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https://d.docs.live.net/683d69882f0cfc98/ドキュメント/"/>
    </mc:Choice>
  </mc:AlternateContent>
  <xr:revisionPtr revIDLastSave="497" documentId="8_{67008599-4F0D-4F17-B6A3-0537B4F02013}" xr6:coauthVersionLast="47" xr6:coauthVersionMax="47" xr10:uidLastSave="{8371F59F-2E41-4B8A-9EDB-326BE337ED1C}"/>
  <bookViews>
    <workbookView xWindow="-108" yWindow="-108" windowWidth="23256" windowHeight="12456" activeTab="3" xr2:uid="{66DEE744-5496-4991-B777-AD60279FB971}"/>
  </bookViews>
  <sheets>
    <sheet name="state_level_latest" sheetId="1" r:id="rId1"/>
    <sheet name="Detail1" sheetId="4" r:id="rId2"/>
    <sheet name="pivot" sheetId="2" r:id="rId3"/>
    <sheet name="DASH BOARD" sheetId="3" r:id="rId4"/>
  </sheets>
  <definedNames>
    <definedName name="NativeTimeline_Date">#N/A</definedName>
    <definedName name="Slicer_State">#N/A</definedName>
  </definedNames>
  <calcPr calcId="0"/>
  <pivotCaches>
    <pivotCache cacheId="4"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Lst>
</workbook>
</file>

<file path=xl/calcChain.xml><?xml version="1.0" encoding="utf-8"?>
<calcChain xmlns="http://schemas.openxmlformats.org/spreadsheetml/2006/main">
  <c r="E53" i="2" l="1"/>
  <c r="E50" i="2"/>
  <c r="E44" i="2"/>
  <c r="E47" i="2"/>
</calcChain>
</file>

<file path=xl/sharedStrings.xml><?xml version="1.0" encoding="utf-8"?>
<sst xmlns="http://schemas.openxmlformats.org/spreadsheetml/2006/main" count="267" uniqueCount="51">
  <si>
    <t>State</t>
  </si>
  <si>
    <t>Confirmed</t>
  </si>
  <si>
    <t>Recovered</t>
  </si>
  <si>
    <t>Deaths</t>
  </si>
  <si>
    <t>Active</t>
  </si>
  <si>
    <t>Total</t>
  </si>
  <si>
    <t>Maharashtra</t>
  </si>
  <si>
    <t>Tamil Nadu</t>
  </si>
  <si>
    <t>Delhi</t>
  </si>
  <si>
    <t>Karnataka</t>
  </si>
  <si>
    <t>Andhra Pradesh</t>
  </si>
  <si>
    <t>Uttar Pradesh</t>
  </si>
  <si>
    <t>Gujarat</t>
  </si>
  <si>
    <t>West Bengal</t>
  </si>
  <si>
    <t>Telangana</t>
  </si>
  <si>
    <t>Rajasthan</t>
  </si>
  <si>
    <t>Bihar</t>
  </si>
  <si>
    <t>Haryana</t>
  </si>
  <si>
    <t>Assam</t>
  </si>
  <si>
    <t>Madhya Pradesh</t>
  </si>
  <si>
    <t>Odisha</t>
  </si>
  <si>
    <t>Jammu and Kashmir</t>
  </si>
  <si>
    <t>Kerala</t>
  </si>
  <si>
    <t>Punjab</t>
  </si>
  <si>
    <t>Jharkhand</t>
  </si>
  <si>
    <t>Chhattisgarh</t>
  </si>
  <si>
    <t>Uttarakhand</t>
  </si>
  <si>
    <t>Goa</t>
  </si>
  <si>
    <t>Tripura</t>
  </si>
  <si>
    <t>Puducherry</t>
  </si>
  <si>
    <t>Manipur</t>
  </si>
  <si>
    <t>Himachal Pradesh</t>
  </si>
  <si>
    <t>Ladakh</t>
  </si>
  <si>
    <t>Nagaland</t>
  </si>
  <si>
    <t>Arunachal Pradesh</t>
  </si>
  <si>
    <t>Chandigarh</t>
  </si>
  <si>
    <t>Dadra and Nagar Haveli and Daman and Diu</t>
  </si>
  <si>
    <t>Meghalaya</t>
  </si>
  <si>
    <t>Sikkim</t>
  </si>
  <si>
    <t>Mizoram</t>
  </si>
  <si>
    <t>Andaman and Nicobar Islands</t>
  </si>
  <si>
    <t>State Unassigned</t>
  </si>
  <si>
    <t>Lakshadweep</t>
  </si>
  <si>
    <t>Date</t>
  </si>
  <si>
    <t>Sum of Confirmed</t>
  </si>
  <si>
    <t>Row Labels</t>
  </si>
  <si>
    <t>Grand Total</t>
  </si>
  <si>
    <t>Sum of Recovered</t>
  </si>
  <si>
    <t>Sum of Deaths</t>
  </si>
  <si>
    <t>Sum of Active</t>
  </si>
  <si>
    <t>Details for Sum of Deaths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</si>
</sst>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22" fontId="0" fillId="0" borderId="0" xfId="0" applyNumberFormat="1"/>
    <xf numFmtId="0" fontId="16" fillId="33" borderId="0" xfId="0" applyFont="1" applyFill="1" applyAlignment="1">
      <alignment horizontal="center"/>
    </xf>
    <xf numFmtId="0" fontId="0" fillId="0" borderId="0" xfId="0" applyNumberFormat="1"/>
    <xf numFmtId="0" fontId="0" fillId="0" borderId="0" xfId="0" pivotButton="1"/>
    <xf numFmtId="0" fontId="0" fillId="0" borderId="0" xfId="0" applyAlignment="1">
      <alignment horizontal="left"/>
    </xf>
    <xf numFmtId="0" fontId="16" fillId="0" borderId="0" xfId="0" applyFont="1"/>
    <xf numFmtId="0" fontId="18"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sz val="14"/>
      </font>
    </dxf>
    <dxf>
      <font>
        <b/>
      </font>
    </dxf>
    <dxf>
      <numFmt numFmtId="27" formatCode="dd/mm/yyyy\ hh:mm"/>
    </dxf>
  </dxfs>
  <tableStyles count="0" defaultTableStyle="TableStyleMedium2" defaultPivotStyle="PivotStyleLight16"/>
  <colors>
    <mruColors>
      <color rgb="FF1104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BOARD.xlsx]pivot!PivotTable7</c:name>
    <c:fmtId val="23"/>
  </c:pivotSource>
  <c:chart>
    <c:autoTitleDeleted val="1"/>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pivot!$E$56</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pivot!$D$57:$D$95</c:f>
              <c:strCache>
                <c:ptCount val="38"/>
                <c:pt idx="0">
                  <c:v>Lakshadweep</c:v>
                </c:pt>
                <c:pt idx="1">
                  <c:v>State Unassigned</c:v>
                </c:pt>
                <c:pt idx="2">
                  <c:v>Mizoram</c:v>
                </c:pt>
                <c:pt idx="3">
                  <c:v>Dadra and Nagar Haveli and Daman and Diu</c:v>
                </c:pt>
                <c:pt idx="4">
                  <c:v>Ladakh</c:v>
                </c:pt>
                <c:pt idx="5">
                  <c:v>Sikkim</c:v>
                </c:pt>
                <c:pt idx="6">
                  <c:v>Chandigarh</c:v>
                </c:pt>
                <c:pt idx="7">
                  <c:v>Meghalaya</c:v>
                </c:pt>
                <c:pt idx="8">
                  <c:v>Arunachal Pradesh</c:v>
                </c:pt>
                <c:pt idx="9">
                  <c:v>Andaman and Nicobar Islands</c:v>
                </c:pt>
                <c:pt idx="10">
                  <c:v>Himachal Pradesh</c:v>
                </c:pt>
                <c:pt idx="11">
                  <c:v>Manipur</c:v>
                </c:pt>
                <c:pt idx="12">
                  <c:v>Puducherry</c:v>
                </c:pt>
                <c:pt idx="13">
                  <c:v>Nagaland</c:v>
                </c:pt>
                <c:pt idx="14">
                  <c:v>Tripura</c:v>
                </c:pt>
                <c:pt idx="15">
                  <c:v>Goa</c:v>
                </c:pt>
                <c:pt idx="16">
                  <c:v>Chhattisgarh</c:v>
                </c:pt>
                <c:pt idx="17">
                  <c:v>Uttarakhand</c:v>
                </c:pt>
                <c:pt idx="18">
                  <c:v>Haryana</c:v>
                </c:pt>
                <c:pt idx="19">
                  <c:v>Punjab</c:v>
                </c:pt>
                <c:pt idx="20">
                  <c:v>Jammu and Kashmir</c:v>
                </c:pt>
                <c:pt idx="21">
                  <c:v>Madhya Pradesh</c:v>
                </c:pt>
                <c:pt idx="22">
                  <c:v>Jharkhand</c:v>
                </c:pt>
                <c:pt idx="23">
                  <c:v>Delhi</c:v>
                </c:pt>
                <c:pt idx="24">
                  <c:v>Kerala</c:v>
                </c:pt>
                <c:pt idx="25">
                  <c:v>Rajasthan</c:v>
                </c:pt>
                <c:pt idx="26">
                  <c:v>Odisha</c:v>
                </c:pt>
                <c:pt idx="27">
                  <c:v>Gujarat</c:v>
                </c:pt>
                <c:pt idx="28">
                  <c:v>Assam</c:v>
                </c:pt>
                <c:pt idx="29">
                  <c:v>Telangana</c:v>
                </c:pt>
                <c:pt idx="30">
                  <c:v>West Bengal</c:v>
                </c:pt>
                <c:pt idx="31">
                  <c:v>Bihar</c:v>
                </c:pt>
                <c:pt idx="32">
                  <c:v>Uttar Pradesh</c:v>
                </c:pt>
                <c:pt idx="33">
                  <c:v>Tamil Nadu</c:v>
                </c:pt>
                <c:pt idx="34">
                  <c:v>Karnataka</c:v>
                </c:pt>
                <c:pt idx="35">
                  <c:v>Andhra Pradesh</c:v>
                </c:pt>
                <c:pt idx="36">
                  <c:v>Maharashtra</c:v>
                </c:pt>
                <c:pt idx="37">
                  <c:v>Total</c:v>
                </c:pt>
              </c:strCache>
            </c:strRef>
          </c:cat>
          <c:val>
            <c:numRef>
              <c:f>pivot!$E$57:$E$95</c:f>
              <c:numCache>
                <c:formatCode>General</c:formatCode>
                <c:ptCount val="38"/>
                <c:pt idx="0">
                  <c:v>0</c:v>
                </c:pt>
                <c:pt idx="1">
                  <c:v>0</c:v>
                </c:pt>
                <c:pt idx="2">
                  <c:v>249</c:v>
                </c:pt>
                <c:pt idx="3">
                  <c:v>406</c:v>
                </c:pt>
                <c:pt idx="4">
                  <c:v>411</c:v>
                </c:pt>
                <c:pt idx="5">
                  <c:v>475</c:v>
                </c:pt>
                <c:pt idx="6">
                  <c:v>529</c:v>
                </c:pt>
                <c:pt idx="7">
                  <c:v>640</c:v>
                </c:pt>
                <c:pt idx="8">
                  <c:v>700</c:v>
                </c:pt>
                <c:pt idx="9">
                  <c:v>752</c:v>
                </c:pt>
                <c:pt idx="10">
                  <c:v>1141</c:v>
                </c:pt>
                <c:pt idx="11">
                  <c:v>1304</c:v>
                </c:pt>
                <c:pt idx="12">
                  <c:v>1743</c:v>
                </c:pt>
                <c:pt idx="13">
                  <c:v>1752</c:v>
                </c:pt>
                <c:pt idx="14">
                  <c:v>1898</c:v>
                </c:pt>
                <c:pt idx="15">
                  <c:v>2095</c:v>
                </c:pt>
                <c:pt idx="16">
                  <c:v>2855</c:v>
                </c:pt>
                <c:pt idx="17">
                  <c:v>3056</c:v>
                </c:pt>
                <c:pt idx="18">
                  <c:v>6205</c:v>
                </c:pt>
                <c:pt idx="19">
                  <c:v>6715</c:v>
                </c:pt>
                <c:pt idx="20">
                  <c:v>7310</c:v>
                </c:pt>
                <c:pt idx="21">
                  <c:v>8716</c:v>
                </c:pt>
                <c:pt idx="22">
                  <c:v>9017</c:v>
                </c:pt>
                <c:pt idx="23">
                  <c:v>10348</c:v>
                </c:pt>
                <c:pt idx="24">
                  <c:v>11983</c:v>
                </c:pt>
                <c:pt idx="25">
                  <c:v>13108</c:v>
                </c:pt>
                <c:pt idx="26">
                  <c:v>13549</c:v>
                </c:pt>
                <c:pt idx="27">
                  <c:v>14708</c:v>
                </c:pt>
                <c:pt idx="28">
                  <c:v>15464</c:v>
                </c:pt>
                <c:pt idx="29">
                  <c:v>20358</c:v>
                </c:pt>
                <c:pt idx="30">
                  <c:v>23829</c:v>
                </c:pt>
                <c:pt idx="31">
                  <c:v>23939</c:v>
                </c:pt>
                <c:pt idx="32">
                  <c:v>43654</c:v>
                </c:pt>
                <c:pt idx="33">
                  <c:v>53486</c:v>
                </c:pt>
                <c:pt idx="34">
                  <c:v>75067</c:v>
                </c:pt>
                <c:pt idx="35">
                  <c:v>82166</c:v>
                </c:pt>
                <c:pt idx="36">
                  <c:v>146305</c:v>
                </c:pt>
                <c:pt idx="37">
                  <c:v>1211866</c:v>
                </c:pt>
              </c:numCache>
            </c:numRef>
          </c:val>
          <c:extLst>
            <c:ext xmlns:c16="http://schemas.microsoft.com/office/drawing/2014/chart" uri="{C3380CC4-5D6E-409C-BE32-E72D297353CC}">
              <c16:uniqueId val="{00000000-6C88-4C08-B9A9-E2B0B353245E}"/>
            </c:ext>
          </c:extLst>
        </c:ser>
        <c:dLbls>
          <c:showLegendKey val="0"/>
          <c:showVal val="0"/>
          <c:showCatName val="0"/>
          <c:showSerName val="0"/>
          <c:showPercent val="0"/>
          <c:showBubbleSize val="0"/>
        </c:dLbls>
        <c:gapWidth val="150"/>
        <c:axId val="187964336"/>
        <c:axId val="187976336"/>
      </c:barChart>
      <c:catAx>
        <c:axId val="18796433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87976336"/>
        <c:crosses val="autoZero"/>
        <c:auto val="1"/>
        <c:lblAlgn val="ctr"/>
        <c:lblOffset val="100"/>
        <c:noMultiLvlLbl val="0"/>
      </c:catAx>
      <c:valAx>
        <c:axId val="1879763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87964336"/>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BOARD.xlsx]pivot!PivotTable8</c:name>
    <c:fmtId val="47"/>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pivot!$B$86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pivot!$A$87:$A$92</c:f>
              <c:strCache>
                <c:ptCount val="5"/>
                <c:pt idx="0">
                  <c:v>Andhra Pradesh</c:v>
                </c:pt>
                <c:pt idx="1">
                  <c:v>Delhi</c:v>
                </c:pt>
                <c:pt idx="2">
                  <c:v>Maharashtra</c:v>
                </c:pt>
                <c:pt idx="3">
                  <c:v>Tamil Nadu</c:v>
                </c:pt>
                <c:pt idx="4">
                  <c:v>Total</c:v>
                </c:pt>
              </c:strCache>
            </c:strRef>
          </c:cat>
          <c:val>
            <c:numRef>
              <c:f>pivot!$B$87:$B$92</c:f>
              <c:numCache>
                <c:formatCode>General</c:formatCode>
                <c:ptCount val="5"/>
                <c:pt idx="0">
                  <c:v>112870</c:v>
                </c:pt>
                <c:pt idx="1">
                  <c:v>127124</c:v>
                </c:pt>
                <c:pt idx="2">
                  <c:v>316375</c:v>
                </c:pt>
                <c:pt idx="3">
                  <c:v>221087</c:v>
                </c:pt>
                <c:pt idx="4">
                  <c:v>2754768</c:v>
                </c:pt>
              </c:numCache>
            </c:numRef>
          </c:val>
          <c:extLst>
            <c:ext xmlns:c16="http://schemas.microsoft.com/office/drawing/2014/chart" uri="{C3380CC4-5D6E-409C-BE32-E72D297353CC}">
              <c16:uniqueId val="{00000000-E788-4BB8-9D99-6A6BADB76591}"/>
            </c:ext>
          </c:extLst>
        </c:ser>
        <c:dLbls>
          <c:showLegendKey val="0"/>
          <c:showVal val="0"/>
          <c:showCatName val="0"/>
          <c:showSerName val="0"/>
          <c:showPercent val="0"/>
          <c:showBubbleSize val="0"/>
        </c:dLbls>
        <c:gapWidth val="115"/>
        <c:overlap val="-20"/>
        <c:axId val="1060310704"/>
        <c:axId val="1060295824"/>
      </c:barChart>
      <c:catAx>
        <c:axId val="106031070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295824"/>
        <c:crosses val="autoZero"/>
        <c:auto val="1"/>
        <c:lblAlgn val="ctr"/>
        <c:lblOffset val="100"/>
        <c:noMultiLvlLbl val="0"/>
      </c:catAx>
      <c:valAx>
        <c:axId val="1060295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310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BOARD.xlsx]pivot!PivotTable9</c:name>
    <c:fmtId val="5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pivot!$B$94</c:f>
              <c:strCache>
                <c:ptCount val="1"/>
                <c:pt idx="0">
                  <c:v>Total</c:v>
                </c:pt>
              </c:strCache>
            </c:strRef>
          </c:tx>
          <c:spPr>
            <a:solidFill>
              <a:schemeClr val="accent1"/>
            </a:solidFill>
            <a:ln>
              <a:noFill/>
            </a:ln>
            <a:effectLst/>
          </c:spPr>
          <c:cat>
            <c:strRef>
              <c:f>pivot!$A$95:$A$133</c:f>
              <c:strCache>
                <c:ptCount val="38"/>
                <c:pt idx="0">
                  <c:v>Andaman and Nicobar Islands</c:v>
                </c:pt>
                <c:pt idx="1">
                  <c:v>Andhra Pradesh</c:v>
                </c:pt>
                <c:pt idx="2">
                  <c:v>Arunachal Pradesh</c:v>
                </c:pt>
                <c:pt idx="3">
                  <c:v>Assam</c:v>
                </c:pt>
                <c:pt idx="4">
                  <c:v>Bihar</c:v>
                </c:pt>
                <c:pt idx="5">
                  <c:v>Chandigarh</c:v>
                </c:pt>
                <c:pt idx="6">
                  <c:v>Chhattisgarh</c:v>
                </c:pt>
                <c:pt idx="7">
                  <c:v>Dadra and Nagar Haveli and 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State Unassigned</c:v>
                </c:pt>
                <c:pt idx="31">
                  <c:v>Tamil Nadu</c:v>
                </c:pt>
                <c:pt idx="32">
                  <c:v>Telangana</c:v>
                </c:pt>
                <c:pt idx="33">
                  <c:v>Total</c:v>
                </c:pt>
                <c:pt idx="34">
                  <c:v>Tripura</c:v>
                </c:pt>
                <c:pt idx="35">
                  <c:v>Uttar Pradesh</c:v>
                </c:pt>
                <c:pt idx="36">
                  <c:v>Uttarakhand</c:v>
                </c:pt>
                <c:pt idx="37">
                  <c:v>West Bengal</c:v>
                </c:pt>
              </c:strCache>
            </c:strRef>
          </c:cat>
          <c:val>
            <c:numRef>
              <c:f>pivot!$B$95:$B$133</c:f>
              <c:numCache>
                <c:formatCode>General</c:formatCode>
                <c:ptCount val="38"/>
                <c:pt idx="0">
                  <c:v>16</c:v>
                </c:pt>
                <c:pt idx="1">
                  <c:v>1753</c:v>
                </c:pt>
                <c:pt idx="2">
                  <c:v>3</c:v>
                </c:pt>
                <c:pt idx="3">
                  <c:v>126</c:v>
                </c:pt>
                <c:pt idx="4">
                  <c:v>388</c:v>
                </c:pt>
                <c:pt idx="5">
                  <c:v>20</c:v>
                </c:pt>
                <c:pt idx="6">
                  <c:v>77</c:v>
                </c:pt>
                <c:pt idx="7">
                  <c:v>2</c:v>
                </c:pt>
                <c:pt idx="8">
                  <c:v>4059</c:v>
                </c:pt>
                <c:pt idx="9">
                  <c:v>66</c:v>
                </c:pt>
                <c:pt idx="10">
                  <c:v>2579</c:v>
                </c:pt>
                <c:pt idx="11">
                  <c:v>458</c:v>
                </c:pt>
                <c:pt idx="12">
                  <c:v>13</c:v>
                </c:pt>
                <c:pt idx="13">
                  <c:v>436</c:v>
                </c:pt>
                <c:pt idx="14">
                  <c:v>145</c:v>
                </c:pt>
                <c:pt idx="15">
                  <c:v>2897</c:v>
                </c:pt>
                <c:pt idx="16">
                  <c:v>98</c:v>
                </c:pt>
                <c:pt idx="17">
                  <c:v>7</c:v>
                </c:pt>
                <c:pt idx="18">
                  <c:v>0</c:v>
                </c:pt>
                <c:pt idx="19">
                  <c:v>946</c:v>
                </c:pt>
                <c:pt idx="20">
                  <c:v>16792</c:v>
                </c:pt>
                <c:pt idx="21">
                  <c:v>8</c:v>
                </c:pt>
                <c:pt idx="22">
                  <c:v>5</c:v>
                </c:pt>
                <c:pt idx="23">
                  <c:v>0</c:v>
                </c:pt>
                <c:pt idx="24">
                  <c:v>6</c:v>
                </c:pt>
                <c:pt idx="25">
                  <c:v>280</c:v>
                </c:pt>
                <c:pt idx="26">
                  <c:v>70</c:v>
                </c:pt>
                <c:pt idx="27">
                  <c:v>517</c:v>
                </c:pt>
                <c:pt idx="28">
                  <c:v>757</c:v>
                </c:pt>
                <c:pt idx="29">
                  <c:v>1</c:v>
                </c:pt>
                <c:pt idx="30">
                  <c:v>0</c:v>
                </c:pt>
                <c:pt idx="31">
                  <c:v>4571</c:v>
                </c:pt>
                <c:pt idx="32">
                  <c:v>589</c:v>
                </c:pt>
                <c:pt idx="33">
                  <c:v>83276</c:v>
                </c:pt>
                <c:pt idx="34">
                  <c:v>31</c:v>
                </c:pt>
                <c:pt idx="35">
                  <c:v>1918</c:v>
                </c:pt>
                <c:pt idx="36">
                  <c:v>102</c:v>
                </c:pt>
                <c:pt idx="37">
                  <c:v>1902</c:v>
                </c:pt>
              </c:numCache>
            </c:numRef>
          </c:val>
          <c:extLst>
            <c:ext xmlns:c16="http://schemas.microsoft.com/office/drawing/2014/chart" uri="{C3380CC4-5D6E-409C-BE32-E72D297353CC}">
              <c16:uniqueId val="{00000000-3CE5-4D2F-8930-D93C9B670FCD}"/>
            </c:ext>
          </c:extLst>
        </c:ser>
        <c:dLbls>
          <c:showLegendKey val="0"/>
          <c:showVal val="0"/>
          <c:showCatName val="0"/>
          <c:showSerName val="0"/>
          <c:showPercent val="0"/>
          <c:showBubbleSize val="0"/>
        </c:dLbls>
        <c:axId val="222347920"/>
        <c:axId val="222334480"/>
      </c:areaChart>
      <c:catAx>
        <c:axId val="2223479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334480"/>
        <c:crosses val="autoZero"/>
        <c:auto val="1"/>
        <c:lblAlgn val="ctr"/>
        <c:lblOffset val="100"/>
        <c:noMultiLvlLbl val="0"/>
      </c:catAx>
      <c:valAx>
        <c:axId val="2223344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347920"/>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BOARD.xlsx]pivot!PivotTable7</c:name>
    <c:fmtId val="40"/>
  </c:pivotSource>
  <c:chart>
    <c:autoTitleDeleted val="1"/>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pivot!$E$56</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dLbl>
              <c:idx val="3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A40-4234-B3EA-3F068B3F184A}"/>
                </c:ext>
              </c:extLst>
            </c:dLbl>
            <c:dLbl>
              <c:idx val="3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A40-4234-B3EA-3F068B3F184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pivot!$D$57:$D$95</c:f>
              <c:strCache>
                <c:ptCount val="38"/>
                <c:pt idx="0">
                  <c:v>Lakshadweep</c:v>
                </c:pt>
                <c:pt idx="1">
                  <c:v>State Unassigned</c:v>
                </c:pt>
                <c:pt idx="2">
                  <c:v>Mizoram</c:v>
                </c:pt>
                <c:pt idx="3">
                  <c:v>Dadra and Nagar Haveli and Daman and Diu</c:v>
                </c:pt>
                <c:pt idx="4">
                  <c:v>Ladakh</c:v>
                </c:pt>
                <c:pt idx="5">
                  <c:v>Sikkim</c:v>
                </c:pt>
                <c:pt idx="6">
                  <c:v>Chandigarh</c:v>
                </c:pt>
                <c:pt idx="7">
                  <c:v>Meghalaya</c:v>
                </c:pt>
                <c:pt idx="8">
                  <c:v>Arunachal Pradesh</c:v>
                </c:pt>
                <c:pt idx="9">
                  <c:v>Andaman and Nicobar Islands</c:v>
                </c:pt>
                <c:pt idx="10">
                  <c:v>Himachal Pradesh</c:v>
                </c:pt>
                <c:pt idx="11">
                  <c:v>Manipur</c:v>
                </c:pt>
                <c:pt idx="12">
                  <c:v>Puducherry</c:v>
                </c:pt>
                <c:pt idx="13">
                  <c:v>Nagaland</c:v>
                </c:pt>
                <c:pt idx="14">
                  <c:v>Tripura</c:v>
                </c:pt>
                <c:pt idx="15">
                  <c:v>Goa</c:v>
                </c:pt>
                <c:pt idx="16">
                  <c:v>Chhattisgarh</c:v>
                </c:pt>
                <c:pt idx="17">
                  <c:v>Uttarakhand</c:v>
                </c:pt>
                <c:pt idx="18">
                  <c:v>Haryana</c:v>
                </c:pt>
                <c:pt idx="19">
                  <c:v>Punjab</c:v>
                </c:pt>
                <c:pt idx="20">
                  <c:v>Jammu and Kashmir</c:v>
                </c:pt>
                <c:pt idx="21">
                  <c:v>Madhya Pradesh</c:v>
                </c:pt>
                <c:pt idx="22">
                  <c:v>Jharkhand</c:v>
                </c:pt>
                <c:pt idx="23">
                  <c:v>Delhi</c:v>
                </c:pt>
                <c:pt idx="24">
                  <c:v>Kerala</c:v>
                </c:pt>
                <c:pt idx="25">
                  <c:v>Rajasthan</c:v>
                </c:pt>
                <c:pt idx="26">
                  <c:v>Odisha</c:v>
                </c:pt>
                <c:pt idx="27">
                  <c:v>Gujarat</c:v>
                </c:pt>
                <c:pt idx="28">
                  <c:v>Assam</c:v>
                </c:pt>
                <c:pt idx="29">
                  <c:v>Telangana</c:v>
                </c:pt>
                <c:pt idx="30">
                  <c:v>West Bengal</c:v>
                </c:pt>
                <c:pt idx="31">
                  <c:v>Bihar</c:v>
                </c:pt>
                <c:pt idx="32">
                  <c:v>Uttar Pradesh</c:v>
                </c:pt>
                <c:pt idx="33">
                  <c:v>Tamil Nadu</c:v>
                </c:pt>
                <c:pt idx="34">
                  <c:v>Karnataka</c:v>
                </c:pt>
                <c:pt idx="35">
                  <c:v>Andhra Pradesh</c:v>
                </c:pt>
                <c:pt idx="36">
                  <c:v>Maharashtra</c:v>
                </c:pt>
                <c:pt idx="37">
                  <c:v>Total</c:v>
                </c:pt>
              </c:strCache>
            </c:strRef>
          </c:cat>
          <c:val>
            <c:numRef>
              <c:f>pivot!$E$57:$E$95</c:f>
              <c:numCache>
                <c:formatCode>General</c:formatCode>
                <c:ptCount val="38"/>
                <c:pt idx="0">
                  <c:v>0</c:v>
                </c:pt>
                <c:pt idx="1">
                  <c:v>0</c:v>
                </c:pt>
                <c:pt idx="2">
                  <c:v>249</c:v>
                </c:pt>
                <c:pt idx="3">
                  <c:v>406</c:v>
                </c:pt>
                <c:pt idx="4">
                  <c:v>411</c:v>
                </c:pt>
                <c:pt idx="5">
                  <c:v>475</c:v>
                </c:pt>
                <c:pt idx="6">
                  <c:v>529</c:v>
                </c:pt>
                <c:pt idx="7">
                  <c:v>640</c:v>
                </c:pt>
                <c:pt idx="8">
                  <c:v>700</c:v>
                </c:pt>
                <c:pt idx="9">
                  <c:v>752</c:v>
                </c:pt>
                <c:pt idx="10">
                  <c:v>1141</c:v>
                </c:pt>
                <c:pt idx="11">
                  <c:v>1304</c:v>
                </c:pt>
                <c:pt idx="12">
                  <c:v>1743</c:v>
                </c:pt>
                <c:pt idx="13">
                  <c:v>1752</c:v>
                </c:pt>
                <c:pt idx="14">
                  <c:v>1898</c:v>
                </c:pt>
                <c:pt idx="15">
                  <c:v>2095</c:v>
                </c:pt>
                <c:pt idx="16">
                  <c:v>2855</c:v>
                </c:pt>
                <c:pt idx="17">
                  <c:v>3056</c:v>
                </c:pt>
                <c:pt idx="18">
                  <c:v>6205</c:v>
                </c:pt>
                <c:pt idx="19">
                  <c:v>6715</c:v>
                </c:pt>
                <c:pt idx="20">
                  <c:v>7310</c:v>
                </c:pt>
                <c:pt idx="21">
                  <c:v>8716</c:v>
                </c:pt>
                <c:pt idx="22">
                  <c:v>9017</c:v>
                </c:pt>
                <c:pt idx="23">
                  <c:v>10348</c:v>
                </c:pt>
                <c:pt idx="24">
                  <c:v>11983</c:v>
                </c:pt>
                <c:pt idx="25">
                  <c:v>13108</c:v>
                </c:pt>
                <c:pt idx="26">
                  <c:v>13549</c:v>
                </c:pt>
                <c:pt idx="27">
                  <c:v>14708</c:v>
                </c:pt>
                <c:pt idx="28">
                  <c:v>15464</c:v>
                </c:pt>
                <c:pt idx="29">
                  <c:v>20358</c:v>
                </c:pt>
                <c:pt idx="30">
                  <c:v>23829</c:v>
                </c:pt>
                <c:pt idx="31">
                  <c:v>23939</c:v>
                </c:pt>
                <c:pt idx="32">
                  <c:v>43654</c:v>
                </c:pt>
                <c:pt idx="33">
                  <c:v>53486</c:v>
                </c:pt>
                <c:pt idx="34">
                  <c:v>75067</c:v>
                </c:pt>
                <c:pt idx="35">
                  <c:v>82166</c:v>
                </c:pt>
                <c:pt idx="36">
                  <c:v>146305</c:v>
                </c:pt>
                <c:pt idx="37">
                  <c:v>1211866</c:v>
                </c:pt>
              </c:numCache>
            </c:numRef>
          </c:val>
          <c:extLst>
            <c:ext xmlns:c16="http://schemas.microsoft.com/office/drawing/2014/chart" uri="{C3380CC4-5D6E-409C-BE32-E72D297353CC}">
              <c16:uniqueId val="{00000000-4A40-4234-B3EA-3F068B3F184A}"/>
            </c:ext>
          </c:extLst>
        </c:ser>
        <c:dLbls>
          <c:showLegendKey val="0"/>
          <c:showVal val="0"/>
          <c:showCatName val="0"/>
          <c:showSerName val="0"/>
          <c:showPercent val="0"/>
          <c:showBubbleSize val="0"/>
        </c:dLbls>
        <c:gapWidth val="150"/>
        <c:axId val="187964336"/>
        <c:axId val="187976336"/>
      </c:barChart>
      <c:catAx>
        <c:axId val="18796433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87976336"/>
        <c:crosses val="autoZero"/>
        <c:auto val="1"/>
        <c:lblAlgn val="ctr"/>
        <c:lblOffset val="100"/>
        <c:noMultiLvlLbl val="0"/>
      </c:catAx>
      <c:valAx>
        <c:axId val="1879763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87964336"/>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BOARD.xlsx]pivot!PivotTable8</c:name>
    <c:fmtId val="5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pivot!$B$86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pivot!$A$87:$A$92</c:f>
              <c:strCache>
                <c:ptCount val="5"/>
                <c:pt idx="0">
                  <c:v>Andhra Pradesh</c:v>
                </c:pt>
                <c:pt idx="1">
                  <c:v>Delhi</c:v>
                </c:pt>
                <c:pt idx="2">
                  <c:v>Maharashtra</c:v>
                </c:pt>
                <c:pt idx="3">
                  <c:v>Tamil Nadu</c:v>
                </c:pt>
                <c:pt idx="4">
                  <c:v>Total</c:v>
                </c:pt>
              </c:strCache>
            </c:strRef>
          </c:cat>
          <c:val>
            <c:numRef>
              <c:f>pivot!$B$87:$B$92</c:f>
              <c:numCache>
                <c:formatCode>General</c:formatCode>
                <c:ptCount val="5"/>
                <c:pt idx="0">
                  <c:v>112870</c:v>
                </c:pt>
                <c:pt idx="1">
                  <c:v>127124</c:v>
                </c:pt>
                <c:pt idx="2">
                  <c:v>316375</c:v>
                </c:pt>
                <c:pt idx="3">
                  <c:v>221087</c:v>
                </c:pt>
                <c:pt idx="4">
                  <c:v>2754768</c:v>
                </c:pt>
              </c:numCache>
            </c:numRef>
          </c:val>
          <c:extLst>
            <c:ext xmlns:c16="http://schemas.microsoft.com/office/drawing/2014/chart" uri="{C3380CC4-5D6E-409C-BE32-E72D297353CC}">
              <c16:uniqueId val="{00000000-1CEC-4063-AE9E-0B0834335573}"/>
            </c:ext>
          </c:extLst>
        </c:ser>
        <c:dLbls>
          <c:showLegendKey val="0"/>
          <c:showVal val="0"/>
          <c:showCatName val="0"/>
          <c:showSerName val="0"/>
          <c:showPercent val="0"/>
          <c:showBubbleSize val="0"/>
        </c:dLbls>
        <c:gapWidth val="115"/>
        <c:overlap val="-20"/>
        <c:axId val="1060310704"/>
        <c:axId val="1060295824"/>
      </c:barChart>
      <c:catAx>
        <c:axId val="106031070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295824"/>
        <c:crosses val="autoZero"/>
        <c:auto val="1"/>
        <c:lblAlgn val="ctr"/>
        <c:lblOffset val="100"/>
        <c:noMultiLvlLbl val="0"/>
      </c:catAx>
      <c:valAx>
        <c:axId val="1060295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310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BOARD.xlsx]pivot!PivotTable9</c:name>
    <c:fmtId val="5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pivot!$B$94</c:f>
              <c:strCache>
                <c:ptCount val="1"/>
                <c:pt idx="0">
                  <c:v>Total</c:v>
                </c:pt>
              </c:strCache>
            </c:strRef>
          </c:tx>
          <c:spPr>
            <a:solidFill>
              <a:schemeClr val="accent1"/>
            </a:solidFill>
            <a:ln>
              <a:noFill/>
            </a:ln>
            <a:effectLst/>
          </c:spPr>
          <c:cat>
            <c:strRef>
              <c:f>pivot!$A$95:$A$133</c:f>
              <c:strCache>
                <c:ptCount val="38"/>
                <c:pt idx="0">
                  <c:v>Andaman and Nicobar Islands</c:v>
                </c:pt>
                <c:pt idx="1">
                  <c:v>Andhra Pradesh</c:v>
                </c:pt>
                <c:pt idx="2">
                  <c:v>Arunachal Pradesh</c:v>
                </c:pt>
                <c:pt idx="3">
                  <c:v>Assam</c:v>
                </c:pt>
                <c:pt idx="4">
                  <c:v>Bihar</c:v>
                </c:pt>
                <c:pt idx="5">
                  <c:v>Chandigarh</c:v>
                </c:pt>
                <c:pt idx="6">
                  <c:v>Chhattisgarh</c:v>
                </c:pt>
                <c:pt idx="7">
                  <c:v>Dadra and Nagar Haveli and 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State Unassigned</c:v>
                </c:pt>
                <c:pt idx="31">
                  <c:v>Tamil Nadu</c:v>
                </c:pt>
                <c:pt idx="32">
                  <c:v>Telangana</c:v>
                </c:pt>
                <c:pt idx="33">
                  <c:v>Total</c:v>
                </c:pt>
                <c:pt idx="34">
                  <c:v>Tripura</c:v>
                </c:pt>
                <c:pt idx="35">
                  <c:v>Uttar Pradesh</c:v>
                </c:pt>
                <c:pt idx="36">
                  <c:v>Uttarakhand</c:v>
                </c:pt>
                <c:pt idx="37">
                  <c:v>West Bengal</c:v>
                </c:pt>
              </c:strCache>
            </c:strRef>
          </c:cat>
          <c:val>
            <c:numRef>
              <c:f>pivot!$B$95:$B$133</c:f>
              <c:numCache>
                <c:formatCode>General</c:formatCode>
                <c:ptCount val="38"/>
                <c:pt idx="0">
                  <c:v>16</c:v>
                </c:pt>
                <c:pt idx="1">
                  <c:v>1753</c:v>
                </c:pt>
                <c:pt idx="2">
                  <c:v>3</c:v>
                </c:pt>
                <c:pt idx="3">
                  <c:v>126</c:v>
                </c:pt>
                <c:pt idx="4">
                  <c:v>388</c:v>
                </c:pt>
                <c:pt idx="5">
                  <c:v>20</c:v>
                </c:pt>
                <c:pt idx="6">
                  <c:v>77</c:v>
                </c:pt>
                <c:pt idx="7">
                  <c:v>2</c:v>
                </c:pt>
                <c:pt idx="8">
                  <c:v>4059</c:v>
                </c:pt>
                <c:pt idx="9">
                  <c:v>66</c:v>
                </c:pt>
                <c:pt idx="10">
                  <c:v>2579</c:v>
                </c:pt>
                <c:pt idx="11">
                  <c:v>458</c:v>
                </c:pt>
                <c:pt idx="12">
                  <c:v>13</c:v>
                </c:pt>
                <c:pt idx="13">
                  <c:v>436</c:v>
                </c:pt>
                <c:pt idx="14">
                  <c:v>145</c:v>
                </c:pt>
                <c:pt idx="15">
                  <c:v>2897</c:v>
                </c:pt>
                <c:pt idx="16">
                  <c:v>98</c:v>
                </c:pt>
                <c:pt idx="17">
                  <c:v>7</c:v>
                </c:pt>
                <c:pt idx="18">
                  <c:v>0</c:v>
                </c:pt>
                <c:pt idx="19">
                  <c:v>946</c:v>
                </c:pt>
                <c:pt idx="20">
                  <c:v>16792</c:v>
                </c:pt>
                <c:pt idx="21">
                  <c:v>8</c:v>
                </c:pt>
                <c:pt idx="22">
                  <c:v>5</c:v>
                </c:pt>
                <c:pt idx="23">
                  <c:v>0</c:v>
                </c:pt>
                <c:pt idx="24">
                  <c:v>6</c:v>
                </c:pt>
                <c:pt idx="25">
                  <c:v>280</c:v>
                </c:pt>
                <c:pt idx="26">
                  <c:v>70</c:v>
                </c:pt>
                <c:pt idx="27">
                  <c:v>517</c:v>
                </c:pt>
                <c:pt idx="28">
                  <c:v>757</c:v>
                </c:pt>
                <c:pt idx="29">
                  <c:v>1</c:v>
                </c:pt>
                <c:pt idx="30">
                  <c:v>0</c:v>
                </c:pt>
                <c:pt idx="31">
                  <c:v>4571</c:v>
                </c:pt>
                <c:pt idx="32">
                  <c:v>589</c:v>
                </c:pt>
                <c:pt idx="33">
                  <c:v>83276</c:v>
                </c:pt>
                <c:pt idx="34">
                  <c:v>31</c:v>
                </c:pt>
                <c:pt idx="35">
                  <c:v>1918</c:v>
                </c:pt>
                <c:pt idx="36">
                  <c:v>102</c:v>
                </c:pt>
                <c:pt idx="37">
                  <c:v>1902</c:v>
                </c:pt>
              </c:numCache>
            </c:numRef>
          </c:val>
          <c:extLst>
            <c:ext xmlns:c16="http://schemas.microsoft.com/office/drawing/2014/chart" uri="{C3380CC4-5D6E-409C-BE32-E72D297353CC}">
              <c16:uniqueId val="{00000000-CEAF-4D0D-B65A-88293B337631}"/>
            </c:ext>
          </c:extLst>
        </c:ser>
        <c:dLbls>
          <c:showLegendKey val="0"/>
          <c:showVal val="0"/>
          <c:showCatName val="0"/>
          <c:showSerName val="0"/>
          <c:showPercent val="0"/>
          <c:showBubbleSize val="0"/>
        </c:dLbls>
        <c:axId val="222347920"/>
        <c:axId val="222334480"/>
      </c:areaChart>
      <c:catAx>
        <c:axId val="2223479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334480"/>
        <c:crosses val="autoZero"/>
        <c:auto val="1"/>
        <c:lblAlgn val="ctr"/>
        <c:lblOffset val="100"/>
        <c:noMultiLvlLbl val="0"/>
      </c:catAx>
      <c:valAx>
        <c:axId val="2223344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347920"/>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6.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4.xml"/><Relationship Id="rId5" Type="http://schemas.openxmlformats.org/officeDocument/2006/relationships/image" Target="../media/image5.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3</xdr:col>
      <xdr:colOff>358140</xdr:colOff>
      <xdr:row>6</xdr:row>
      <xdr:rowOff>129541</xdr:rowOff>
    </xdr:from>
    <xdr:to>
      <xdr:col>21</xdr:col>
      <xdr:colOff>312420</xdr:colOff>
      <xdr:row>14</xdr:row>
      <xdr:rowOff>60961</xdr:rowOff>
    </xdr:to>
    <mc:AlternateContent xmlns:mc="http://schemas.openxmlformats.org/markup-compatibility/2006">
      <mc:Choice xmlns:a14="http://schemas.microsoft.com/office/drawing/2010/main" Requires="a14">
        <xdr:graphicFrame macro="">
          <xdr:nvGraphicFramePr>
            <xdr:cNvPr id="2" name="State">
              <a:extLst>
                <a:ext uri="{FF2B5EF4-FFF2-40B4-BE49-F238E27FC236}">
                  <a16:creationId xmlns:a16="http://schemas.microsoft.com/office/drawing/2014/main" id="{B627B5FA-0E0A-B166-7B51-30BB98BCFA7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4937760" y="1226821"/>
              <a:ext cx="13373100" cy="1394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495300</xdr:colOff>
      <xdr:row>15</xdr:row>
      <xdr:rowOff>99060</xdr:rowOff>
    </xdr:from>
    <xdr:to>
      <xdr:col>7</xdr:col>
      <xdr:colOff>236220</xdr:colOff>
      <xdr:row>22</xdr:row>
      <xdr:rowOff>0</xdr:rowOff>
    </xdr:to>
    <mc:AlternateContent xmlns:mc="http://schemas.openxmlformats.org/markup-compatibility/2006">
      <mc:Choice xmlns:tsle="http://schemas.microsoft.com/office/drawing/2012/timeslicer" Requires="tsle">
        <xdr:graphicFrame macro="">
          <xdr:nvGraphicFramePr>
            <xdr:cNvPr id="3" name="Date">
              <a:extLst>
                <a:ext uri="{FF2B5EF4-FFF2-40B4-BE49-F238E27FC236}">
                  <a16:creationId xmlns:a16="http://schemas.microsoft.com/office/drawing/2014/main" id="{12DC9B90-730F-48CC-EE1B-5B2A56A3FC4C}"/>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5074920" y="2842260"/>
              <a:ext cx="4625340" cy="11811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xdr:col>
      <xdr:colOff>457200</xdr:colOff>
      <xdr:row>63</xdr:row>
      <xdr:rowOff>34290</xdr:rowOff>
    </xdr:from>
    <xdr:to>
      <xdr:col>9</xdr:col>
      <xdr:colOff>419100</xdr:colOff>
      <xdr:row>78</xdr:row>
      <xdr:rowOff>34290</xdr:rowOff>
    </xdr:to>
    <xdr:graphicFrame macro="">
      <xdr:nvGraphicFramePr>
        <xdr:cNvPr id="5" name="Chart 4">
          <a:extLst>
            <a:ext uri="{FF2B5EF4-FFF2-40B4-BE49-F238E27FC236}">
              <a16:creationId xmlns:a16="http://schemas.microsoft.com/office/drawing/2014/main" id="{1A6CC48B-B430-815D-8BF3-B5A0AC0B4F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2484120</xdr:colOff>
      <xdr:row>91</xdr:row>
      <xdr:rowOff>49530</xdr:rowOff>
    </xdr:from>
    <xdr:to>
      <xdr:col>15</xdr:col>
      <xdr:colOff>190500</xdr:colOff>
      <xdr:row>109</xdr:row>
      <xdr:rowOff>99060</xdr:rowOff>
    </xdr:to>
    <xdr:graphicFrame macro="">
      <xdr:nvGraphicFramePr>
        <xdr:cNvPr id="7" name="Chart 6">
          <a:extLst>
            <a:ext uri="{FF2B5EF4-FFF2-40B4-BE49-F238E27FC236}">
              <a16:creationId xmlns:a16="http://schemas.microsoft.com/office/drawing/2014/main" id="{CB207575-D122-BCA4-6695-C8E10CB81D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594360</xdr:colOff>
      <xdr:row>89</xdr:row>
      <xdr:rowOff>148590</xdr:rowOff>
    </xdr:from>
    <xdr:to>
      <xdr:col>4</xdr:col>
      <xdr:colOff>586740</xdr:colOff>
      <xdr:row>104</xdr:row>
      <xdr:rowOff>148590</xdr:rowOff>
    </xdr:to>
    <xdr:graphicFrame macro="">
      <xdr:nvGraphicFramePr>
        <xdr:cNvPr id="8" name="Chart 7">
          <a:extLst>
            <a:ext uri="{FF2B5EF4-FFF2-40B4-BE49-F238E27FC236}">
              <a16:creationId xmlns:a16="http://schemas.microsoft.com/office/drawing/2014/main" id="{A263F787-F887-292F-97D7-0D5C76C93A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68580</xdr:colOff>
      <xdr:row>0</xdr:row>
      <xdr:rowOff>38100</xdr:rowOff>
    </xdr:from>
    <xdr:to>
      <xdr:col>24</xdr:col>
      <xdr:colOff>266700</xdr:colOff>
      <xdr:row>32</xdr:row>
      <xdr:rowOff>45720</xdr:rowOff>
    </xdr:to>
    <xdr:sp macro="" textlink="">
      <xdr:nvSpPr>
        <xdr:cNvPr id="2" name="Rectangle: Rounded Corners 1">
          <a:extLst>
            <a:ext uri="{FF2B5EF4-FFF2-40B4-BE49-F238E27FC236}">
              <a16:creationId xmlns:a16="http://schemas.microsoft.com/office/drawing/2014/main" id="{D508B9B2-D1DF-96B2-EA11-F69171BDCB9A}"/>
            </a:ext>
          </a:extLst>
        </xdr:cNvPr>
        <xdr:cNvSpPr/>
      </xdr:nvSpPr>
      <xdr:spPr>
        <a:xfrm>
          <a:off x="68580" y="38100"/>
          <a:ext cx="14828520" cy="5859780"/>
        </a:xfrm>
        <a:prstGeom prst="roundRect">
          <a:avLst>
            <a:gd name="adj" fmla="val 2578"/>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297180</xdr:colOff>
      <xdr:row>0</xdr:row>
      <xdr:rowOff>68580</xdr:rowOff>
    </xdr:from>
    <xdr:to>
      <xdr:col>24</xdr:col>
      <xdr:colOff>236220</xdr:colOff>
      <xdr:row>31</xdr:row>
      <xdr:rowOff>167640</xdr:rowOff>
    </xdr:to>
    <xdr:sp macro="" textlink="">
      <xdr:nvSpPr>
        <xdr:cNvPr id="3" name="Rectangle: Rounded Corners 2">
          <a:extLst>
            <a:ext uri="{FF2B5EF4-FFF2-40B4-BE49-F238E27FC236}">
              <a16:creationId xmlns:a16="http://schemas.microsoft.com/office/drawing/2014/main" id="{6B63A957-2EF2-483C-A808-CA612EF2A042}"/>
            </a:ext>
          </a:extLst>
        </xdr:cNvPr>
        <xdr:cNvSpPr/>
      </xdr:nvSpPr>
      <xdr:spPr>
        <a:xfrm>
          <a:off x="906780" y="68580"/>
          <a:ext cx="13959840" cy="5768340"/>
        </a:xfrm>
        <a:prstGeom prst="roundRect">
          <a:avLst>
            <a:gd name="adj" fmla="val 2578"/>
          </a:avLst>
        </a:prstGeom>
        <a:solidFill>
          <a:schemeClr val="accent4">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10</xdr:col>
      <xdr:colOff>76200</xdr:colOff>
      <xdr:row>0</xdr:row>
      <xdr:rowOff>106680</xdr:rowOff>
    </xdr:from>
    <xdr:to>
      <xdr:col>24</xdr:col>
      <xdr:colOff>99060</xdr:colOff>
      <xdr:row>11</xdr:row>
      <xdr:rowOff>30480</xdr:rowOff>
    </xdr:to>
    <mc:AlternateContent xmlns:mc="http://schemas.openxmlformats.org/markup-compatibility/2006">
      <mc:Choice xmlns:a14="http://schemas.microsoft.com/office/drawing/2010/main" Requires="a14">
        <xdr:graphicFrame macro="">
          <xdr:nvGraphicFramePr>
            <xdr:cNvPr id="4" name="State 1">
              <a:extLst>
                <a:ext uri="{FF2B5EF4-FFF2-40B4-BE49-F238E27FC236}">
                  <a16:creationId xmlns:a16="http://schemas.microsoft.com/office/drawing/2014/main" id="{8151348C-BFF2-49EE-9D39-00E6492DA68A}"/>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6172200" y="106680"/>
              <a:ext cx="8557260" cy="1935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335280</xdr:colOff>
      <xdr:row>0</xdr:row>
      <xdr:rowOff>106680</xdr:rowOff>
    </xdr:from>
    <xdr:to>
      <xdr:col>10</xdr:col>
      <xdr:colOff>53340</xdr:colOff>
      <xdr:row>7</xdr:row>
      <xdr:rowOff>30480</xdr:rowOff>
    </xdr:to>
    <mc:AlternateContent xmlns:mc="http://schemas.openxmlformats.org/markup-compatibility/2006">
      <mc:Choice xmlns:tsle="http://schemas.microsoft.com/office/drawing/2012/timeslicer" Requires="tsle">
        <xdr:graphicFrame macro="">
          <xdr:nvGraphicFramePr>
            <xdr:cNvPr id="5" name="Date 1">
              <a:extLst>
                <a:ext uri="{FF2B5EF4-FFF2-40B4-BE49-F238E27FC236}">
                  <a16:creationId xmlns:a16="http://schemas.microsoft.com/office/drawing/2014/main" id="{593F73D0-C3DB-4524-B003-08153B11F443}"/>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944880" y="106680"/>
              <a:ext cx="5204460" cy="12039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xdr:col>
      <xdr:colOff>297180</xdr:colOff>
      <xdr:row>7</xdr:row>
      <xdr:rowOff>121920</xdr:rowOff>
    </xdr:from>
    <xdr:to>
      <xdr:col>2</xdr:col>
      <xdr:colOff>342900</xdr:colOff>
      <xdr:row>10</xdr:row>
      <xdr:rowOff>152400</xdr:rowOff>
    </xdr:to>
    <xdr:pic>
      <xdr:nvPicPr>
        <xdr:cNvPr id="7" name="Graphic 6" descr="Bar chart with solid fill">
          <a:extLst>
            <a:ext uri="{FF2B5EF4-FFF2-40B4-BE49-F238E27FC236}">
              <a16:creationId xmlns:a16="http://schemas.microsoft.com/office/drawing/2014/main" id="{719F1289-0355-92CB-6382-A8E32E22AD0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06780" y="1402080"/>
          <a:ext cx="655320" cy="579120"/>
        </a:xfrm>
        <a:prstGeom prst="rect">
          <a:avLst/>
        </a:prstGeom>
      </xdr:spPr>
    </xdr:pic>
    <xdr:clientData/>
  </xdr:twoCellAnchor>
  <xdr:twoCellAnchor>
    <xdr:from>
      <xdr:col>2</xdr:col>
      <xdr:colOff>205740</xdr:colOff>
      <xdr:row>8</xdr:row>
      <xdr:rowOff>76200</xdr:rowOff>
    </xdr:from>
    <xdr:to>
      <xdr:col>5</xdr:col>
      <xdr:colOff>403860</xdr:colOff>
      <xdr:row>10</xdr:row>
      <xdr:rowOff>106680</xdr:rowOff>
    </xdr:to>
    <xdr:sp macro="" textlink="">
      <xdr:nvSpPr>
        <xdr:cNvPr id="8" name="Rectangle 7">
          <a:extLst>
            <a:ext uri="{FF2B5EF4-FFF2-40B4-BE49-F238E27FC236}">
              <a16:creationId xmlns:a16="http://schemas.microsoft.com/office/drawing/2014/main" id="{05390A83-53F4-55BE-5E30-47EEDE2BA349}"/>
            </a:ext>
          </a:extLst>
        </xdr:cNvPr>
        <xdr:cNvSpPr/>
      </xdr:nvSpPr>
      <xdr:spPr>
        <a:xfrm>
          <a:off x="1424940" y="1539240"/>
          <a:ext cx="2026920" cy="3962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a:solidFill>
                <a:schemeClr val="tx1"/>
              </a:solidFill>
            </a:rPr>
            <a:t>Analytics</a:t>
          </a:r>
        </a:p>
      </xdr:txBody>
    </xdr:sp>
    <xdr:clientData/>
  </xdr:twoCellAnchor>
  <xdr:twoCellAnchor>
    <xdr:from>
      <xdr:col>1</xdr:col>
      <xdr:colOff>396240</xdr:colOff>
      <xdr:row>11</xdr:row>
      <xdr:rowOff>45720</xdr:rowOff>
    </xdr:from>
    <xdr:to>
      <xdr:col>5</xdr:col>
      <xdr:colOff>403860</xdr:colOff>
      <xdr:row>14</xdr:row>
      <xdr:rowOff>121920</xdr:rowOff>
    </xdr:to>
    <xdr:sp macro="" textlink="">
      <xdr:nvSpPr>
        <xdr:cNvPr id="9" name="Rectangle: Rounded Corners 8">
          <a:extLst>
            <a:ext uri="{FF2B5EF4-FFF2-40B4-BE49-F238E27FC236}">
              <a16:creationId xmlns:a16="http://schemas.microsoft.com/office/drawing/2014/main" id="{AD0B1988-FE27-88F1-DC64-51F1873BF5F6}"/>
            </a:ext>
          </a:extLst>
        </xdr:cNvPr>
        <xdr:cNvSpPr/>
      </xdr:nvSpPr>
      <xdr:spPr>
        <a:xfrm>
          <a:off x="1005840" y="2057400"/>
          <a:ext cx="2446020" cy="624840"/>
        </a:xfrm>
        <a:prstGeom prst="round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2">
                <a:lumMod val="50000"/>
              </a:schemeClr>
            </a:solidFill>
          </a:endParaRPr>
        </a:p>
      </xdr:txBody>
    </xdr:sp>
    <xdr:clientData/>
  </xdr:twoCellAnchor>
  <xdr:twoCellAnchor>
    <xdr:from>
      <xdr:col>5</xdr:col>
      <xdr:colOff>533400</xdr:colOff>
      <xdr:row>11</xdr:row>
      <xdr:rowOff>68580</xdr:rowOff>
    </xdr:from>
    <xdr:to>
      <xdr:col>9</xdr:col>
      <xdr:colOff>518160</xdr:colOff>
      <xdr:row>14</xdr:row>
      <xdr:rowOff>144780</xdr:rowOff>
    </xdr:to>
    <xdr:sp macro="" textlink="">
      <xdr:nvSpPr>
        <xdr:cNvPr id="10" name="Rectangle: Rounded Corners 9">
          <a:extLst>
            <a:ext uri="{FF2B5EF4-FFF2-40B4-BE49-F238E27FC236}">
              <a16:creationId xmlns:a16="http://schemas.microsoft.com/office/drawing/2014/main" id="{7244C479-2A02-403C-A41B-874340F7C68E}"/>
            </a:ext>
          </a:extLst>
        </xdr:cNvPr>
        <xdr:cNvSpPr/>
      </xdr:nvSpPr>
      <xdr:spPr>
        <a:xfrm>
          <a:off x="3581400" y="2080260"/>
          <a:ext cx="2423160" cy="624840"/>
        </a:xfrm>
        <a:prstGeom prst="roundRect">
          <a:avLst/>
        </a:prstGeom>
        <a:solidFill>
          <a:srgbClr val="1104B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99060</xdr:colOff>
      <xdr:row>11</xdr:row>
      <xdr:rowOff>45720</xdr:rowOff>
    </xdr:from>
    <xdr:to>
      <xdr:col>5</xdr:col>
      <xdr:colOff>358140</xdr:colOff>
      <xdr:row>14</xdr:row>
      <xdr:rowOff>121920</xdr:rowOff>
    </xdr:to>
    <xdr:sp macro="" textlink="">
      <xdr:nvSpPr>
        <xdr:cNvPr id="11" name="Rectangle: Rounded Corners 10">
          <a:extLst>
            <a:ext uri="{FF2B5EF4-FFF2-40B4-BE49-F238E27FC236}">
              <a16:creationId xmlns:a16="http://schemas.microsoft.com/office/drawing/2014/main" id="{4F33137E-70AD-4D0D-8540-F28B2395FEFC}"/>
            </a:ext>
          </a:extLst>
        </xdr:cNvPr>
        <xdr:cNvSpPr/>
      </xdr:nvSpPr>
      <xdr:spPr>
        <a:xfrm>
          <a:off x="1318260" y="2057400"/>
          <a:ext cx="2087880" cy="624840"/>
        </a:xfrm>
        <a:prstGeom prst="round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213360</xdr:colOff>
      <xdr:row>11</xdr:row>
      <xdr:rowOff>68580</xdr:rowOff>
    </xdr:from>
    <xdr:to>
      <xdr:col>9</xdr:col>
      <xdr:colOff>472440</xdr:colOff>
      <xdr:row>14</xdr:row>
      <xdr:rowOff>144780</xdr:rowOff>
    </xdr:to>
    <xdr:sp macro="" textlink="">
      <xdr:nvSpPr>
        <xdr:cNvPr id="12" name="Rectangle: Rounded Corners 11">
          <a:extLst>
            <a:ext uri="{FF2B5EF4-FFF2-40B4-BE49-F238E27FC236}">
              <a16:creationId xmlns:a16="http://schemas.microsoft.com/office/drawing/2014/main" id="{51D236D9-6635-4C0B-9CC0-D5C95CAA1845}"/>
            </a:ext>
          </a:extLst>
        </xdr:cNvPr>
        <xdr:cNvSpPr/>
      </xdr:nvSpPr>
      <xdr:spPr>
        <a:xfrm>
          <a:off x="3870960" y="2080260"/>
          <a:ext cx="2087880" cy="624840"/>
        </a:xfrm>
        <a:prstGeom prst="roundRect">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411480</xdr:colOff>
      <xdr:row>15</xdr:row>
      <xdr:rowOff>45720</xdr:rowOff>
    </xdr:from>
    <xdr:to>
      <xdr:col>5</xdr:col>
      <xdr:colOff>419100</xdr:colOff>
      <xdr:row>18</xdr:row>
      <xdr:rowOff>121920</xdr:rowOff>
    </xdr:to>
    <xdr:sp macro="" textlink="">
      <xdr:nvSpPr>
        <xdr:cNvPr id="13" name="Rectangle: Rounded Corners 12">
          <a:extLst>
            <a:ext uri="{FF2B5EF4-FFF2-40B4-BE49-F238E27FC236}">
              <a16:creationId xmlns:a16="http://schemas.microsoft.com/office/drawing/2014/main" id="{94BE6B86-7176-45D4-96CC-9D7A87D9479D}"/>
            </a:ext>
          </a:extLst>
        </xdr:cNvPr>
        <xdr:cNvSpPr/>
      </xdr:nvSpPr>
      <xdr:spPr>
        <a:xfrm>
          <a:off x="1021080" y="2788920"/>
          <a:ext cx="2446020" cy="624840"/>
        </a:xfrm>
        <a:prstGeom prst="round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533400</xdr:colOff>
      <xdr:row>15</xdr:row>
      <xdr:rowOff>53340</xdr:rowOff>
    </xdr:from>
    <xdr:to>
      <xdr:col>9</xdr:col>
      <xdr:colOff>541020</xdr:colOff>
      <xdr:row>18</xdr:row>
      <xdr:rowOff>129540</xdr:rowOff>
    </xdr:to>
    <xdr:sp macro="" textlink="">
      <xdr:nvSpPr>
        <xdr:cNvPr id="14" name="Rectangle: Rounded Corners 13">
          <a:extLst>
            <a:ext uri="{FF2B5EF4-FFF2-40B4-BE49-F238E27FC236}">
              <a16:creationId xmlns:a16="http://schemas.microsoft.com/office/drawing/2014/main" id="{F02EF95A-52E8-46C8-B21E-9F854A552D37}"/>
            </a:ext>
          </a:extLst>
        </xdr:cNvPr>
        <xdr:cNvSpPr/>
      </xdr:nvSpPr>
      <xdr:spPr>
        <a:xfrm>
          <a:off x="3581400" y="2796540"/>
          <a:ext cx="2446020" cy="624840"/>
        </a:xfrm>
        <a:prstGeom prst="roundRect">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114300</xdr:colOff>
      <xdr:row>15</xdr:row>
      <xdr:rowOff>60960</xdr:rowOff>
    </xdr:from>
    <xdr:to>
      <xdr:col>5</xdr:col>
      <xdr:colOff>373380</xdr:colOff>
      <xdr:row>18</xdr:row>
      <xdr:rowOff>137160</xdr:rowOff>
    </xdr:to>
    <xdr:sp macro="" textlink="">
      <xdr:nvSpPr>
        <xdr:cNvPr id="16" name="Rectangle: Rounded Corners 15">
          <a:extLst>
            <a:ext uri="{FF2B5EF4-FFF2-40B4-BE49-F238E27FC236}">
              <a16:creationId xmlns:a16="http://schemas.microsoft.com/office/drawing/2014/main" id="{5C678D6A-6FD3-46B8-B313-59D6FC24D95C}"/>
            </a:ext>
          </a:extLst>
        </xdr:cNvPr>
        <xdr:cNvSpPr/>
      </xdr:nvSpPr>
      <xdr:spPr>
        <a:xfrm>
          <a:off x="1333500" y="2804160"/>
          <a:ext cx="2087880" cy="62484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228600</xdr:colOff>
      <xdr:row>15</xdr:row>
      <xdr:rowOff>60960</xdr:rowOff>
    </xdr:from>
    <xdr:to>
      <xdr:col>9</xdr:col>
      <xdr:colOff>487680</xdr:colOff>
      <xdr:row>18</xdr:row>
      <xdr:rowOff>137160</xdr:rowOff>
    </xdr:to>
    <xdr:sp macro="" textlink="">
      <xdr:nvSpPr>
        <xdr:cNvPr id="17" name="Rectangle: Rounded Corners 16">
          <a:extLst>
            <a:ext uri="{FF2B5EF4-FFF2-40B4-BE49-F238E27FC236}">
              <a16:creationId xmlns:a16="http://schemas.microsoft.com/office/drawing/2014/main" id="{29659E5B-E557-4A3B-B5A7-713DC7E7E789}"/>
            </a:ext>
          </a:extLst>
        </xdr:cNvPr>
        <xdr:cNvSpPr/>
      </xdr:nvSpPr>
      <xdr:spPr>
        <a:xfrm>
          <a:off x="3886200" y="2804160"/>
          <a:ext cx="2087880" cy="624840"/>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91440</xdr:colOff>
      <xdr:row>11</xdr:row>
      <xdr:rowOff>53340</xdr:rowOff>
    </xdr:from>
    <xdr:to>
      <xdr:col>2</xdr:col>
      <xdr:colOff>579119</xdr:colOff>
      <xdr:row>14</xdr:row>
      <xdr:rowOff>106680</xdr:rowOff>
    </xdr:to>
    <xdr:pic>
      <xdr:nvPicPr>
        <xdr:cNvPr id="19" name="Graphic 18" descr="Heartbeat with solid fill">
          <a:extLst>
            <a:ext uri="{FF2B5EF4-FFF2-40B4-BE49-F238E27FC236}">
              <a16:creationId xmlns:a16="http://schemas.microsoft.com/office/drawing/2014/main" id="{78D2141A-6610-51AC-31B0-6A4353FAF0C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310640" y="2065020"/>
          <a:ext cx="487679" cy="601980"/>
        </a:xfrm>
        <a:prstGeom prst="rect">
          <a:avLst/>
        </a:prstGeom>
      </xdr:spPr>
    </xdr:pic>
    <xdr:clientData/>
  </xdr:twoCellAnchor>
  <xdr:twoCellAnchor editAs="oneCell">
    <xdr:from>
      <xdr:col>6</xdr:col>
      <xdr:colOff>160020</xdr:colOff>
      <xdr:row>11</xdr:row>
      <xdr:rowOff>175260</xdr:rowOff>
    </xdr:from>
    <xdr:to>
      <xdr:col>7</xdr:col>
      <xdr:colOff>76200</xdr:colOff>
      <xdr:row>14</xdr:row>
      <xdr:rowOff>114300</xdr:rowOff>
    </xdr:to>
    <xdr:pic>
      <xdr:nvPicPr>
        <xdr:cNvPr id="21" name="Graphic 20" descr="Heart with pulse with solid fill">
          <a:extLst>
            <a:ext uri="{FF2B5EF4-FFF2-40B4-BE49-F238E27FC236}">
              <a16:creationId xmlns:a16="http://schemas.microsoft.com/office/drawing/2014/main" id="{A806F7E4-A231-58DD-7374-CBFD85D6C9AD}"/>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817620" y="2186940"/>
          <a:ext cx="525780" cy="487680"/>
        </a:xfrm>
        <a:prstGeom prst="rect">
          <a:avLst/>
        </a:prstGeom>
      </xdr:spPr>
    </xdr:pic>
    <xdr:clientData/>
  </xdr:twoCellAnchor>
  <xdr:twoCellAnchor editAs="oneCell">
    <xdr:from>
      <xdr:col>2</xdr:col>
      <xdr:colOff>38100</xdr:colOff>
      <xdr:row>15</xdr:row>
      <xdr:rowOff>91440</xdr:rowOff>
    </xdr:from>
    <xdr:to>
      <xdr:col>2</xdr:col>
      <xdr:colOff>586740</xdr:colOff>
      <xdr:row>18</xdr:row>
      <xdr:rowOff>95250</xdr:rowOff>
    </xdr:to>
    <xdr:pic>
      <xdr:nvPicPr>
        <xdr:cNvPr id="23" name="Graphic 22" descr="Skull with solid fill">
          <a:extLst>
            <a:ext uri="{FF2B5EF4-FFF2-40B4-BE49-F238E27FC236}">
              <a16:creationId xmlns:a16="http://schemas.microsoft.com/office/drawing/2014/main" id="{1417649B-CAE4-CA20-39FD-E3E0AF86A6E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257300" y="2834640"/>
          <a:ext cx="548640" cy="552450"/>
        </a:xfrm>
        <a:prstGeom prst="rect">
          <a:avLst/>
        </a:prstGeom>
      </xdr:spPr>
    </xdr:pic>
    <xdr:clientData/>
  </xdr:twoCellAnchor>
  <xdr:twoCellAnchor editAs="oneCell">
    <xdr:from>
      <xdr:col>6</xdr:col>
      <xdr:colOff>60960</xdr:colOff>
      <xdr:row>15</xdr:row>
      <xdr:rowOff>121920</xdr:rowOff>
    </xdr:from>
    <xdr:to>
      <xdr:col>7</xdr:col>
      <xdr:colOff>228600</xdr:colOff>
      <xdr:row>18</xdr:row>
      <xdr:rowOff>152400</xdr:rowOff>
    </xdr:to>
    <xdr:pic>
      <xdr:nvPicPr>
        <xdr:cNvPr id="25" name="Graphic 24" descr="Skeleton with solid fill">
          <a:extLst>
            <a:ext uri="{FF2B5EF4-FFF2-40B4-BE49-F238E27FC236}">
              <a16:creationId xmlns:a16="http://schemas.microsoft.com/office/drawing/2014/main" id="{72D3BA5D-E02D-5309-67AC-63EA5AB623A5}"/>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3718560" y="2865120"/>
          <a:ext cx="777240" cy="579120"/>
        </a:xfrm>
        <a:prstGeom prst="rect">
          <a:avLst/>
        </a:prstGeom>
      </xdr:spPr>
    </xdr:pic>
    <xdr:clientData/>
  </xdr:twoCellAnchor>
  <xdr:twoCellAnchor>
    <xdr:from>
      <xdr:col>3</xdr:col>
      <xdr:colOff>160020</xdr:colOff>
      <xdr:row>11</xdr:row>
      <xdr:rowOff>68580</xdr:rowOff>
    </xdr:from>
    <xdr:to>
      <xdr:col>5</xdr:col>
      <xdr:colOff>381000</xdr:colOff>
      <xdr:row>12</xdr:row>
      <xdr:rowOff>121920</xdr:rowOff>
    </xdr:to>
    <xdr:sp macro="" textlink="">
      <xdr:nvSpPr>
        <xdr:cNvPr id="27" name="Rectangle 26">
          <a:extLst>
            <a:ext uri="{FF2B5EF4-FFF2-40B4-BE49-F238E27FC236}">
              <a16:creationId xmlns:a16="http://schemas.microsoft.com/office/drawing/2014/main" id="{7F884E65-F222-9F0F-8BA7-41670E9C33C9}"/>
            </a:ext>
          </a:extLst>
        </xdr:cNvPr>
        <xdr:cNvSpPr/>
      </xdr:nvSpPr>
      <xdr:spPr>
        <a:xfrm>
          <a:off x="1988820" y="2080260"/>
          <a:ext cx="1440180" cy="2362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lumMod val="95000"/>
                  <a:lumOff val="5000"/>
                </a:schemeClr>
              </a:solidFill>
            </a:rPr>
            <a:t>Total</a:t>
          </a:r>
          <a:r>
            <a:rPr lang="en-IN" sz="1200" b="1" baseline="0">
              <a:solidFill>
                <a:schemeClr val="tx1">
                  <a:lumMod val="95000"/>
                  <a:lumOff val="5000"/>
                </a:schemeClr>
              </a:solidFill>
            </a:rPr>
            <a:t> Confirmed</a:t>
          </a:r>
          <a:endParaRPr lang="en-IN" sz="1200" b="1">
            <a:solidFill>
              <a:schemeClr val="tx1">
                <a:lumMod val="95000"/>
                <a:lumOff val="5000"/>
              </a:schemeClr>
            </a:solidFill>
          </a:endParaRPr>
        </a:p>
      </xdr:txBody>
    </xdr:sp>
    <xdr:clientData/>
  </xdr:twoCellAnchor>
  <xdr:twoCellAnchor>
    <xdr:from>
      <xdr:col>7</xdr:col>
      <xdr:colOff>251460</xdr:colOff>
      <xdr:row>11</xdr:row>
      <xdr:rowOff>99060</xdr:rowOff>
    </xdr:from>
    <xdr:to>
      <xdr:col>9</xdr:col>
      <xdr:colOff>472440</xdr:colOff>
      <xdr:row>12</xdr:row>
      <xdr:rowOff>152400</xdr:rowOff>
    </xdr:to>
    <xdr:sp macro="" textlink="">
      <xdr:nvSpPr>
        <xdr:cNvPr id="28" name="Rectangle 27">
          <a:extLst>
            <a:ext uri="{FF2B5EF4-FFF2-40B4-BE49-F238E27FC236}">
              <a16:creationId xmlns:a16="http://schemas.microsoft.com/office/drawing/2014/main" id="{5E3135DB-72CF-4BB4-ADEC-793F0F134EE4}"/>
            </a:ext>
          </a:extLst>
        </xdr:cNvPr>
        <xdr:cNvSpPr/>
      </xdr:nvSpPr>
      <xdr:spPr>
        <a:xfrm>
          <a:off x="4518660" y="2110740"/>
          <a:ext cx="1440180" cy="2362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lumMod val="95000"/>
                  <a:lumOff val="5000"/>
                </a:schemeClr>
              </a:solidFill>
            </a:rPr>
            <a:t>Total</a:t>
          </a:r>
          <a:r>
            <a:rPr lang="en-IN" sz="1200" b="1" baseline="0">
              <a:solidFill>
                <a:schemeClr val="tx1">
                  <a:lumMod val="95000"/>
                  <a:lumOff val="5000"/>
                </a:schemeClr>
              </a:solidFill>
            </a:rPr>
            <a:t> Recovered</a:t>
          </a:r>
          <a:endParaRPr lang="en-IN" sz="1200" b="1">
            <a:solidFill>
              <a:schemeClr val="tx1">
                <a:lumMod val="95000"/>
                <a:lumOff val="5000"/>
              </a:schemeClr>
            </a:solidFill>
          </a:endParaRPr>
        </a:p>
      </xdr:txBody>
    </xdr:sp>
    <xdr:clientData/>
  </xdr:twoCellAnchor>
  <xdr:twoCellAnchor>
    <xdr:from>
      <xdr:col>3</xdr:col>
      <xdr:colOff>190500</xdr:colOff>
      <xdr:row>15</xdr:row>
      <xdr:rowOff>53340</xdr:rowOff>
    </xdr:from>
    <xdr:to>
      <xdr:col>5</xdr:col>
      <xdr:colOff>411480</xdr:colOff>
      <xdr:row>16</xdr:row>
      <xdr:rowOff>106680</xdr:rowOff>
    </xdr:to>
    <xdr:sp macro="" textlink="">
      <xdr:nvSpPr>
        <xdr:cNvPr id="29" name="Rectangle 28">
          <a:extLst>
            <a:ext uri="{FF2B5EF4-FFF2-40B4-BE49-F238E27FC236}">
              <a16:creationId xmlns:a16="http://schemas.microsoft.com/office/drawing/2014/main" id="{5FD6833A-68A5-4E09-A385-55BB7B477B4B}"/>
            </a:ext>
          </a:extLst>
        </xdr:cNvPr>
        <xdr:cNvSpPr/>
      </xdr:nvSpPr>
      <xdr:spPr>
        <a:xfrm>
          <a:off x="2019300" y="2796540"/>
          <a:ext cx="1440180" cy="2362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lumMod val="95000"/>
                  <a:lumOff val="5000"/>
                </a:schemeClr>
              </a:solidFill>
            </a:rPr>
            <a:t>Total</a:t>
          </a:r>
          <a:r>
            <a:rPr lang="en-IN" sz="1200" b="1" baseline="0">
              <a:solidFill>
                <a:schemeClr val="tx1">
                  <a:lumMod val="95000"/>
                  <a:lumOff val="5000"/>
                </a:schemeClr>
              </a:solidFill>
            </a:rPr>
            <a:t> Deaths</a:t>
          </a:r>
        </a:p>
        <a:p>
          <a:pPr algn="l"/>
          <a:endParaRPr lang="en-IN" sz="1200" b="1">
            <a:solidFill>
              <a:schemeClr val="tx1">
                <a:lumMod val="95000"/>
                <a:lumOff val="5000"/>
              </a:schemeClr>
            </a:solidFill>
          </a:endParaRPr>
        </a:p>
      </xdr:txBody>
    </xdr:sp>
    <xdr:clientData/>
  </xdr:twoCellAnchor>
  <xdr:twoCellAnchor>
    <xdr:from>
      <xdr:col>7</xdr:col>
      <xdr:colOff>251460</xdr:colOff>
      <xdr:row>15</xdr:row>
      <xdr:rowOff>68580</xdr:rowOff>
    </xdr:from>
    <xdr:to>
      <xdr:col>9</xdr:col>
      <xdr:colOff>472440</xdr:colOff>
      <xdr:row>16</xdr:row>
      <xdr:rowOff>121920</xdr:rowOff>
    </xdr:to>
    <xdr:sp macro="" textlink="">
      <xdr:nvSpPr>
        <xdr:cNvPr id="30" name="Rectangle 29">
          <a:extLst>
            <a:ext uri="{FF2B5EF4-FFF2-40B4-BE49-F238E27FC236}">
              <a16:creationId xmlns:a16="http://schemas.microsoft.com/office/drawing/2014/main" id="{B49EFF39-8569-492F-B813-48CD953581B8}"/>
            </a:ext>
          </a:extLst>
        </xdr:cNvPr>
        <xdr:cNvSpPr/>
      </xdr:nvSpPr>
      <xdr:spPr>
        <a:xfrm>
          <a:off x="4518660" y="2811780"/>
          <a:ext cx="1440180" cy="2362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lumMod val="95000"/>
                  <a:lumOff val="5000"/>
                </a:schemeClr>
              </a:solidFill>
            </a:rPr>
            <a:t>Total</a:t>
          </a:r>
          <a:r>
            <a:rPr lang="en-IN" sz="1200" b="1" baseline="0">
              <a:solidFill>
                <a:schemeClr val="tx1">
                  <a:lumMod val="95000"/>
                  <a:lumOff val="5000"/>
                </a:schemeClr>
              </a:solidFill>
            </a:rPr>
            <a:t> Active</a:t>
          </a:r>
          <a:endParaRPr lang="en-IN" sz="1200" b="1">
            <a:solidFill>
              <a:schemeClr val="tx1">
                <a:lumMod val="95000"/>
                <a:lumOff val="5000"/>
              </a:schemeClr>
            </a:solidFill>
          </a:endParaRPr>
        </a:p>
      </xdr:txBody>
    </xdr:sp>
    <xdr:clientData/>
  </xdr:twoCellAnchor>
  <xdr:twoCellAnchor>
    <xdr:from>
      <xdr:col>3</xdr:col>
      <xdr:colOff>213360</xdr:colOff>
      <xdr:row>16</xdr:row>
      <xdr:rowOff>152400</xdr:rowOff>
    </xdr:from>
    <xdr:to>
      <xdr:col>5</xdr:col>
      <xdr:colOff>434340</xdr:colOff>
      <xdr:row>18</xdr:row>
      <xdr:rowOff>22860</xdr:rowOff>
    </xdr:to>
    <xdr:sp macro="" textlink="pivot!E44">
      <xdr:nvSpPr>
        <xdr:cNvPr id="31" name="Rectangle 30">
          <a:extLst>
            <a:ext uri="{FF2B5EF4-FFF2-40B4-BE49-F238E27FC236}">
              <a16:creationId xmlns:a16="http://schemas.microsoft.com/office/drawing/2014/main" id="{C4489B71-1860-4622-92AC-88653DEC529C}"/>
            </a:ext>
          </a:extLst>
        </xdr:cNvPr>
        <xdr:cNvSpPr/>
      </xdr:nvSpPr>
      <xdr:spPr>
        <a:xfrm>
          <a:off x="2042160" y="3078480"/>
          <a:ext cx="1440180" cy="2362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E4C18AC-908B-47A7-82FC-8281B4C91BAD}" type="TxLink">
            <a:rPr lang="en-US" sz="1600" b="1" i="0" u="none" strike="noStrike" baseline="0">
              <a:solidFill>
                <a:srgbClr val="000000"/>
              </a:solidFill>
              <a:latin typeface="Calibri"/>
              <a:ea typeface="Calibri"/>
              <a:cs typeface="Calibri"/>
            </a:rPr>
            <a:t>124914</a:t>
          </a:fld>
          <a:endParaRPr lang="en-IN" sz="1800" b="1">
            <a:solidFill>
              <a:schemeClr val="tx1">
                <a:lumMod val="95000"/>
                <a:lumOff val="5000"/>
              </a:schemeClr>
            </a:solidFill>
          </a:endParaRPr>
        </a:p>
      </xdr:txBody>
    </xdr:sp>
    <xdr:clientData/>
  </xdr:twoCellAnchor>
  <xdr:twoCellAnchor>
    <xdr:from>
      <xdr:col>3</xdr:col>
      <xdr:colOff>175260</xdr:colOff>
      <xdr:row>12</xdr:row>
      <xdr:rowOff>106680</xdr:rowOff>
    </xdr:from>
    <xdr:to>
      <xdr:col>5</xdr:col>
      <xdr:colOff>396240</xdr:colOff>
      <xdr:row>13</xdr:row>
      <xdr:rowOff>160020</xdr:rowOff>
    </xdr:to>
    <xdr:sp macro="" textlink="pivot!E47">
      <xdr:nvSpPr>
        <xdr:cNvPr id="32" name="Rectangle 31">
          <a:extLst>
            <a:ext uri="{FF2B5EF4-FFF2-40B4-BE49-F238E27FC236}">
              <a16:creationId xmlns:a16="http://schemas.microsoft.com/office/drawing/2014/main" id="{011AAE92-CB4B-41BD-A0D9-B07731D68AFE}"/>
            </a:ext>
          </a:extLst>
        </xdr:cNvPr>
        <xdr:cNvSpPr/>
      </xdr:nvSpPr>
      <xdr:spPr>
        <a:xfrm>
          <a:off x="2004060" y="2301240"/>
          <a:ext cx="1440180" cy="2362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6554B447-9177-418B-AF14-C4E36E281761}" type="TxLink">
            <a:rPr lang="en-US" sz="1600" b="1" i="0" u="none" strike="noStrike" baseline="0">
              <a:solidFill>
                <a:srgbClr val="000000"/>
              </a:solidFill>
              <a:latin typeface="Calibri"/>
              <a:ea typeface="Calibri"/>
              <a:cs typeface="Calibri"/>
            </a:rPr>
            <a:t>1817799</a:t>
          </a:fld>
          <a:endParaRPr lang="en-IN" sz="1800" b="1">
            <a:solidFill>
              <a:schemeClr val="tx1">
                <a:lumMod val="95000"/>
                <a:lumOff val="5000"/>
              </a:schemeClr>
            </a:solidFill>
          </a:endParaRPr>
        </a:p>
      </xdr:txBody>
    </xdr:sp>
    <xdr:clientData/>
  </xdr:twoCellAnchor>
  <xdr:twoCellAnchor>
    <xdr:from>
      <xdr:col>7</xdr:col>
      <xdr:colOff>259080</xdr:colOff>
      <xdr:row>12</xdr:row>
      <xdr:rowOff>144780</xdr:rowOff>
    </xdr:from>
    <xdr:to>
      <xdr:col>9</xdr:col>
      <xdr:colOff>480060</xdr:colOff>
      <xdr:row>14</xdr:row>
      <xdr:rowOff>15240</xdr:rowOff>
    </xdr:to>
    <xdr:sp macro="" textlink="pivot!E50">
      <xdr:nvSpPr>
        <xdr:cNvPr id="35" name="Rectangle 34">
          <a:extLst>
            <a:ext uri="{FF2B5EF4-FFF2-40B4-BE49-F238E27FC236}">
              <a16:creationId xmlns:a16="http://schemas.microsoft.com/office/drawing/2014/main" id="{42E20F8C-2021-521A-F650-592C8E89D9FC}"/>
            </a:ext>
          </a:extLst>
        </xdr:cNvPr>
        <xdr:cNvSpPr/>
      </xdr:nvSpPr>
      <xdr:spPr>
        <a:xfrm>
          <a:off x="4526280" y="2339340"/>
          <a:ext cx="1440180" cy="2362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41E65067-C9C3-497F-9FD9-0B2AC51E58D6}" type="TxLink">
            <a:rPr lang="en-US" sz="1400" b="1" i="0" u="none" strike="noStrike">
              <a:solidFill>
                <a:srgbClr val="000000"/>
              </a:solidFill>
              <a:latin typeface="Calibri"/>
              <a:ea typeface="Calibri"/>
              <a:cs typeface="Calibri"/>
            </a:rPr>
            <a:t>4132152</a:t>
          </a:fld>
          <a:endParaRPr lang="en-IN" sz="1600" b="1">
            <a:solidFill>
              <a:schemeClr val="tx1">
                <a:lumMod val="95000"/>
                <a:lumOff val="5000"/>
              </a:schemeClr>
            </a:solidFill>
          </a:endParaRPr>
        </a:p>
      </xdr:txBody>
    </xdr:sp>
    <xdr:clientData/>
  </xdr:twoCellAnchor>
  <xdr:twoCellAnchor>
    <xdr:from>
      <xdr:col>7</xdr:col>
      <xdr:colOff>274320</xdr:colOff>
      <xdr:row>16</xdr:row>
      <xdr:rowOff>160020</xdr:rowOff>
    </xdr:from>
    <xdr:to>
      <xdr:col>9</xdr:col>
      <xdr:colOff>495300</xdr:colOff>
      <xdr:row>18</xdr:row>
      <xdr:rowOff>30480</xdr:rowOff>
    </xdr:to>
    <xdr:sp macro="" textlink="pivot!E53">
      <xdr:nvSpPr>
        <xdr:cNvPr id="36" name="Rectangle 35">
          <a:extLst>
            <a:ext uri="{FF2B5EF4-FFF2-40B4-BE49-F238E27FC236}">
              <a16:creationId xmlns:a16="http://schemas.microsoft.com/office/drawing/2014/main" id="{045EF6F5-BCC1-8F08-EE69-CC4E422F47F2}"/>
            </a:ext>
          </a:extLst>
        </xdr:cNvPr>
        <xdr:cNvSpPr/>
      </xdr:nvSpPr>
      <xdr:spPr>
        <a:xfrm>
          <a:off x="4541520" y="3086100"/>
          <a:ext cx="1440180" cy="2362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1AF8E23-8FD7-4984-A652-523D8FC779FE}" type="TxLink">
            <a:rPr lang="en-US" sz="1600" b="1" i="0" u="none" strike="noStrike" baseline="0">
              <a:solidFill>
                <a:srgbClr val="000000"/>
              </a:solidFill>
              <a:latin typeface="Calibri"/>
              <a:ea typeface="Calibri"/>
              <a:cs typeface="Calibri"/>
            </a:rPr>
            <a:t>1817799</a:t>
          </a:fld>
          <a:endParaRPr lang="en-IN" sz="1800" b="1">
            <a:solidFill>
              <a:schemeClr val="tx1">
                <a:lumMod val="95000"/>
                <a:lumOff val="5000"/>
              </a:schemeClr>
            </a:solidFill>
          </a:endParaRPr>
        </a:p>
      </xdr:txBody>
    </xdr:sp>
    <xdr:clientData/>
  </xdr:twoCellAnchor>
  <xdr:twoCellAnchor>
    <xdr:from>
      <xdr:col>10</xdr:col>
      <xdr:colOff>76200</xdr:colOff>
      <xdr:row>11</xdr:row>
      <xdr:rowOff>99060</xdr:rowOff>
    </xdr:from>
    <xdr:to>
      <xdr:col>24</xdr:col>
      <xdr:colOff>91440</xdr:colOff>
      <xdr:row>22</xdr:row>
      <xdr:rowOff>30480</xdr:rowOff>
    </xdr:to>
    <xdr:sp macro="" textlink="">
      <xdr:nvSpPr>
        <xdr:cNvPr id="37" name="Rectangle 36">
          <a:extLst>
            <a:ext uri="{FF2B5EF4-FFF2-40B4-BE49-F238E27FC236}">
              <a16:creationId xmlns:a16="http://schemas.microsoft.com/office/drawing/2014/main" id="{14A8F97D-966B-2BAE-DA85-EA453D124725}"/>
            </a:ext>
          </a:extLst>
        </xdr:cNvPr>
        <xdr:cNvSpPr/>
      </xdr:nvSpPr>
      <xdr:spPr>
        <a:xfrm>
          <a:off x="6172200" y="2110740"/>
          <a:ext cx="8549640" cy="19431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144780</xdr:colOff>
      <xdr:row>11</xdr:row>
      <xdr:rowOff>76200</xdr:rowOff>
    </xdr:from>
    <xdr:to>
      <xdr:col>12</xdr:col>
      <xdr:colOff>365760</xdr:colOff>
      <xdr:row>12</xdr:row>
      <xdr:rowOff>129540</xdr:rowOff>
    </xdr:to>
    <xdr:sp macro="" textlink="">
      <xdr:nvSpPr>
        <xdr:cNvPr id="41" name="Rectangle 40">
          <a:extLst>
            <a:ext uri="{FF2B5EF4-FFF2-40B4-BE49-F238E27FC236}">
              <a16:creationId xmlns:a16="http://schemas.microsoft.com/office/drawing/2014/main" id="{937C8A32-046D-2AC2-B811-0AEDB114CD1A}"/>
            </a:ext>
          </a:extLst>
        </xdr:cNvPr>
        <xdr:cNvSpPr/>
      </xdr:nvSpPr>
      <xdr:spPr>
        <a:xfrm>
          <a:off x="6240780" y="2087880"/>
          <a:ext cx="1440180" cy="2362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lumMod val="95000"/>
                  <a:lumOff val="5000"/>
                </a:schemeClr>
              </a:solidFill>
            </a:rPr>
            <a:t>Top</a:t>
          </a:r>
          <a:r>
            <a:rPr lang="en-IN" sz="1200" b="1" baseline="0">
              <a:solidFill>
                <a:schemeClr val="tx1">
                  <a:lumMod val="95000"/>
                  <a:lumOff val="5000"/>
                </a:schemeClr>
              </a:solidFill>
            </a:rPr>
            <a:t> 10 Active</a:t>
          </a:r>
          <a:endParaRPr lang="en-IN" sz="1200" b="1">
            <a:solidFill>
              <a:schemeClr val="tx1">
                <a:lumMod val="95000"/>
                <a:lumOff val="5000"/>
              </a:schemeClr>
            </a:solidFill>
          </a:endParaRPr>
        </a:p>
      </xdr:txBody>
    </xdr:sp>
    <xdr:clientData/>
  </xdr:twoCellAnchor>
  <xdr:twoCellAnchor>
    <xdr:from>
      <xdr:col>1</xdr:col>
      <xdr:colOff>358140</xdr:colOff>
      <xdr:row>19</xdr:row>
      <xdr:rowOff>121920</xdr:rowOff>
    </xdr:from>
    <xdr:to>
      <xdr:col>10</xdr:col>
      <xdr:colOff>22860</xdr:colOff>
      <xdr:row>31</xdr:row>
      <xdr:rowOff>106680</xdr:rowOff>
    </xdr:to>
    <xdr:sp macro="" textlink="">
      <xdr:nvSpPr>
        <xdr:cNvPr id="42" name="Rectangle 41">
          <a:extLst>
            <a:ext uri="{FF2B5EF4-FFF2-40B4-BE49-F238E27FC236}">
              <a16:creationId xmlns:a16="http://schemas.microsoft.com/office/drawing/2014/main" id="{77B39220-8DA4-4F00-9FF8-31E7ECFF2F9A}"/>
            </a:ext>
          </a:extLst>
        </xdr:cNvPr>
        <xdr:cNvSpPr/>
      </xdr:nvSpPr>
      <xdr:spPr>
        <a:xfrm>
          <a:off x="967740" y="3596640"/>
          <a:ext cx="5151120" cy="217932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152400</xdr:colOff>
      <xdr:row>13</xdr:row>
      <xdr:rowOff>0</xdr:rowOff>
    </xdr:from>
    <xdr:to>
      <xdr:col>23</xdr:col>
      <xdr:colOff>579120</xdr:colOff>
      <xdr:row>21</xdr:row>
      <xdr:rowOff>114300</xdr:rowOff>
    </xdr:to>
    <xdr:graphicFrame macro="">
      <xdr:nvGraphicFramePr>
        <xdr:cNvPr id="43" name="Chart 42">
          <a:extLst>
            <a:ext uri="{FF2B5EF4-FFF2-40B4-BE49-F238E27FC236}">
              <a16:creationId xmlns:a16="http://schemas.microsoft.com/office/drawing/2014/main" id="{E0CACF97-C356-413C-8462-1C8A20C17F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358140</xdr:colOff>
      <xdr:row>19</xdr:row>
      <xdr:rowOff>121920</xdr:rowOff>
    </xdr:from>
    <xdr:to>
      <xdr:col>3</xdr:col>
      <xdr:colOff>579120</xdr:colOff>
      <xdr:row>20</xdr:row>
      <xdr:rowOff>175260</xdr:rowOff>
    </xdr:to>
    <xdr:sp macro="" textlink="">
      <xdr:nvSpPr>
        <xdr:cNvPr id="44" name="Rectangle 43">
          <a:extLst>
            <a:ext uri="{FF2B5EF4-FFF2-40B4-BE49-F238E27FC236}">
              <a16:creationId xmlns:a16="http://schemas.microsoft.com/office/drawing/2014/main" id="{6173A411-9E97-5C36-FE65-6A3B9C3175A9}"/>
            </a:ext>
          </a:extLst>
        </xdr:cNvPr>
        <xdr:cNvSpPr/>
      </xdr:nvSpPr>
      <xdr:spPr>
        <a:xfrm>
          <a:off x="967740" y="3596640"/>
          <a:ext cx="1440180" cy="2362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lumMod val="95000"/>
                  <a:lumOff val="5000"/>
                </a:schemeClr>
              </a:solidFill>
            </a:rPr>
            <a:t>Top</a:t>
          </a:r>
          <a:r>
            <a:rPr lang="en-IN" sz="1200" b="1" baseline="0">
              <a:solidFill>
                <a:schemeClr val="tx1">
                  <a:lumMod val="95000"/>
                  <a:lumOff val="5000"/>
                </a:schemeClr>
              </a:solidFill>
            </a:rPr>
            <a:t> 10 Recovered</a:t>
          </a:r>
          <a:endParaRPr lang="en-IN" sz="1200" b="1">
            <a:solidFill>
              <a:schemeClr val="tx1">
                <a:lumMod val="95000"/>
                <a:lumOff val="5000"/>
              </a:schemeClr>
            </a:solidFill>
          </a:endParaRPr>
        </a:p>
      </xdr:txBody>
    </xdr:sp>
    <xdr:clientData/>
  </xdr:twoCellAnchor>
  <xdr:twoCellAnchor>
    <xdr:from>
      <xdr:col>1</xdr:col>
      <xdr:colOff>403860</xdr:colOff>
      <xdr:row>21</xdr:row>
      <xdr:rowOff>129540</xdr:rowOff>
    </xdr:from>
    <xdr:to>
      <xdr:col>9</xdr:col>
      <xdr:colOff>495300</xdr:colOff>
      <xdr:row>30</xdr:row>
      <xdr:rowOff>137160</xdr:rowOff>
    </xdr:to>
    <xdr:graphicFrame macro="">
      <xdr:nvGraphicFramePr>
        <xdr:cNvPr id="45" name="Chart 44">
          <a:extLst>
            <a:ext uri="{FF2B5EF4-FFF2-40B4-BE49-F238E27FC236}">
              <a16:creationId xmlns:a16="http://schemas.microsoft.com/office/drawing/2014/main" id="{0EEBC4F9-F1E0-4A3B-AACB-D87A0B884D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76200</xdr:colOff>
      <xdr:row>22</xdr:row>
      <xdr:rowOff>106680</xdr:rowOff>
    </xdr:from>
    <xdr:to>
      <xdr:col>24</xdr:col>
      <xdr:colOff>91440</xdr:colOff>
      <xdr:row>31</xdr:row>
      <xdr:rowOff>83820</xdr:rowOff>
    </xdr:to>
    <xdr:sp macro="" textlink="">
      <xdr:nvSpPr>
        <xdr:cNvPr id="46" name="Rectangle 45">
          <a:extLst>
            <a:ext uri="{FF2B5EF4-FFF2-40B4-BE49-F238E27FC236}">
              <a16:creationId xmlns:a16="http://schemas.microsoft.com/office/drawing/2014/main" id="{2DDCBF21-C5B8-4AAC-80B8-95B1DC14BBAC}"/>
            </a:ext>
          </a:extLst>
        </xdr:cNvPr>
        <xdr:cNvSpPr/>
      </xdr:nvSpPr>
      <xdr:spPr>
        <a:xfrm>
          <a:off x="6172200" y="4130040"/>
          <a:ext cx="8549640" cy="162306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76200</xdr:colOff>
      <xdr:row>23</xdr:row>
      <xdr:rowOff>144780</xdr:rowOff>
    </xdr:from>
    <xdr:to>
      <xdr:col>24</xdr:col>
      <xdr:colOff>30480</xdr:colOff>
      <xdr:row>31</xdr:row>
      <xdr:rowOff>38100</xdr:rowOff>
    </xdr:to>
    <xdr:graphicFrame macro="">
      <xdr:nvGraphicFramePr>
        <xdr:cNvPr id="47" name="Chart 46">
          <a:extLst>
            <a:ext uri="{FF2B5EF4-FFF2-40B4-BE49-F238E27FC236}">
              <a16:creationId xmlns:a16="http://schemas.microsoft.com/office/drawing/2014/main" id="{65E8CD8E-4DEA-4536-A196-006E6BA185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99060</xdr:colOff>
      <xdr:row>22</xdr:row>
      <xdr:rowOff>76200</xdr:rowOff>
    </xdr:from>
    <xdr:to>
      <xdr:col>12</xdr:col>
      <xdr:colOff>320040</xdr:colOff>
      <xdr:row>23</xdr:row>
      <xdr:rowOff>129540</xdr:rowOff>
    </xdr:to>
    <xdr:sp macro="" textlink="">
      <xdr:nvSpPr>
        <xdr:cNvPr id="48" name="Rectangle 47">
          <a:extLst>
            <a:ext uri="{FF2B5EF4-FFF2-40B4-BE49-F238E27FC236}">
              <a16:creationId xmlns:a16="http://schemas.microsoft.com/office/drawing/2014/main" id="{3C5EA6C2-3DA8-D28B-3341-A18BAB665033}"/>
            </a:ext>
          </a:extLst>
        </xdr:cNvPr>
        <xdr:cNvSpPr/>
      </xdr:nvSpPr>
      <xdr:spPr>
        <a:xfrm>
          <a:off x="6195060" y="4099560"/>
          <a:ext cx="1440180" cy="2362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lumMod val="95000"/>
                  <a:lumOff val="5000"/>
                </a:schemeClr>
              </a:solidFill>
            </a:rPr>
            <a:t>Top</a:t>
          </a:r>
          <a:r>
            <a:rPr lang="en-IN" sz="1200" b="1" baseline="0">
              <a:solidFill>
                <a:schemeClr val="tx1">
                  <a:lumMod val="95000"/>
                  <a:lumOff val="5000"/>
                </a:schemeClr>
              </a:solidFill>
            </a:rPr>
            <a:t> 10 Deaths</a:t>
          </a:r>
          <a:endParaRPr lang="en-IN" sz="1200" b="1">
            <a:solidFill>
              <a:schemeClr val="tx1">
                <a:lumMod val="95000"/>
                <a:lumOff val="5000"/>
              </a:schemeClr>
            </a:solidFill>
          </a:endParaRPr>
        </a:p>
      </xdr:txBody>
    </xdr:sp>
    <xdr:clientData/>
  </xdr:twoCellAnchor>
  <xdr:twoCellAnchor>
    <xdr:from>
      <xdr:col>0</xdr:col>
      <xdr:colOff>60960</xdr:colOff>
      <xdr:row>0</xdr:row>
      <xdr:rowOff>22860</xdr:rowOff>
    </xdr:from>
    <xdr:to>
      <xdr:col>1</xdr:col>
      <xdr:colOff>289560</xdr:colOff>
      <xdr:row>32</xdr:row>
      <xdr:rowOff>30480</xdr:rowOff>
    </xdr:to>
    <xdr:sp macro="" textlink="">
      <xdr:nvSpPr>
        <xdr:cNvPr id="49" name="Rectangle: Rounded Corners 48">
          <a:extLst>
            <a:ext uri="{FF2B5EF4-FFF2-40B4-BE49-F238E27FC236}">
              <a16:creationId xmlns:a16="http://schemas.microsoft.com/office/drawing/2014/main" id="{B6AC722C-44CE-B86D-1DCF-10B309CA90D4}"/>
            </a:ext>
          </a:extLst>
        </xdr:cNvPr>
        <xdr:cNvSpPr/>
      </xdr:nvSpPr>
      <xdr:spPr>
        <a:xfrm>
          <a:off x="60960" y="22860"/>
          <a:ext cx="838200" cy="5859780"/>
        </a:xfrm>
        <a:prstGeom prst="round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vert270" rtlCol="0" anchor="t"/>
        <a:lstStyle/>
        <a:p>
          <a:pPr algn="l"/>
          <a:r>
            <a:rPr lang="en-IN" sz="2800" b="1" i="1"/>
            <a:t>covid</a:t>
          </a:r>
          <a:r>
            <a:rPr lang="en-IN" sz="2800" b="1" i="1" baseline="0"/>
            <a:t>    cases    state    wise    2020</a:t>
          </a:r>
          <a:endParaRPr lang="en-IN" sz="2800" b="1" i="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80.414246064815" createdVersion="8" refreshedVersion="8" minRefreshableVersion="3" recordCount="39" xr:uid="{772D2C1D-46C0-4832-AC6C-92AC34DEEF6B}">
  <cacheSource type="worksheet">
    <worksheetSource ref="A1:F40" sheet="state_level_latest"/>
  </cacheSource>
  <cacheFields count="6">
    <cacheField name="State" numFmtId="0">
      <sharedItems count="38">
        <s v="Total"/>
        <s v="Maharashtra"/>
        <s v="Tamil Nadu"/>
        <s v="Delhi"/>
        <s v="Karnataka"/>
        <s v="Andhra Pradesh"/>
        <s v="Uttar Pradesh"/>
        <s v="Gujarat"/>
        <s v="West Bengal"/>
        <s v="Telangana"/>
        <s v="Rajasthan"/>
        <s v="Bihar"/>
        <s v="Haryana"/>
        <s v="Assam"/>
        <s v="Madhya Pradesh"/>
        <s v="Odisha"/>
        <s v="Jammu and Kashmir"/>
        <s v="Kerala"/>
        <s v="Punjab"/>
        <s v="Jharkhand"/>
        <s v="Chhattisgarh"/>
        <s v="Uttarakhand"/>
        <s v="Goa"/>
        <s v="Tripura"/>
        <s v="Puducherry"/>
        <s v="Manipur"/>
        <s v="Himachal Pradesh"/>
        <s v="Ladakh"/>
        <s v="Nagaland"/>
        <s v="Arunachal Pradesh"/>
        <s v="Chandigarh"/>
        <s v="Dadra and Nagar Haveli and Daman and Diu"/>
        <s v="Meghalaya"/>
        <s v="Sikkim"/>
        <s v="Mizoram"/>
        <s v="Andaman and Nicobar Islands"/>
        <s v="State Unassigned"/>
        <s v="Lakshadweep"/>
      </sharedItems>
    </cacheField>
    <cacheField name="Confirmed" numFmtId="0">
      <sharedItems containsSemiMixedTypes="0" containsString="0" containsNumber="1" containsInteger="1" minValue="0" maxValue="2025409"/>
    </cacheField>
    <cacheField name="Recovered" numFmtId="0">
      <sharedItems containsSemiMixedTypes="0" containsString="0" containsNumber="1" containsInteger="1" minValue="0" maxValue="1377384"/>
    </cacheField>
    <cacheField name="Deaths" numFmtId="0">
      <sharedItems containsSemiMixedTypes="0" containsString="0" containsNumber="1" containsInteger="1" minValue="0" maxValue="41638"/>
    </cacheField>
    <cacheField name="Active" numFmtId="0">
      <sharedItems containsSemiMixedTypes="0" containsString="0" containsNumber="1" containsInteger="1" minValue="0" maxValue="605933"/>
    </cacheField>
    <cacheField name="Date" numFmtId="22">
      <sharedItems containsSemiMixedTypes="0" containsNonDate="0" containsDate="1" containsString="0" minDate="2020-03-26T07:19:29" maxDate="2020-08-06T23:46:40" count="38">
        <d v="2020-08-06T23:46:37"/>
        <d v="2020-08-06T20:42:51"/>
        <d v="2020-08-06T19:44:47"/>
        <d v="2020-08-06T18:39:45"/>
        <d v="2020-08-06T21:19:51"/>
        <d v="2020-08-06T19:45:03"/>
        <d v="2020-08-06T17:53:49"/>
        <d v="2020-08-06T21:28:40"/>
        <d v="2020-08-06T21:28:42"/>
        <d v="2020-08-06T11:26:06"/>
        <d v="2020-08-06T21:54:44"/>
        <d v="2020-08-06T17:29:43"/>
        <d v="2020-08-06T20:29:05"/>
        <d v="2020-08-06T23:00:49"/>
        <d v="2020-08-06T19:55:50"/>
        <d v="2020-08-06T20:44:03"/>
        <d v="2020-08-06T18:19:43"/>
        <d v="2020-08-06T20:08:58"/>
        <d v="2020-08-06T21:19:59"/>
        <d v="2020-08-06T23:00:52"/>
        <d v="2020-08-06T23:00:55"/>
        <d v="2020-08-06T23:46:40"/>
        <d v="2020-08-06T19:39:50"/>
        <d v="2020-08-06T11:43:39"/>
        <d v="2020-08-06T18:11:03"/>
        <d v="2020-08-06T19:18:40"/>
        <d v="2020-08-06T22:26:45"/>
        <d v="2020-08-06T20:38:59"/>
        <d v="2020-08-06T18:39:49"/>
        <d v="2020-08-06T23:17:40"/>
        <d v="2020-08-06T18:11:05"/>
        <d v="2020-08-06T20:07:54"/>
        <d v="2020-08-06T20:09:02"/>
        <d v="2020-08-06T23:01:46"/>
        <d v="2020-08-06T17:29:49"/>
        <d v="2020-08-06T20:45:08"/>
        <d v="2020-07-19T09:40:01"/>
        <d v="2020-03-26T07:19:29"/>
      </sharedItems>
    </cacheField>
  </cacheFields>
  <extLst>
    <ext xmlns:x14="http://schemas.microsoft.com/office/spreadsheetml/2009/9/main" uri="{725AE2AE-9491-48be-B2B4-4EB974FC3084}">
      <x14:pivotCacheDefinition pivotCacheId="7061243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x v="0"/>
    <n v="2025409"/>
    <n v="1377384"/>
    <n v="41638"/>
    <n v="605933"/>
    <x v="0"/>
  </r>
  <r>
    <x v="1"/>
    <n v="479779"/>
    <n v="316375"/>
    <n v="16792"/>
    <n v="146305"/>
    <x v="1"/>
  </r>
  <r>
    <x v="2"/>
    <n v="279144"/>
    <n v="221087"/>
    <n v="4571"/>
    <n v="53486"/>
    <x v="2"/>
  </r>
  <r>
    <x v="3"/>
    <n v="141531"/>
    <n v="127124"/>
    <n v="4059"/>
    <n v="10348"/>
    <x v="3"/>
  </r>
  <r>
    <x v="4"/>
    <n v="158254"/>
    <n v="80281"/>
    <n v="2897"/>
    <n v="75067"/>
    <x v="4"/>
  </r>
  <r>
    <x v="5"/>
    <n v="196789"/>
    <n v="112870"/>
    <n v="1753"/>
    <n v="82166"/>
    <x v="5"/>
  </r>
  <r>
    <x v="6"/>
    <n v="108974"/>
    <n v="63402"/>
    <n v="1918"/>
    <n v="43654"/>
    <x v="6"/>
  </r>
  <r>
    <x v="7"/>
    <n v="67811"/>
    <n v="50524"/>
    <n v="2579"/>
    <n v="14708"/>
    <x v="7"/>
  </r>
  <r>
    <x v="8"/>
    <n v="86754"/>
    <n v="61023"/>
    <n v="1902"/>
    <n v="23829"/>
    <x v="8"/>
  </r>
  <r>
    <x v="9"/>
    <n v="73050"/>
    <n v="52103"/>
    <n v="589"/>
    <n v="20358"/>
    <x v="9"/>
  </r>
  <r>
    <x v="10"/>
    <n v="48996"/>
    <n v="35131"/>
    <n v="757"/>
    <n v="13108"/>
    <x v="10"/>
  </r>
  <r>
    <x v="11"/>
    <n v="68148"/>
    <n v="43820"/>
    <n v="388"/>
    <n v="23939"/>
    <x v="11"/>
  </r>
  <r>
    <x v="12"/>
    <n v="39303"/>
    <n v="32640"/>
    <n v="458"/>
    <n v="6205"/>
    <x v="12"/>
  </r>
  <r>
    <x v="13"/>
    <n v="52818"/>
    <n v="37225"/>
    <n v="126"/>
    <n v="15464"/>
    <x v="13"/>
  </r>
  <r>
    <x v="14"/>
    <n v="36564"/>
    <n v="26902"/>
    <n v="946"/>
    <n v="8716"/>
    <x v="14"/>
  </r>
  <r>
    <x v="15"/>
    <n v="40717"/>
    <n v="26888"/>
    <n v="280"/>
    <n v="13549"/>
    <x v="15"/>
  </r>
  <r>
    <x v="16"/>
    <n v="23454"/>
    <n v="15708"/>
    <n v="436"/>
    <n v="7310"/>
    <x v="16"/>
  </r>
  <r>
    <x v="17"/>
    <n v="30449"/>
    <n v="18333"/>
    <n v="98"/>
    <n v="11983"/>
    <x v="17"/>
  </r>
  <r>
    <x v="18"/>
    <n v="20891"/>
    <n v="13659"/>
    <n v="517"/>
    <n v="6715"/>
    <x v="18"/>
  </r>
  <r>
    <x v="19"/>
    <n v="15756"/>
    <n v="6594"/>
    <n v="145"/>
    <n v="9017"/>
    <x v="19"/>
  </r>
  <r>
    <x v="20"/>
    <n v="11020"/>
    <n v="8088"/>
    <n v="77"/>
    <n v="2855"/>
    <x v="20"/>
  </r>
  <r>
    <x v="21"/>
    <n v="8623"/>
    <n v="5427"/>
    <n v="102"/>
    <n v="3056"/>
    <x v="21"/>
  </r>
  <r>
    <x v="22"/>
    <n v="7614"/>
    <n v="5453"/>
    <n v="66"/>
    <n v="2095"/>
    <x v="22"/>
  </r>
  <r>
    <x v="23"/>
    <n v="5740"/>
    <n v="3793"/>
    <n v="31"/>
    <n v="1898"/>
    <x v="23"/>
  </r>
  <r>
    <x v="24"/>
    <n v="4621"/>
    <n v="2808"/>
    <n v="70"/>
    <n v="1743"/>
    <x v="24"/>
  </r>
  <r>
    <x v="25"/>
    <n v="3217"/>
    <n v="1905"/>
    <n v="8"/>
    <n v="1304"/>
    <x v="25"/>
  </r>
  <r>
    <x v="26"/>
    <n v="3047"/>
    <n v="1865"/>
    <n v="13"/>
    <n v="1141"/>
    <x v="26"/>
  </r>
  <r>
    <x v="27"/>
    <n v="1595"/>
    <n v="1177"/>
    <n v="7"/>
    <n v="411"/>
    <x v="27"/>
  </r>
  <r>
    <x v="28"/>
    <n v="2580"/>
    <n v="819"/>
    <n v="6"/>
    <n v="1752"/>
    <x v="28"/>
  </r>
  <r>
    <x v="29"/>
    <n v="1948"/>
    <n v="1245"/>
    <n v="3"/>
    <n v="700"/>
    <x v="29"/>
  </r>
  <r>
    <x v="30"/>
    <n v="1327"/>
    <n v="777"/>
    <n v="20"/>
    <n v="529"/>
    <x v="30"/>
  </r>
  <r>
    <x v="31"/>
    <n v="1415"/>
    <n v="997"/>
    <n v="2"/>
    <n v="406"/>
    <x v="31"/>
  </r>
  <r>
    <x v="32"/>
    <n v="990"/>
    <n v="345"/>
    <n v="5"/>
    <n v="640"/>
    <x v="32"/>
  </r>
  <r>
    <x v="33"/>
    <n v="829"/>
    <n v="353"/>
    <n v="1"/>
    <n v="475"/>
    <x v="33"/>
  </r>
  <r>
    <x v="34"/>
    <n v="538"/>
    <n v="288"/>
    <n v="0"/>
    <n v="249"/>
    <x v="34"/>
  </r>
  <r>
    <x v="35"/>
    <n v="1123"/>
    <n v="355"/>
    <n v="16"/>
    <n v="752"/>
    <x v="35"/>
  </r>
  <r>
    <x v="36"/>
    <n v="0"/>
    <n v="0"/>
    <n v="0"/>
    <n v="0"/>
    <x v="36"/>
  </r>
  <r>
    <x v="37"/>
    <n v="0"/>
    <n v="0"/>
    <n v="0"/>
    <n v="0"/>
    <x v="37"/>
  </r>
  <r>
    <x v="0"/>
    <n v="2025409"/>
    <n v="1377384"/>
    <n v="41638"/>
    <n v="60593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A6EB92-BA21-4610-A6A0-4447848BCBFF}" name="PivotTable9"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7">
  <location ref="A94:B133" firstHeaderRow="1" firstDataRow="1" firstDataCol="1"/>
  <pivotFields count="6">
    <pivotField axis="axisRow" showAll="0">
      <items count="39">
        <item x="35"/>
        <item x="5"/>
        <item x="29"/>
        <item x="13"/>
        <item x="11"/>
        <item x="30"/>
        <item x="20"/>
        <item x="31"/>
        <item x="3"/>
        <item x="22"/>
        <item x="7"/>
        <item x="12"/>
        <item x="26"/>
        <item x="16"/>
        <item x="19"/>
        <item x="4"/>
        <item x="17"/>
        <item x="27"/>
        <item x="37"/>
        <item x="14"/>
        <item x="1"/>
        <item x="25"/>
        <item x="32"/>
        <item x="34"/>
        <item x="28"/>
        <item x="15"/>
        <item x="24"/>
        <item x="18"/>
        <item x="10"/>
        <item x="33"/>
        <item x="36"/>
        <item x="2"/>
        <item x="9"/>
        <item x="0"/>
        <item x="23"/>
        <item x="6"/>
        <item x="21"/>
        <item x="8"/>
        <item t="default"/>
      </items>
    </pivotField>
    <pivotField showAll="0"/>
    <pivotField showAll="0"/>
    <pivotField dataField="1" showAll="0"/>
    <pivotField showAll="0"/>
    <pivotField numFmtId="22" showAll="0">
      <items count="39">
        <item x="37"/>
        <item x="36"/>
        <item x="9"/>
        <item x="23"/>
        <item x="11"/>
        <item x="34"/>
        <item x="6"/>
        <item x="24"/>
        <item x="30"/>
        <item x="16"/>
        <item x="3"/>
        <item x="28"/>
        <item x="25"/>
        <item x="22"/>
        <item x="2"/>
        <item x="5"/>
        <item x="14"/>
        <item x="31"/>
        <item x="17"/>
        <item x="32"/>
        <item x="12"/>
        <item x="27"/>
        <item x="1"/>
        <item x="15"/>
        <item x="35"/>
        <item x="4"/>
        <item x="18"/>
        <item x="7"/>
        <item x="8"/>
        <item x="10"/>
        <item x="26"/>
        <item x="13"/>
        <item x="19"/>
        <item x="20"/>
        <item x="33"/>
        <item x="29"/>
        <item x="0"/>
        <item x="21"/>
        <item t="default"/>
      </items>
    </pivotField>
  </pivotFields>
  <rowFields count="1">
    <field x="0"/>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Items count="1">
    <i/>
  </colItems>
  <dataFields count="1">
    <dataField name="Sum of Deaths" fld="3" baseField="0" baseItem="0"/>
  </dataFields>
  <chartFormats count="3">
    <chartFormat chart="54" format="0" series="1">
      <pivotArea type="data" outline="0" fieldPosition="0">
        <references count="1">
          <reference field="4294967294" count="1" selected="0">
            <x v="0"/>
          </reference>
        </references>
      </pivotArea>
    </chartFormat>
    <chartFormat chart="55" format="1" series="1">
      <pivotArea type="data" outline="0" fieldPosition="0">
        <references count="1">
          <reference field="4294967294" count="1" selected="0">
            <x v="0"/>
          </reference>
        </references>
      </pivotArea>
    </chartFormat>
    <chartFormat chart="5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9C0FF0-1410-4076-8FAD-B55EFC09BE92}" name="PivotTable8"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1">
  <location ref="A86:B92" firstHeaderRow="1" firstDataRow="1" firstDataCol="1"/>
  <pivotFields count="6">
    <pivotField axis="axisRow" showAll="0" measureFilter="1">
      <items count="39">
        <item x="35"/>
        <item x="5"/>
        <item x="29"/>
        <item x="13"/>
        <item x="11"/>
        <item x="30"/>
        <item x="20"/>
        <item x="31"/>
        <item x="3"/>
        <item x="22"/>
        <item x="7"/>
        <item x="12"/>
        <item x="26"/>
        <item x="16"/>
        <item x="19"/>
        <item x="4"/>
        <item x="17"/>
        <item x="27"/>
        <item x="37"/>
        <item x="14"/>
        <item x="1"/>
        <item x="25"/>
        <item x="32"/>
        <item x="34"/>
        <item x="28"/>
        <item x="15"/>
        <item x="24"/>
        <item x="18"/>
        <item x="10"/>
        <item x="33"/>
        <item x="36"/>
        <item x="2"/>
        <item x="9"/>
        <item x="0"/>
        <item x="23"/>
        <item x="6"/>
        <item x="21"/>
        <item x="8"/>
        <item t="default"/>
      </items>
    </pivotField>
    <pivotField showAll="0"/>
    <pivotField dataField="1" showAll="0"/>
    <pivotField showAll="0"/>
    <pivotField showAll="0"/>
    <pivotField numFmtId="22" showAll="0">
      <items count="39">
        <item x="37"/>
        <item x="36"/>
        <item x="9"/>
        <item x="23"/>
        <item x="11"/>
        <item x="34"/>
        <item x="6"/>
        <item x="24"/>
        <item x="30"/>
        <item x="16"/>
        <item x="3"/>
        <item x="28"/>
        <item x="25"/>
        <item x="22"/>
        <item x="2"/>
        <item x="5"/>
        <item x="14"/>
        <item x="31"/>
        <item x="17"/>
        <item x="32"/>
        <item x="12"/>
        <item x="27"/>
        <item x="1"/>
        <item x="15"/>
        <item x="35"/>
        <item x="4"/>
        <item x="18"/>
        <item x="7"/>
        <item x="8"/>
        <item x="10"/>
        <item x="26"/>
        <item x="13"/>
        <item x="19"/>
        <item x="20"/>
        <item x="33"/>
        <item x="29"/>
        <item x="0"/>
        <item x="21"/>
        <item t="default"/>
      </items>
    </pivotField>
  </pivotFields>
  <rowFields count="1">
    <field x="0"/>
  </rowFields>
  <rowItems count="6">
    <i>
      <x v="1"/>
    </i>
    <i>
      <x v="8"/>
    </i>
    <i>
      <x v="20"/>
    </i>
    <i>
      <x v="31"/>
    </i>
    <i>
      <x v="33"/>
    </i>
    <i t="grand">
      <x/>
    </i>
  </rowItems>
  <colItems count="1">
    <i/>
  </colItems>
  <dataFields count="1">
    <dataField name="Sum of Recovered" fld="2" baseField="0" baseItem="0"/>
  </dataFields>
  <chartFormats count="2">
    <chartFormat chart="47" format="0" series="1">
      <pivotArea type="data" outline="0" fieldPosition="0">
        <references count="1">
          <reference field="4294967294" count="1" selected="0">
            <x v="0"/>
          </reference>
        </references>
      </pivotArea>
    </chartFormat>
    <chartFormat chart="5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0510DE-304D-4ACA-9B28-C88A4474E839}" name="PivotTable7"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1">
  <location ref="D56:E95" firstHeaderRow="1" firstDataRow="1" firstDataCol="1"/>
  <pivotFields count="6">
    <pivotField axis="axisRow" showAll="0" sortType="ascending">
      <items count="39">
        <item x="35"/>
        <item x="5"/>
        <item x="29"/>
        <item x="13"/>
        <item x="11"/>
        <item x="30"/>
        <item x="20"/>
        <item x="31"/>
        <item x="3"/>
        <item x="22"/>
        <item x="7"/>
        <item x="12"/>
        <item x="26"/>
        <item x="16"/>
        <item x="19"/>
        <item x="4"/>
        <item x="17"/>
        <item x="27"/>
        <item x="37"/>
        <item x="14"/>
        <item x="1"/>
        <item x="25"/>
        <item x="32"/>
        <item x="34"/>
        <item x="28"/>
        <item x="15"/>
        <item x="24"/>
        <item x="18"/>
        <item x="10"/>
        <item x="33"/>
        <item x="36"/>
        <item x="2"/>
        <item x="9"/>
        <item x="0"/>
        <item x="23"/>
        <item x="6"/>
        <item x="21"/>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numFmtId="22" showAll="0">
      <items count="39">
        <item x="37"/>
        <item x="36"/>
        <item x="9"/>
        <item x="23"/>
        <item x="11"/>
        <item x="34"/>
        <item x="6"/>
        <item x="24"/>
        <item x="30"/>
        <item x="16"/>
        <item x="3"/>
        <item x="28"/>
        <item x="25"/>
        <item x="22"/>
        <item x="2"/>
        <item x="5"/>
        <item x="14"/>
        <item x="31"/>
        <item x="17"/>
        <item x="32"/>
        <item x="12"/>
        <item x="27"/>
        <item x="1"/>
        <item x="15"/>
        <item x="35"/>
        <item x="4"/>
        <item x="18"/>
        <item x="7"/>
        <item x="8"/>
        <item x="10"/>
        <item x="26"/>
        <item x="13"/>
        <item x="19"/>
        <item x="20"/>
        <item x="33"/>
        <item x="29"/>
        <item x="0"/>
        <item x="21"/>
        <item t="default"/>
      </items>
    </pivotField>
  </pivotFields>
  <rowFields count="1">
    <field x="0"/>
  </rowFields>
  <rowItems count="39">
    <i>
      <x v="18"/>
    </i>
    <i>
      <x v="30"/>
    </i>
    <i>
      <x v="23"/>
    </i>
    <i>
      <x v="7"/>
    </i>
    <i>
      <x v="17"/>
    </i>
    <i>
      <x v="29"/>
    </i>
    <i>
      <x v="5"/>
    </i>
    <i>
      <x v="22"/>
    </i>
    <i>
      <x v="2"/>
    </i>
    <i>
      <x/>
    </i>
    <i>
      <x v="12"/>
    </i>
    <i>
      <x v="21"/>
    </i>
    <i>
      <x v="26"/>
    </i>
    <i>
      <x v="24"/>
    </i>
    <i>
      <x v="34"/>
    </i>
    <i>
      <x v="9"/>
    </i>
    <i>
      <x v="6"/>
    </i>
    <i>
      <x v="36"/>
    </i>
    <i>
      <x v="11"/>
    </i>
    <i>
      <x v="27"/>
    </i>
    <i>
      <x v="13"/>
    </i>
    <i>
      <x v="19"/>
    </i>
    <i>
      <x v="14"/>
    </i>
    <i>
      <x v="8"/>
    </i>
    <i>
      <x v="16"/>
    </i>
    <i>
      <x v="28"/>
    </i>
    <i>
      <x v="25"/>
    </i>
    <i>
      <x v="10"/>
    </i>
    <i>
      <x v="3"/>
    </i>
    <i>
      <x v="32"/>
    </i>
    <i>
      <x v="37"/>
    </i>
    <i>
      <x v="4"/>
    </i>
    <i>
      <x v="35"/>
    </i>
    <i>
      <x v="31"/>
    </i>
    <i>
      <x v="15"/>
    </i>
    <i>
      <x v="1"/>
    </i>
    <i>
      <x v="20"/>
    </i>
    <i>
      <x v="33"/>
    </i>
    <i t="grand">
      <x/>
    </i>
  </rowItems>
  <colItems count="1">
    <i/>
  </colItems>
  <dataFields count="1">
    <dataField name="Sum of Active" fld="4" baseField="0" baseItem="0"/>
  </dataFields>
  <chartFormats count="4">
    <chartFormat chart="23" format="1" series="1">
      <pivotArea type="data" outline="0" fieldPosition="0">
        <references count="1">
          <reference field="4294967294" count="1" selected="0">
            <x v="0"/>
          </reference>
        </references>
      </pivotArea>
    </chartFormat>
    <chartFormat chart="40" format="3" series="1">
      <pivotArea type="data" outline="0" fieldPosition="0">
        <references count="1">
          <reference field="4294967294" count="1" selected="0">
            <x v="0"/>
          </reference>
        </references>
      </pivotArea>
    </chartFormat>
    <chartFormat chart="40" format="4">
      <pivotArea type="data" outline="0" fieldPosition="0">
        <references count="2">
          <reference field="4294967294" count="1" selected="0">
            <x v="0"/>
          </reference>
          <reference field="0" count="1" selected="0">
            <x v="33"/>
          </reference>
        </references>
      </pivotArea>
    </chartFormat>
    <chartFormat chart="40" format="5">
      <pivotArea type="data" outline="0" fieldPosition="0">
        <references count="2">
          <reference field="4294967294" count="1" selected="0">
            <x v="0"/>
          </reference>
          <reference field="0" count="1" selected="0">
            <x v="2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174603-20C2-44C1-B27E-BF0A2257596E}" name="PivotTable6"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D52:D53" firstHeaderRow="1" firstDataRow="1" firstDataCol="0"/>
  <pivotFields count="6">
    <pivotField showAll="0">
      <items count="39">
        <item x="35"/>
        <item x="5"/>
        <item x="29"/>
        <item x="13"/>
        <item x="11"/>
        <item x="30"/>
        <item x="20"/>
        <item x="31"/>
        <item x="3"/>
        <item x="22"/>
        <item x="7"/>
        <item x="12"/>
        <item x="26"/>
        <item x="16"/>
        <item x="19"/>
        <item x="4"/>
        <item x="17"/>
        <item x="27"/>
        <item x="37"/>
        <item x="14"/>
        <item x="1"/>
        <item x="25"/>
        <item x="32"/>
        <item x="34"/>
        <item x="28"/>
        <item x="15"/>
        <item x="24"/>
        <item x="18"/>
        <item x="10"/>
        <item x="33"/>
        <item x="36"/>
        <item x="2"/>
        <item x="9"/>
        <item x="0"/>
        <item x="23"/>
        <item x="6"/>
        <item x="21"/>
        <item x="8"/>
        <item t="default"/>
      </items>
    </pivotField>
    <pivotField showAll="0"/>
    <pivotField showAll="0"/>
    <pivotField showAll="0"/>
    <pivotField dataField="1" showAll="0"/>
    <pivotField numFmtId="22" showAll="0">
      <items count="39">
        <item x="37"/>
        <item x="36"/>
        <item x="9"/>
        <item x="23"/>
        <item x="11"/>
        <item x="34"/>
        <item x="6"/>
        <item x="24"/>
        <item x="30"/>
        <item x="16"/>
        <item x="3"/>
        <item x="28"/>
        <item x="25"/>
        <item x="22"/>
        <item x="2"/>
        <item x="5"/>
        <item x="14"/>
        <item x="31"/>
        <item x="17"/>
        <item x="32"/>
        <item x="12"/>
        <item x="27"/>
        <item x="1"/>
        <item x="15"/>
        <item x="35"/>
        <item x="4"/>
        <item x="18"/>
        <item x="7"/>
        <item x="8"/>
        <item x="10"/>
        <item x="26"/>
        <item x="13"/>
        <item x="19"/>
        <item x="20"/>
        <item x="33"/>
        <item x="29"/>
        <item x="0"/>
        <item x="21"/>
        <item t="default"/>
      </items>
    </pivotField>
  </pivotFields>
  <rowItems count="1">
    <i/>
  </rowItems>
  <colItems count="1">
    <i/>
  </colItems>
  <dataFields count="1">
    <dataField name="Sum of Activ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E37F720-C4B3-4564-B7D8-07350F4A8993}" name="PivotTable5"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D49:D50" firstHeaderRow="1" firstDataRow="1" firstDataCol="0"/>
  <pivotFields count="6">
    <pivotField showAll="0">
      <items count="39">
        <item x="35"/>
        <item x="5"/>
        <item x="29"/>
        <item x="13"/>
        <item x="11"/>
        <item x="30"/>
        <item x="20"/>
        <item x="31"/>
        <item x="3"/>
        <item x="22"/>
        <item x="7"/>
        <item x="12"/>
        <item x="26"/>
        <item x="16"/>
        <item x="19"/>
        <item x="4"/>
        <item x="17"/>
        <item x="27"/>
        <item x="37"/>
        <item x="14"/>
        <item x="1"/>
        <item x="25"/>
        <item x="32"/>
        <item x="34"/>
        <item x="28"/>
        <item x="15"/>
        <item x="24"/>
        <item x="18"/>
        <item x="10"/>
        <item x="33"/>
        <item x="36"/>
        <item x="2"/>
        <item x="9"/>
        <item x="0"/>
        <item x="23"/>
        <item x="6"/>
        <item x="21"/>
        <item x="8"/>
        <item t="default"/>
      </items>
    </pivotField>
    <pivotField showAll="0"/>
    <pivotField dataField="1" showAll="0"/>
    <pivotField showAll="0"/>
    <pivotField showAll="0"/>
    <pivotField numFmtId="22" showAll="0">
      <items count="39">
        <item x="37"/>
        <item x="36"/>
        <item x="9"/>
        <item x="23"/>
        <item x="11"/>
        <item x="34"/>
        <item x="6"/>
        <item x="24"/>
        <item x="30"/>
        <item x="16"/>
        <item x="3"/>
        <item x="28"/>
        <item x="25"/>
        <item x="22"/>
        <item x="2"/>
        <item x="5"/>
        <item x="14"/>
        <item x="31"/>
        <item x="17"/>
        <item x="32"/>
        <item x="12"/>
        <item x="27"/>
        <item x="1"/>
        <item x="15"/>
        <item x="35"/>
        <item x="4"/>
        <item x="18"/>
        <item x="7"/>
        <item x="8"/>
        <item x="10"/>
        <item x="26"/>
        <item x="13"/>
        <item x="19"/>
        <item x="20"/>
        <item x="33"/>
        <item x="29"/>
        <item x="0"/>
        <item x="21"/>
        <item t="default"/>
      </items>
    </pivotField>
  </pivotFields>
  <rowItems count="1">
    <i/>
  </rowItems>
  <colItems count="1">
    <i/>
  </colItems>
  <dataFields count="1">
    <dataField name="Sum of Recovered"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571C1D2-D34F-4E91-9D64-D715251DD370}" name="PivotTable4"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D46:D47" firstHeaderRow="1" firstDataRow="1" firstDataCol="0"/>
  <pivotFields count="6">
    <pivotField showAll="0">
      <items count="39">
        <item x="35"/>
        <item x="5"/>
        <item x="29"/>
        <item x="13"/>
        <item x="11"/>
        <item x="30"/>
        <item x="20"/>
        <item x="31"/>
        <item x="3"/>
        <item x="22"/>
        <item x="7"/>
        <item x="12"/>
        <item x="26"/>
        <item x="16"/>
        <item x="19"/>
        <item x="4"/>
        <item x="17"/>
        <item x="27"/>
        <item x="37"/>
        <item x="14"/>
        <item x="1"/>
        <item x="25"/>
        <item x="32"/>
        <item x="34"/>
        <item x="28"/>
        <item x="15"/>
        <item x="24"/>
        <item x="18"/>
        <item x="10"/>
        <item x="33"/>
        <item x="36"/>
        <item x="2"/>
        <item x="9"/>
        <item x="0"/>
        <item x="23"/>
        <item x="6"/>
        <item x="21"/>
        <item x="8"/>
        <item t="default"/>
      </items>
    </pivotField>
    <pivotField showAll="0"/>
    <pivotField showAll="0"/>
    <pivotField showAll="0"/>
    <pivotField dataField="1" showAll="0"/>
    <pivotField numFmtId="22" showAll="0">
      <items count="39">
        <item x="37"/>
        <item x="36"/>
        <item x="9"/>
        <item x="23"/>
        <item x="11"/>
        <item x="34"/>
        <item x="6"/>
        <item x="24"/>
        <item x="30"/>
        <item x="16"/>
        <item x="3"/>
        <item x="28"/>
        <item x="25"/>
        <item x="22"/>
        <item x="2"/>
        <item x="5"/>
        <item x="14"/>
        <item x="31"/>
        <item x="17"/>
        <item x="32"/>
        <item x="12"/>
        <item x="27"/>
        <item x="1"/>
        <item x="15"/>
        <item x="35"/>
        <item x="4"/>
        <item x="18"/>
        <item x="7"/>
        <item x="8"/>
        <item x="10"/>
        <item x="26"/>
        <item x="13"/>
        <item x="19"/>
        <item x="20"/>
        <item x="33"/>
        <item x="29"/>
        <item x="0"/>
        <item x="21"/>
        <item t="default"/>
      </items>
    </pivotField>
  </pivotFields>
  <rowItems count="1">
    <i/>
  </rowItems>
  <colItems count="1">
    <i/>
  </colItems>
  <dataFields count="1">
    <dataField name="Sum of Activ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B44A97A-34B1-46E3-83F3-BE0214CB2741}" name="PivotTable3"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D43:D44" firstHeaderRow="1" firstDataRow="1" firstDataCol="0"/>
  <pivotFields count="6">
    <pivotField showAll="0">
      <items count="39">
        <item x="35"/>
        <item x="5"/>
        <item x="29"/>
        <item x="13"/>
        <item x="11"/>
        <item x="30"/>
        <item x="20"/>
        <item x="31"/>
        <item x="3"/>
        <item x="22"/>
        <item x="7"/>
        <item x="12"/>
        <item x="26"/>
        <item x="16"/>
        <item x="19"/>
        <item x="4"/>
        <item x="17"/>
        <item x="27"/>
        <item x="37"/>
        <item x="14"/>
        <item x="1"/>
        <item x="25"/>
        <item x="32"/>
        <item x="34"/>
        <item x="28"/>
        <item x="15"/>
        <item x="24"/>
        <item x="18"/>
        <item x="10"/>
        <item x="33"/>
        <item x="36"/>
        <item x="2"/>
        <item x="9"/>
        <item x="0"/>
        <item x="23"/>
        <item x="6"/>
        <item x="21"/>
        <item x="8"/>
        <item t="default"/>
      </items>
    </pivotField>
    <pivotField showAll="0"/>
    <pivotField showAll="0"/>
    <pivotField dataField="1" showAll="0"/>
    <pivotField showAll="0"/>
    <pivotField numFmtId="22" showAll="0">
      <items count="39">
        <item x="37"/>
        <item x="36"/>
        <item x="9"/>
        <item x="23"/>
        <item x="11"/>
        <item x="34"/>
        <item x="6"/>
        <item x="24"/>
        <item x="30"/>
        <item x="16"/>
        <item x="3"/>
        <item x="28"/>
        <item x="25"/>
        <item x="22"/>
        <item x="2"/>
        <item x="5"/>
        <item x="14"/>
        <item x="31"/>
        <item x="17"/>
        <item x="32"/>
        <item x="12"/>
        <item x="27"/>
        <item x="1"/>
        <item x="15"/>
        <item x="35"/>
        <item x="4"/>
        <item x="18"/>
        <item x="7"/>
        <item x="8"/>
        <item x="10"/>
        <item x="26"/>
        <item x="13"/>
        <item x="19"/>
        <item x="20"/>
        <item x="33"/>
        <item x="29"/>
        <item x="0"/>
        <item x="21"/>
        <item t="default"/>
      </items>
    </pivotField>
  </pivotFields>
  <rowItems count="1">
    <i/>
  </rowItems>
  <colItems count="1">
    <i/>
  </colItems>
  <dataFields count="1">
    <dataField name="Sum of Deaths" fld="3" baseField="0" baseItem="0"/>
  </dataFields>
  <formats count="2">
    <format dxfId="0">
      <pivotArea outline="0" collapsedLevelsAreSubtotals="1" fieldPosition="0"/>
    </format>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F8892AB-8BC8-4CBC-BE50-D0DBA0FEA8E3}" name="PivotTable2"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43:B82" firstHeaderRow="1" firstDataRow="1" firstDataCol="1"/>
  <pivotFields count="6">
    <pivotField axis="axisRow" showAll="0">
      <items count="39">
        <item x="35"/>
        <item x="5"/>
        <item x="29"/>
        <item x="13"/>
        <item x="11"/>
        <item x="30"/>
        <item x="20"/>
        <item x="31"/>
        <item x="3"/>
        <item x="22"/>
        <item x="7"/>
        <item x="12"/>
        <item x="26"/>
        <item x="16"/>
        <item x="19"/>
        <item x="4"/>
        <item x="17"/>
        <item x="27"/>
        <item x="37"/>
        <item x="14"/>
        <item x="1"/>
        <item x="25"/>
        <item x="32"/>
        <item x="34"/>
        <item x="28"/>
        <item x="15"/>
        <item x="24"/>
        <item x="18"/>
        <item x="10"/>
        <item x="33"/>
        <item x="36"/>
        <item x="2"/>
        <item x="9"/>
        <item x="0"/>
        <item x="23"/>
        <item x="6"/>
        <item x="21"/>
        <item x="8"/>
        <item t="default"/>
      </items>
    </pivotField>
    <pivotField showAll="0"/>
    <pivotField showAll="0"/>
    <pivotField dataField="1" showAll="0"/>
    <pivotField showAll="0"/>
    <pivotField numFmtId="22" showAll="0">
      <items count="39">
        <item x="37"/>
        <item x="36"/>
        <item x="9"/>
        <item x="23"/>
        <item x="11"/>
        <item x="34"/>
        <item x="6"/>
        <item x="24"/>
        <item x="30"/>
        <item x="16"/>
        <item x="3"/>
        <item x="28"/>
        <item x="25"/>
        <item x="22"/>
        <item x="2"/>
        <item x="5"/>
        <item x="14"/>
        <item x="31"/>
        <item x="17"/>
        <item x="32"/>
        <item x="12"/>
        <item x="27"/>
        <item x="1"/>
        <item x="15"/>
        <item x="35"/>
        <item x="4"/>
        <item x="18"/>
        <item x="7"/>
        <item x="8"/>
        <item x="10"/>
        <item x="26"/>
        <item x="13"/>
        <item x="19"/>
        <item x="20"/>
        <item x="33"/>
        <item x="29"/>
        <item x="0"/>
        <item x="21"/>
        <item t="default"/>
      </items>
    </pivotField>
  </pivotFields>
  <rowFields count="1">
    <field x="0"/>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Items count="1">
    <i/>
  </colItems>
  <dataFields count="1">
    <dataField name="Sum of Death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143CB1B-7C7A-497F-B385-8A953522D11F}" name="PivotTable1"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B40" firstHeaderRow="1" firstDataRow="1" firstDataCol="1"/>
  <pivotFields count="6">
    <pivotField axis="axisRow" showAll="0">
      <items count="39">
        <item x="35"/>
        <item x="5"/>
        <item x="29"/>
        <item x="13"/>
        <item x="11"/>
        <item x="30"/>
        <item x="20"/>
        <item x="31"/>
        <item x="3"/>
        <item x="22"/>
        <item x="7"/>
        <item x="12"/>
        <item x="26"/>
        <item x="16"/>
        <item x="19"/>
        <item x="4"/>
        <item x="17"/>
        <item x="27"/>
        <item x="37"/>
        <item x="14"/>
        <item x="1"/>
        <item x="25"/>
        <item x="32"/>
        <item x="34"/>
        <item x="28"/>
        <item x="15"/>
        <item x="24"/>
        <item x="18"/>
        <item x="10"/>
        <item x="33"/>
        <item x="36"/>
        <item x="2"/>
        <item x="9"/>
        <item x="0"/>
        <item x="23"/>
        <item x="6"/>
        <item x="21"/>
        <item x="8"/>
        <item t="default"/>
      </items>
    </pivotField>
    <pivotField dataField="1" showAll="0"/>
    <pivotField showAll="0"/>
    <pivotField showAll="0"/>
    <pivotField showAll="0"/>
    <pivotField numFmtId="22" showAll="0">
      <items count="39">
        <item x="37"/>
        <item x="36"/>
        <item x="9"/>
        <item x="23"/>
        <item x="11"/>
        <item x="34"/>
        <item x="6"/>
        <item x="24"/>
        <item x="30"/>
        <item x="16"/>
        <item x="3"/>
        <item x="28"/>
        <item x="25"/>
        <item x="22"/>
        <item x="2"/>
        <item x="5"/>
        <item x="14"/>
        <item x="31"/>
        <item x="17"/>
        <item x="32"/>
        <item x="12"/>
        <item x="27"/>
        <item x="1"/>
        <item x="15"/>
        <item x="35"/>
        <item x="4"/>
        <item x="18"/>
        <item x="7"/>
        <item x="8"/>
        <item x="10"/>
        <item x="26"/>
        <item x="13"/>
        <item x="19"/>
        <item x="20"/>
        <item x="33"/>
        <item x="29"/>
        <item x="0"/>
        <item x="21"/>
        <item t="default"/>
      </items>
    </pivotField>
  </pivotFields>
  <rowFields count="1">
    <field x="0"/>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Items count="1">
    <i/>
  </colItems>
  <dataFields count="1">
    <dataField name="Sum of Confirmed"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C78731FA-4486-4E2E-93EA-8754C92B3836}" sourceName="State">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706124373">
      <items count="38">
        <i x="35" s="1"/>
        <i x="5" s="1"/>
        <i x="29" s="1"/>
        <i x="13" s="1"/>
        <i x="11" s="1"/>
        <i x="30" s="1"/>
        <i x="20" s="1"/>
        <i x="31" s="1"/>
        <i x="3" s="1"/>
        <i x="22" s="1"/>
        <i x="7" s="1"/>
        <i x="12" s="1"/>
        <i x="26" s="1"/>
        <i x="16" s="1"/>
        <i x="19" s="1"/>
        <i x="4" s="1"/>
        <i x="17" s="1"/>
        <i x="27" s="1"/>
        <i x="37" s="1"/>
        <i x="14" s="1"/>
        <i x="1" s="1"/>
        <i x="25" s="1"/>
        <i x="32" s="1"/>
        <i x="34" s="1"/>
        <i x="28" s="1"/>
        <i x="15" s="1"/>
        <i x="24" s="1"/>
        <i x="18" s="1"/>
        <i x="10" s="1"/>
        <i x="33" s="1"/>
        <i x="36" s="1"/>
        <i x="2" s="1"/>
        <i x="9" s="1"/>
        <i x="0" s="1"/>
        <i x="23" s="1"/>
        <i x="6" s="1"/>
        <i x="21"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9AAD89FA-61D3-454C-8244-B4B981A6FEC4}" cache="Slicer_State" caption="State" columnCount="10"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49F1F268-0C58-4EF6-93A6-80B2EA81756D}" cache="Slicer_State" caption="State" startItem="24"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69F9D5-28EC-416F-86B1-88CCDB6CC845}" name="Table1" displayName="Table1" ref="A3:F42" totalsRowShown="0">
  <autoFilter ref="A3:F42" xr:uid="{C669F9D5-28EC-416F-86B1-88CCDB6CC845}"/>
  <tableColumns count="6">
    <tableColumn id="1" xr3:uid="{9B506D6A-A7B3-4E58-8359-AB7EDDEB5713}" name="State"/>
    <tableColumn id="2" xr3:uid="{0C045532-588E-489B-907A-FFC6992B483D}" name="Confirmed"/>
    <tableColumn id="3" xr3:uid="{250818E9-4402-46B8-8328-4399A31C38C3}" name="Recovered"/>
    <tableColumn id="4" xr3:uid="{F626172D-86A9-4416-9EFD-B0AA4716DB2A}" name="Deaths"/>
    <tableColumn id="5" xr3:uid="{AFA93B9C-7CB1-45EA-9D94-2119D3F094F9}" name="Active"/>
    <tableColumn id="6" xr3:uid="{16CEFA3C-3AF5-463C-91A3-7D549020AA87}" name="Date"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2EACE396-C2F9-4327-BA69-6E5BCD1007E1}" sourceName="Date">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state minimalRefreshVersion="6" lastRefreshVersion="6" pivotCacheId="706124373" filterType="unknown">
    <bounds startDate="2020-01-01T07:19:29" endDate="2021-01-01T23:46:4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7B0E5C78-3B5D-4EC5-BD7B-040D59EFA98F}" cache="NativeTimeline_Date" caption="Date" showHorizontalScrollbar="0" level="3" selectionLevel="2" scrollPosition="2020-10-10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5684217A-61B2-4E1B-B9D6-2BCB3912CC9D}" cache="NativeTimeline_Date" caption="Date" showHorizontalScrollbar="0" level="3" selectionLevel="2" scrollPosition="2020-10-10T00:00:00"/>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C0639-490F-4F4D-AD2F-0146B0017888}">
  <dimension ref="A1:F40"/>
  <sheetViews>
    <sheetView workbookViewId="0">
      <selection activeCell="C6" sqref="A1:F40"/>
    </sheetView>
  </sheetViews>
  <sheetFormatPr defaultRowHeight="14.4" x14ac:dyDescent="0.3"/>
  <cols>
    <col min="1" max="1" width="37" bestFit="1" customWidth="1"/>
    <col min="2" max="2" width="9.5546875" bestFit="1" customWidth="1"/>
    <col min="3" max="3" width="9.6640625" bestFit="1" customWidth="1"/>
    <col min="4" max="4" width="6.6640625" bestFit="1" customWidth="1"/>
    <col min="5" max="5" width="7" bestFit="1" customWidth="1"/>
    <col min="6" max="6" width="17.5546875" bestFit="1" customWidth="1"/>
  </cols>
  <sheetData>
    <row r="1" spans="1:6" x14ac:dyDescent="0.3">
      <c r="A1" s="2" t="s">
        <v>0</v>
      </c>
      <c r="B1" s="2" t="s">
        <v>1</v>
      </c>
      <c r="C1" s="2" t="s">
        <v>2</v>
      </c>
      <c r="D1" s="2" t="s">
        <v>3</v>
      </c>
      <c r="E1" s="2" t="s">
        <v>4</v>
      </c>
      <c r="F1" s="2" t="s">
        <v>43</v>
      </c>
    </row>
    <row r="2" spans="1:6" x14ac:dyDescent="0.3">
      <c r="A2" t="s">
        <v>5</v>
      </c>
      <c r="B2">
        <v>2025409</v>
      </c>
      <c r="C2">
        <v>1377384</v>
      </c>
      <c r="D2">
        <v>41638</v>
      </c>
      <c r="E2">
        <v>605933</v>
      </c>
      <c r="F2" s="1">
        <v>44049.990706018521</v>
      </c>
    </row>
    <row r="3" spans="1:6" x14ac:dyDescent="0.3">
      <c r="A3" t="s">
        <v>6</v>
      </c>
      <c r="B3">
        <v>479779</v>
      </c>
      <c r="C3">
        <v>316375</v>
      </c>
      <c r="D3">
        <v>16792</v>
      </c>
      <c r="E3">
        <v>146305</v>
      </c>
      <c r="F3" s="1">
        <v>44049.86309027778</v>
      </c>
    </row>
    <row r="4" spans="1:6" x14ac:dyDescent="0.3">
      <c r="A4" t="s">
        <v>7</v>
      </c>
      <c r="B4">
        <v>279144</v>
      </c>
      <c r="C4">
        <v>221087</v>
      </c>
      <c r="D4">
        <v>4571</v>
      </c>
      <c r="E4">
        <v>53486</v>
      </c>
      <c r="F4" s="1">
        <v>44049.822766203702</v>
      </c>
    </row>
    <row r="5" spans="1:6" x14ac:dyDescent="0.3">
      <c r="A5" t="s">
        <v>8</v>
      </c>
      <c r="B5">
        <v>141531</v>
      </c>
      <c r="C5">
        <v>127124</v>
      </c>
      <c r="D5">
        <v>4059</v>
      </c>
      <c r="E5">
        <v>10348</v>
      </c>
      <c r="F5" s="1">
        <v>44049.777604166666</v>
      </c>
    </row>
    <row r="6" spans="1:6" x14ac:dyDescent="0.3">
      <c r="A6" t="s">
        <v>9</v>
      </c>
      <c r="B6">
        <v>158254</v>
      </c>
      <c r="C6">
        <v>80281</v>
      </c>
      <c r="D6">
        <v>2897</v>
      </c>
      <c r="E6">
        <v>75067</v>
      </c>
      <c r="F6" s="1">
        <v>44049.888784722221</v>
      </c>
    </row>
    <row r="7" spans="1:6" x14ac:dyDescent="0.3">
      <c r="A7" t="s">
        <v>10</v>
      </c>
      <c r="B7">
        <v>196789</v>
      </c>
      <c r="C7">
        <v>112870</v>
      </c>
      <c r="D7">
        <v>1753</v>
      </c>
      <c r="E7">
        <v>82166</v>
      </c>
      <c r="F7" s="1">
        <v>44049.822951388887</v>
      </c>
    </row>
    <row r="8" spans="1:6" x14ac:dyDescent="0.3">
      <c r="A8" t="s">
        <v>11</v>
      </c>
      <c r="B8">
        <v>108974</v>
      </c>
      <c r="C8">
        <v>63402</v>
      </c>
      <c r="D8">
        <v>1918</v>
      </c>
      <c r="E8">
        <v>43654</v>
      </c>
      <c r="F8" s="1">
        <v>44049.745706018519</v>
      </c>
    </row>
    <row r="9" spans="1:6" x14ac:dyDescent="0.3">
      <c r="A9" t="s">
        <v>12</v>
      </c>
      <c r="B9">
        <v>67811</v>
      </c>
      <c r="C9">
        <v>50524</v>
      </c>
      <c r="D9">
        <v>2579</v>
      </c>
      <c r="E9">
        <v>14708</v>
      </c>
      <c r="F9" s="1">
        <v>44049.894907407404</v>
      </c>
    </row>
    <row r="10" spans="1:6" x14ac:dyDescent="0.3">
      <c r="A10" t="s">
        <v>13</v>
      </c>
      <c r="B10">
        <v>86754</v>
      </c>
      <c r="C10">
        <v>61023</v>
      </c>
      <c r="D10">
        <v>1902</v>
      </c>
      <c r="E10">
        <v>23829</v>
      </c>
      <c r="F10" s="1">
        <v>44049.894930555558</v>
      </c>
    </row>
    <row r="11" spans="1:6" x14ac:dyDescent="0.3">
      <c r="A11" t="s">
        <v>14</v>
      </c>
      <c r="B11">
        <v>73050</v>
      </c>
      <c r="C11">
        <v>52103</v>
      </c>
      <c r="D11">
        <v>589</v>
      </c>
      <c r="E11">
        <v>20358</v>
      </c>
      <c r="F11" s="1">
        <v>44049.476458333331</v>
      </c>
    </row>
    <row r="12" spans="1:6" x14ac:dyDescent="0.3">
      <c r="A12" t="s">
        <v>15</v>
      </c>
      <c r="B12">
        <v>48996</v>
      </c>
      <c r="C12">
        <v>35131</v>
      </c>
      <c r="D12">
        <v>757</v>
      </c>
      <c r="E12">
        <v>13108</v>
      </c>
      <c r="F12" s="1">
        <v>44049.91300925926</v>
      </c>
    </row>
    <row r="13" spans="1:6" x14ac:dyDescent="0.3">
      <c r="A13" t="s">
        <v>16</v>
      </c>
      <c r="B13">
        <v>68148</v>
      </c>
      <c r="C13">
        <v>43820</v>
      </c>
      <c r="D13">
        <v>388</v>
      </c>
      <c r="E13">
        <v>23939</v>
      </c>
      <c r="F13" s="1">
        <v>44049.72896990741</v>
      </c>
    </row>
    <row r="14" spans="1:6" x14ac:dyDescent="0.3">
      <c r="A14" t="s">
        <v>17</v>
      </c>
      <c r="B14">
        <v>39303</v>
      </c>
      <c r="C14">
        <v>32640</v>
      </c>
      <c r="D14">
        <v>458</v>
      </c>
      <c r="E14">
        <v>6205</v>
      </c>
      <c r="F14" s="1">
        <v>44049.853530092594</v>
      </c>
    </row>
    <row r="15" spans="1:6" x14ac:dyDescent="0.3">
      <c r="A15" t="s">
        <v>18</v>
      </c>
      <c r="B15">
        <v>52818</v>
      </c>
      <c r="C15">
        <v>37225</v>
      </c>
      <c r="D15">
        <v>126</v>
      </c>
      <c r="E15">
        <v>15464</v>
      </c>
      <c r="F15" s="1">
        <v>44049.95890046296</v>
      </c>
    </row>
    <row r="16" spans="1:6" x14ac:dyDescent="0.3">
      <c r="A16" t="s">
        <v>19</v>
      </c>
      <c r="B16">
        <v>36564</v>
      </c>
      <c r="C16">
        <v>26902</v>
      </c>
      <c r="D16">
        <v>946</v>
      </c>
      <c r="E16">
        <v>8716</v>
      </c>
      <c r="F16" s="1">
        <v>44049.830439814818</v>
      </c>
    </row>
    <row r="17" spans="1:6" x14ac:dyDescent="0.3">
      <c r="A17" t="s">
        <v>20</v>
      </c>
      <c r="B17">
        <v>40717</v>
      </c>
      <c r="C17">
        <v>26888</v>
      </c>
      <c r="D17">
        <v>280</v>
      </c>
      <c r="E17">
        <v>13549</v>
      </c>
      <c r="F17" s="1">
        <v>44049.863923611112</v>
      </c>
    </row>
    <row r="18" spans="1:6" x14ac:dyDescent="0.3">
      <c r="A18" t="s">
        <v>21</v>
      </c>
      <c r="B18">
        <v>23454</v>
      </c>
      <c r="C18">
        <v>15708</v>
      </c>
      <c r="D18">
        <v>436</v>
      </c>
      <c r="E18">
        <v>7310</v>
      </c>
      <c r="F18" s="1">
        <v>44049.763692129629</v>
      </c>
    </row>
    <row r="19" spans="1:6" x14ac:dyDescent="0.3">
      <c r="A19" t="s">
        <v>22</v>
      </c>
      <c r="B19">
        <v>30449</v>
      </c>
      <c r="C19">
        <v>18333</v>
      </c>
      <c r="D19">
        <v>98</v>
      </c>
      <c r="E19">
        <v>11983</v>
      </c>
      <c r="F19" s="1">
        <v>44049.839560185188</v>
      </c>
    </row>
    <row r="20" spans="1:6" x14ac:dyDescent="0.3">
      <c r="A20" t="s">
        <v>23</v>
      </c>
      <c r="B20">
        <v>20891</v>
      </c>
      <c r="C20">
        <v>13659</v>
      </c>
      <c r="D20">
        <v>517</v>
      </c>
      <c r="E20">
        <v>6715</v>
      </c>
      <c r="F20" s="1">
        <v>44049.888877314814</v>
      </c>
    </row>
    <row r="21" spans="1:6" x14ac:dyDescent="0.3">
      <c r="A21" t="s">
        <v>24</v>
      </c>
      <c r="B21">
        <v>15756</v>
      </c>
      <c r="C21">
        <v>6594</v>
      </c>
      <c r="D21">
        <v>145</v>
      </c>
      <c r="E21">
        <v>9017</v>
      </c>
      <c r="F21" s="1">
        <v>44049.958935185183</v>
      </c>
    </row>
    <row r="22" spans="1:6" x14ac:dyDescent="0.3">
      <c r="A22" t="s">
        <v>25</v>
      </c>
      <c r="B22">
        <v>11020</v>
      </c>
      <c r="C22">
        <v>8088</v>
      </c>
      <c r="D22">
        <v>77</v>
      </c>
      <c r="E22">
        <v>2855</v>
      </c>
      <c r="F22" s="1">
        <v>44049.958969907406</v>
      </c>
    </row>
    <row r="23" spans="1:6" x14ac:dyDescent="0.3">
      <c r="A23" t="s">
        <v>26</v>
      </c>
      <c r="B23">
        <v>8623</v>
      </c>
      <c r="C23">
        <v>5427</v>
      </c>
      <c r="D23">
        <v>102</v>
      </c>
      <c r="E23">
        <v>3056</v>
      </c>
      <c r="F23" s="1">
        <v>44049.990740740737</v>
      </c>
    </row>
    <row r="24" spans="1:6" x14ac:dyDescent="0.3">
      <c r="A24" t="s">
        <v>27</v>
      </c>
      <c r="B24">
        <v>7614</v>
      </c>
      <c r="C24">
        <v>5453</v>
      </c>
      <c r="D24">
        <v>66</v>
      </c>
      <c r="E24">
        <v>2095</v>
      </c>
      <c r="F24" s="1">
        <v>44049.819328703707</v>
      </c>
    </row>
    <row r="25" spans="1:6" x14ac:dyDescent="0.3">
      <c r="A25" t="s">
        <v>28</v>
      </c>
      <c r="B25">
        <v>5740</v>
      </c>
      <c r="C25">
        <v>3793</v>
      </c>
      <c r="D25">
        <v>31</v>
      </c>
      <c r="E25">
        <v>1898</v>
      </c>
      <c r="F25" s="1">
        <v>44049.488645833335</v>
      </c>
    </row>
    <row r="26" spans="1:6" x14ac:dyDescent="0.3">
      <c r="A26" t="s">
        <v>29</v>
      </c>
      <c r="B26">
        <v>4621</v>
      </c>
      <c r="C26">
        <v>2808</v>
      </c>
      <c r="D26">
        <v>70</v>
      </c>
      <c r="E26">
        <v>1743</v>
      </c>
      <c r="F26" s="1">
        <v>44049.757673611108</v>
      </c>
    </row>
    <row r="27" spans="1:6" x14ac:dyDescent="0.3">
      <c r="A27" t="s">
        <v>30</v>
      </c>
      <c r="B27">
        <v>3217</v>
      </c>
      <c r="C27">
        <v>1905</v>
      </c>
      <c r="D27">
        <v>8</v>
      </c>
      <c r="E27">
        <v>1304</v>
      </c>
      <c r="F27" s="1">
        <v>44049.804629629631</v>
      </c>
    </row>
    <row r="28" spans="1:6" x14ac:dyDescent="0.3">
      <c r="A28" t="s">
        <v>31</v>
      </c>
      <c r="B28">
        <v>3047</v>
      </c>
      <c r="C28">
        <v>1865</v>
      </c>
      <c r="D28">
        <v>13</v>
      </c>
      <c r="E28">
        <v>1141</v>
      </c>
      <c r="F28" s="1">
        <v>44049.935243055559</v>
      </c>
    </row>
    <row r="29" spans="1:6" x14ac:dyDescent="0.3">
      <c r="A29" t="s">
        <v>32</v>
      </c>
      <c r="B29">
        <v>1595</v>
      </c>
      <c r="C29">
        <v>1177</v>
      </c>
      <c r="D29">
        <v>7</v>
      </c>
      <c r="E29">
        <v>411</v>
      </c>
      <c r="F29" s="1">
        <v>44049.860405092593</v>
      </c>
    </row>
    <row r="30" spans="1:6" x14ac:dyDescent="0.3">
      <c r="A30" t="s">
        <v>33</v>
      </c>
      <c r="B30">
        <v>2580</v>
      </c>
      <c r="C30">
        <v>819</v>
      </c>
      <c r="D30">
        <v>6</v>
      </c>
      <c r="E30">
        <v>1752</v>
      </c>
      <c r="F30" s="1">
        <v>44049.777650462966</v>
      </c>
    </row>
    <row r="31" spans="1:6" x14ac:dyDescent="0.3">
      <c r="A31" t="s">
        <v>34</v>
      </c>
      <c r="B31">
        <v>1948</v>
      </c>
      <c r="C31">
        <v>1245</v>
      </c>
      <c r="D31">
        <v>3</v>
      </c>
      <c r="E31">
        <v>700</v>
      </c>
      <c r="F31" s="1">
        <v>44049.970601851855</v>
      </c>
    </row>
    <row r="32" spans="1:6" x14ac:dyDescent="0.3">
      <c r="A32" t="s">
        <v>35</v>
      </c>
      <c r="B32">
        <v>1327</v>
      </c>
      <c r="C32">
        <v>777</v>
      </c>
      <c r="D32">
        <v>20</v>
      </c>
      <c r="E32">
        <v>529</v>
      </c>
      <c r="F32" s="1">
        <v>44049.757696759261</v>
      </c>
    </row>
    <row r="33" spans="1:6" x14ac:dyDescent="0.3">
      <c r="A33" t="s">
        <v>36</v>
      </c>
      <c r="B33">
        <v>1415</v>
      </c>
      <c r="C33">
        <v>997</v>
      </c>
      <c r="D33">
        <v>2</v>
      </c>
      <c r="E33">
        <v>406</v>
      </c>
      <c r="F33" s="1">
        <v>44049.838819444441</v>
      </c>
    </row>
    <row r="34" spans="1:6" x14ac:dyDescent="0.3">
      <c r="A34" t="s">
        <v>37</v>
      </c>
      <c r="B34">
        <v>990</v>
      </c>
      <c r="C34">
        <v>345</v>
      </c>
      <c r="D34">
        <v>5</v>
      </c>
      <c r="E34">
        <v>640</v>
      </c>
      <c r="F34" s="1">
        <v>44049.839606481481</v>
      </c>
    </row>
    <row r="35" spans="1:6" x14ac:dyDescent="0.3">
      <c r="A35" t="s">
        <v>38</v>
      </c>
      <c r="B35">
        <v>829</v>
      </c>
      <c r="C35">
        <v>353</v>
      </c>
      <c r="D35">
        <v>1</v>
      </c>
      <c r="E35">
        <v>475</v>
      </c>
      <c r="F35" s="1">
        <v>44049.959560185183</v>
      </c>
    </row>
    <row r="36" spans="1:6" x14ac:dyDescent="0.3">
      <c r="A36" t="s">
        <v>39</v>
      </c>
      <c r="B36">
        <v>538</v>
      </c>
      <c r="C36">
        <v>288</v>
      </c>
      <c r="D36">
        <v>0</v>
      </c>
      <c r="E36">
        <v>249</v>
      </c>
      <c r="F36" s="1">
        <v>44049.729039351849</v>
      </c>
    </row>
    <row r="37" spans="1:6" x14ac:dyDescent="0.3">
      <c r="A37" t="s">
        <v>40</v>
      </c>
      <c r="B37">
        <v>1123</v>
      </c>
      <c r="C37">
        <v>355</v>
      </c>
      <c r="D37">
        <v>16</v>
      </c>
      <c r="E37">
        <v>752</v>
      </c>
      <c r="F37" s="1">
        <v>44049.864675925928</v>
      </c>
    </row>
    <row r="38" spans="1:6" x14ac:dyDescent="0.3">
      <c r="A38" t="s">
        <v>41</v>
      </c>
      <c r="B38">
        <v>0</v>
      </c>
      <c r="C38">
        <v>0</v>
      </c>
      <c r="D38">
        <v>0</v>
      </c>
      <c r="E38">
        <v>0</v>
      </c>
      <c r="F38" s="1">
        <v>44031.402789351851</v>
      </c>
    </row>
    <row r="39" spans="1:6" x14ac:dyDescent="0.3">
      <c r="A39" t="s">
        <v>42</v>
      </c>
      <c r="B39">
        <v>0</v>
      </c>
      <c r="C39">
        <v>0</v>
      </c>
      <c r="D39">
        <v>0</v>
      </c>
      <c r="E39">
        <v>0</v>
      </c>
      <c r="F39" s="1">
        <v>43916.305196759262</v>
      </c>
    </row>
    <row r="40" spans="1:6" x14ac:dyDescent="0.3">
      <c r="A40" t="s">
        <v>5</v>
      </c>
      <c r="B40">
        <v>2025409</v>
      </c>
      <c r="C40">
        <v>1377384</v>
      </c>
      <c r="D40">
        <v>41638</v>
      </c>
      <c r="E40">
        <v>605933</v>
      </c>
      <c r="F40" s="1">
        <v>44049.990706018521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B7170-655D-4A2A-B8C0-2DEF077E443B}">
  <dimension ref="A1:F42"/>
  <sheetViews>
    <sheetView workbookViewId="0">
      <selection activeCell="A3" sqref="A3:F42"/>
    </sheetView>
  </sheetViews>
  <sheetFormatPr defaultRowHeight="14.4" x14ac:dyDescent="0.3"/>
  <cols>
    <col min="1" max="1" width="37" bestFit="1" customWidth="1"/>
    <col min="2" max="3" width="12.109375" bestFit="1" customWidth="1"/>
    <col min="4" max="5" width="9" bestFit="1" customWidth="1"/>
    <col min="6" max="6" width="15.44140625" bestFit="1" customWidth="1"/>
  </cols>
  <sheetData>
    <row r="1" spans="1:6" x14ac:dyDescent="0.3">
      <c r="A1" s="6" t="s">
        <v>50</v>
      </c>
    </row>
    <row r="3" spans="1:6" x14ac:dyDescent="0.3">
      <c r="A3" t="s">
        <v>0</v>
      </c>
      <c r="B3" t="s">
        <v>1</v>
      </c>
      <c r="C3" t="s">
        <v>2</v>
      </c>
      <c r="D3" t="s">
        <v>3</v>
      </c>
      <c r="E3" t="s">
        <v>4</v>
      </c>
      <c r="F3" t="s">
        <v>43</v>
      </c>
    </row>
    <row r="4" spans="1:6" x14ac:dyDescent="0.3">
      <c r="A4" t="s">
        <v>5</v>
      </c>
      <c r="B4">
        <v>2025409</v>
      </c>
      <c r="C4">
        <v>1377384</v>
      </c>
      <c r="D4">
        <v>41638</v>
      </c>
      <c r="E4">
        <v>605933</v>
      </c>
      <c r="F4" s="1">
        <v>44049.990706018521</v>
      </c>
    </row>
    <row r="5" spans="1:6" x14ac:dyDescent="0.3">
      <c r="A5" t="s">
        <v>6</v>
      </c>
      <c r="B5">
        <v>479779</v>
      </c>
      <c r="C5">
        <v>316375</v>
      </c>
      <c r="D5">
        <v>16792</v>
      </c>
      <c r="E5">
        <v>146305</v>
      </c>
      <c r="F5" s="1">
        <v>44049.86309027778</v>
      </c>
    </row>
    <row r="6" spans="1:6" x14ac:dyDescent="0.3">
      <c r="A6" t="s">
        <v>7</v>
      </c>
      <c r="B6">
        <v>279144</v>
      </c>
      <c r="C6">
        <v>221087</v>
      </c>
      <c r="D6">
        <v>4571</v>
      </c>
      <c r="E6">
        <v>53486</v>
      </c>
      <c r="F6" s="1">
        <v>44049.822766203702</v>
      </c>
    </row>
    <row r="7" spans="1:6" x14ac:dyDescent="0.3">
      <c r="A7" t="s">
        <v>8</v>
      </c>
      <c r="B7">
        <v>141531</v>
      </c>
      <c r="C7">
        <v>127124</v>
      </c>
      <c r="D7">
        <v>4059</v>
      </c>
      <c r="E7">
        <v>10348</v>
      </c>
      <c r="F7" s="1">
        <v>44049.777604166666</v>
      </c>
    </row>
    <row r="8" spans="1:6" x14ac:dyDescent="0.3">
      <c r="A8" t="s">
        <v>9</v>
      </c>
      <c r="B8">
        <v>158254</v>
      </c>
      <c r="C8">
        <v>80281</v>
      </c>
      <c r="D8">
        <v>2897</v>
      </c>
      <c r="E8">
        <v>75067</v>
      </c>
      <c r="F8" s="1">
        <v>44049.888784722221</v>
      </c>
    </row>
    <row r="9" spans="1:6" x14ac:dyDescent="0.3">
      <c r="A9" t="s">
        <v>10</v>
      </c>
      <c r="B9">
        <v>196789</v>
      </c>
      <c r="C9">
        <v>112870</v>
      </c>
      <c r="D9">
        <v>1753</v>
      </c>
      <c r="E9">
        <v>82166</v>
      </c>
      <c r="F9" s="1">
        <v>44049.822951388887</v>
      </c>
    </row>
    <row r="10" spans="1:6" x14ac:dyDescent="0.3">
      <c r="A10" t="s">
        <v>11</v>
      </c>
      <c r="B10">
        <v>108974</v>
      </c>
      <c r="C10">
        <v>63402</v>
      </c>
      <c r="D10">
        <v>1918</v>
      </c>
      <c r="E10">
        <v>43654</v>
      </c>
      <c r="F10" s="1">
        <v>44049.745706018519</v>
      </c>
    </row>
    <row r="11" spans="1:6" x14ac:dyDescent="0.3">
      <c r="A11" t="s">
        <v>12</v>
      </c>
      <c r="B11">
        <v>67811</v>
      </c>
      <c r="C11">
        <v>50524</v>
      </c>
      <c r="D11">
        <v>2579</v>
      </c>
      <c r="E11">
        <v>14708</v>
      </c>
      <c r="F11" s="1">
        <v>44049.894907407404</v>
      </c>
    </row>
    <row r="12" spans="1:6" x14ac:dyDescent="0.3">
      <c r="A12" t="s">
        <v>13</v>
      </c>
      <c r="B12">
        <v>86754</v>
      </c>
      <c r="C12">
        <v>61023</v>
      </c>
      <c r="D12">
        <v>1902</v>
      </c>
      <c r="E12">
        <v>23829</v>
      </c>
      <c r="F12" s="1">
        <v>44049.894930555558</v>
      </c>
    </row>
    <row r="13" spans="1:6" x14ac:dyDescent="0.3">
      <c r="A13" t="s">
        <v>14</v>
      </c>
      <c r="B13">
        <v>73050</v>
      </c>
      <c r="C13">
        <v>52103</v>
      </c>
      <c r="D13">
        <v>589</v>
      </c>
      <c r="E13">
        <v>20358</v>
      </c>
      <c r="F13" s="1">
        <v>44049.476458333331</v>
      </c>
    </row>
    <row r="14" spans="1:6" x14ac:dyDescent="0.3">
      <c r="A14" t="s">
        <v>15</v>
      </c>
      <c r="B14">
        <v>48996</v>
      </c>
      <c r="C14">
        <v>35131</v>
      </c>
      <c r="D14">
        <v>757</v>
      </c>
      <c r="E14">
        <v>13108</v>
      </c>
      <c r="F14" s="1">
        <v>44049.91300925926</v>
      </c>
    </row>
    <row r="15" spans="1:6" x14ac:dyDescent="0.3">
      <c r="A15" t="s">
        <v>16</v>
      </c>
      <c r="B15">
        <v>68148</v>
      </c>
      <c r="C15">
        <v>43820</v>
      </c>
      <c r="D15">
        <v>388</v>
      </c>
      <c r="E15">
        <v>23939</v>
      </c>
      <c r="F15" s="1">
        <v>44049.72896990741</v>
      </c>
    </row>
    <row r="16" spans="1:6" x14ac:dyDescent="0.3">
      <c r="A16" t="s">
        <v>17</v>
      </c>
      <c r="B16">
        <v>39303</v>
      </c>
      <c r="C16">
        <v>32640</v>
      </c>
      <c r="D16">
        <v>458</v>
      </c>
      <c r="E16">
        <v>6205</v>
      </c>
      <c r="F16" s="1">
        <v>44049.853530092594</v>
      </c>
    </row>
    <row r="17" spans="1:6" x14ac:dyDescent="0.3">
      <c r="A17" t="s">
        <v>18</v>
      </c>
      <c r="B17">
        <v>52818</v>
      </c>
      <c r="C17">
        <v>37225</v>
      </c>
      <c r="D17">
        <v>126</v>
      </c>
      <c r="E17">
        <v>15464</v>
      </c>
      <c r="F17" s="1">
        <v>44049.95890046296</v>
      </c>
    </row>
    <row r="18" spans="1:6" x14ac:dyDescent="0.3">
      <c r="A18" t="s">
        <v>19</v>
      </c>
      <c r="B18">
        <v>36564</v>
      </c>
      <c r="C18">
        <v>26902</v>
      </c>
      <c r="D18">
        <v>946</v>
      </c>
      <c r="E18">
        <v>8716</v>
      </c>
      <c r="F18" s="1">
        <v>44049.830439814818</v>
      </c>
    </row>
    <row r="19" spans="1:6" x14ac:dyDescent="0.3">
      <c r="A19" t="s">
        <v>20</v>
      </c>
      <c r="B19">
        <v>40717</v>
      </c>
      <c r="C19">
        <v>26888</v>
      </c>
      <c r="D19">
        <v>280</v>
      </c>
      <c r="E19">
        <v>13549</v>
      </c>
      <c r="F19" s="1">
        <v>44049.863923611112</v>
      </c>
    </row>
    <row r="20" spans="1:6" x14ac:dyDescent="0.3">
      <c r="A20" t="s">
        <v>21</v>
      </c>
      <c r="B20">
        <v>23454</v>
      </c>
      <c r="C20">
        <v>15708</v>
      </c>
      <c r="D20">
        <v>436</v>
      </c>
      <c r="E20">
        <v>7310</v>
      </c>
      <c r="F20" s="1">
        <v>44049.763692129629</v>
      </c>
    </row>
    <row r="21" spans="1:6" x14ac:dyDescent="0.3">
      <c r="A21" t="s">
        <v>22</v>
      </c>
      <c r="B21">
        <v>30449</v>
      </c>
      <c r="C21">
        <v>18333</v>
      </c>
      <c r="D21">
        <v>98</v>
      </c>
      <c r="E21">
        <v>11983</v>
      </c>
      <c r="F21" s="1">
        <v>44049.839560185188</v>
      </c>
    </row>
    <row r="22" spans="1:6" x14ac:dyDescent="0.3">
      <c r="A22" t="s">
        <v>23</v>
      </c>
      <c r="B22">
        <v>20891</v>
      </c>
      <c r="C22">
        <v>13659</v>
      </c>
      <c r="D22">
        <v>517</v>
      </c>
      <c r="E22">
        <v>6715</v>
      </c>
      <c r="F22" s="1">
        <v>44049.888877314814</v>
      </c>
    </row>
    <row r="23" spans="1:6" x14ac:dyDescent="0.3">
      <c r="A23" t="s">
        <v>24</v>
      </c>
      <c r="B23">
        <v>15756</v>
      </c>
      <c r="C23">
        <v>6594</v>
      </c>
      <c r="D23">
        <v>145</v>
      </c>
      <c r="E23">
        <v>9017</v>
      </c>
      <c r="F23" s="1">
        <v>44049.958935185183</v>
      </c>
    </row>
    <row r="24" spans="1:6" x14ac:dyDescent="0.3">
      <c r="A24" t="s">
        <v>25</v>
      </c>
      <c r="B24">
        <v>11020</v>
      </c>
      <c r="C24">
        <v>8088</v>
      </c>
      <c r="D24">
        <v>77</v>
      </c>
      <c r="E24">
        <v>2855</v>
      </c>
      <c r="F24" s="1">
        <v>44049.958969907406</v>
      </c>
    </row>
    <row r="25" spans="1:6" x14ac:dyDescent="0.3">
      <c r="A25" t="s">
        <v>26</v>
      </c>
      <c r="B25">
        <v>8623</v>
      </c>
      <c r="C25">
        <v>5427</v>
      </c>
      <c r="D25">
        <v>102</v>
      </c>
      <c r="E25">
        <v>3056</v>
      </c>
      <c r="F25" s="1">
        <v>44049.990740740737</v>
      </c>
    </row>
    <row r="26" spans="1:6" x14ac:dyDescent="0.3">
      <c r="A26" t="s">
        <v>27</v>
      </c>
      <c r="B26">
        <v>7614</v>
      </c>
      <c r="C26">
        <v>5453</v>
      </c>
      <c r="D26">
        <v>66</v>
      </c>
      <c r="E26">
        <v>2095</v>
      </c>
      <c r="F26" s="1">
        <v>44049.819328703707</v>
      </c>
    </row>
    <row r="27" spans="1:6" x14ac:dyDescent="0.3">
      <c r="A27" t="s">
        <v>28</v>
      </c>
      <c r="B27">
        <v>5740</v>
      </c>
      <c r="C27">
        <v>3793</v>
      </c>
      <c r="D27">
        <v>31</v>
      </c>
      <c r="E27">
        <v>1898</v>
      </c>
      <c r="F27" s="1">
        <v>44049.488645833335</v>
      </c>
    </row>
    <row r="28" spans="1:6" x14ac:dyDescent="0.3">
      <c r="A28" t="s">
        <v>29</v>
      </c>
      <c r="B28">
        <v>4621</v>
      </c>
      <c r="C28">
        <v>2808</v>
      </c>
      <c r="D28">
        <v>70</v>
      </c>
      <c r="E28">
        <v>1743</v>
      </c>
      <c r="F28" s="1">
        <v>44049.757673611108</v>
      </c>
    </row>
    <row r="29" spans="1:6" x14ac:dyDescent="0.3">
      <c r="A29" t="s">
        <v>30</v>
      </c>
      <c r="B29">
        <v>3217</v>
      </c>
      <c r="C29">
        <v>1905</v>
      </c>
      <c r="D29">
        <v>8</v>
      </c>
      <c r="E29">
        <v>1304</v>
      </c>
      <c r="F29" s="1">
        <v>44049.804629629631</v>
      </c>
    </row>
    <row r="30" spans="1:6" x14ac:dyDescent="0.3">
      <c r="A30" t="s">
        <v>31</v>
      </c>
      <c r="B30">
        <v>3047</v>
      </c>
      <c r="C30">
        <v>1865</v>
      </c>
      <c r="D30">
        <v>13</v>
      </c>
      <c r="E30">
        <v>1141</v>
      </c>
      <c r="F30" s="1">
        <v>44049.935243055559</v>
      </c>
    </row>
    <row r="31" spans="1:6" x14ac:dyDescent="0.3">
      <c r="A31" t="s">
        <v>32</v>
      </c>
      <c r="B31">
        <v>1595</v>
      </c>
      <c r="C31">
        <v>1177</v>
      </c>
      <c r="D31">
        <v>7</v>
      </c>
      <c r="E31">
        <v>411</v>
      </c>
      <c r="F31" s="1">
        <v>44049.860405092593</v>
      </c>
    </row>
    <row r="32" spans="1:6" x14ac:dyDescent="0.3">
      <c r="A32" t="s">
        <v>33</v>
      </c>
      <c r="B32">
        <v>2580</v>
      </c>
      <c r="C32">
        <v>819</v>
      </c>
      <c r="D32">
        <v>6</v>
      </c>
      <c r="E32">
        <v>1752</v>
      </c>
      <c r="F32" s="1">
        <v>44049.777650462966</v>
      </c>
    </row>
    <row r="33" spans="1:6" x14ac:dyDescent="0.3">
      <c r="A33" t="s">
        <v>34</v>
      </c>
      <c r="B33">
        <v>1948</v>
      </c>
      <c r="C33">
        <v>1245</v>
      </c>
      <c r="D33">
        <v>3</v>
      </c>
      <c r="E33">
        <v>700</v>
      </c>
      <c r="F33" s="1">
        <v>44049.970601851855</v>
      </c>
    </row>
    <row r="34" spans="1:6" x14ac:dyDescent="0.3">
      <c r="A34" t="s">
        <v>35</v>
      </c>
      <c r="B34">
        <v>1327</v>
      </c>
      <c r="C34">
        <v>777</v>
      </c>
      <c r="D34">
        <v>20</v>
      </c>
      <c r="E34">
        <v>529</v>
      </c>
      <c r="F34" s="1">
        <v>44049.757696759261</v>
      </c>
    </row>
    <row r="35" spans="1:6" x14ac:dyDescent="0.3">
      <c r="A35" t="s">
        <v>36</v>
      </c>
      <c r="B35">
        <v>1415</v>
      </c>
      <c r="C35">
        <v>997</v>
      </c>
      <c r="D35">
        <v>2</v>
      </c>
      <c r="E35">
        <v>406</v>
      </c>
      <c r="F35" s="1">
        <v>44049.838819444441</v>
      </c>
    </row>
    <row r="36" spans="1:6" x14ac:dyDescent="0.3">
      <c r="A36" t="s">
        <v>37</v>
      </c>
      <c r="B36">
        <v>990</v>
      </c>
      <c r="C36">
        <v>345</v>
      </c>
      <c r="D36">
        <v>5</v>
      </c>
      <c r="E36">
        <v>640</v>
      </c>
      <c r="F36" s="1">
        <v>44049.839606481481</v>
      </c>
    </row>
    <row r="37" spans="1:6" x14ac:dyDescent="0.3">
      <c r="A37" t="s">
        <v>38</v>
      </c>
      <c r="B37">
        <v>829</v>
      </c>
      <c r="C37">
        <v>353</v>
      </c>
      <c r="D37">
        <v>1</v>
      </c>
      <c r="E37">
        <v>475</v>
      </c>
      <c r="F37" s="1">
        <v>44049.959560185183</v>
      </c>
    </row>
    <row r="38" spans="1:6" x14ac:dyDescent="0.3">
      <c r="A38" t="s">
        <v>39</v>
      </c>
      <c r="B38">
        <v>538</v>
      </c>
      <c r="C38">
        <v>288</v>
      </c>
      <c r="D38">
        <v>0</v>
      </c>
      <c r="E38">
        <v>249</v>
      </c>
      <c r="F38" s="1">
        <v>44049.729039351849</v>
      </c>
    </row>
    <row r="39" spans="1:6" x14ac:dyDescent="0.3">
      <c r="A39" t="s">
        <v>40</v>
      </c>
      <c r="B39">
        <v>1123</v>
      </c>
      <c r="C39">
        <v>355</v>
      </c>
      <c r="D39">
        <v>16</v>
      </c>
      <c r="E39">
        <v>752</v>
      </c>
      <c r="F39" s="1">
        <v>44049.864675925928</v>
      </c>
    </row>
    <row r="40" spans="1:6" x14ac:dyDescent="0.3">
      <c r="A40" t="s">
        <v>41</v>
      </c>
      <c r="B40">
        <v>0</v>
      </c>
      <c r="C40">
        <v>0</v>
      </c>
      <c r="D40">
        <v>0</v>
      </c>
      <c r="E40">
        <v>0</v>
      </c>
      <c r="F40" s="1">
        <v>44031.402789351851</v>
      </c>
    </row>
    <row r="41" spans="1:6" x14ac:dyDescent="0.3">
      <c r="A41" t="s">
        <v>42</v>
      </c>
      <c r="B41">
        <v>0</v>
      </c>
      <c r="C41">
        <v>0</v>
      </c>
      <c r="D41">
        <v>0</v>
      </c>
      <c r="E41">
        <v>0</v>
      </c>
      <c r="F41" s="1">
        <v>43916.305196759262</v>
      </c>
    </row>
    <row r="42" spans="1:6" x14ac:dyDescent="0.3">
      <c r="A42" t="s">
        <v>5</v>
      </c>
      <c r="B42">
        <v>2025409</v>
      </c>
      <c r="C42">
        <v>1377384</v>
      </c>
      <c r="D42">
        <v>41638</v>
      </c>
      <c r="E42">
        <v>605933</v>
      </c>
      <c r="F42" s="1">
        <v>44049.990706018521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EAE65-8417-49CA-9E9C-D8BE4F62D7A1}">
  <dimension ref="A1:E133"/>
  <sheetViews>
    <sheetView topLeftCell="A82" workbookViewId="0">
      <selection activeCell="B98" sqref="A94:B133"/>
    </sheetView>
  </sheetViews>
  <sheetFormatPr defaultRowHeight="14.4" x14ac:dyDescent="0.3"/>
  <cols>
    <col min="1" max="1" width="37" bestFit="1" customWidth="1"/>
    <col min="2" max="2" width="13.33203125" bestFit="1" customWidth="1"/>
    <col min="3" max="3" width="16.44140625" bestFit="1" customWidth="1"/>
    <col min="4" max="4" width="37" bestFit="1" customWidth="1"/>
    <col min="5" max="6" width="12.6640625" bestFit="1" customWidth="1"/>
  </cols>
  <sheetData>
    <row r="1" spans="1:2" x14ac:dyDescent="0.3">
      <c r="A1" s="4" t="s">
        <v>45</v>
      </c>
      <c r="B1" t="s">
        <v>44</v>
      </c>
    </row>
    <row r="2" spans="1:2" x14ac:dyDescent="0.3">
      <c r="A2" s="5" t="s">
        <v>40</v>
      </c>
      <c r="B2" s="3">
        <v>1123</v>
      </c>
    </row>
    <row r="3" spans="1:2" x14ac:dyDescent="0.3">
      <c r="A3" s="5" t="s">
        <v>10</v>
      </c>
      <c r="B3" s="3">
        <v>196789</v>
      </c>
    </row>
    <row r="4" spans="1:2" x14ac:dyDescent="0.3">
      <c r="A4" s="5" t="s">
        <v>34</v>
      </c>
      <c r="B4" s="3">
        <v>1948</v>
      </c>
    </row>
    <row r="5" spans="1:2" x14ac:dyDescent="0.3">
      <c r="A5" s="5" t="s">
        <v>18</v>
      </c>
      <c r="B5" s="3">
        <v>52818</v>
      </c>
    </row>
    <row r="6" spans="1:2" x14ac:dyDescent="0.3">
      <c r="A6" s="5" t="s">
        <v>16</v>
      </c>
      <c r="B6" s="3">
        <v>68148</v>
      </c>
    </row>
    <row r="7" spans="1:2" x14ac:dyDescent="0.3">
      <c r="A7" s="5" t="s">
        <v>35</v>
      </c>
      <c r="B7" s="3">
        <v>1327</v>
      </c>
    </row>
    <row r="8" spans="1:2" x14ac:dyDescent="0.3">
      <c r="A8" s="5" t="s">
        <v>25</v>
      </c>
      <c r="B8" s="3">
        <v>11020</v>
      </c>
    </row>
    <row r="9" spans="1:2" x14ac:dyDescent="0.3">
      <c r="A9" s="5" t="s">
        <v>36</v>
      </c>
      <c r="B9" s="3">
        <v>1415</v>
      </c>
    </row>
    <row r="10" spans="1:2" x14ac:dyDescent="0.3">
      <c r="A10" s="5" t="s">
        <v>8</v>
      </c>
      <c r="B10" s="3">
        <v>141531</v>
      </c>
    </row>
    <row r="11" spans="1:2" x14ac:dyDescent="0.3">
      <c r="A11" s="5" t="s">
        <v>27</v>
      </c>
      <c r="B11" s="3">
        <v>7614</v>
      </c>
    </row>
    <row r="12" spans="1:2" x14ac:dyDescent="0.3">
      <c r="A12" s="5" t="s">
        <v>12</v>
      </c>
      <c r="B12" s="3">
        <v>67811</v>
      </c>
    </row>
    <row r="13" spans="1:2" x14ac:dyDescent="0.3">
      <c r="A13" s="5" t="s">
        <v>17</v>
      </c>
      <c r="B13" s="3">
        <v>39303</v>
      </c>
    </row>
    <row r="14" spans="1:2" x14ac:dyDescent="0.3">
      <c r="A14" s="5" t="s">
        <v>31</v>
      </c>
      <c r="B14" s="3">
        <v>3047</v>
      </c>
    </row>
    <row r="15" spans="1:2" x14ac:dyDescent="0.3">
      <c r="A15" s="5" t="s">
        <v>21</v>
      </c>
      <c r="B15" s="3">
        <v>23454</v>
      </c>
    </row>
    <row r="16" spans="1:2" x14ac:dyDescent="0.3">
      <c r="A16" s="5" t="s">
        <v>24</v>
      </c>
      <c r="B16" s="3">
        <v>15756</v>
      </c>
    </row>
    <row r="17" spans="1:2" x14ac:dyDescent="0.3">
      <c r="A17" s="5" t="s">
        <v>9</v>
      </c>
      <c r="B17" s="3">
        <v>158254</v>
      </c>
    </row>
    <row r="18" spans="1:2" x14ac:dyDescent="0.3">
      <c r="A18" s="5" t="s">
        <v>22</v>
      </c>
      <c r="B18" s="3">
        <v>30449</v>
      </c>
    </row>
    <row r="19" spans="1:2" x14ac:dyDescent="0.3">
      <c r="A19" s="5" t="s">
        <v>32</v>
      </c>
      <c r="B19" s="3">
        <v>1595</v>
      </c>
    </row>
    <row r="20" spans="1:2" x14ac:dyDescent="0.3">
      <c r="A20" s="5" t="s">
        <v>42</v>
      </c>
      <c r="B20" s="3">
        <v>0</v>
      </c>
    </row>
    <row r="21" spans="1:2" x14ac:dyDescent="0.3">
      <c r="A21" s="5" t="s">
        <v>19</v>
      </c>
      <c r="B21" s="3">
        <v>36564</v>
      </c>
    </row>
    <row r="22" spans="1:2" x14ac:dyDescent="0.3">
      <c r="A22" s="5" t="s">
        <v>6</v>
      </c>
      <c r="B22" s="3">
        <v>479779</v>
      </c>
    </row>
    <row r="23" spans="1:2" x14ac:dyDescent="0.3">
      <c r="A23" s="5" t="s">
        <v>30</v>
      </c>
      <c r="B23" s="3">
        <v>3217</v>
      </c>
    </row>
    <row r="24" spans="1:2" x14ac:dyDescent="0.3">
      <c r="A24" s="5" t="s">
        <v>37</v>
      </c>
      <c r="B24" s="3">
        <v>990</v>
      </c>
    </row>
    <row r="25" spans="1:2" x14ac:dyDescent="0.3">
      <c r="A25" s="5" t="s">
        <v>39</v>
      </c>
      <c r="B25" s="3">
        <v>538</v>
      </c>
    </row>
    <row r="26" spans="1:2" x14ac:dyDescent="0.3">
      <c r="A26" s="5" t="s">
        <v>33</v>
      </c>
      <c r="B26" s="3">
        <v>2580</v>
      </c>
    </row>
    <row r="27" spans="1:2" x14ac:dyDescent="0.3">
      <c r="A27" s="5" t="s">
        <v>20</v>
      </c>
      <c r="B27" s="3">
        <v>40717</v>
      </c>
    </row>
    <row r="28" spans="1:2" x14ac:dyDescent="0.3">
      <c r="A28" s="5" t="s">
        <v>29</v>
      </c>
      <c r="B28" s="3">
        <v>4621</v>
      </c>
    </row>
    <row r="29" spans="1:2" x14ac:dyDescent="0.3">
      <c r="A29" s="5" t="s">
        <v>23</v>
      </c>
      <c r="B29" s="3">
        <v>20891</v>
      </c>
    </row>
    <row r="30" spans="1:2" x14ac:dyDescent="0.3">
      <c r="A30" s="5" t="s">
        <v>15</v>
      </c>
      <c r="B30" s="3">
        <v>48996</v>
      </c>
    </row>
    <row r="31" spans="1:2" x14ac:dyDescent="0.3">
      <c r="A31" s="5" t="s">
        <v>38</v>
      </c>
      <c r="B31" s="3">
        <v>829</v>
      </c>
    </row>
    <row r="32" spans="1:2" x14ac:dyDescent="0.3">
      <c r="A32" s="5" t="s">
        <v>41</v>
      </c>
      <c r="B32" s="3">
        <v>0</v>
      </c>
    </row>
    <row r="33" spans="1:5" x14ac:dyDescent="0.3">
      <c r="A33" s="5" t="s">
        <v>7</v>
      </c>
      <c r="B33" s="3">
        <v>279144</v>
      </c>
    </row>
    <row r="34" spans="1:5" x14ac:dyDescent="0.3">
      <c r="A34" s="5" t="s">
        <v>14</v>
      </c>
      <c r="B34" s="3">
        <v>73050</v>
      </c>
    </row>
    <row r="35" spans="1:5" x14ac:dyDescent="0.3">
      <c r="A35" s="5" t="s">
        <v>5</v>
      </c>
      <c r="B35" s="3">
        <v>4050818</v>
      </c>
    </row>
    <row r="36" spans="1:5" x14ac:dyDescent="0.3">
      <c r="A36" s="5" t="s">
        <v>28</v>
      </c>
      <c r="B36" s="3">
        <v>5740</v>
      </c>
    </row>
    <row r="37" spans="1:5" x14ac:dyDescent="0.3">
      <c r="A37" s="5" t="s">
        <v>11</v>
      </c>
      <c r="B37" s="3">
        <v>108974</v>
      </c>
    </row>
    <row r="38" spans="1:5" x14ac:dyDescent="0.3">
      <c r="A38" s="5" t="s">
        <v>26</v>
      </c>
      <c r="B38" s="3">
        <v>8623</v>
      </c>
    </row>
    <row r="39" spans="1:5" x14ac:dyDescent="0.3">
      <c r="A39" s="5" t="s">
        <v>13</v>
      </c>
      <c r="B39" s="3">
        <v>86754</v>
      </c>
    </row>
    <row r="40" spans="1:5" x14ac:dyDescent="0.3">
      <c r="A40" s="5" t="s">
        <v>46</v>
      </c>
      <c r="B40" s="3">
        <v>6076227</v>
      </c>
    </row>
    <row r="43" spans="1:5" x14ac:dyDescent="0.3">
      <c r="A43" s="4" t="s">
        <v>45</v>
      </c>
      <c r="B43" t="s">
        <v>48</v>
      </c>
      <c r="D43" t="s">
        <v>48</v>
      </c>
    </row>
    <row r="44" spans="1:5" ht="18" x14ac:dyDescent="0.35">
      <c r="A44" s="5" t="s">
        <v>40</v>
      </c>
      <c r="B44" s="3">
        <v>16</v>
      </c>
      <c r="D44" s="7">
        <v>124914</v>
      </c>
      <c r="E44">
        <f>GETPIVOTDATA("Deaths",$D$43)</f>
        <v>124914</v>
      </c>
    </row>
    <row r="45" spans="1:5" x14ac:dyDescent="0.3">
      <c r="A45" s="5" t="s">
        <v>10</v>
      </c>
      <c r="B45" s="3">
        <v>1753</v>
      </c>
    </row>
    <row r="46" spans="1:5" x14ac:dyDescent="0.3">
      <c r="A46" s="5" t="s">
        <v>34</v>
      </c>
      <c r="B46" s="3">
        <v>3</v>
      </c>
      <c r="D46" t="s">
        <v>49</v>
      </c>
    </row>
    <row r="47" spans="1:5" x14ac:dyDescent="0.3">
      <c r="A47" s="5" t="s">
        <v>18</v>
      </c>
      <c r="B47" s="3">
        <v>126</v>
      </c>
      <c r="D47" s="3">
        <v>1817799</v>
      </c>
      <c r="E47">
        <f>GETPIVOTDATA("Active",$D$46)</f>
        <v>1817799</v>
      </c>
    </row>
    <row r="48" spans="1:5" x14ac:dyDescent="0.3">
      <c r="A48" s="5" t="s">
        <v>16</v>
      </c>
      <c r="B48" s="3">
        <v>388</v>
      </c>
    </row>
    <row r="49" spans="1:5" x14ac:dyDescent="0.3">
      <c r="A49" s="5" t="s">
        <v>35</v>
      </c>
      <c r="B49" s="3">
        <v>20</v>
      </c>
      <c r="D49" t="s">
        <v>47</v>
      </c>
    </row>
    <row r="50" spans="1:5" x14ac:dyDescent="0.3">
      <c r="A50" s="5" t="s">
        <v>25</v>
      </c>
      <c r="B50" s="3">
        <v>77</v>
      </c>
      <c r="D50" s="3">
        <v>4132152</v>
      </c>
      <c r="E50">
        <f>GETPIVOTDATA("Recovered",$D$49)</f>
        <v>4132152</v>
      </c>
    </row>
    <row r="51" spans="1:5" x14ac:dyDescent="0.3">
      <c r="A51" s="5" t="s">
        <v>36</v>
      </c>
      <c r="B51" s="3">
        <v>2</v>
      </c>
    </row>
    <row r="52" spans="1:5" x14ac:dyDescent="0.3">
      <c r="A52" s="5" t="s">
        <v>8</v>
      </c>
      <c r="B52" s="3">
        <v>4059</v>
      </c>
      <c r="D52" t="s">
        <v>49</v>
      </c>
    </row>
    <row r="53" spans="1:5" x14ac:dyDescent="0.3">
      <c r="A53" s="5" t="s">
        <v>27</v>
      </c>
      <c r="B53" s="3">
        <v>66</v>
      </c>
      <c r="D53" s="3">
        <v>1817799</v>
      </c>
      <c r="E53">
        <f>GETPIVOTDATA("Active",$D$52)</f>
        <v>1817799</v>
      </c>
    </row>
    <row r="54" spans="1:5" x14ac:dyDescent="0.3">
      <c r="A54" s="5" t="s">
        <v>12</v>
      </c>
      <c r="B54" s="3">
        <v>2579</v>
      </c>
    </row>
    <row r="55" spans="1:5" x14ac:dyDescent="0.3">
      <c r="A55" s="5" t="s">
        <v>17</v>
      </c>
      <c r="B55" s="3">
        <v>458</v>
      </c>
    </row>
    <row r="56" spans="1:5" x14ac:dyDescent="0.3">
      <c r="A56" s="5" t="s">
        <v>31</v>
      </c>
      <c r="B56" s="3">
        <v>13</v>
      </c>
      <c r="D56" s="4" t="s">
        <v>45</v>
      </c>
      <c r="E56" t="s">
        <v>49</v>
      </c>
    </row>
    <row r="57" spans="1:5" x14ac:dyDescent="0.3">
      <c r="A57" s="5" t="s">
        <v>21</v>
      </c>
      <c r="B57" s="3">
        <v>436</v>
      </c>
      <c r="D57" s="5" t="s">
        <v>42</v>
      </c>
      <c r="E57" s="3">
        <v>0</v>
      </c>
    </row>
    <row r="58" spans="1:5" x14ac:dyDescent="0.3">
      <c r="A58" s="5" t="s">
        <v>24</v>
      </c>
      <c r="B58" s="3">
        <v>145</v>
      </c>
      <c r="D58" s="5" t="s">
        <v>41</v>
      </c>
      <c r="E58" s="3">
        <v>0</v>
      </c>
    </row>
    <row r="59" spans="1:5" x14ac:dyDescent="0.3">
      <c r="A59" s="5" t="s">
        <v>9</v>
      </c>
      <c r="B59" s="3">
        <v>2897</v>
      </c>
      <c r="D59" s="5" t="s">
        <v>39</v>
      </c>
      <c r="E59" s="3">
        <v>249</v>
      </c>
    </row>
    <row r="60" spans="1:5" x14ac:dyDescent="0.3">
      <c r="A60" s="5" t="s">
        <v>22</v>
      </c>
      <c r="B60" s="3">
        <v>98</v>
      </c>
      <c r="D60" s="5" t="s">
        <v>36</v>
      </c>
      <c r="E60" s="3">
        <v>406</v>
      </c>
    </row>
    <row r="61" spans="1:5" x14ac:dyDescent="0.3">
      <c r="A61" s="5" t="s">
        <v>32</v>
      </c>
      <c r="B61" s="3">
        <v>7</v>
      </c>
      <c r="D61" s="5" t="s">
        <v>32</v>
      </c>
      <c r="E61" s="3">
        <v>411</v>
      </c>
    </row>
    <row r="62" spans="1:5" x14ac:dyDescent="0.3">
      <c r="A62" s="5" t="s">
        <v>42</v>
      </c>
      <c r="B62" s="3">
        <v>0</v>
      </c>
      <c r="D62" s="5" t="s">
        <v>38</v>
      </c>
      <c r="E62" s="3">
        <v>475</v>
      </c>
    </row>
    <row r="63" spans="1:5" x14ac:dyDescent="0.3">
      <c r="A63" s="5" t="s">
        <v>19</v>
      </c>
      <c r="B63" s="3">
        <v>946</v>
      </c>
      <c r="D63" s="5" t="s">
        <v>35</v>
      </c>
      <c r="E63" s="3">
        <v>529</v>
      </c>
    </row>
    <row r="64" spans="1:5" x14ac:dyDescent="0.3">
      <c r="A64" s="5" t="s">
        <v>6</v>
      </c>
      <c r="B64" s="3">
        <v>16792</v>
      </c>
      <c r="D64" s="5" t="s">
        <v>37</v>
      </c>
      <c r="E64" s="3">
        <v>640</v>
      </c>
    </row>
    <row r="65" spans="1:5" x14ac:dyDescent="0.3">
      <c r="A65" s="5" t="s">
        <v>30</v>
      </c>
      <c r="B65" s="3">
        <v>8</v>
      </c>
      <c r="D65" s="5" t="s">
        <v>34</v>
      </c>
      <c r="E65" s="3">
        <v>700</v>
      </c>
    </row>
    <row r="66" spans="1:5" x14ac:dyDescent="0.3">
      <c r="A66" s="5" t="s">
        <v>37</v>
      </c>
      <c r="B66" s="3">
        <v>5</v>
      </c>
      <c r="D66" s="5" t="s">
        <v>40</v>
      </c>
      <c r="E66" s="3">
        <v>752</v>
      </c>
    </row>
    <row r="67" spans="1:5" x14ac:dyDescent="0.3">
      <c r="A67" s="5" t="s">
        <v>39</v>
      </c>
      <c r="B67" s="3">
        <v>0</v>
      </c>
      <c r="D67" s="5" t="s">
        <v>31</v>
      </c>
      <c r="E67" s="3">
        <v>1141</v>
      </c>
    </row>
    <row r="68" spans="1:5" x14ac:dyDescent="0.3">
      <c r="A68" s="5" t="s">
        <v>33</v>
      </c>
      <c r="B68" s="3">
        <v>6</v>
      </c>
      <c r="D68" s="5" t="s">
        <v>30</v>
      </c>
      <c r="E68" s="3">
        <v>1304</v>
      </c>
    </row>
    <row r="69" spans="1:5" x14ac:dyDescent="0.3">
      <c r="A69" s="5" t="s">
        <v>20</v>
      </c>
      <c r="B69" s="3">
        <v>280</v>
      </c>
      <c r="D69" s="5" t="s">
        <v>29</v>
      </c>
      <c r="E69" s="3">
        <v>1743</v>
      </c>
    </row>
    <row r="70" spans="1:5" x14ac:dyDescent="0.3">
      <c r="A70" s="5" t="s">
        <v>29</v>
      </c>
      <c r="B70" s="3">
        <v>70</v>
      </c>
      <c r="D70" s="5" t="s">
        <v>33</v>
      </c>
      <c r="E70" s="3">
        <v>1752</v>
      </c>
    </row>
    <row r="71" spans="1:5" x14ac:dyDescent="0.3">
      <c r="A71" s="5" t="s">
        <v>23</v>
      </c>
      <c r="B71" s="3">
        <v>517</v>
      </c>
      <c r="D71" s="5" t="s">
        <v>28</v>
      </c>
      <c r="E71" s="3">
        <v>1898</v>
      </c>
    </row>
    <row r="72" spans="1:5" x14ac:dyDescent="0.3">
      <c r="A72" s="5" t="s">
        <v>15</v>
      </c>
      <c r="B72" s="3">
        <v>757</v>
      </c>
      <c r="D72" s="5" t="s">
        <v>27</v>
      </c>
      <c r="E72" s="3">
        <v>2095</v>
      </c>
    </row>
    <row r="73" spans="1:5" x14ac:dyDescent="0.3">
      <c r="A73" s="5" t="s">
        <v>38</v>
      </c>
      <c r="B73" s="3">
        <v>1</v>
      </c>
      <c r="D73" s="5" t="s">
        <v>25</v>
      </c>
      <c r="E73" s="3">
        <v>2855</v>
      </c>
    </row>
    <row r="74" spans="1:5" x14ac:dyDescent="0.3">
      <c r="A74" s="5" t="s">
        <v>41</v>
      </c>
      <c r="B74" s="3">
        <v>0</v>
      </c>
      <c r="D74" s="5" t="s">
        <v>26</v>
      </c>
      <c r="E74" s="3">
        <v>3056</v>
      </c>
    </row>
    <row r="75" spans="1:5" x14ac:dyDescent="0.3">
      <c r="A75" s="5" t="s">
        <v>7</v>
      </c>
      <c r="B75" s="3">
        <v>4571</v>
      </c>
      <c r="D75" s="5" t="s">
        <v>17</v>
      </c>
      <c r="E75" s="3">
        <v>6205</v>
      </c>
    </row>
    <row r="76" spans="1:5" x14ac:dyDescent="0.3">
      <c r="A76" s="5" t="s">
        <v>14</v>
      </c>
      <c r="B76" s="3">
        <v>589</v>
      </c>
      <c r="D76" s="5" t="s">
        <v>23</v>
      </c>
      <c r="E76" s="3">
        <v>6715</v>
      </c>
    </row>
    <row r="77" spans="1:5" x14ac:dyDescent="0.3">
      <c r="A77" s="5" t="s">
        <v>5</v>
      </c>
      <c r="B77" s="3">
        <v>83276</v>
      </c>
      <c r="D77" s="5" t="s">
        <v>21</v>
      </c>
      <c r="E77" s="3">
        <v>7310</v>
      </c>
    </row>
    <row r="78" spans="1:5" x14ac:dyDescent="0.3">
      <c r="A78" s="5" t="s">
        <v>28</v>
      </c>
      <c r="B78" s="3">
        <v>31</v>
      </c>
      <c r="D78" s="5" t="s">
        <v>19</v>
      </c>
      <c r="E78" s="3">
        <v>8716</v>
      </c>
    </row>
    <row r="79" spans="1:5" x14ac:dyDescent="0.3">
      <c r="A79" s="5" t="s">
        <v>11</v>
      </c>
      <c r="B79" s="3">
        <v>1918</v>
      </c>
      <c r="D79" s="5" t="s">
        <v>24</v>
      </c>
      <c r="E79" s="3">
        <v>9017</v>
      </c>
    </row>
    <row r="80" spans="1:5" x14ac:dyDescent="0.3">
      <c r="A80" s="5" t="s">
        <v>26</v>
      </c>
      <c r="B80" s="3">
        <v>102</v>
      </c>
      <c r="D80" s="5" t="s">
        <v>8</v>
      </c>
      <c r="E80" s="3">
        <v>10348</v>
      </c>
    </row>
    <row r="81" spans="1:5" x14ac:dyDescent="0.3">
      <c r="A81" s="5" t="s">
        <v>13</v>
      </c>
      <c r="B81" s="3">
        <v>1902</v>
      </c>
      <c r="D81" s="5" t="s">
        <v>22</v>
      </c>
      <c r="E81" s="3">
        <v>11983</v>
      </c>
    </row>
    <row r="82" spans="1:5" x14ac:dyDescent="0.3">
      <c r="A82" s="5" t="s">
        <v>46</v>
      </c>
      <c r="B82" s="3">
        <v>124914</v>
      </c>
      <c r="D82" s="5" t="s">
        <v>15</v>
      </c>
      <c r="E82" s="3">
        <v>13108</v>
      </c>
    </row>
    <row r="83" spans="1:5" x14ac:dyDescent="0.3">
      <c r="D83" s="5" t="s">
        <v>20</v>
      </c>
      <c r="E83" s="3">
        <v>13549</v>
      </c>
    </row>
    <row r="84" spans="1:5" x14ac:dyDescent="0.3">
      <c r="D84" s="5" t="s">
        <v>12</v>
      </c>
      <c r="E84" s="3">
        <v>14708</v>
      </c>
    </row>
    <row r="85" spans="1:5" x14ac:dyDescent="0.3">
      <c r="D85" s="5" t="s">
        <v>18</v>
      </c>
      <c r="E85" s="3">
        <v>15464</v>
      </c>
    </row>
    <row r="86" spans="1:5" x14ac:dyDescent="0.3">
      <c r="A86" s="4" t="s">
        <v>45</v>
      </c>
      <c r="B86" t="s">
        <v>47</v>
      </c>
      <c r="D86" s="5" t="s">
        <v>14</v>
      </c>
      <c r="E86" s="3">
        <v>20358</v>
      </c>
    </row>
    <row r="87" spans="1:5" x14ac:dyDescent="0.3">
      <c r="A87" s="5" t="s">
        <v>10</v>
      </c>
      <c r="B87" s="3">
        <v>112870</v>
      </c>
      <c r="D87" s="5" t="s">
        <v>13</v>
      </c>
      <c r="E87" s="3">
        <v>23829</v>
      </c>
    </row>
    <row r="88" spans="1:5" x14ac:dyDescent="0.3">
      <c r="A88" s="5" t="s">
        <v>8</v>
      </c>
      <c r="B88" s="3">
        <v>127124</v>
      </c>
      <c r="D88" s="5" t="s">
        <v>16</v>
      </c>
      <c r="E88" s="3">
        <v>23939</v>
      </c>
    </row>
    <row r="89" spans="1:5" x14ac:dyDescent="0.3">
      <c r="A89" s="5" t="s">
        <v>6</v>
      </c>
      <c r="B89" s="3">
        <v>316375</v>
      </c>
      <c r="D89" s="5" t="s">
        <v>11</v>
      </c>
      <c r="E89" s="3">
        <v>43654</v>
      </c>
    </row>
    <row r="90" spans="1:5" x14ac:dyDescent="0.3">
      <c r="A90" s="5" t="s">
        <v>7</v>
      </c>
      <c r="B90" s="3">
        <v>221087</v>
      </c>
      <c r="D90" s="5" t="s">
        <v>7</v>
      </c>
      <c r="E90" s="3">
        <v>53486</v>
      </c>
    </row>
    <row r="91" spans="1:5" x14ac:dyDescent="0.3">
      <c r="A91" s="5" t="s">
        <v>5</v>
      </c>
      <c r="B91" s="3">
        <v>2754768</v>
      </c>
      <c r="D91" s="5" t="s">
        <v>9</v>
      </c>
      <c r="E91" s="3">
        <v>75067</v>
      </c>
    </row>
    <row r="92" spans="1:5" x14ac:dyDescent="0.3">
      <c r="A92" s="5" t="s">
        <v>46</v>
      </c>
      <c r="B92" s="3">
        <v>3532224</v>
      </c>
      <c r="D92" s="5" t="s">
        <v>10</v>
      </c>
      <c r="E92" s="3">
        <v>82166</v>
      </c>
    </row>
    <row r="93" spans="1:5" x14ac:dyDescent="0.3">
      <c r="D93" s="5" t="s">
        <v>6</v>
      </c>
      <c r="E93" s="3">
        <v>146305</v>
      </c>
    </row>
    <row r="94" spans="1:5" x14ac:dyDescent="0.3">
      <c r="A94" s="4" t="s">
        <v>45</v>
      </c>
      <c r="B94" t="s">
        <v>48</v>
      </c>
      <c r="D94" s="5" t="s">
        <v>5</v>
      </c>
      <c r="E94" s="3">
        <v>1211866</v>
      </c>
    </row>
    <row r="95" spans="1:5" x14ac:dyDescent="0.3">
      <c r="A95" s="5" t="s">
        <v>40</v>
      </c>
      <c r="B95" s="3">
        <v>16</v>
      </c>
      <c r="D95" s="5" t="s">
        <v>46</v>
      </c>
      <c r="E95" s="3">
        <v>1817799</v>
      </c>
    </row>
    <row r="96" spans="1:5" x14ac:dyDescent="0.3">
      <c r="A96" s="5" t="s">
        <v>10</v>
      </c>
      <c r="B96" s="3">
        <v>1753</v>
      </c>
    </row>
    <row r="97" spans="1:2" x14ac:dyDescent="0.3">
      <c r="A97" s="5" t="s">
        <v>34</v>
      </c>
      <c r="B97" s="3">
        <v>3</v>
      </c>
    </row>
    <row r="98" spans="1:2" x14ac:dyDescent="0.3">
      <c r="A98" s="5" t="s">
        <v>18</v>
      </c>
      <c r="B98" s="3">
        <v>126</v>
      </c>
    </row>
    <row r="99" spans="1:2" x14ac:dyDescent="0.3">
      <c r="A99" s="5" t="s">
        <v>16</v>
      </c>
      <c r="B99" s="3">
        <v>388</v>
      </c>
    </row>
    <row r="100" spans="1:2" x14ac:dyDescent="0.3">
      <c r="A100" s="5" t="s">
        <v>35</v>
      </c>
      <c r="B100" s="3">
        <v>20</v>
      </c>
    </row>
    <row r="101" spans="1:2" x14ac:dyDescent="0.3">
      <c r="A101" s="5" t="s">
        <v>25</v>
      </c>
      <c r="B101" s="3">
        <v>77</v>
      </c>
    </row>
    <row r="102" spans="1:2" x14ac:dyDescent="0.3">
      <c r="A102" s="5" t="s">
        <v>36</v>
      </c>
      <c r="B102" s="3">
        <v>2</v>
      </c>
    </row>
    <row r="103" spans="1:2" x14ac:dyDescent="0.3">
      <c r="A103" s="5" t="s">
        <v>8</v>
      </c>
      <c r="B103" s="3">
        <v>4059</v>
      </c>
    </row>
    <row r="104" spans="1:2" x14ac:dyDescent="0.3">
      <c r="A104" s="5" t="s">
        <v>27</v>
      </c>
      <c r="B104" s="3">
        <v>66</v>
      </c>
    </row>
    <row r="105" spans="1:2" x14ac:dyDescent="0.3">
      <c r="A105" s="5" t="s">
        <v>12</v>
      </c>
      <c r="B105" s="3">
        <v>2579</v>
      </c>
    </row>
    <row r="106" spans="1:2" x14ac:dyDescent="0.3">
      <c r="A106" s="5" t="s">
        <v>17</v>
      </c>
      <c r="B106" s="3">
        <v>458</v>
      </c>
    </row>
    <row r="107" spans="1:2" x14ac:dyDescent="0.3">
      <c r="A107" s="5" t="s">
        <v>31</v>
      </c>
      <c r="B107" s="3">
        <v>13</v>
      </c>
    </row>
    <row r="108" spans="1:2" x14ac:dyDescent="0.3">
      <c r="A108" s="5" t="s">
        <v>21</v>
      </c>
      <c r="B108" s="3">
        <v>436</v>
      </c>
    </row>
    <row r="109" spans="1:2" x14ac:dyDescent="0.3">
      <c r="A109" s="5" t="s">
        <v>24</v>
      </c>
      <c r="B109" s="3">
        <v>145</v>
      </c>
    </row>
    <row r="110" spans="1:2" x14ac:dyDescent="0.3">
      <c r="A110" s="5" t="s">
        <v>9</v>
      </c>
      <c r="B110" s="3">
        <v>2897</v>
      </c>
    </row>
    <row r="111" spans="1:2" x14ac:dyDescent="0.3">
      <c r="A111" s="5" t="s">
        <v>22</v>
      </c>
      <c r="B111" s="3">
        <v>98</v>
      </c>
    </row>
    <row r="112" spans="1:2" x14ac:dyDescent="0.3">
      <c r="A112" s="5" t="s">
        <v>32</v>
      </c>
      <c r="B112" s="3">
        <v>7</v>
      </c>
    </row>
    <row r="113" spans="1:2" x14ac:dyDescent="0.3">
      <c r="A113" s="5" t="s">
        <v>42</v>
      </c>
      <c r="B113" s="3">
        <v>0</v>
      </c>
    </row>
    <row r="114" spans="1:2" x14ac:dyDescent="0.3">
      <c r="A114" s="5" t="s">
        <v>19</v>
      </c>
      <c r="B114" s="3">
        <v>946</v>
      </c>
    </row>
    <row r="115" spans="1:2" x14ac:dyDescent="0.3">
      <c r="A115" s="5" t="s">
        <v>6</v>
      </c>
      <c r="B115" s="3">
        <v>16792</v>
      </c>
    </row>
    <row r="116" spans="1:2" x14ac:dyDescent="0.3">
      <c r="A116" s="5" t="s">
        <v>30</v>
      </c>
      <c r="B116" s="3">
        <v>8</v>
      </c>
    </row>
    <row r="117" spans="1:2" x14ac:dyDescent="0.3">
      <c r="A117" s="5" t="s">
        <v>37</v>
      </c>
      <c r="B117" s="3">
        <v>5</v>
      </c>
    </row>
    <row r="118" spans="1:2" x14ac:dyDescent="0.3">
      <c r="A118" s="5" t="s">
        <v>39</v>
      </c>
      <c r="B118" s="3">
        <v>0</v>
      </c>
    </row>
    <row r="119" spans="1:2" x14ac:dyDescent="0.3">
      <c r="A119" s="5" t="s">
        <v>33</v>
      </c>
      <c r="B119" s="3">
        <v>6</v>
      </c>
    </row>
    <row r="120" spans="1:2" x14ac:dyDescent="0.3">
      <c r="A120" s="5" t="s">
        <v>20</v>
      </c>
      <c r="B120" s="3">
        <v>280</v>
      </c>
    </row>
    <row r="121" spans="1:2" x14ac:dyDescent="0.3">
      <c r="A121" s="5" t="s">
        <v>29</v>
      </c>
      <c r="B121" s="3">
        <v>70</v>
      </c>
    </row>
    <row r="122" spans="1:2" x14ac:dyDescent="0.3">
      <c r="A122" s="5" t="s">
        <v>23</v>
      </c>
      <c r="B122" s="3">
        <v>517</v>
      </c>
    </row>
    <row r="123" spans="1:2" x14ac:dyDescent="0.3">
      <c r="A123" s="5" t="s">
        <v>15</v>
      </c>
      <c r="B123" s="3">
        <v>757</v>
      </c>
    </row>
    <row r="124" spans="1:2" x14ac:dyDescent="0.3">
      <c r="A124" s="5" t="s">
        <v>38</v>
      </c>
      <c r="B124" s="3">
        <v>1</v>
      </c>
    </row>
    <row r="125" spans="1:2" x14ac:dyDescent="0.3">
      <c r="A125" s="5" t="s">
        <v>41</v>
      </c>
      <c r="B125" s="3">
        <v>0</v>
      </c>
    </row>
    <row r="126" spans="1:2" x14ac:dyDescent="0.3">
      <c r="A126" s="5" t="s">
        <v>7</v>
      </c>
      <c r="B126" s="3">
        <v>4571</v>
      </c>
    </row>
    <row r="127" spans="1:2" x14ac:dyDescent="0.3">
      <c r="A127" s="5" t="s">
        <v>14</v>
      </c>
      <c r="B127" s="3">
        <v>589</v>
      </c>
    </row>
    <row r="128" spans="1:2" x14ac:dyDescent="0.3">
      <c r="A128" s="5" t="s">
        <v>5</v>
      </c>
      <c r="B128" s="3">
        <v>83276</v>
      </c>
    </row>
    <row r="129" spans="1:2" x14ac:dyDescent="0.3">
      <c r="A129" s="5" t="s">
        <v>28</v>
      </c>
      <c r="B129" s="3">
        <v>31</v>
      </c>
    </row>
    <row r="130" spans="1:2" x14ac:dyDescent="0.3">
      <c r="A130" s="5" t="s">
        <v>11</v>
      </c>
      <c r="B130" s="3">
        <v>1918</v>
      </c>
    </row>
    <row r="131" spans="1:2" x14ac:dyDescent="0.3">
      <c r="A131" s="5" t="s">
        <v>26</v>
      </c>
      <c r="B131" s="3">
        <v>102</v>
      </c>
    </row>
    <row r="132" spans="1:2" x14ac:dyDescent="0.3">
      <c r="A132" s="5" t="s">
        <v>13</v>
      </c>
      <c r="B132" s="3">
        <v>1902</v>
      </c>
    </row>
    <row r="133" spans="1:2" x14ac:dyDescent="0.3">
      <c r="A133" s="5" t="s">
        <v>46</v>
      </c>
      <c r="B133" s="3">
        <v>124914</v>
      </c>
    </row>
  </sheetData>
  <pageMargins left="0.7" right="0.7" top="0.75" bottom="0.75" header="0.3" footer="0.3"/>
  <drawing r:id="rId10"/>
  <extLst>
    <ext xmlns:x14="http://schemas.microsoft.com/office/spreadsheetml/2009/9/main" uri="{A8765BA9-456A-4dab-B4F3-ACF838C121DE}">
      <x14:slicerList>
        <x14:slicer r:id="rId11"/>
      </x14:slicerList>
    </ext>
    <ext xmlns:x15="http://schemas.microsoft.com/office/spreadsheetml/2010/11/main" uri="{7E03D99C-DC04-49d9-9315-930204A7B6E9}">
      <x15:timelineRefs>
        <x15:timelineRef r:id="rId12"/>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7CAB1-6644-41A0-82B9-0714D4BA2FDB}">
  <dimension ref="A1"/>
  <sheetViews>
    <sheetView tabSelected="1"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state_level_latest</vt:lpstr>
      <vt:lpstr>Detail1</vt:lpstr>
      <vt:lpstr>pivot</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Raj Kumar</cp:lastModifiedBy>
  <dcterms:created xsi:type="dcterms:W3CDTF">2025-08-11T04:21:29Z</dcterms:created>
  <dcterms:modified xsi:type="dcterms:W3CDTF">2025-08-11T07:19:20Z</dcterms:modified>
</cp:coreProperties>
</file>