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y024598/Documents/GeorgiaTech/ThirdYear/Spring/ML-CS4641/3-UnsupervisedLearning/results/"/>
    </mc:Choice>
  </mc:AlternateContent>
  <bookViews>
    <workbookView xWindow="13380" yWindow="460" windowWidth="15420" windowHeight="164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54" i="1" l="1"/>
  <c r="E555" i="1"/>
  <c r="E556" i="1"/>
  <c r="E557" i="1"/>
  <c r="E553" i="1"/>
  <c r="E541" i="1"/>
  <c r="E542" i="1"/>
  <c r="E543" i="1"/>
  <c r="E544" i="1"/>
  <c r="E545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D202" i="1"/>
  <c r="D203" i="1"/>
  <c r="D204" i="1"/>
  <c r="D205" i="1"/>
  <c r="D206" i="1"/>
  <c r="D207" i="1"/>
  <c r="D208" i="1"/>
  <c r="D209" i="1"/>
  <c r="D210" i="1"/>
  <c r="D211" i="1"/>
  <c r="F62" i="1"/>
  <c r="F65" i="1"/>
  <c r="F63" i="1"/>
  <c r="F64" i="1"/>
  <c r="F66" i="1"/>
  <c r="F67" i="1"/>
  <c r="F68" i="1"/>
  <c r="F69" i="1"/>
  <c r="F61" i="1"/>
  <c r="O86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D62" i="1"/>
  <c r="D63" i="1"/>
  <c r="D64" i="1"/>
  <c r="D65" i="1"/>
  <c r="D66" i="1"/>
  <c r="D67" i="1"/>
  <c r="D68" i="1"/>
  <c r="D69" i="1"/>
</calcChain>
</file>

<file path=xl/sharedStrings.xml><?xml version="1.0" encoding="utf-8"?>
<sst xmlns="http://schemas.openxmlformats.org/spreadsheetml/2006/main" count="338" uniqueCount="188">
  <si>
    <t>Raw Data</t>
  </si>
  <si>
    <t>Kmeans</t>
  </si>
  <si>
    <t>k</t>
  </si>
  <si>
    <t>total squared error</t>
  </si>
  <si>
    <t>Wine Dataset</t>
  </si>
  <si>
    <t>German Dataset</t>
  </si>
  <si>
    <t>EM</t>
  </si>
  <si>
    <t>k=3</t>
  </si>
  <si>
    <t>k=7</t>
  </si>
  <si>
    <t>DR</t>
  </si>
  <si>
    <t>PCA</t>
  </si>
  <si>
    <t>eigenvalue</t>
  </si>
  <si>
    <t>new feature</t>
  </si>
  <si>
    <t>feature #</t>
  </si>
  <si>
    <t>variance=.95</t>
  </si>
  <si>
    <t>ICA</t>
  </si>
  <si>
    <t>kurtosis</t>
  </si>
  <si>
    <t>% Incorrectly clustered instances</t>
  </si>
  <si>
    <t>log likelihood</t>
  </si>
  <si>
    <t>K after CV=3</t>
  </si>
  <si>
    <t>K after CV=14</t>
  </si>
  <si>
    <t>PCA Untrimmed</t>
  </si>
  <si>
    <t>-0.331property_magnitude=no known property-0.326housing=for free-0.271credit_amount-0.235personal_status=male single-0.234job=high qualif/self emp/mgmt...</t>
  </si>
  <si>
    <t>-0.319checking_status=no checking-0.293housing=own+0.287class=bad-0.285credit_history=critical/other existing credit+0.234housing=rent...</t>
  </si>
  <si>
    <t>0.298job=unskilled resident-0.287other_parties=none-0.275property_magnitude=car+0.254other_parties=guarantor+0.246property_magnitude=real estate...</t>
  </si>
  <si>
    <t>-0.332housing=own+0.331other_payment_plans=none+0.248residence_since-0.237purpose=business-0.234other_payment_plans=bank...</t>
  </si>
  <si>
    <t>-0.414other_parties=none+0.328other_parties=guarantor+0.277job=skilled+0.248credit_history=existing paid+0.245purpose=radio/tv...</t>
  </si>
  <si>
    <t>0.352job=skilled+0.321savings_status=&lt;100-0.307credit_history=existing paid+0.294existing_credits+0.275credit_history=critical/other existing credit...</t>
  </si>
  <si>
    <t>-0.389other_payment_plans=none+0.349other_payment_plans=bank-0.301employment=unemployed-0.282job=high qualif/self emp/mgmt+0.228job=skilled...</t>
  </si>
  <si>
    <t>0.305housing=rent-0.291other_parties=none-0.275savings_status=&lt;100-0.255credit_history=existing paid-0.242checking_status=&lt;0...</t>
  </si>
  <si>
    <t>0.271checking_status=0&lt;=X&lt;200+0.24 other_payment_plans=none+0.236purpose=business+0.233employment=1&lt;=X&lt;4+0.223credit_history=delayed previously...</t>
  </si>
  <si>
    <t>-0.43property_magnitude=life insurance+0.352purpose=radio/tv-0.226num_dependents-0.224purpose=furniture/equipment-0.213personal_status=male single...</t>
  </si>
  <si>
    <t>0.451employment=1&lt;=X&lt;4-0.305checking_status=0&lt;=X&lt;200+0.289checking_status=no checking-0.261property_magnitude=life insurance-0.222savings_status=100&lt;=X&lt;500...</t>
  </si>
  <si>
    <t>0.313employment=1&lt;=X&lt;4+0.306job=unemp/unskilled non res-0.27job=unskilled resident+0.266job=skilled-0.249employment=4&lt;=X&lt;7...</t>
  </si>
  <si>
    <t>-0.381purpose=new car-0.378property_magnitude=car-0.279employment=4&lt;=X&lt;7+0.265property_magnitude=life insurance-0.257job=unemp/unskilled non res...</t>
  </si>
  <si>
    <t>0.376personal_status=male div/sep+0.344employment=&gt;=7+0.265property_magnitude=car+0.254residence_since-0.24employment=4&lt;=X&lt;7...</t>
  </si>
  <si>
    <t>0.325installment_commitment-0.294checking_status=&gt;=200-0.284employment=&lt;1+0.257employment=unemployed-0.246purpose=new car...</t>
  </si>
  <si>
    <t>-0.341purpose=education+0.302personal_status=male mar/wid-0.286savings_status=100&lt;=X&lt;500-0.262personal_status=female div/dep/mar-0.238job=unskilled resident...</t>
  </si>
  <si>
    <t>0.39 savings_status=no known savings-0.29employment=4&lt;=X&lt;7+0.283employment=1&lt;=X&lt;4-0.277savings_status=&gt;=1000-0.267purpose=furniture/equipment...</t>
  </si>
  <si>
    <t>0.33 purpose=new car-0.264job=unemp/unskilled non res-0.26credit_history=no credits/all paid+0.251savings_status=&gt;=1000-0.245personal_status=male single...</t>
  </si>
  <si>
    <t>-0.309savings_status=no known savings-0.284property_magnitude=real estate-0.26other_payment_plans=stores+0.257property_magnitude=life insurance+0.257personal_status=male mar/wid...</t>
  </si>
  <si>
    <t>-0.325employment=4&lt;=X&lt;7+0.306purpose=new car+0.291employment=&lt;1+0.29 other_parties=co applicant+0.288personal_status=male mar/wid...</t>
  </si>
  <si>
    <t>-0.304purpose=business-0.293employment=4&lt;=X&lt;7+0.29 savings_status=&gt;=1000+0.279checking_status=0&lt;=X&lt;200+0.264purpose=used car...</t>
  </si>
  <si>
    <t>-0.543checking_status=&gt;=200+0.427purpose=repairs+0.348checking_status=no checking-0.192purpose=radio/tv-0.182savings_status=no known savings...</t>
  </si>
  <si>
    <t>0.307credit_history=delayed previously+0.264purpose=business-0.264personal_status=male mar/wid-0.252credit_history=critical/other existing credit+0.249personal_status=female div/dep/mar...</t>
  </si>
  <si>
    <t>-0.315savings_status=&gt;=1000-0.293purpose=retraining+0.272personal_status=male div/sep+0.265savings_status=500&lt;=X&lt;1000-0.248credit_history=no credits/all paid...</t>
  </si>
  <si>
    <t>-0.356savings_status=500&lt;=X&lt;1000+0.322purpose=education+0.281credit_history=delayed previously+0.275purpose=repairs+0.246personal_status=male div/sep...</t>
  </si>
  <si>
    <t>0.311purpose=domestic appliance+0.277purpose=used car+0.262savings_status=100&lt;=X&lt;500-0.238purpose=furniture/equipment+0.212employment=&lt;1...</t>
  </si>
  <si>
    <t>0.521purpose=domestic appliance+0.296purpose=education-0.248credit_history=no credits/all paid+0.221checking_status=0&lt;=X&lt;200-0.217savings_status=100&lt;=X&lt;500...</t>
  </si>
  <si>
    <t>0.376savings_status=100&lt;=X&lt;500-0.368savings_status=500&lt;=X&lt;1000-0.325purpose=retraining-0.286credit_history=all paid-0.23credit_history=delayed previously...</t>
  </si>
  <si>
    <t>0.376purpose=education-0.309purpose=retraining+0.291savings_status=500&lt;=X&lt;1000-0.263purpose=domestic appliance+0.23 savings_status=&gt;=1000...</t>
  </si>
  <si>
    <t>0.496savings_status=&gt;=1000-0.318other_payment_plans=stores+0.255purpose=other-0.255savings_status=no known savings-0.245purpose=furniture/equipment...</t>
  </si>
  <si>
    <t>0.37 purpose=repairs+0.37 checking_status=&gt;=200+0.317purpose=domestic appliance+0.246other_payment_plans=stores-0.233credit_history=all paid...</t>
  </si>
  <si>
    <t>-0.349purpose=repairs+0.335purpose=education+0.296other_payment_plans=stores+0.261personal_status=male mar/wid-0.254installment_commitment...</t>
  </si>
  <si>
    <t>0.413purpose=other+0.344num_dependents+0.277own_telephone=yes+0.226property_magnitude=real estate-0.217purpose=used car...</t>
  </si>
  <si>
    <t>0.402personal_status=male div/sep-0.357credit_history=all paid+0.271other_payment_plans=stores-0.249purpose=repairs+0.218savings_status=&gt;=1000...</t>
  </si>
  <si>
    <t>-0.315checking_status=&lt;0+0.313credit_history=all paid+0.246property_magnitude=life insurance-0.243purpose=furniture/equipment+0.236savings_status=&lt;100...</t>
  </si>
  <si>
    <t>0.511purpose=other-0.321other_parties=co applicant+0.278other_parties=guarantor-0.227class=bad-0.176job=high qualif/self emp/mgmt...</t>
  </si>
  <si>
    <t>-0.339purpose=retraining+0.316credit_history=all paid-0.279purpose=used car-0.275property_magnitude=real estate-0.255installment_commitment...</t>
  </si>
  <si>
    <t>-0.357purpose=business+0.282purpose=furniture/equipment+0.25 duration+0.23 purpose=domestic appliance+0.217class=bad...</t>
  </si>
  <si>
    <t>0.515credit_history=no credits/all paid-0.334num_dependents-0.283purpose=business+0.259purpose=education+0.228purpose=used car...</t>
  </si>
  <si>
    <t>0.373num_dependents-0.348residence_since+0.332employment=&gt;=7-0.326employment=&lt;1-0.323own_telephone=yes...</t>
  </si>
  <si>
    <t>0.392residence_since+0.352num_dependents+0.326installment_commitment-0.295employment=&gt;=7-0.246checking_status=&lt;0...</t>
  </si>
  <si>
    <t>-0.458job=unemp/unskilled non res+0.372employment=unemployed-0.352own_telephone=yes+0.307residence_since+0.224class=bad...</t>
  </si>
  <si>
    <t>% variance</t>
  </si>
  <si>
    <t>-0.512density+0.437alcohol-0.427residualsugar-0.407totalsulfur-0.3freesulfur...</t>
  </si>
  <si>
    <t>0.588fixedacid-0.581pH+0.345citricacid-0.29freesulfur-0.244totalsulfur...</t>
  </si>
  <si>
    <t>-0.591volacid+0.504citricacid+0.433sulphates+0.279freesulfur-0.214residualsugar...</t>
  </si>
  <si>
    <t>-0.711chlorides-0.442sulphates+0.306freesulfur-0.274volacid+0.274residualsugar...</t>
  </si>
  <si>
    <t>0.643volacid+0.401sulphates+0.337alcohol-0.329chlorides+0.293totalsulfur...</t>
  </si>
  <si>
    <t>0.494freesulfur-0.481sulphates+0.396chlorides-0.328density-0.289residualsugar...</t>
  </si>
  <si>
    <t>0.705citricacid+0.427pH-0.309sulphates+0.269volacid+0.213residualsugar...</t>
  </si>
  <si>
    <t>-0.588fixedacid-0.534pH+0.388residualsugar+0.27 sulphates-0.247totalsulfur...</t>
  </si>
  <si>
    <t>0.621alcohol+0.409residualsugar+0.394chlorides+0.331fixedacid+0.261pH...</t>
  </si>
  <si>
    <t>kurtosis=measures non-gaussionality</t>
  </si>
  <si>
    <t>After transform to original feature</t>
  </si>
  <si>
    <t>Ranked attributes:</t>
  </si>
  <si>
    <t xml:space="preserve"> 1  11 alcohol</t>
  </si>
  <si>
    <t xml:space="preserve"> 1   3 citricacid</t>
  </si>
  <si>
    <t xml:space="preserve"> 1   2 volacid</t>
  </si>
  <si>
    <t xml:space="preserve"> 1   5 chlorides</t>
  </si>
  <si>
    <t xml:space="preserve"> 1   4 residualsugar</t>
  </si>
  <si>
    <t xml:space="preserve"> 1   6 freesulfur</t>
  </si>
  <si>
    <t>rank, feature #, feature name</t>
  </si>
  <si>
    <t>n=6</t>
  </si>
  <si>
    <t xml:space="preserve"> 1    59 foreign_worker=no</t>
  </si>
  <si>
    <t xml:space="preserve"> 1    19 purpose=business</t>
  </si>
  <si>
    <t xml:space="preserve"> 1    20 purpose=other</t>
  </si>
  <si>
    <t xml:space="preserve"> 1    18 purpose=retraining</t>
  </si>
  <si>
    <t xml:space="preserve"> 1    15 purpose=domestic appliance</t>
  </si>
  <si>
    <t xml:space="preserve"> 1    17 purpose=education</t>
  </si>
  <si>
    <t xml:space="preserve"> 1    21 credit_amount</t>
  </si>
  <si>
    <t xml:space="preserve"> 1    22 savings_status=&lt;100</t>
  </si>
  <si>
    <t xml:space="preserve"> 1    23 savings_status=100&lt;=X&lt;500</t>
  </si>
  <si>
    <t xml:space="preserve"> 1    24 savings_status=500&lt;=X&lt;1000</t>
  </si>
  <si>
    <t xml:space="preserve"> 1    27 employment=unemployed</t>
  </si>
  <si>
    <t xml:space="preserve"> 1    26 savings_status=no known savings</t>
  </si>
  <si>
    <t xml:space="preserve"> 1    25 savings_status=&gt;=1000</t>
  </si>
  <si>
    <t xml:space="preserve"> 1    16 purpose=repairs</t>
  </si>
  <si>
    <t xml:space="preserve"> 1    14 purpose=radio/tv</t>
  </si>
  <si>
    <t xml:space="preserve"> 1    29 employment=1&lt;=X&lt;4</t>
  </si>
  <si>
    <t xml:space="preserve"> 1     4 checking_status=no checking</t>
  </si>
  <si>
    <t xml:space="preserve"> 1     5 duration</t>
  </si>
  <si>
    <t xml:space="preserve"> 1     3 checking_status=&gt;=200</t>
  </si>
  <si>
    <t xml:space="preserve"> 1    13 purpose=furniture/equipment</t>
  </si>
  <si>
    <t xml:space="preserve"> 1     2 checking_status=0&lt;=X&lt;200</t>
  </si>
  <si>
    <t xml:space="preserve"> 1     6 credit_history=no credits/all paid</t>
  </si>
  <si>
    <t xml:space="preserve"> 1     7 credit_history=all paid</t>
  </si>
  <si>
    <t xml:space="preserve"> 1     8 credit_history=existing paid</t>
  </si>
  <si>
    <t xml:space="preserve"> 1     9 credit_history=delayed previously</t>
  </si>
  <si>
    <t xml:space="preserve"> 1    12 purpose=used car</t>
  </si>
  <si>
    <t xml:space="preserve"> 1    11 purpose=new car</t>
  </si>
  <si>
    <t xml:space="preserve"> 1    10 credit_history=critical/other existing credit</t>
  </si>
  <si>
    <t>n=28</t>
  </si>
  <si>
    <t>after DR with n=6</t>
  </si>
  <si>
    <t>after DR with n=28</t>
  </si>
  <si>
    <t>PCA Trimmed</t>
  </si>
  <si>
    <t>k=3 again</t>
  </si>
  <si>
    <t>k=9</t>
  </si>
  <si>
    <t>Cluster on DR Data</t>
  </si>
  <si>
    <t>ICA Trimmed</t>
  </si>
  <si>
    <t>RP</t>
  </si>
  <si>
    <t>InfoGainAttrEval</t>
  </si>
  <si>
    <t>checking_status</t>
  </si>
  <si>
    <t>credit_history</t>
  </si>
  <si>
    <t>duration</t>
  </si>
  <si>
    <t>savings_status</t>
  </si>
  <si>
    <t>purpose</t>
  </si>
  <si>
    <t>credit_amount</t>
  </si>
  <si>
    <t>property_magnitude</t>
  </si>
  <si>
    <t>employment</t>
  </si>
  <si>
    <t>housing</t>
  </si>
  <si>
    <t>age</t>
  </si>
  <si>
    <t>other_payment_plans</t>
  </si>
  <si>
    <t>personal_status</t>
  </si>
  <si>
    <t>foreign_worker</t>
  </si>
  <si>
    <t>other_parties</t>
  </si>
  <si>
    <t>job</t>
  </si>
  <si>
    <t>own_telephone</t>
  </si>
  <si>
    <t>num_dependents</t>
  </si>
  <si>
    <t>installment_commitment</t>
  </si>
  <si>
    <t>residence_since</t>
  </si>
  <si>
    <t>existing_credits</t>
  </si>
  <si>
    <t>alcohol</t>
  </si>
  <si>
    <t>density</t>
  </si>
  <si>
    <t>chlorides</t>
  </si>
  <si>
    <t>citricacid</t>
  </si>
  <si>
    <t>totalsulfur</t>
  </si>
  <si>
    <t>residualsugar</t>
  </si>
  <si>
    <t>freesulfur</t>
  </si>
  <si>
    <t>volacid</t>
  </si>
  <si>
    <t>pH</t>
  </si>
  <si>
    <t>sulphates</t>
  </si>
  <si>
    <t>fixedacid</t>
  </si>
  <si>
    <t>Feature #</t>
  </si>
  <si>
    <t>Feature Name</t>
  </si>
  <si>
    <t>applied 3 times</t>
  </si>
  <si>
    <t>Info Gain</t>
  </si>
  <si>
    <t>Ranked Feature #</t>
  </si>
  <si>
    <t>entropy 0 (no information) to 1 (max information)</t>
  </si>
  <si>
    <t>cutoff .01</t>
  </si>
  <si>
    <t>Keep top 10 attributes</t>
  </si>
  <si>
    <t>cutoff .05</t>
  </si>
  <si>
    <t>Keep top 8 attribute</t>
  </si>
  <si>
    <t>RP Trimmed</t>
  </si>
  <si>
    <t>run1</t>
  </si>
  <si>
    <t>run2</t>
  </si>
  <si>
    <t>run3</t>
  </si>
  <si>
    <t>IG</t>
  </si>
  <si>
    <t>**middle run chosen</t>
  </si>
  <si>
    <t>**run 1 chosen</t>
  </si>
  <si>
    <t>TOTAL</t>
  </si>
  <si>
    <t>NN</t>
  </si>
  <si>
    <t>Wine dataset</t>
  </si>
  <si>
    <t>totalInstances</t>
  </si>
  <si>
    <t>split</t>
  </si>
  <si>
    <t>training size</t>
  </si>
  <si>
    <t>None</t>
  </si>
  <si>
    <t>learningRate=.1</t>
  </si>
  <si>
    <t>momentum=.7</t>
  </si>
  <si>
    <t>trainingTime=700</t>
  </si>
  <si>
    <t>Time to run (s)</t>
  </si>
  <si>
    <t>NN on DR data</t>
  </si>
  <si>
    <t>cv search with ICA</t>
  </si>
  <si>
    <t>k=13</t>
  </si>
  <si>
    <t>k=8</t>
  </si>
  <si>
    <t>NN on Clusters as Features</t>
  </si>
  <si>
    <t>**RP 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</si>
</sst>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White Wine:</a:t>
            </a:r>
            <a:r>
              <a:rPr lang="en-US" baseline="0"/>
              <a:t> </a:t>
            </a:r>
            <a:r>
              <a:rPr lang="en-US"/>
              <a:t>K-Means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total squared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Sheet1!$D$4:$D$28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Sheet1!$E$4:$E$28</c:f>
              <c:numCache>
                <c:formatCode>General</c:formatCode>
                <c:ptCount val="25"/>
                <c:pt idx="0">
                  <c:v>608.839797936062</c:v>
                </c:pt>
                <c:pt idx="1">
                  <c:v>442.846696993806</c:v>
                </c:pt>
                <c:pt idx="2">
                  <c:v>391.048149366306</c:v>
                </c:pt>
                <c:pt idx="3">
                  <c:v>357.341533158198</c:v>
                </c:pt>
                <c:pt idx="4">
                  <c:v>335.402403851734</c:v>
                </c:pt>
                <c:pt idx="5">
                  <c:v>322.559845787149</c:v>
                </c:pt>
                <c:pt idx="6">
                  <c:v>304.060044582185</c:v>
                </c:pt>
                <c:pt idx="7">
                  <c:v>294.341235646</c:v>
                </c:pt>
                <c:pt idx="8">
                  <c:v>284.523864162163</c:v>
                </c:pt>
                <c:pt idx="9">
                  <c:v>272.411722567425</c:v>
                </c:pt>
                <c:pt idx="10">
                  <c:v>264.194115250122</c:v>
                </c:pt>
                <c:pt idx="11">
                  <c:v>254.361075858277</c:v>
                </c:pt>
                <c:pt idx="12">
                  <c:v>249.452554153966</c:v>
                </c:pt>
                <c:pt idx="13">
                  <c:v>243.598640341458</c:v>
                </c:pt>
                <c:pt idx="14">
                  <c:v>237.351386523776</c:v>
                </c:pt>
                <c:pt idx="15">
                  <c:v>233.550338177215</c:v>
                </c:pt>
                <c:pt idx="16">
                  <c:v>228.14105840359</c:v>
                </c:pt>
                <c:pt idx="17">
                  <c:v>225.038505149411</c:v>
                </c:pt>
                <c:pt idx="18">
                  <c:v>223.192669110503</c:v>
                </c:pt>
                <c:pt idx="19">
                  <c:v>218.824983368805</c:v>
                </c:pt>
                <c:pt idx="20">
                  <c:v>216.610927560663</c:v>
                </c:pt>
                <c:pt idx="21">
                  <c:v>214.244061783601</c:v>
                </c:pt>
                <c:pt idx="22">
                  <c:v>212.457884715146</c:v>
                </c:pt>
                <c:pt idx="23">
                  <c:v>206.599931013296</c:v>
                </c:pt>
                <c:pt idx="24">
                  <c:v>205.600581562709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6852544"/>
        <c:axId val="-586924800"/>
      </c:scatterChart>
      <c:valAx>
        <c:axId val="-586852544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924800"/>
        <c:crosses val="autoZero"/>
        <c:crossBetween val="midCat"/>
      </c:valAx>
      <c:valAx>
        <c:axId val="-586924800"/>
        <c:scaling>
          <c:orientation val="minMax"/>
          <c:max val="650.0"/>
          <c:min val="1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85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German Credit: K-Means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Sheet1!$M$4:$M$28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Sheet1!$N$4:$N$28</c:f>
              <c:numCache>
                <c:formatCode>General</c:formatCode>
                <c:ptCount val="25"/>
                <c:pt idx="0">
                  <c:v>5889.89012502346</c:v>
                </c:pt>
                <c:pt idx="1">
                  <c:v>5312.3936933344</c:v>
                </c:pt>
                <c:pt idx="2">
                  <c:v>5101.93892543889</c:v>
                </c:pt>
                <c:pt idx="3">
                  <c:v>4935.28402289391</c:v>
                </c:pt>
                <c:pt idx="4">
                  <c:v>4826.06738469876</c:v>
                </c:pt>
                <c:pt idx="5">
                  <c:v>4675.04960948847</c:v>
                </c:pt>
                <c:pt idx="6">
                  <c:v>4518.53636729171</c:v>
                </c:pt>
                <c:pt idx="7">
                  <c:v>4471.04748181846</c:v>
                </c:pt>
                <c:pt idx="8">
                  <c:v>4382.42931299694</c:v>
                </c:pt>
                <c:pt idx="9">
                  <c:v>4328.56952070829</c:v>
                </c:pt>
                <c:pt idx="10">
                  <c:v>4256.18983791068</c:v>
                </c:pt>
                <c:pt idx="11">
                  <c:v>4191.66470877173</c:v>
                </c:pt>
                <c:pt idx="12">
                  <c:v>4127.03733747908</c:v>
                </c:pt>
                <c:pt idx="13">
                  <c:v>4177.4535498271</c:v>
                </c:pt>
                <c:pt idx="14">
                  <c:v>4056.60858405825</c:v>
                </c:pt>
                <c:pt idx="15">
                  <c:v>4047.01646491412</c:v>
                </c:pt>
                <c:pt idx="16">
                  <c:v>4011.83819940401</c:v>
                </c:pt>
                <c:pt idx="17">
                  <c:v>3929.46282519437</c:v>
                </c:pt>
                <c:pt idx="18">
                  <c:v>3879.66439061133</c:v>
                </c:pt>
                <c:pt idx="19">
                  <c:v>3825.45149450308</c:v>
                </c:pt>
                <c:pt idx="20">
                  <c:v>3804.25118792418</c:v>
                </c:pt>
                <c:pt idx="21">
                  <c:v>3742.75255667758</c:v>
                </c:pt>
                <c:pt idx="22">
                  <c:v>3737.15732448308</c:v>
                </c:pt>
                <c:pt idx="23">
                  <c:v>3703.03669130149</c:v>
                </c:pt>
                <c:pt idx="24">
                  <c:v>3680.70361937647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7476240"/>
        <c:axId val="-617473120"/>
      </c:scatterChart>
      <c:valAx>
        <c:axId val="-617476240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473120"/>
        <c:crosses val="autoZero"/>
        <c:crossBetween val="midCat"/>
      </c:valAx>
      <c:valAx>
        <c:axId val="-617473120"/>
        <c:scaling>
          <c:orientation val="minMax"/>
          <c:max val="6000.0"/>
          <c:min val="35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47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  <a:r>
              <a:rPr lang="en-US" baseline="0"/>
              <a:t>: PCA Eigenvalues of New Features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Sheet1!$D$61:$D$69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Sheet1!$E$61:$E$69</c:f>
              <c:numCache>
                <c:formatCode>General</c:formatCode>
                <c:ptCount val="9"/>
                <c:pt idx="0">
                  <c:v>3.22225</c:v>
                </c:pt>
                <c:pt idx="1">
                  <c:v>1.57524</c:v>
                </c:pt>
                <c:pt idx="2">
                  <c:v>1.22167</c:v>
                </c:pt>
                <c:pt idx="3">
                  <c:v>1.01852</c:v>
                </c:pt>
                <c:pt idx="4">
                  <c:v>0.97333</c:v>
                </c:pt>
                <c:pt idx="5">
                  <c:v>0.93874</c:v>
                </c:pt>
                <c:pt idx="6">
                  <c:v>0.7266</c:v>
                </c:pt>
                <c:pt idx="7">
                  <c:v>0.59936</c:v>
                </c:pt>
                <c:pt idx="8">
                  <c:v>0.41414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1285728"/>
        <c:axId val="-370883040"/>
      </c:lineChart>
      <c:catAx>
        <c:axId val="-37128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</a:t>
                </a:r>
                <a:r>
                  <a:rPr lang="en-US" baseline="0"/>
                  <a:t> Feature #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883040"/>
        <c:crosses val="autoZero"/>
        <c:auto val="1"/>
        <c:lblAlgn val="ctr"/>
        <c:lblOffset val="100"/>
        <c:noMultiLvlLbl val="0"/>
      </c:catAx>
      <c:valAx>
        <c:axId val="-370883040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Eigenvalues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28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</a:t>
            </a:r>
            <a:r>
              <a:rPr lang="en-US" baseline="0"/>
              <a:t> PCA Eigenvalues of New Features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Sheet1!$M$61:$M$102</c:f>
              <c:numCache>
                <c:formatCode>General</c:formatCode>
                <c:ptCount val="4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</c:numCache>
            </c:numRef>
          </c:cat>
          <c:val>
            <c:numRef>
              <c:f>Sheet1!$N$61:$N$102</c:f>
              <c:numCache>
                <c:formatCode>General</c:formatCode>
                <c:ptCount val="42"/>
                <c:pt idx="0">
                  <c:v>3.88662</c:v>
                </c:pt>
                <c:pt idx="1">
                  <c:v>3.06765</c:v>
                </c:pt>
                <c:pt idx="2">
                  <c:v>2.56045</c:v>
                </c:pt>
                <c:pt idx="3">
                  <c:v>2.45947</c:v>
                </c:pt>
                <c:pt idx="4">
                  <c:v>2.09863</c:v>
                </c:pt>
                <c:pt idx="5">
                  <c:v>2.04201</c:v>
                </c:pt>
                <c:pt idx="6">
                  <c:v>1.98763</c:v>
                </c:pt>
                <c:pt idx="7">
                  <c:v>1.86859</c:v>
                </c:pt>
                <c:pt idx="8">
                  <c:v>1.77282</c:v>
                </c:pt>
                <c:pt idx="9">
                  <c:v>1.68834</c:v>
                </c:pt>
                <c:pt idx="10">
                  <c:v>1.5653</c:v>
                </c:pt>
                <c:pt idx="11">
                  <c:v>1.49603</c:v>
                </c:pt>
                <c:pt idx="12">
                  <c:v>1.4557</c:v>
                </c:pt>
                <c:pt idx="13">
                  <c:v>1.37806</c:v>
                </c:pt>
                <c:pt idx="14">
                  <c:v>1.30616</c:v>
                </c:pt>
                <c:pt idx="15">
                  <c:v>1.28396</c:v>
                </c:pt>
                <c:pt idx="16">
                  <c:v>1.24715</c:v>
                </c:pt>
                <c:pt idx="17">
                  <c:v>1.22971</c:v>
                </c:pt>
                <c:pt idx="18">
                  <c:v>1.19283</c:v>
                </c:pt>
                <c:pt idx="19">
                  <c:v>1.18245</c:v>
                </c:pt>
                <c:pt idx="20">
                  <c:v>1.13628</c:v>
                </c:pt>
                <c:pt idx="21">
                  <c:v>1.13047</c:v>
                </c:pt>
                <c:pt idx="22">
                  <c:v>1.11248</c:v>
                </c:pt>
                <c:pt idx="23">
                  <c:v>1.06827</c:v>
                </c:pt>
                <c:pt idx="24">
                  <c:v>1.03783</c:v>
                </c:pt>
                <c:pt idx="25">
                  <c:v>1.02473</c:v>
                </c:pt>
                <c:pt idx="26">
                  <c:v>1.0169</c:v>
                </c:pt>
                <c:pt idx="27">
                  <c:v>1.00357</c:v>
                </c:pt>
                <c:pt idx="28">
                  <c:v>0.97432</c:v>
                </c:pt>
                <c:pt idx="29">
                  <c:v>0.94608</c:v>
                </c:pt>
                <c:pt idx="30">
                  <c:v>0.93732</c:v>
                </c:pt>
                <c:pt idx="31">
                  <c:v>0.92191</c:v>
                </c:pt>
                <c:pt idx="32">
                  <c:v>0.88796</c:v>
                </c:pt>
                <c:pt idx="33">
                  <c:v>0.81107</c:v>
                </c:pt>
                <c:pt idx="34">
                  <c:v>0.80554</c:v>
                </c:pt>
                <c:pt idx="35">
                  <c:v>0.78233</c:v>
                </c:pt>
                <c:pt idx="36">
                  <c:v>0.75581</c:v>
                </c:pt>
                <c:pt idx="37">
                  <c:v>0.74318</c:v>
                </c:pt>
                <c:pt idx="38">
                  <c:v>0.7336</c:v>
                </c:pt>
                <c:pt idx="39">
                  <c:v>0.69089</c:v>
                </c:pt>
                <c:pt idx="40">
                  <c:v>0.66695</c:v>
                </c:pt>
                <c:pt idx="41">
                  <c:v>0.57438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71710480"/>
        <c:axId val="-444273424"/>
      </c:lineChart>
      <c:catAx>
        <c:axId val="-37171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</a:t>
                </a:r>
                <a:r>
                  <a:rPr lang="en-US" baseline="0"/>
                  <a:t> Feature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4273424"/>
        <c:crosses val="autoZero"/>
        <c:auto val="1"/>
        <c:lblAlgn val="ctr"/>
        <c:lblOffset val="100"/>
        <c:noMultiLvlLbl val="0"/>
      </c:catAx>
      <c:valAx>
        <c:axId val="-44427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Eigenvalues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71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White Wine: 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Sheet1!$D$32:$D$56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Sheet1!$E$32:$E$56</c:f>
              <c:numCache>
                <c:formatCode>General</c:formatCode>
                <c:ptCount val="25"/>
                <c:pt idx="0">
                  <c:v>-5.74857556678965</c:v>
                </c:pt>
                <c:pt idx="1">
                  <c:v>-4.36951044280908</c:v>
                </c:pt>
                <c:pt idx="2">
                  <c:v>-3.98606452725694</c:v>
                </c:pt>
                <c:pt idx="3">
                  <c:v>-3.46881351906058</c:v>
                </c:pt>
                <c:pt idx="4">
                  <c:v>-3.16106584987906</c:v>
                </c:pt>
                <c:pt idx="5">
                  <c:v>-2.98816173585017</c:v>
                </c:pt>
                <c:pt idx="6">
                  <c:v>-2.89335348783239</c:v>
                </c:pt>
                <c:pt idx="7">
                  <c:v>-2.79473837332301</c:v>
                </c:pt>
                <c:pt idx="8">
                  <c:v>-2.690082437559</c:v>
                </c:pt>
                <c:pt idx="9">
                  <c:v>-2.6456901411814</c:v>
                </c:pt>
                <c:pt idx="10">
                  <c:v>-2.54192578934328</c:v>
                </c:pt>
                <c:pt idx="11">
                  <c:v>-2.46040154915688</c:v>
                </c:pt>
                <c:pt idx="12">
                  <c:v>-2.31496630060349</c:v>
                </c:pt>
                <c:pt idx="13">
                  <c:v>-2.28738414064511</c:v>
                </c:pt>
                <c:pt idx="14">
                  <c:v>-2.22715967818461</c:v>
                </c:pt>
                <c:pt idx="15">
                  <c:v>-2.16635154242426</c:v>
                </c:pt>
                <c:pt idx="16">
                  <c:v>-2.10251711157565</c:v>
                </c:pt>
                <c:pt idx="17">
                  <c:v>-2.06875214255853</c:v>
                </c:pt>
                <c:pt idx="18">
                  <c:v>-2.00718102453488</c:v>
                </c:pt>
                <c:pt idx="19">
                  <c:v>-1.98524526941772</c:v>
                </c:pt>
                <c:pt idx="20">
                  <c:v>-1.94092920160036</c:v>
                </c:pt>
                <c:pt idx="21">
                  <c:v>-1.93332610400912</c:v>
                </c:pt>
                <c:pt idx="22">
                  <c:v>-1.90910068129446</c:v>
                </c:pt>
                <c:pt idx="23">
                  <c:v>-1.88469875593702</c:v>
                </c:pt>
                <c:pt idx="24">
                  <c:v>-1.81678203530662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353200"/>
        <c:axId val="-614350768"/>
      </c:scatterChart>
      <c:valAx>
        <c:axId val="-614353200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350768"/>
        <c:crosses val="autoZero"/>
        <c:crossBetween val="midCat"/>
      </c:valAx>
      <c:valAx>
        <c:axId val="-614350768"/>
        <c:scaling>
          <c:orientation val="minMax"/>
          <c:max val="-1.5"/>
          <c:min val="-6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3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German Credit:</a:t>
            </a:r>
            <a:r>
              <a:rPr lang="en-US" baseline="0"/>
              <a:t> 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Sheet1!$M$32:$M$56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Sheet1!$N$32:$N$56</c:f>
              <c:numCache>
                <c:formatCode>General</c:formatCode>
                <c:ptCount val="25"/>
                <c:pt idx="0">
                  <c:v>-34.3649150117762</c:v>
                </c:pt>
                <c:pt idx="1">
                  <c:v>-29.177238132468</c:v>
                </c:pt>
                <c:pt idx="2">
                  <c:v>-32.5846084038175</c:v>
                </c:pt>
                <c:pt idx="3">
                  <c:v>-28.142016972429</c:v>
                </c:pt>
                <c:pt idx="4">
                  <c:v>-31.953461213927</c:v>
                </c:pt>
                <c:pt idx="5">
                  <c:v>-30.2949000059883</c:v>
                </c:pt>
                <c:pt idx="6">
                  <c:v>-31.4436843210901</c:v>
                </c:pt>
                <c:pt idx="7">
                  <c:v>-32.2183766890874</c:v>
                </c:pt>
                <c:pt idx="8">
                  <c:v>-29.8771976859959</c:v>
                </c:pt>
                <c:pt idx="9">
                  <c:v>-28.5379908965872</c:v>
                </c:pt>
                <c:pt idx="10">
                  <c:v>-29.4616263664448</c:v>
                </c:pt>
                <c:pt idx="11">
                  <c:v>-28.6084393387752</c:v>
                </c:pt>
                <c:pt idx="12">
                  <c:v>-28.1204759787073</c:v>
                </c:pt>
                <c:pt idx="13">
                  <c:v>-28.8933123609684</c:v>
                </c:pt>
                <c:pt idx="14">
                  <c:v>-28.3267779340724</c:v>
                </c:pt>
                <c:pt idx="15">
                  <c:v>-29.8215440390282</c:v>
                </c:pt>
                <c:pt idx="16">
                  <c:v>-27.8146094097216</c:v>
                </c:pt>
                <c:pt idx="17">
                  <c:v>-27.8354272563495</c:v>
                </c:pt>
                <c:pt idx="18">
                  <c:v>-28.0496651043485</c:v>
                </c:pt>
                <c:pt idx="19">
                  <c:v>-28.4839703589123</c:v>
                </c:pt>
                <c:pt idx="20">
                  <c:v>-25.7488679323189</c:v>
                </c:pt>
                <c:pt idx="21">
                  <c:v>-29.8529830838862</c:v>
                </c:pt>
                <c:pt idx="22">
                  <c:v>-29.0480264717589</c:v>
                </c:pt>
                <c:pt idx="23">
                  <c:v>-28.0458564357375</c:v>
                </c:pt>
                <c:pt idx="24">
                  <c:v>-28.7166731669236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6728384"/>
        <c:axId val="-617122704"/>
      </c:scatterChart>
      <c:valAx>
        <c:axId val="-616728384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122704"/>
        <c:crosses val="autoZero"/>
        <c:crossBetween val="midCat"/>
      </c:valAx>
      <c:valAx>
        <c:axId val="-617122704"/>
        <c:scaling>
          <c:orientation val="minMax"/>
          <c:max val="-25.0"/>
          <c:min val="-3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672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</a:t>
            </a:r>
            <a:r>
              <a:rPr lang="en-US" baseline="0"/>
              <a:t> PCA </a:t>
            </a:r>
            <a:r>
              <a:rPr lang="en-US"/>
              <a:t>Percent</a:t>
            </a:r>
            <a:r>
              <a:rPr lang="en-US" baseline="0"/>
              <a:t> of Variance Covered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Sheet1!$M$61:$M$102</c:f>
              <c:numCache>
                <c:formatCode>General</c:formatCode>
                <c:ptCount val="4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</c:numCache>
            </c:numRef>
          </c:xVal>
          <c:yVal>
            <c:numRef>
              <c:f>Sheet1!$O$61:$O$102</c:f>
              <c:numCache>
                <c:formatCode>General</c:formatCode>
                <c:ptCount val="42"/>
                <c:pt idx="0">
                  <c:v>6.875148921582206</c:v>
                </c:pt>
                <c:pt idx="1">
                  <c:v>12.30159930502377</c:v>
                </c:pt>
                <c:pt idx="2">
                  <c:v>16.83084967070531</c:v>
                </c:pt>
                <c:pt idx="3">
                  <c:v>21.18147373947554</c:v>
                </c:pt>
                <c:pt idx="4">
                  <c:v>24.89379801643086</c:v>
                </c:pt>
                <c:pt idx="5">
                  <c:v>28.50596561947929</c:v>
                </c:pt>
                <c:pt idx="6">
                  <c:v>32.0219389461756</c:v>
                </c:pt>
                <c:pt idx="7">
                  <c:v>35.32733914567524</c:v>
                </c:pt>
                <c:pt idx="8">
                  <c:v>38.4633291604334</c:v>
                </c:pt>
                <c:pt idx="9">
                  <c:v>41.44988018169715</c:v>
                </c:pt>
                <c:pt idx="10">
                  <c:v>44.21878236584498</c:v>
                </c:pt>
                <c:pt idx="11">
                  <c:v>46.86515094346631</c:v>
                </c:pt>
                <c:pt idx="12">
                  <c:v>49.44017867582688</c:v>
                </c:pt>
                <c:pt idx="13">
                  <c:v>51.87786687865493</c:v>
                </c:pt>
                <c:pt idx="14">
                  <c:v>54.18836919568459</c:v>
                </c:pt>
                <c:pt idx="15">
                  <c:v>56.45960132266245</c:v>
                </c:pt>
                <c:pt idx="16">
                  <c:v>58.66571922910847</c:v>
                </c:pt>
                <c:pt idx="17">
                  <c:v>60.8409870403066</c:v>
                </c:pt>
                <c:pt idx="18">
                  <c:v>62.9510168060493</c:v>
                </c:pt>
                <c:pt idx="19">
                  <c:v>65.04268510455158</c:v>
                </c:pt>
                <c:pt idx="20">
                  <c:v>67.05268202131097</c:v>
                </c:pt>
                <c:pt idx="21">
                  <c:v>69.05240146941268</c:v>
                </c:pt>
                <c:pt idx="22">
                  <c:v>71.02029791215259</c:v>
                </c:pt>
                <c:pt idx="23">
                  <c:v>72.90999007101004</c:v>
                </c:pt>
                <c:pt idx="24">
                  <c:v>74.74583607738208</c:v>
                </c:pt>
                <c:pt idx="25">
                  <c:v>76.5585091337686</c:v>
                </c:pt>
                <c:pt idx="26">
                  <c:v>78.35733148798818</c:v>
                </c:pt>
                <c:pt idx="27">
                  <c:v>80.13257403890189</c:v>
                </c:pt>
                <c:pt idx="28">
                  <c:v>81.85607546103115</c:v>
                </c:pt>
                <c:pt idx="29">
                  <c:v>83.52962237113054</c:v>
                </c:pt>
                <c:pt idx="30">
                  <c:v>85.18767347650679</c:v>
                </c:pt>
                <c:pt idx="31">
                  <c:v>86.81846540941913</c:v>
                </c:pt>
                <c:pt idx="32">
                  <c:v>88.38920225439193</c:v>
                </c:pt>
                <c:pt idx="33">
                  <c:v>89.82392626544206</c:v>
                </c:pt>
                <c:pt idx="34">
                  <c:v>91.24886810752885</c:v>
                </c:pt>
                <c:pt idx="35">
                  <c:v>92.63275314280922</c:v>
                </c:pt>
                <c:pt idx="36">
                  <c:v>93.969726221325</c:v>
                </c:pt>
                <c:pt idx="37">
                  <c:v>95.2843577457708</c:v>
                </c:pt>
                <c:pt idx="38">
                  <c:v>96.58204294495999</c:v>
                </c:pt>
                <c:pt idx="39">
                  <c:v>97.80417725148648</c:v>
                </c:pt>
                <c:pt idx="40">
                  <c:v>98.98396343414627</c:v>
                </c:pt>
                <c:pt idx="41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1085008"/>
        <c:axId val="-371840144"/>
      </c:scatterChart>
      <c:valAx>
        <c:axId val="-381085008"/>
        <c:scaling>
          <c:orientation val="minMax"/>
          <c:max val="42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Principal</a:t>
                </a:r>
                <a:r>
                  <a:rPr lang="en-US" baseline="0"/>
                  <a:t> Components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840144"/>
        <c:crosses val="autoZero"/>
        <c:crossBetween val="midCat"/>
        <c:majorUnit val="2.0"/>
      </c:valAx>
      <c:valAx>
        <c:axId val="-3718401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Variance Covered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108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</a:t>
            </a:r>
            <a:r>
              <a:rPr lang="en-US" baseline="0"/>
              <a:t>: PCA Percent of Variance Covered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Sheet1!$D$61:$D$69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cat>
          <c:val>
            <c:numRef>
              <c:f>Sheet1!$F$61:$F$69</c:f>
              <c:numCache>
                <c:formatCode>General</c:formatCode>
                <c:ptCount val="9"/>
                <c:pt idx="0">
                  <c:v>30.1430796503225</c:v>
                </c:pt>
                <c:pt idx="1">
                  <c:v>44.87892720664929</c:v>
                </c:pt>
                <c:pt idx="2">
                  <c:v>56.30724472279779</c:v>
                </c:pt>
                <c:pt idx="3">
                  <c:v>65.83516139141335</c:v>
                </c:pt>
                <c:pt idx="4">
                  <c:v>74.94034060346966</c:v>
                </c:pt>
                <c:pt idx="5">
                  <c:v>83.72194184202772</c:v>
                </c:pt>
                <c:pt idx="6">
                  <c:v>90.51904376581524</c:v>
                </c:pt>
                <c:pt idx="7">
                  <c:v>96.1258577061418</c:v>
                </c:pt>
                <c:pt idx="8">
                  <c:v>99.99999999999998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13917552"/>
        <c:axId val="-613914432"/>
      </c:lineChart>
      <c:catAx>
        <c:axId val="-61391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Principal Components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914432"/>
        <c:crosses val="autoZero"/>
        <c:auto val="1"/>
        <c:lblAlgn val="ctr"/>
        <c:lblOffset val="100"/>
        <c:noMultiLvlLbl val="0"/>
      </c:catAx>
      <c:valAx>
        <c:axId val="-61391443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Variance Covered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91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ICA Kurtosis of New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Kurtosis of Gaussian Distribution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Sheet1!$M$105:$M$163</c:f>
              <c:numCache>
                <c:formatCode>General</c:formatCode>
                <c:ptCount val="5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</c:numCache>
            </c:numRef>
          </c:xVal>
          <c:yVal>
            <c:numRef>
              <c:f>Sheet1!$O$105:$O$163</c:f>
              <c:numCache>
                <c:formatCode>General</c:formatCode>
                <c:ptCount val="59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</c:numCache>
            </c:numRef>
          </c:yVal>
          <c:smooth val="0"/>
        </c:ser>
        <c:ser>
          <c:idx val="1"/>
          <c:order val="1"/>
          <c:tx>
            <c:v>Kurtosis of New Features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Sheet1!$M$105:$M$163</c:f>
              <c:numCache>
                <c:formatCode>General</c:formatCode>
                <c:ptCount val="5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</c:numCache>
            </c:numRef>
          </c:xVal>
          <c:yVal>
            <c:numRef>
              <c:f>Sheet1!$N$105:$N$163</c:f>
              <c:numCache>
                <c:formatCode>General</c:formatCode>
                <c:ptCount val="59"/>
                <c:pt idx="0">
                  <c:v>3.46939240768279</c:v>
                </c:pt>
                <c:pt idx="1">
                  <c:v>3.89318818617319</c:v>
                </c:pt>
                <c:pt idx="2">
                  <c:v>10.2216353843071</c:v>
                </c:pt>
                <c:pt idx="3">
                  <c:v>3.13054372134002</c:v>
                </c:pt>
                <c:pt idx="4">
                  <c:v>3.20756402008697</c:v>
                </c:pt>
                <c:pt idx="5">
                  <c:v>3.73086160959297</c:v>
                </c:pt>
                <c:pt idx="6">
                  <c:v>3.44863948992599</c:v>
                </c:pt>
                <c:pt idx="7">
                  <c:v>3.70925836304082</c:v>
                </c:pt>
                <c:pt idx="8">
                  <c:v>3.28961244518153</c:v>
                </c:pt>
                <c:pt idx="9">
                  <c:v>3.2811171637476</c:v>
                </c:pt>
                <c:pt idx="10">
                  <c:v>3.31538210819919</c:v>
                </c:pt>
                <c:pt idx="11">
                  <c:v>3.91472284765355</c:v>
                </c:pt>
                <c:pt idx="12">
                  <c:v>3.46488272872426</c:v>
                </c:pt>
                <c:pt idx="13">
                  <c:v>3.12413214537907</c:v>
                </c:pt>
                <c:pt idx="14">
                  <c:v>3.11546239618831</c:v>
                </c:pt>
                <c:pt idx="15">
                  <c:v>3.06769977003498</c:v>
                </c:pt>
                <c:pt idx="16">
                  <c:v>3.30210723578411</c:v>
                </c:pt>
                <c:pt idx="17">
                  <c:v>3.18896021408566</c:v>
                </c:pt>
                <c:pt idx="18">
                  <c:v>3.68409571098078</c:v>
                </c:pt>
                <c:pt idx="19">
                  <c:v>2.80857558392628</c:v>
                </c:pt>
                <c:pt idx="20">
                  <c:v>3.84559589872418</c:v>
                </c:pt>
                <c:pt idx="21">
                  <c:v>3.29026921792642</c:v>
                </c:pt>
                <c:pt idx="22">
                  <c:v>3.27977382925162</c:v>
                </c:pt>
                <c:pt idx="23">
                  <c:v>4.43900620242679</c:v>
                </c:pt>
                <c:pt idx="24">
                  <c:v>3.5605690951254</c:v>
                </c:pt>
                <c:pt idx="25">
                  <c:v>4.01444247748104</c:v>
                </c:pt>
                <c:pt idx="26">
                  <c:v>3.90034992544355</c:v>
                </c:pt>
                <c:pt idx="27">
                  <c:v>3.912552416636</c:v>
                </c:pt>
                <c:pt idx="28">
                  <c:v>3.57516360759888</c:v>
                </c:pt>
                <c:pt idx="29">
                  <c:v>3.29081799497354</c:v>
                </c:pt>
                <c:pt idx="30">
                  <c:v>3.57984790444499</c:v>
                </c:pt>
                <c:pt idx="31">
                  <c:v>3.11859964716522</c:v>
                </c:pt>
                <c:pt idx="32">
                  <c:v>3.18085269515553</c:v>
                </c:pt>
                <c:pt idx="33">
                  <c:v>3.60271804710081</c:v>
                </c:pt>
                <c:pt idx="34">
                  <c:v>3.21089831874868</c:v>
                </c:pt>
                <c:pt idx="35">
                  <c:v>3.73053348614381</c:v>
                </c:pt>
                <c:pt idx="36">
                  <c:v>3.65924780040127</c:v>
                </c:pt>
                <c:pt idx="37">
                  <c:v>3.25889565411283</c:v>
                </c:pt>
                <c:pt idx="38">
                  <c:v>3.4250845732236</c:v>
                </c:pt>
                <c:pt idx="39">
                  <c:v>3.14719331775375</c:v>
                </c:pt>
                <c:pt idx="40">
                  <c:v>3.20890647187033</c:v>
                </c:pt>
                <c:pt idx="41">
                  <c:v>3.54417836691122</c:v>
                </c:pt>
                <c:pt idx="42">
                  <c:v>3.47364213007699</c:v>
                </c:pt>
                <c:pt idx="43">
                  <c:v>2.90541432245299</c:v>
                </c:pt>
                <c:pt idx="44">
                  <c:v>5.51208110828409</c:v>
                </c:pt>
                <c:pt idx="45">
                  <c:v>3.21473616137771</c:v>
                </c:pt>
                <c:pt idx="46">
                  <c:v>2.90713324455023</c:v>
                </c:pt>
                <c:pt idx="47">
                  <c:v>3.63722734794399</c:v>
                </c:pt>
                <c:pt idx="48">
                  <c:v>3.8838712443219</c:v>
                </c:pt>
                <c:pt idx="49">
                  <c:v>4.03208595322314</c:v>
                </c:pt>
                <c:pt idx="50">
                  <c:v>4.0807937248395</c:v>
                </c:pt>
                <c:pt idx="51">
                  <c:v>4.233888857186</c:v>
                </c:pt>
                <c:pt idx="52">
                  <c:v>3.14279338195973</c:v>
                </c:pt>
                <c:pt idx="53">
                  <c:v>3.05305745129517</c:v>
                </c:pt>
                <c:pt idx="54">
                  <c:v>5.26500509116531</c:v>
                </c:pt>
                <c:pt idx="55">
                  <c:v>3.32960128008138</c:v>
                </c:pt>
                <c:pt idx="56">
                  <c:v>3.90219492148648</c:v>
                </c:pt>
                <c:pt idx="57">
                  <c:v>3.69699188964831</c:v>
                </c:pt>
                <c:pt idx="58">
                  <c:v>4.57154839993546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3890464"/>
        <c:axId val="-613887344"/>
      </c:scatterChart>
      <c:valAx>
        <c:axId val="-613890464"/>
        <c:scaling>
          <c:orientation val="minMax"/>
          <c:max val="6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Feature</a:t>
                </a:r>
                <a:r>
                  <a:rPr lang="en-US" baseline="0"/>
                  <a:t> #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887344"/>
        <c:crosses val="autoZero"/>
        <c:crossBetween val="midCat"/>
      </c:valAx>
      <c:valAx>
        <c:axId val="-61388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89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</a:t>
            </a:r>
            <a:r>
              <a:rPr lang="en-US" baseline="0"/>
              <a:t> ICA Kurtosis of New Features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Kurtosis of New Features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Sheet1!$E$105:$E$115</c:f>
              <c:numCache>
                <c:formatCode>General</c:formatCode>
                <c:ptCount val="11"/>
                <c:pt idx="0">
                  <c:v>3.18844749633927</c:v>
                </c:pt>
                <c:pt idx="1">
                  <c:v>8.21550827855805</c:v>
                </c:pt>
                <c:pt idx="2">
                  <c:v>3.58188264984622</c:v>
                </c:pt>
                <c:pt idx="3">
                  <c:v>5.5976716741019</c:v>
                </c:pt>
                <c:pt idx="4">
                  <c:v>4.40586397560994</c:v>
                </c:pt>
                <c:pt idx="5">
                  <c:v>126.566022245965</c:v>
                </c:pt>
                <c:pt idx="6">
                  <c:v>14.47420992508</c:v>
                </c:pt>
                <c:pt idx="7">
                  <c:v>23.9788933011403</c:v>
                </c:pt>
                <c:pt idx="8">
                  <c:v>5.14406897243852</c:v>
                </c:pt>
                <c:pt idx="9">
                  <c:v>5.31730534762562</c:v>
                </c:pt>
                <c:pt idx="10">
                  <c:v>17.0712582043838</c:v>
                </c:pt>
              </c:numCache>
            </c:numRef>
          </c:yVal>
          <c:smooth val="0"/>
        </c:ser>
        <c:ser>
          <c:idx val="1"/>
          <c:order val="1"/>
          <c:tx>
            <c:v>Kurtosis of Gaussian Distribution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Sheet1!$F$105:$F$115</c:f>
              <c:numCache>
                <c:formatCode>General</c:formatCode>
                <c:ptCount val="1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6567248"/>
        <c:axId val="-376554544"/>
      </c:scatterChart>
      <c:valAx>
        <c:axId val="-586567248"/>
        <c:scaling>
          <c:orientation val="minMax"/>
          <c:max val="11.0"/>
          <c:min val="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Feature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6554544"/>
        <c:crosses val="autoZero"/>
        <c:crossBetween val="midCat"/>
      </c:valAx>
      <c:valAx>
        <c:axId val="-3765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56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</a:t>
            </a:r>
            <a:r>
              <a:rPr lang="en-US" baseline="0"/>
              <a:t> ICA Kurtosis of New Features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Kurtosis of New Features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Sheet1!$E$105:$E$115</c:f>
              <c:numCache>
                <c:formatCode>General</c:formatCode>
                <c:ptCount val="11"/>
                <c:pt idx="0">
                  <c:v>3.18844749633927</c:v>
                </c:pt>
                <c:pt idx="1">
                  <c:v>8.21550827855805</c:v>
                </c:pt>
                <c:pt idx="2">
                  <c:v>3.58188264984622</c:v>
                </c:pt>
                <c:pt idx="3">
                  <c:v>5.5976716741019</c:v>
                </c:pt>
                <c:pt idx="4">
                  <c:v>4.40586397560994</c:v>
                </c:pt>
                <c:pt idx="5">
                  <c:v>126.566022245965</c:v>
                </c:pt>
                <c:pt idx="6">
                  <c:v>14.47420992508</c:v>
                </c:pt>
                <c:pt idx="7">
                  <c:v>23.9788933011403</c:v>
                </c:pt>
                <c:pt idx="8">
                  <c:v>5.14406897243852</c:v>
                </c:pt>
                <c:pt idx="9">
                  <c:v>5.31730534762562</c:v>
                </c:pt>
                <c:pt idx="10">
                  <c:v>17.0712582043838</c:v>
                </c:pt>
              </c:numCache>
            </c:numRef>
          </c:yVal>
          <c:smooth val="0"/>
        </c:ser>
        <c:ser>
          <c:idx val="1"/>
          <c:order val="1"/>
          <c:tx>
            <c:v>Kurtosis of Gaussian Distribution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Sheet1!$F$105:$F$115</c:f>
              <c:numCache>
                <c:formatCode>General</c:formatCode>
                <c:ptCount val="1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7009760"/>
        <c:axId val="-586621328"/>
      </c:scatterChart>
      <c:valAx>
        <c:axId val="-587009760"/>
        <c:scaling>
          <c:orientation val="minMax"/>
          <c:max val="11.0"/>
          <c:min val="0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Feature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621328"/>
        <c:crosses val="autoZero"/>
        <c:crossBetween val="midCat"/>
      </c:valAx>
      <c:valAx>
        <c:axId val="-586621328"/>
        <c:scaling>
          <c:orientation val="minMax"/>
          <c:max val="2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700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ICA Kurtosis of New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Kurtosis of Gaussian Distribution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Sheet1!$M$105:$M$163</c:f>
              <c:numCache>
                <c:formatCode>General</c:formatCode>
                <c:ptCount val="5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</c:numCache>
            </c:numRef>
          </c:xVal>
          <c:yVal>
            <c:numRef>
              <c:f>Sheet1!$O$105:$O$163</c:f>
              <c:numCache>
                <c:formatCode>General</c:formatCode>
                <c:ptCount val="59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</c:numCache>
            </c:numRef>
          </c:yVal>
          <c:smooth val="0"/>
        </c:ser>
        <c:ser>
          <c:idx val="1"/>
          <c:order val="1"/>
          <c:tx>
            <c:v>Kurtosis of New Features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Sheet1!$M$105:$M$163</c:f>
              <c:numCache>
                <c:formatCode>General</c:formatCode>
                <c:ptCount val="5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</c:numCache>
            </c:numRef>
          </c:xVal>
          <c:yVal>
            <c:numRef>
              <c:f>Sheet1!$N$105:$N$163</c:f>
              <c:numCache>
                <c:formatCode>General</c:formatCode>
                <c:ptCount val="59"/>
                <c:pt idx="0">
                  <c:v>3.46939240768279</c:v>
                </c:pt>
                <c:pt idx="1">
                  <c:v>3.89318818617319</c:v>
                </c:pt>
                <c:pt idx="2">
                  <c:v>10.2216353843071</c:v>
                </c:pt>
                <c:pt idx="3">
                  <c:v>3.13054372134002</c:v>
                </c:pt>
                <c:pt idx="4">
                  <c:v>3.20756402008697</c:v>
                </c:pt>
                <c:pt idx="5">
                  <c:v>3.73086160959297</c:v>
                </c:pt>
                <c:pt idx="6">
                  <c:v>3.44863948992599</c:v>
                </c:pt>
                <c:pt idx="7">
                  <c:v>3.70925836304082</c:v>
                </c:pt>
                <c:pt idx="8">
                  <c:v>3.28961244518153</c:v>
                </c:pt>
                <c:pt idx="9">
                  <c:v>3.2811171637476</c:v>
                </c:pt>
                <c:pt idx="10">
                  <c:v>3.31538210819919</c:v>
                </c:pt>
                <c:pt idx="11">
                  <c:v>3.91472284765355</c:v>
                </c:pt>
                <c:pt idx="12">
                  <c:v>3.46488272872426</c:v>
                </c:pt>
                <c:pt idx="13">
                  <c:v>3.12413214537907</c:v>
                </c:pt>
                <c:pt idx="14">
                  <c:v>3.11546239618831</c:v>
                </c:pt>
                <c:pt idx="15">
                  <c:v>3.06769977003498</c:v>
                </c:pt>
                <c:pt idx="16">
                  <c:v>3.30210723578411</c:v>
                </c:pt>
                <c:pt idx="17">
                  <c:v>3.18896021408566</c:v>
                </c:pt>
                <c:pt idx="18">
                  <c:v>3.68409571098078</c:v>
                </c:pt>
                <c:pt idx="19">
                  <c:v>2.80857558392628</c:v>
                </c:pt>
                <c:pt idx="20">
                  <c:v>3.84559589872418</c:v>
                </c:pt>
                <c:pt idx="21">
                  <c:v>3.29026921792642</c:v>
                </c:pt>
                <c:pt idx="22">
                  <c:v>3.27977382925162</c:v>
                </c:pt>
                <c:pt idx="23">
                  <c:v>4.43900620242679</c:v>
                </c:pt>
                <c:pt idx="24">
                  <c:v>3.5605690951254</c:v>
                </c:pt>
                <c:pt idx="25">
                  <c:v>4.01444247748104</c:v>
                </c:pt>
                <c:pt idx="26">
                  <c:v>3.90034992544355</c:v>
                </c:pt>
                <c:pt idx="27">
                  <c:v>3.912552416636</c:v>
                </c:pt>
                <c:pt idx="28">
                  <c:v>3.57516360759888</c:v>
                </c:pt>
                <c:pt idx="29">
                  <c:v>3.29081799497354</c:v>
                </c:pt>
                <c:pt idx="30">
                  <c:v>3.57984790444499</c:v>
                </c:pt>
                <c:pt idx="31">
                  <c:v>3.11859964716522</c:v>
                </c:pt>
                <c:pt idx="32">
                  <c:v>3.18085269515553</c:v>
                </c:pt>
                <c:pt idx="33">
                  <c:v>3.60271804710081</c:v>
                </c:pt>
                <c:pt idx="34">
                  <c:v>3.21089831874868</c:v>
                </c:pt>
                <c:pt idx="35">
                  <c:v>3.73053348614381</c:v>
                </c:pt>
                <c:pt idx="36">
                  <c:v>3.65924780040127</c:v>
                </c:pt>
                <c:pt idx="37">
                  <c:v>3.25889565411283</c:v>
                </c:pt>
                <c:pt idx="38">
                  <c:v>3.4250845732236</c:v>
                </c:pt>
                <c:pt idx="39">
                  <c:v>3.14719331775375</c:v>
                </c:pt>
                <c:pt idx="40">
                  <c:v>3.20890647187033</c:v>
                </c:pt>
                <c:pt idx="41">
                  <c:v>3.54417836691122</c:v>
                </c:pt>
                <c:pt idx="42">
                  <c:v>3.47364213007699</c:v>
                </c:pt>
                <c:pt idx="43">
                  <c:v>2.90541432245299</c:v>
                </c:pt>
                <c:pt idx="44">
                  <c:v>5.51208110828409</c:v>
                </c:pt>
                <c:pt idx="45">
                  <c:v>3.21473616137771</c:v>
                </c:pt>
                <c:pt idx="46">
                  <c:v>2.90713324455023</c:v>
                </c:pt>
                <c:pt idx="47">
                  <c:v>3.63722734794399</c:v>
                </c:pt>
                <c:pt idx="48">
                  <c:v>3.8838712443219</c:v>
                </c:pt>
                <c:pt idx="49">
                  <c:v>4.03208595322314</c:v>
                </c:pt>
                <c:pt idx="50">
                  <c:v>4.0807937248395</c:v>
                </c:pt>
                <c:pt idx="51">
                  <c:v>4.233888857186</c:v>
                </c:pt>
                <c:pt idx="52">
                  <c:v>3.14279338195973</c:v>
                </c:pt>
                <c:pt idx="53">
                  <c:v>3.05305745129517</c:v>
                </c:pt>
                <c:pt idx="54">
                  <c:v>5.26500509116531</c:v>
                </c:pt>
                <c:pt idx="55">
                  <c:v>3.32960128008138</c:v>
                </c:pt>
                <c:pt idx="56">
                  <c:v>3.90219492148648</c:v>
                </c:pt>
                <c:pt idx="57">
                  <c:v>3.69699188964831</c:v>
                </c:pt>
                <c:pt idx="58">
                  <c:v>4.57154839993546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41991664"/>
        <c:axId val="-441988960"/>
      </c:scatterChart>
      <c:valAx>
        <c:axId val="-441991664"/>
        <c:scaling>
          <c:orientation val="minMax"/>
          <c:max val="6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Feature</a:t>
                </a:r>
                <a:r>
                  <a:rPr lang="en-US" baseline="0"/>
                  <a:t> #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1988960"/>
        <c:crosses val="autoZero"/>
        <c:crossBetween val="midCat"/>
      </c:valAx>
      <c:valAx>
        <c:axId val="-441988960"/>
        <c:scaling>
          <c:orientation val="minMax"/>
          <c:max val="4.0"/>
          <c:min val="2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4199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ICA Kurtosis of New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Kurtosis of Gaussian Distribution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Sheet1!$M$105:$M$163</c:f>
              <c:numCache>
                <c:formatCode>General</c:formatCode>
                <c:ptCount val="5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</c:numCache>
            </c:numRef>
          </c:xVal>
          <c:yVal>
            <c:numRef>
              <c:f>Sheet1!$O$105:$O$163</c:f>
              <c:numCache>
                <c:formatCode>General</c:formatCode>
                <c:ptCount val="59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</c:numCache>
            </c:numRef>
          </c:yVal>
          <c:smooth val="0"/>
        </c:ser>
        <c:ser>
          <c:idx val="1"/>
          <c:order val="1"/>
          <c:tx>
            <c:v>Kurtosis of New Features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Sheet1!$V$106:$V$133</c:f>
              <c:numCache>
                <c:formatCode>General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xVal>
          <c:yVal>
            <c:numRef>
              <c:f>Sheet1!$W$106:$W$133</c:f>
              <c:numCache>
                <c:formatCode>General</c:formatCode>
                <c:ptCount val="28"/>
                <c:pt idx="0">
                  <c:v>2.66874819570374</c:v>
                </c:pt>
                <c:pt idx="1">
                  <c:v>3.04268039321358</c:v>
                </c:pt>
                <c:pt idx="2">
                  <c:v>3.06316890834947</c:v>
                </c:pt>
                <c:pt idx="3">
                  <c:v>2.83330163803379</c:v>
                </c:pt>
                <c:pt idx="4">
                  <c:v>2.79393137420586</c:v>
                </c:pt>
                <c:pt idx="5">
                  <c:v>3.57511533094215</c:v>
                </c:pt>
                <c:pt idx="6">
                  <c:v>2.8476558822671</c:v>
                </c:pt>
                <c:pt idx="7">
                  <c:v>2.91943015428266</c:v>
                </c:pt>
                <c:pt idx="8">
                  <c:v>2.74768790490394</c:v>
                </c:pt>
                <c:pt idx="9">
                  <c:v>3.02232111877193</c:v>
                </c:pt>
                <c:pt idx="10">
                  <c:v>3.01360495067312</c:v>
                </c:pt>
                <c:pt idx="11">
                  <c:v>3.03147757424416</c:v>
                </c:pt>
                <c:pt idx="12">
                  <c:v>2.94868448989803</c:v>
                </c:pt>
                <c:pt idx="13">
                  <c:v>2.84150328349259</c:v>
                </c:pt>
                <c:pt idx="14">
                  <c:v>2.86993336392229</c:v>
                </c:pt>
                <c:pt idx="15">
                  <c:v>3.1431540232789</c:v>
                </c:pt>
                <c:pt idx="16">
                  <c:v>2.97343213456404</c:v>
                </c:pt>
                <c:pt idx="17">
                  <c:v>3.21883276570048</c:v>
                </c:pt>
                <c:pt idx="18">
                  <c:v>3.06599432514188</c:v>
                </c:pt>
                <c:pt idx="19">
                  <c:v>3.10767152697823</c:v>
                </c:pt>
                <c:pt idx="20">
                  <c:v>3.02249832197208</c:v>
                </c:pt>
                <c:pt idx="21">
                  <c:v>2.73619370707545</c:v>
                </c:pt>
                <c:pt idx="22">
                  <c:v>2.7549614600527</c:v>
                </c:pt>
                <c:pt idx="23">
                  <c:v>2.92720626011499</c:v>
                </c:pt>
                <c:pt idx="24">
                  <c:v>3.42965158400029</c:v>
                </c:pt>
                <c:pt idx="25">
                  <c:v>3.01372277107731</c:v>
                </c:pt>
                <c:pt idx="26">
                  <c:v>3.05057683439482</c:v>
                </c:pt>
                <c:pt idx="27">
                  <c:v>3.00176065764689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6872736"/>
        <c:axId val="-586758320"/>
      </c:scatterChart>
      <c:valAx>
        <c:axId val="-586872736"/>
        <c:scaling>
          <c:orientation val="minMax"/>
          <c:max val="28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Feature</a:t>
                </a:r>
                <a:r>
                  <a:rPr lang="en-US" baseline="0"/>
                  <a:t> #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758320"/>
        <c:crosses val="autoZero"/>
        <c:crossBetween val="midCat"/>
      </c:valAx>
      <c:valAx>
        <c:axId val="-586758320"/>
        <c:scaling>
          <c:orientation val="minMax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87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</a:t>
            </a:r>
            <a:r>
              <a:rPr lang="en-US" baseline="0"/>
              <a:t> ICA Kurtosis of New Features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Kurtosis of New Features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Sheet1!$E$141:$E$146</c:f>
              <c:numCache>
                <c:formatCode>General</c:formatCode>
                <c:ptCount val="6"/>
                <c:pt idx="0">
                  <c:v>5.31529193176233</c:v>
                </c:pt>
                <c:pt idx="1">
                  <c:v>3.33810740070301</c:v>
                </c:pt>
                <c:pt idx="2">
                  <c:v>3.99331390167731</c:v>
                </c:pt>
                <c:pt idx="3">
                  <c:v>3.82886315043358</c:v>
                </c:pt>
                <c:pt idx="4">
                  <c:v>3.65292135474822</c:v>
                </c:pt>
                <c:pt idx="5">
                  <c:v>5.0280609615153</c:v>
                </c:pt>
              </c:numCache>
            </c:numRef>
          </c:yVal>
          <c:smooth val="0"/>
        </c:ser>
        <c:ser>
          <c:idx val="1"/>
          <c:order val="1"/>
          <c:tx>
            <c:v>Kurtosis of Gaussian Distribution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Sheet1!$F$105:$F$115</c:f>
              <c:numCache>
                <c:formatCode>General</c:formatCode>
                <c:ptCount val="1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3519808"/>
        <c:axId val="-613516416"/>
      </c:scatterChart>
      <c:valAx>
        <c:axId val="-613519808"/>
        <c:scaling>
          <c:orientation val="minMax"/>
          <c:max val="6.0"/>
          <c:min val="1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Feature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516416"/>
        <c:crosses val="autoZero"/>
        <c:crossBetween val="midCat"/>
      </c:valAx>
      <c:valAx>
        <c:axId val="-613516416"/>
        <c:scaling>
          <c:orientation val="minMax"/>
          <c:max val="6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Kurtosis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51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PCA White Wine:</a:t>
            </a:r>
            <a:r>
              <a:rPr lang="en-US" baseline="0"/>
              <a:t> </a:t>
            </a:r>
            <a:r>
              <a:rPr lang="en-US"/>
              <a:t>K-Means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Sheet1!$E$255</c:f>
              <c:strCache>
                <c:ptCount val="1"/>
                <c:pt idx="0">
                  <c:v>total squared 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Sheet1!$D$256:$D$280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Sheet1!$E$256:$E$280</c:f>
              <c:numCache>
                <c:formatCode>General</c:formatCode>
                <c:ptCount val="25"/>
                <c:pt idx="0">
                  <c:v>215.128901112775</c:v>
                </c:pt>
                <c:pt idx="1">
                  <c:v>183.689652934442</c:v>
                </c:pt>
                <c:pt idx="2">
                  <c:v>158.860155053864</c:v>
                </c:pt>
                <c:pt idx="3">
                  <c:v>145.319322909843</c:v>
                </c:pt>
                <c:pt idx="4">
                  <c:v>131.276299177094</c:v>
                </c:pt>
                <c:pt idx="5">
                  <c:v>123.453148130911</c:v>
                </c:pt>
                <c:pt idx="6">
                  <c:v>118.250968368955</c:v>
                </c:pt>
                <c:pt idx="7">
                  <c:v>105.207679084544</c:v>
                </c:pt>
                <c:pt idx="8">
                  <c:v>101.257935782548</c:v>
                </c:pt>
                <c:pt idx="9">
                  <c:v>98.2326532389747</c:v>
                </c:pt>
                <c:pt idx="10">
                  <c:v>94.8225149181099</c:v>
                </c:pt>
                <c:pt idx="11">
                  <c:v>92.3999444414225</c:v>
                </c:pt>
                <c:pt idx="12">
                  <c:v>89.3883018195344</c:v>
                </c:pt>
                <c:pt idx="13">
                  <c:v>86.45852221380559</c:v>
                </c:pt>
                <c:pt idx="14">
                  <c:v>83.9806984080918</c:v>
                </c:pt>
                <c:pt idx="15">
                  <c:v>81.8915657856921</c:v>
                </c:pt>
                <c:pt idx="16">
                  <c:v>80.83684432859479</c:v>
                </c:pt>
                <c:pt idx="17">
                  <c:v>79.05168954212429</c:v>
                </c:pt>
                <c:pt idx="18">
                  <c:v>77.7752498886634</c:v>
                </c:pt>
                <c:pt idx="19">
                  <c:v>76.17058584152559</c:v>
                </c:pt>
                <c:pt idx="20">
                  <c:v>73.8397090809757</c:v>
                </c:pt>
                <c:pt idx="21">
                  <c:v>72.87951574909199</c:v>
                </c:pt>
                <c:pt idx="22">
                  <c:v>71.5599415850111</c:v>
                </c:pt>
                <c:pt idx="23">
                  <c:v>70.5598585895667</c:v>
                </c:pt>
                <c:pt idx="24">
                  <c:v>69.9445911141936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3501504"/>
        <c:axId val="-613498384"/>
      </c:scatterChart>
      <c:valAx>
        <c:axId val="-613501504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498384"/>
        <c:crosses val="autoZero"/>
        <c:crossBetween val="midCat"/>
      </c:valAx>
      <c:valAx>
        <c:axId val="-61349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50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PCA German Credit: K-Means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Sheet1!$M$256:$M$280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Sheet1!$N$256:$N$280</c:f>
              <c:numCache>
                <c:formatCode>General</c:formatCode>
                <c:ptCount val="25"/>
                <c:pt idx="0">
                  <c:v>603.833904541004</c:v>
                </c:pt>
                <c:pt idx="1">
                  <c:v>580.3386487839909</c:v>
                </c:pt>
                <c:pt idx="2">
                  <c:v>564.485978741981</c:v>
                </c:pt>
                <c:pt idx="3">
                  <c:v>543.314472780107</c:v>
                </c:pt>
                <c:pt idx="4">
                  <c:v>530.155049424012</c:v>
                </c:pt>
                <c:pt idx="5">
                  <c:v>513.352833679788</c:v>
                </c:pt>
                <c:pt idx="6">
                  <c:v>497.636523027643</c:v>
                </c:pt>
                <c:pt idx="7">
                  <c:v>488.213735818153</c:v>
                </c:pt>
                <c:pt idx="8">
                  <c:v>473.397399994319</c:v>
                </c:pt>
                <c:pt idx="9">
                  <c:v>475.426130141902</c:v>
                </c:pt>
                <c:pt idx="10">
                  <c:v>460.123354524736</c:v>
                </c:pt>
                <c:pt idx="11">
                  <c:v>447.567854009048</c:v>
                </c:pt>
                <c:pt idx="12">
                  <c:v>442.871988156272</c:v>
                </c:pt>
                <c:pt idx="13">
                  <c:v>437.852193895957</c:v>
                </c:pt>
                <c:pt idx="14">
                  <c:v>427.342274700649</c:v>
                </c:pt>
                <c:pt idx="15">
                  <c:v>423.267440262518</c:v>
                </c:pt>
                <c:pt idx="16">
                  <c:v>413.904338105399</c:v>
                </c:pt>
                <c:pt idx="17">
                  <c:v>410.216602097272</c:v>
                </c:pt>
                <c:pt idx="18">
                  <c:v>405.697944249911</c:v>
                </c:pt>
                <c:pt idx="19">
                  <c:v>405.473557320553</c:v>
                </c:pt>
                <c:pt idx="20">
                  <c:v>396.426829579891</c:v>
                </c:pt>
                <c:pt idx="21">
                  <c:v>393.957829805843</c:v>
                </c:pt>
                <c:pt idx="22">
                  <c:v>392.812254764475</c:v>
                </c:pt>
                <c:pt idx="23">
                  <c:v>390.602256612955</c:v>
                </c:pt>
                <c:pt idx="24">
                  <c:v>375.176251502029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3840592"/>
        <c:axId val="-613837472"/>
      </c:scatterChart>
      <c:valAx>
        <c:axId val="-613840592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837472"/>
        <c:crosses val="autoZero"/>
        <c:crossBetween val="midCat"/>
      </c:valAx>
      <c:valAx>
        <c:axId val="-613837472"/>
        <c:scaling>
          <c:orientation val="minMax"/>
          <c:min val="3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84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</a:t>
            </a:r>
            <a:r>
              <a:rPr lang="en-US" baseline="0"/>
              <a:t> IG Info Gain of New Features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Sheet1!$D$201:$D$211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</c:numCache>
            </c:numRef>
          </c:xVal>
          <c:yVal>
            <c:numRef>
              <c:f>Sheet1!$E$201:$E$211</c:f>
              <c:numCache>
                <c:formatCode>General</c:formatCode>
                <c:ptCount val="11"/>
                <c:pt idx="0">
                  <c:v>0.2078</c:v>
                </c:pt>
                <c:pt idx="1">
                  <c:v>0.1177</c:v>
                </c:pt>
                <c:pt idx="2">
                  <c:v>0.0774</c:v>
                </c:pt>
                <c:pt idx="3">
                  <c:v>0.0672</c:v>
                </c:pt>
                <c:pt idx="4">
                  <c:v>0.0629</c:v>
                </c:pt>
                <c:pt idx="5">
                  <c:v>0.0618</c:v>
                </c:pt>
                <c:pt idx="6">
                  <c:v>0.0597</c:v>
                </c:pt>
                <c:pt idx="7">
                  <c:v>0.0571</c:v>
                </c:pt>
                <c:pt idx="8">
                  <c:v>0.0162</c:v>
                </c:pt>
                <c:pt idx="9">
                  <c:v>0.0148</c:v>
                </c:pt>
                <c:pt idx="10">
                  <c:v>0.0125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117792"/>
        <c:axId val="-614115088"/>
      </c:scatterChart>
      <c:valAx>
        <c:axId val="-614117792"/>
        <c:scaling>
          <c:orientation val="minMax"/>
          <c:max val="11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Ranked Feature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115088"/>
        <c:crosses val="autoZero"/>
        <c:crossBetween val="midCat"/>
        <c:majorUnit val="1.0"/>
      </c:valAx>
      <c:valAx>
        <c:axId val="-6141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 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11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</a:t>
            </a:r>
            <a:r>
              <a:rPr lang="en-US" baseline="0"/>
              <a:t> Credit: IG Info Gain of New Features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Sheet1!$M$201:$M$220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Sheet1!$N$201:$N$220</c:f>
              <c:numCache>
                <c:formatCode>General</c:formatCode>
                <c:ptCount val="20"/>
                <c:pt idx="0">
                  <c:v>0.094739</c:v>
                </c:pt>
                <c:pt idx="1">
                  <c:v>0.043618</c:v>
                </c:pt>
                <c:pt idx="2">
                  <c:v>0.0329</c:v>
                </c:pt>
                <c:pt idx="3">
                  <c:v>0.028115</c:v>
                </c:pt>
                <c:pt idx="4">
                  <c:v>0.024894</c:v>
                </c:pt>
                <c:pt idx="5">
                  <c:v>0.018709</c:v>
                </c:pt>
                <c:pt idx="6">
                  <c:v>0.016985</c:v>
                </c:pt>
                <c:pt idx="7">
                  <c:v>0.013102</c:v>
                </c:pt>
                <c:pt idx="8">
                  <c:v>0.012753</c:v>
                </c:pt>
                <c:pt idx="9">
                  <c:v>0.011278</c:v>
                </c:pt>
                <c:pt idx="10">
                  <c:v>0.008875</c:v>
                </c:pt>
                <c:pt idx="11">
                  <c:v>0.006811</c:v>
                </c:pt>
                <c:pt idx="12">
                  <c:v>0.005823</c:v>
                </c:pt>
                <c:pt idx="13">
                  <c:v>0.004797</c:v>
                </c:pt>
                <c:pt idx="14">
                  <c:v>0.001337</c:v>
                </c:pt>
                <c:pt idx="15">
                  <c:v>0.000964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3685536"/>
        <c:axId val="-613682416"/>
      </c:scatterChart>
      <c:valAx>
        <c:axId val="-613685536"/>
        <c:scaling>
          <c:orientation val="minMax"/>
          <c:max val="20.0"/>
          <c:min val="1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Ranked Feature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682416"/>
        <c:crosses val="autoZero"/>
        <c:crossBetween val="midCat"/>
        <c:majorUnit val="1.0"/>
      </c:valAx>
      <c:valAx>
        <c:axId val="-6136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 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68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RP KMeans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Sheet1!$D$369:$D$393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Sheet1!$E$369:$E$393</c:f>
              <c:numCache>
                <c:formatCode>General</c:formatCode>
                <c:ptCount val="25"/>
                <c:pt idx="0">
                  <c:v>222.264231855627</c:v>
                </c:pt>
                <c:pt idx="1">
                  <c:v>118.1925857317</c:v>
                </c:pt>
                <c:pt idx="2">
                  <c:v>94.64690208757069</c:v>
                </c:pt>
                <c:pt idx="3">
                  <c:v>83.57797328085159</c:v>
                </c:pt>
                <c:pt idx="4">
                  <c:v>74.7953735491184</c:v>
                </c:pt>
                <c:pt idx="5">
                  <c:v>66.5540636348203</c:v>
                </c:pt>
                <c:pt idx="6">
                  <c:v>61.5749641528431</c:v>
                </c:pt>
                <c:pt idx="7">
                  <c:v>56.9173344199416</c:v>
                </c:pt>
                <c:pt idx="8">
                  <c:v>53.5062660211602</c:v>
                </c:pt>
                <c:pt idx="9">
                  <c:v>51.1468862413561</c:v>
                </c:pt>
                <c:pt idx="10">
                  <c:v>48.0687629166382</c:v>
                </c:pt>
                <c:pt idx="11">
                  <c:v>46.2710635295181</c:v>
                </c:pt>
                <c:pt idx="12">
                  <c:v>44.3210354992537</c:v>
                </c:pt>
                <c:pt idx="13">
                  <c:v>43.1743595230052</c:v>
                </c:pt>
                <c:pt idx="14">
                  <c:v>42.241388562568</c:v>
                </c:pt>
                <c:pt idx="15">
                  <c:v>40.6450550882409</c:v>
                </c:pt>
                <c:pt idx="16">
                  <c:v>39.9134921711722</c:v>
                </c:pt>
                <c:pt idx="17">
                  <c:v>38.4788606499185</c:v>
                </c:pt>
                <c:pt idx="18">
                  <c:v>37.3605557395883</c:v>
                </c:pt>
                <c:pt idx="19">
                  <c:v>36.337875411412</c:v>
                </c:pt>
                <c:pt idx="20">
                  <c:v>35.9274117579171</c:v>
                </c:pt>
                <c:pt idx="21">
                  <c:v>35.338028961451</c:v>
                </c:pt>
                <c:pt idx="22">
                  <c:v>34.0978678106619</c:v>
                </c:pt>
                <c:pt idx="23">
                  <c:v>33.495354536471</c:v>
                </c:pt>
                <c:pt idx="24">
                  <c:v>32.3271806472981</c:v>
                </c:pt>
              </c:numCache>
            </c:numRef>
          </c:val>
          <c:smooth val="0"/>
        </c:ser>
        <c:ser>
          <c:idx val="1"/>
          <c:order val="1"/>
          <c:tx>
            <c:v>Run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Sheet1!$D$369:$D$393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Sheet1!$G$369:$G$393</c:f>
              <c:numCache>
                <c:formatCode>General</c:formatCode>
                <c:ptCount val="25"/>
                <c:pt idx="0">
                  <c:v>214.358055300069</c:v>
                </c:pt>
                <c:pt idx="1">
                  <c:v>109.189007993124</c:v>
                </c:pt>
                <c:pt idx="2">
                  <c:v>84.1853123340946</c:v>
                </c:pt>
                <c:pt idx="3">
                  <c:v>68.6911611409025</c:v>
                </c:pt>
                <c:pt idx="4">
                  <c:v>60.7116744842284</c:v>
                </c:pt>
                <c:pt idx="5">
                  <c:v>52.9354276066466</c:v>
                </c:pt>
                <c:pt idx="6">
                  <c:v>48.4512735324801</c:v>
                </c:pt>
                <c:pt idx="7">
                  <c:v>44.7289203339529</c:v>
                </c:pt>
                <c:pt idx="8">
                  <c:v>42.7323591395434</c:v>
                </c:pt>
                <c:pt idx="9">
                  <c:v>39.7312851583386</c:v>
                </c:pt>
                <c:pt idx="10">
                  <c:v>38.2390113676105</c:v>
                </c:pt>
                <c:pt idx="11">
                  <c:v>36.0758093776821</c:v>
                </c:pt>
                <c:pt idx="12">
                  <c:v>34.3556582851078</c:v>
                </c:pt>
                <c:pt idx="13">
                  <c:v>33.1102036426863</c:v>
                </c:pt>
                <c:pt idx="14">
                  <c:v>31.4919340112952</c:v>
                </c:pt>
                <c:pt idx="15">
                  <c:v>30.4575115864347</c:v>
                </c:pt>
                <c:pt idx="16">
                  <c:v>28.9368042407465</c:v>
                </c:pt>
                <c:pt idx="17">
                  <c:v>28.5105011400923</c:v>
                </c:pt>
                <c:pt idx="18">
                  <c:v>27.5866063421413</c:v>
                </c:pt>
                <c:pt idx="19">
                  <c:v>27.1345743276142</c:v>
                </c:pt>
                <c:pt idx="20">
                  <c:v>25.6740379701492</c:v>
                </c:pt>
                <c:pt idx="21">
                  <c:v>25.2969745145323</c:v>
                </c:pt>
                <c:pt idx="22">
                  <c:v>24.5785813379234</c:v>
                </c:pt>
                <c:pt idx="23">
                  <c:v>24.0338757755876</c:v>
                </c:pt>
                <c:pt idx="24">
                  <c:v>23.5626220023232</c:v>
                </c:pt>
              </c:numCache>
            </c:numRef>
          </c:val>
          <c:smooth val="0"/>
        </c:ser>
        <c:ser>
          <c:idx val="2"/>
          <c:order val="2"/>
          <c:tx>
            <c:v>Run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Sheet1!$D$369:$D$393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Sheet1!$I$369:$I$393</c:f>
              <c:numCache>
                <c:formatCode>General</c:formatCode>
                <c:ptCount val="25"/>
                <c:pt idx="0">
                  <c:v>200.272564298727</c:v>
                </c:pt>
                <c:pt idx="1">
                  <c:v>142.885809265678</c:v>
                </c:pt>
                <c:pt idx="2">
                  <c:v>111.113875568467</c:v>
                </c:pt>
                <c:pt idx="3">
                  <c:v>98.64400637009651</c:v>
                </c:pt>
                <c:pt idx="4">
                  <c:v>88.6704554693809</c:v>
                </c:pt>
                <c:pt idx="5">
                  <c:v>82.3179273835734</c:v>
                </c:pt>
                <c:pt idx="6">
                  <c:v>75.6506904380435</c:v>
                </c:pt>
                <c:pt idx="7">
                  <c:v>70.3543825649694</c:v>
                </c:pt>
                <c:pt idx="8">
                  <c:v>67.66659874651189</c:v>
                </c:pt>
                <c:pt idx="9">
                  <c:v>64.8955710542283</c:v>
                </c:pt>
                <c:pt idx="10">
                  <c:v>62.5272589837439</c:v>
                </c:pt>
                <c:pt idx="11">
                  <c:v>60.0246286221495</c:v>
                </c:pt>
                <c:pt idx="12">
                  <c:v>58.1812784270329</c:v>
                </c:pt>
                <c:pt idx="13">
                  <c:v>56.1456785915587</c:v>
                </c:pt>
                <c:pt idx="14">
                  <c:v>53.8170596579315</c:v>
                </c:pt>
                <c:pt idx="15">
                  <c:v>52.0723091841516</c:v>
                </c:pt>
                <c:pt idx="16">
                  <c:v>50.3525617409849</c:v>
                </c:pt>
                <c:pt idx="17">
                  <c:v>49.3595000829845</c:v>
                </c:pt>
                <c:pt idx="18">
                  <c:v>48.1456835683707</c:v>
                </c:pt>
                <c:pt idx="19">
                  <c:v>47.119351843282</c:v>
                </c:pt>
                <c:pt idx="20">
                  <c:v>46.5766894395463</c:v>
                </c:pt>
                <c:pt idx="21">
                  <c:v>44.8218343824471</c:v>
                </c:pt>
                <c:pt idx="22">
                  <c:v>43.8828308085727</c:v>
                </c:pt>
                <c:pt idx="23">
                  <c:v>43.2360816812015</c:v>
                </c:pt>
                <c:pt idx="24">
                  <c:v>41.8126082183918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6828416"/>
        <c:axId val="-586922128"/>
      </c:lineChart>
      <c:catAx>
        <c:axId val="-58682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922128"/>
        <c:crosses val="autoZero"/>
        <c:auto val="1"/>
        <c:lblAlgn val="ctr"/>
        <c:lblOffset val="100"/>
        <c:noMultiLvlLbl val="0"/>
      </c:catAx>
      <c:valAx>
        <c:axId val="-5869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Squred Error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82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RP KMeans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Sheet1!$M$369:$M$393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Sheet1!$N$369:$N$393</c:f>
              <c:numCache>
                <c:formatCode>General</c:formatCode>
                <c:ptCount val="25"/>
                <c:pt idx="0">
                  <c:v>830.606028134549</c:v>
                </c:pt>
                <c:pt idx="1">
                  <c:v>646.664482966167</c:v>
                </c:pt>
                <c:pt idx="2">
                  <c:v>507.738731575926</c:v>
                </c:pt>
                <c:pt idx="3">
                  <c:v>472.66498253486</c:v>
                </c:pt>
                <c:pt idx="4">
                  <c:v>435.671681599628</c:v>
                </c:pt>
                <c:pt idx="5">
                  <c:v>418.731596945542</c:v>
                </c:pt>
                <c:pt idx="6">
                  <c:v>405.997153175383</c:v>
                </c:pt>
                <c:pt idx="7">
                  <c:v>392.528788533299</c:v>
                </c:pt>
                <c:pt idx="8">
                  <c:v>377.01327938816</c:v>
                </c:pt>
                <c:pt idx="9">
                  <c:v>366.563036836791</c:v>
                </c:pt>
                <c:pt idx="10">
                  <c:v>354.890475578528</c:v>
                </c:pt>
                <c:pt idx="11">
                  <c:v>350.16952955293</c:v>
                </c:pt>
                <c:pt idx="12">
                  <c:v>347.95907147355</c:v>
                </c:pt>
                <c:pt idx="13">
                  <c:v>336.351607481888</c:v>
                </c:pt>
                <c:pt idx="14">
                  <c:v>331.988978608753</c:v>
                </c:pt>
                <c:pt idx="15">
                  <c:v>327.609583096721</c:v>
                </c:pt>
                <c:pt idx="16">
                  <c:v>325.146308007924</c:v>
                </c:pt>
                <c:pt idx="17">
                  <c:v>316.524400258433</c:v>
                </c:pt>
                <c:pt idx="18">
                  <c:v>310.370791852507</c:v>
                </c:pt>
                <c:pt idx="19">
                  <c:v>307.272939118204</c:v>
                </c:pt>
                <c:pt idx="20">
                  <c:v>301.13646455476</c:v>
                </c:pt>
                <c:pt idx="21">
                  <c:v>298.472266440299</c:v>
                </c:pt>
                <c:pt idx="22">
                  <c:v>296.533478637508</c:v>
                </c:pt>
                <c:pt idx="23">
                  <c:v>294.24516806036</c:v>
                </c:pt>
                <c:pt idx="24">
                  <c:v>289.868834415517</c:v>
                </c:pt>
              </c:numCache>
            </c:numRef>
          </c:val>
          <c:smooth val="0"/>
        </c:ser>
        <c:ser>
          <c:idx val="1"/>
          <c:order val="1"/>
          <c:tx>
            <c:v>Run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Sheet1!$M$369:$M$393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Sheet1!$P$369:$P$393</c:f>
              <c:numCache>
                <c:formatCode>General</c:formatCode>
                <c:ptCount val="25"/>
                <c:pt idx="0">
                  <c:v>787.823823337261</c:v>
                </c:pt>
                <c:pt idx="1">
                  <c:v>600.370893352583</c:v>
                </c:pt>
                <c:pt idx="2">
                  <c:v>413.295018435721</c:v>
                </c:pt>
                <c:pt idx="3">
                  <c:v>367.059899445922</c:v>
                </c:pt>
                <c:pt idx="4">
                  <c:v>335.299597299477</c:v>
                </c:pt>
                <c:pt idx="5">
                  <c:v>313.366095231515</c:v>
                </c:pt>
                <c:pt idx="6">
                  <c:v>299.33611664334</c:v>
                </c:pt>
                <c:pt idx="7">
                  <c:v>281.381610672609</c:v>
                </c:pt>
                <c:pt idx="8">
                  <c:v>269.348175379947</c:v>
                </c:pt>
                <c:pt idx="9">
                  <c:v>264.162883520512</c:v>
                </c:pt>
                <c:pt idx="10">
                  <c:v>251.01596541078</c:v>
                </c:pt>
                <c:pt idx="11">
                  <c:v>244.744239253987</c:v>
                </c:pt>
                <c:pt idx="12">
                  <c:v>237.507223312133</c:v>
                </c:pt>
                <c:pt idx="13">
                  <c:v>230.900360638356</c:v>
                </c:pt>
                <c:pt idx="14">
                  <c:v>227.535457672912</c:v>
                </c:pt>
                <c:pt idx="15">
                  <c:v>225.888278886395</c:v>
                </c:pt>
                <c:pt idx="16">
                  <c:v>218.605408147721</c:v>
                </c:pt>
                <c:pt idx="17">
                  <c:v>213.812203269669</c:v>
                </c:pt>
                <c:pt idx="18">
                  <c:v>212.327328607497</c:v>
                </c:pt>
                <c:pt idx="19">
                  <c:v>211.097515340482</c:v>
                </c:pt>
                <c:pt idx="20">
                  <c:v>206.563350492193</c:v>
                </c:pt>
                <c:pt idx="21">
                  <c:v>201.415311067001</c:v>
                </c:pt>
                <c:pt idx="22">
                  <c:v>196.720674383882</c:v>
                </c:pt>
                <c:pt idx="23">
                  <c:v>195.312429785185</c:v>
                </c:pt>
                <c:pt idx="24">
                  <c:v>193.047685203209</c:v>
                </c:pt>
              </c:numCache>
            </c:numRef>
          </c:val>
          <c:smooth val="0"/>
        </c:ser>
        <c:ser>
          <c:idx val="2"/>
          <c:order val="2"/>
          <c:tx>
            <c:v>Run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Sheet1!$M$369:$M$393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Sheet1!$R$369:$R$393</c:f>
              <c:numCache>
                <c:formatCode>General</c:formatCode>
                <c:ptCount val="25"/>
                <c:pt idx="0">
                  <c:v>784.446961704296</c:v>
                </c:pt>
                <c:pt idx="1">
                  <c:v>533.826477397001</c:v>
                </c:pt>
                <c:pt idx="2">
                  <c:v>430.067902937191</c:v>
                </c:pt>
                <c:pt idx="3">
                  <c:v>377.001319503885</c:v>
                </c:pt>
                <c:pt idx="4">
                  <c:v>353.988443652174</c:v>
                </c:pt>
                <c:pt idx="5">
                  <c:v>333.510000105664</c:v>
                </c:pt>
                <c:pt idx="6">
                  <c:v>306.812236177569</c:v>
                </c:pt>
                <c:pt idx="7">
                  <c:v>294.628244881295</c:v>
                </c:pt>
                <c:pt idx="8">
                  <c:v>285.713308724084</c:v>
                </c:pt>
                <c:pt idx="9">
                  <c:v>275.91023033332</c:v>
                </c:pt>
                <c:pt idx="10">
                  <c:v>267.914327762839</c:v>
                </c:pt>
                <c:pt idx="11">
                  <c:v>266.172941113964</c:v>
                </c:pt>
                <c:pt idx="12">
                  <c:v>255.532350478891</c:v>
                </c:pt>
                <c:pt idx="13">
                  <c:v>252.749093210383</c:v>
                </c:pt>
                <c:pt idx="14">
                  <c:v>246.68574847907</c:v>
                </c:pt>
                <c:pt idx="15">
                  <c:v>242.163038165152</c:v>
                </c:pt>
                <c:pt idx="16">
                  <c:v>234.409298565872</c:v>
                </c:pt>
                <c:pt idx="17">
                  <c:v>231.36165615871</c:v>
                </c:pt>
                <c:pt idx="18">
                  <c:v>225.990923347936</c:v>
                </c:pt>
                <c:pt idx="19">
                  <c:v>221.316459753848</c:v>
                </c:pt>
                <c:pt idx="20">
                  <c:v>219.12190632685</c:v>
                </c:pt>
                <c:pt idx="21">
                  <c:v>216.728289749705</c:v>
                </c:pt>
                <c:pt idx="22">
                  <c:v>216.752825433031</c:v>
                </c:pt>
                <c:pt idx="23">
                  <c:v>213.718137607184</c:v>
                </c:pt>
                <c:pt idx="24">
                  <c:v>212.014881360058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6728368"/>
        <c:axId val="-586725248"/>
      </c:lineChart>
      <c:catAx>
        <c:axId val="-58672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725248"/>
        <c:crosses val="autoZero"/>
        <c:auto val="1"/>
        <c:lblAlgn val="ctr"/>
        <c:lblOffset val="100"/>
        <c:noMultiLvlLbl val="0"/>
      </c:catAx>
      <c:valAx>
        <c:axId val="-5867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72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</a:t>
            </a:r>
            <a:r>
              <a:rPr lang="en-US" baseline="0"/>
              <a:t> Credit: RP EM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Sheet1!$M$397:$M$421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Sheet1!$N$397:$N$421</c:f>
              <c:numCache>
                <c:formatCode>General</c:formatCode>
                <c:ptCount val="25"/>
                <c:pt idx="0">
                  <c:v>-133.257338865858</c:v>
                </c:pt>
                <c:pt idx="1">
                  <c:v>-127.725654026282</c:v>
                </c:pt>
                <c:pt idx="2">
                  <c:v>-124.375109127205</c:v>
                </c:pt>
                <c:pt idx="3">
                  <c:v>-122.808782197112</c:v>
                </c:pt>
                <c:pt idx="4">
                  <c:v>-121.304059552165</c:v>
                </c:pt>
                <c:pt idx="5">
                  <c:v>-120.290575615712</c:v>
                </c:pt>
                <c:pt idx="6">
                  <c:v>-119.357532146095</c:v>
                </c:pt>
                <c:pt idx="7">
                  <c:v>-118.817310331867</c:v>
                </c:pt>
                <c:pt idx="8">
                  <c:v>-118.065686878401</c:v>
                </c:pt>
                <c:pt idx="9">
                  <c:v>-117.664884550036</c:v>
                </c:pt>
                <c:pt idx="10">
                  <c:v>-117.248788591691</c:v>
                </c:pt>
                <c:pt idx="11">
                  <c:v>-116.668473898397</c:v>
                </c:pt>
                <c:pt idx="12">
                  <c:v>-116.30307999527</c:v>
                </c:pt>
                <c:pt idx="13">
                  <c:v>-115.897064603648</c:v>
                </c:pt>
                <c:pt idx="14">
                  <c:v>-115.562765609568</c:v>
                </c:pt>
                <c:pt idx="15">
                  <c:v>-115.278120564658</c:v>
                </c:pt>
                <c:pt idx="16">
                  <c:v>-114.944410592311</c:v>
                </c:pt>
                <c:pt idx="17">
                  <c:v>-114.683597442505</c:v>
                </c:pt>
                <c:pt idx="18">
                  <c:v>-114.32397023241</c:v>
                </c:pt>
                <c:pt idx="19">
                  <c:v>-113.907542997691</c:v>
                </c:pt>
                <c:pt idx="20">
                  <c:v>-113.923873757936</c:v>
                </c:pt>
                <c:pt idx="21">
                  <c:v>-113.399062977479</c:v>
                </c:pt>
                <c:pt idx="22">
                  <c:v>-113.199143916053</c:v>
                </c:pt>
                <c:pt idx="23">
                  <c:v>-113.248431450896</c:v>
                </c:pt>
                <c:pt idx="24">
                  <c:v>-112.93938619957</c:v>
                </c:pt>
              </c:numCache>
            </c:numRef>
          </c:val>
          <c:smooth val="0"/>
        </c:ser>
        <c:ser>
          <c:idx val="1"/>
          <c:order val="1"/>
          <c:tx>
            <c:v>Run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Sheet1!$M$397:$M$421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Sheet1!$P$397:$P$421</c:f>
              <c:numCache>
                <c:formatCode>General</c:formatCode>
                <c:ptCount val="25"/>
                <c:pt idx="0">
                  <c:v>-154.932626483493</c:v>
                </c:pt>
                <c:pt idx="1">
                  <c:v>-147.158920923441</c:v>
                </c:pt>
                <c:pt idx="2">
                  <c:v>-143.44688993249</c:v>
                </c:pt>
                <c:pt idx="3">
                  <c:v>-140.992392329656</c:v>
                </c:pt>
                <c:pt idx="4">
                  <c:v>-139.6282225206</c:v>
                </c:pt>
                <c:pt idx="5">
                  <c:v>-138.26604672263</c:v>
                </c:pt>
                <c:pt idx="6">
                  <c:v>-137.210952610356</c:v>
                </c:pt>
                <c:pt idx="7">
                  <c:v>-136.428599628029</c:v>
                </c:pt>
                <c:pt idx="8">
                  <c:v>-135.756104990095</c:v>
                </c:pt>
                <c:pt idx="9">
                  <c:v>-135.012290630689</c:v>
                </c:pt>
                <c:pt idx="10">
                  <c:v>-134.477323738048</c:v>
                </c:pt>
                <c:pt idx="11">
                  <c:v>-133.889963060531</c:v>
                </c:pt>
                <c:pt idx="12">
                  <c:v>-133.405650925137</c:v>
                </c:pt>
                <c:pt idx="13">
                  <c:v>-132.856175885416</c:v>
                </c:pt>
                <c:pt idx="14">
                  <c:v>-132.148595168847</c:v>
                </c:pt>
                <c:pt idx="15">
                  <c:v>-131.914199100664</c:v>
                </c:pt>
                <c:pt idx="16">
                  <c:v>-131.362519380218</c:v>
                </c:pt>
                <c:pt idx="17">
                  <c:v>-131.134298410284</c:v>
                </c:pt>
                <c:pt idx="18">
                  <c:v>-130.928260113579</c:v>
                </c:pt>
                <c:pt idx="19">
                  <c:v>-130.32336209455</c:v>
                </c:pt>
                <c:pt idx="20">
                  <c:v>-130.149551332313</c:v>
                </c:pt>
                <c:pt idx="21">
                  <c:v>-129.615454089894</c:v>
                </c:pt>
                <c:pt idx="22">
                  <c:v>-129.60371358395</c:v>
                </c:pt>
                <c:pt idx="23">
                  <c:v>-129.108013137387</c:v>
                </c:pt>
                <c:pt idx="24">
                  <c:v>-128.658353547086</c:v>
                </c:pt>
              </c:numCache>
            </c:numRef>
          </c:val>
          <c:smooth val="0"/>
        </c:ser>
        <c:ser>
          <c:idx val="2"/>
          <c:order val="2"/>
          <c:tx>
            <c:v>Run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Sheet1!$M$397:$M$421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Sheet1!$R$397:$R$421</c:f>
              <c:numCache>
                <c:formatCode>General</c:formatCode>
                <c:ptCount val="25"/>
                <c:pt idx="0">
                  <c:v>-166.909511139558</c:v>
                </c:pt>
                <c:pt idx="1">
                  <c:v>-156.738174019339</c:v>
                </c:pt>
                <c:pt idx="2">
                  <c:v>-152.117329367257</c:v>
                </c:pt>
                <c:pt idx="3">
                  <c:v>-150.869264565421</c:v>
                </c:pt>
                <c:pt idx="4">
                  <c:v>-147.846494075604</c:v>
                </c:pt>
                <c:pt idx="5">
                  <c:v>-146.906878828179</c:v>
                </c:pt>
                <c:pt idx="6">
                  <c:v>-144.928764978853</c:v>
                </c:pt>
                <c:pt idx="7">
                  <c:v>-143.029791170633</c:v>
                </c:pt>
                <c:pt idx="8">
                  <c:v>-142.742832450481</c:v>
                </c:pt>
                <c:pt idx="9">
                  <c:v>-141.947564978244</c:v>
                </c:pt>
                <c:pt idx="10">
                  <c:v>-143.7649410461</c:v>
                </c:pt>
                <c:pt idx="11">
                  <c:v>-140.493530657402</c:v>
                </c:pt>
                <c:pt idx="12">
                  <c:v>-140.085019795288</c:v>
                </c:pt>
                <c:pt idx="13">
                  <c:v>-138.890268142529</c:v>
                </c:pt>
                <c:pt idx="14">
                  <c:v>-140.366240194077</c:v>
                </c:pt>
                <c:pt idx="15">
                  <c:v>-137.844685247783</c:v>
                </c:pt>
                <c:pt idx="16">
                  <c:v>-139.035167051655</c:v>
                </c:pt>
                <c:pt idx="17">
                  <c:v>-137.725854212702</c:v>
                </c:pt>
                <c:pt idx="18">
                  <c:v>-136.874440656029</c:v>
                </c:pt>
                <c:pt idx="19">
                  <c:v>-136.429770879715</c:v>
                </c:pt>
                <c:pt idx="20">
                  <c:v>-136.340365725464</c:v>
                </c:pt>
                <c:pt idx="21">
                  <c:v>-135.632600423723</c:v>
                </c:pt>
                <c:pt idx="22">
                  <c:v>-136.7030071082</c:v>
                </c:pt>
                <c:pt idx="23">
                  <c:v>-135.359040593376</c:v>
                </c:pt>
                <c:pt idx="24">
                  <c:v>-135.411535406781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86244560"/>
        <c:axId val="-586837856"/>
      </c:lineChart>
      <c:catAx>
        <c:axId val="-58624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837856"/>
        <c:crosses val="autoZero"/>
        <c:auto val="1"/>
        <c:lblAlgn val="ctr"/>
        <c:lblOffset val="100"/>
        <c:noMultiLvlLbl val="0"/>
      </c:catAx>
      <c:valAx>
        <c:axId val="-586837856"/>
        <c:scaling>
          <c:orientation val="minMax"/>
          <c:max val="-1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62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RP EM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Run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Sheet1!$D$397:$D$421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Sheet1!$E$397:$E$421</c:f>
              <c:numCache>
                <c:formatCode>General</c:formatCode>
                <c:ptCount val="25"/>
                <c:pt idx="0">
                  <c:v>-27.3602705534822</c:v>
                </c:pt>
                <c:pt idx="1">
                  <c:v>-26.058317371803</c:v>
                </c:pt>
                <c:pt idx="2">
                  <c:v>-25.3593788303235</c:v>
                </c:pt>
                <c:pt idx="3">
                  <c:v>-24.7528724142609</c:v>
                </c:pt>
                <c:pt idx="4">
                  <c:v>-24.3164181839073</c:v>
                </c:pt>
                <c:pt idx="5">
                  <c:v>-23.9559009946309</c:v>
                </c:pt>
                <c:pt idx="6">
                  <c:v>-23.5943688193898</c:v>
                </c:pt>
                <c:pt idx="7">
                  <c:v>-23.3112706061776</c:v>
                </c:pt>
                <c:pt idx="8">
                  <c:v>-23.0767546552453</c:v>
                </c:pt>
                <c:pt idx="9">
                  <c:v>-22.8997477432645</c:v>
                </c:pt>
                <c:pt idx="10">
                  <c:v>-22.6903007327778</c:v>
                </c:pt>
                <c:pt idx="11">
                  <c:v>-22.5136368357001</c:v>
                </c:pt>
                <c:pt idx="12">
                  <c:v>-22.3272002026342</c:v>
                </c:pt>
                <c:pt idx="13">
                  <c:v>-22.2764221267017</c:v>
                </c:pt>
                <c:pt idx="14">
                  <c:v>-22.0236430796387</c:v>
                </c:pt>
                <c:pt idx="15">
                  <c:v>-21.8674723685787</c:v>
                </c:pt>
                <c:pt idx="16">
                  <c:v>-21.8393926400604</c:v>
                </c:pt>
                <c:pt idx="17">
                  <c:v>-21.7417092515206</c:v>
                </c:pt>
                <c:pt idx="18">
                  <c:v>-21.6356931450346</c:v>
                </c:pt>
                <c:pt idx="19">
                  <c:v>-21.5537466102806</c:v>
                </c:pt>
                <c:pt idx="20">
                  <c:v>-21.5004408149771</c:v>
                </c:pt>
                <c:pt idx="21">
                  <c:v>-21.4613287332014</c:v>
                </c:pt>
                <c:pt idx="22">
                  <c:v>-21.2105008077726</c:v>
                </c:pt>
                <c:pt idx="23">
                  <c:v>-21.1590029885386</c:v>
                </c:pt>
                <c:pt idx="24">
                  <c:v>-21.0292739082661</c:v>
                </c:pt>
              </c:numCache>
            </c:numRef>
          </c:val>
          <c:smooth val="0"/>
        </c:ser>
        <c:ser>
          <c:idx val="1"/>
          <c:order val="1"/>
          <c:tx>
            <c:v>Run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Sheet1!$D$397:$D$421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Sheet1!$G$397:$G$421</c:f>
              <c:numCache>
                <c:formatCode>General</c:formatCode>
                <c:ptCount val="25"/>
                <c:pt idx="0">
                  <c:v>-28.8035280214136</c:v>
                </c:pt>
                <c:pt idx="1">
                  <c:v>-27.5859967267332</c:v>
                </c:pt>
                <c:pt idx="2">
                  <c:v>-27.0216169192557</c:v>
                </c:pt>
                <c:pt idx="3">
                  <c:v>-26.7154612970727</c:v>
                </c:pt>
                <c:pt idx="4">
                  <c:v>-26.4190301903272</c:v>
                </c:pt>
                <c:pt idx="5">
                  <c:v>-26.1185091733084</c:v>
                </c:pt>
                <c:pt idx="6">
                  <c:v>-25.8978987896206</c:v>
                </c:pt>
                <c:pt idx="7">
                  <c:v>-25.7893244336899</c:v>
                </c:pt>
                <c:pt idx="8">
                  <c:v>-25.6085930589534</c:v>
                </c:pt>
                <c:pt idx="9">
                  <c:v>-25.51206330872</c:v>
                </c:pt>
                <c:pt idx="10">
                  <c:v>-25.3942730757775</c:v>
                </c:pt>
                <c:pt idx="11">
                  <c:v>-25.3157891636517</c:v>
                </c:pt>
                <c:pt idx="12">
                  <c:v>-25.2145416206888</c:v>
                </c:pt>
                <c:pt idx="13">
                  <c:v>-25.1137697659594</c:v>
                </c:pt>
                <c:pt idx="14">
                  <c:v>-24.9659289047771</c:v>
                </c:pt>
                <c:pt idx="15">
                  <c:v>-24.8898626989513</c:v>
                </c:pt>
                <c:pt idx="16">
                  <c:v>-24.8218551309642</c:v>
                </c:pt>
                <c:pt idx="17">
                  <c:v>-24.7535674289054</c:v>
                </c:pt>
                <c:pt idx="18">
                  <c:v>-24.6604662379355</c:v>
                </c:pt>
                <c:pt idx="19">
                  <c:v>-24.6366333595586</c:v>
                </c:pt>
                <c:pt idx="20">
                  <c:v>-24.5511313576043</c:v>
                </c:pt>
                <c:pt idx="21">
                  <c:v>-24.4828378983527</c:v>
                </c:pt>
                <c:pt idx="22">
                  <c:v>-24.5116349664667</c:v>
                </c:pt>
                <c:pt idx="23">
                  <c:v>-24.4252908747984</c:v>
                </c:pt>
                <c:pt idx="24">
                  <c:v>-24.381234913152</c:v>
                </c:pt>
              </c:numCache>
            </c:numRef>
          </c:val>
          <c:smooth val="0"/>
        </c:ser>
        <c:ser>
          <c:idx val="2"/>
          <c:order val="2"/>
          <c:tx>
            <c:v>Run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Sheet1!$D$397:$D$421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Sheet1!$I$397:$I$421</c:f>
              <c:numCache>
                <c:formatCode>General</c:formatCode>
                <c:ptCount val="25"/>
                <c:pt idx="0">
                  <c:v>-15.2727984116272</c:v>
                </c:pt>
                <c:pt idx="1">
                  <c:v>-14.3175565850939</c:v>
                </c:pt>
                <c:pt idx="2">
                  <c:v>-13.9781434232823</c:v>
                </c:pt>
                <c:pt idx="3">
                  <c:v>-13.7813700932908</c:v>
                </c:pt>
                <c:pt idx="4">
                  <c:v>-13.5889493979132</c:v>
                </c:pt>
                <c:pt idx="5">
                  <c:v>-13.3499734885298</c:v>
                </c:pt>
                <c:pt idx="6">
                  <c:v>-13.1427752796947</c:v>
                </c:pt>
                <c:pt idx="7">
                  <c:v>-13.0876533114151</c:v>
                </c:pt>
                <c:pt idx="8">
                  <c:v>-12.949511038395</c:v>
                </c:pt>
                <c:pt idx="9">
                  <c:v>-12.8468631243086</c:v>
                </c:pt>
                <c:pt idx="10">
                  <c:v>-12.7511515417158</c:v>
                </c:pt>
                <c:pt idx="11">
                  <c:v>-12.6693739066087</c:v>
                </c:pt>
                <c:pt idx="12">
                  <c:v>-12.5586874659173</c:v>
                </c:pt>
                <c:pt idx="13">
                  <c:v>-12.4723856119168</c:v>
                </c:pt>
                <c:pt idx="14">
                  <c:v>-12.4297089428759</c:v>
                </c:pt>
                <c:pt idx="15">
                  <c:v>-12.3845731695414</c:v>
                </c:pt>
                <c:pt idx="16">
                  <c:v>-12.28185785956</c:v>
                </c:pt>
                <c:pt idx="17">
                  <c:v>-12.2206687914438</c:v>
                </c:pt>
                <c:pt idx="18">
                  <c:v>-12.153069443345</c:v>
                </c:pt>
                <c:pt idx="19">
                  <c:v>-12.1869703200477</c:v>
                </c:pt>
                <c:pt idx="20">
                  <c:v>-12.0294164557475</c:v>
                </c:pt>
                <c:pt idx="21">
                  <c:v>-12.0034243607104</c:v>
                </c:pt>
                <c:pt idx="22">
                  <c:v>-11.954260430099</c:v>
                </c:pt>
                <c:pt idx="23">
                  <c:v>-11.9679094388212</c:v>
                </c:pt>
                <c:pt idx="24">
                  <c:v>-11.8714706365643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3666544"/>
        <c:axId val="-613663152"/>
      </c:lineChart>
      <c:catAx>
        <c:axId val="-61366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663152"/>
        <c:crosses val="autoZero"/>
        <c:auto val="1"/>
        <c:lblAlgn val="ctr"/>
        <c:lblOffset val="100"/>
        <c:noMultiLvlLbl val="0"/>
      </c:catAx>
      <c:valAx>
        <c:axId val="-613663152"/>
        <c:scaling>
          <c:orientation val="minMax"/>
          <c:max val="-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366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InfoGain</a:t>
            </a:r>
            <a:r>
              <a:rPr lang="en-US" baseline="0"/>
              <a:t> KMeans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Sheet1!$D$426:$D$450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Sheet1!$E$426:$E$450</c:f>
              <c:numCache>
                <c:formatCode>General</c:formatCode>
                <c:ptCount val="25"/>
                <c:pt idx="0">
                  <c:v>398.081169851982</c:v>
                </c:pt>
                <c:pt idx="1">
                  <c:v>233.50106193634</c:v>
                </c:pt>
                <c:pt idx="2">
                  <c:v>192.211708387166</c:v>
                </c:pt>
                <c:pt idx="3">
                  <c:v>174.404150374236</c:v>
                </c:pt>
                <c:pt idx="4">
                  <c:v>161.076775245611</c:v>
                </c:pt>
                <c:pt idx="5">
                  <c:v>149.168155415333</c:v>
                </c:pt>
                <c:pt idx="6">
                  <c:v>144.794235829004</c:v>
                </c:pt>
                <c:pt idx="7">
                  <c:v>132.219330431516</c:v>
                </c:pt>
                <c:pt idx="8">
                  <c:v>126.532607254832</c:v>
                </c:pt>
                <c:pt idx="9">
                  <c:v>122.046758759942</c:v>
                </c:pt>
                <c:pt idx="10">
                  <c:v>118.685141831612</c:v>
                </c:pt>
                <c:pt idx="11">
                  <c:v>114.259069428357</c:v>
                </c:pt>
                <c:pt idx="12">
                  <c:v>109.556829937469</c:v>
                </c:pt>
                <c:pt idx="13">
                  <c:v>107.150463361684</c:v>
                </c:pt>
                <c:pt idx="14">
                  <c:v>106.084253708859</c:v>
                </c:pt>
                <c:pt idx="15">
                  <c:v>105.504276850269</c:v>
                </c:pt>
                <c:pt idx="16">
                  <c:v>101.109792509128</c:v>
                </c:pt>
                <c:pt idx="17">
                  <c:v>98.513482219942</c:v>
                </c:pt>
                <c:pt idx="18">
                  <c:v>96.9015128974171</c:v>
                </c:pt>
                <c:pt idx="19">
                  <c:v>95.8025532517326</c:v>
                </c:pt>
                <c:pt idx="20">
                  <c:v>94.15028012362779</c:v>
                </c:pt>
                <c:pt idx="21">
                  <c:v>92.2594479504875</c:v>
                </c:pt>
                <c:pt idx="22">
                  <c:v>91.38773165815491</c:v>
                </c:pt>
                <c:pt idx="23">
                  <c:v>89.32376899835469</c:v>
                </c:pt>
                <c:pt idx="24">
                  <c:v>88.6720358421756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1131360"/>
        <c:axId val="-371511088"/>
      </c:scatterChart>
      <c:valAx>
        <c:axId val="-371131360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511088"/>
        <c:crosses val="autoZero"/>
        <c:crossBetween val="midCat"/>
      </c:valAx>
      <c:valAx>
        <c:axId val="-371511088"/>
        <c:scaling>
          <c:orientation val="minMax"/>
          <c:max val="400.0"/>
          <c:min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13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InfoGain KMeans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Sheet1!$M$426:$M$450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Sheet1!$N$426:$N$450</c:f>
              <c:numCache>
                <c:formatCode>General</c:formatCode>
                <c:ptCount val="25"/>
                <c:pt idx="0">
                  <c:v>3905.73768057901</c:v>
                </c:pt>
                <c:pt idx="1">
                  <c:v>3470.30317990275</c:v>
                </c:pt>
                <c:pt idx="2">
                  <c:v>3295.92898104744</c:v>
                </c:pt>
                <c:pt idx="3">
                  <c:v>3102.89717701278</c:v>
                </c:pt>
                <c:pt idx="4">
                  <c:v>2953.29862084995</c:v>
                </c:pt>
                <c:pt idx="5">
                  <c:v>2851.43325872334</c:v>
                </c:pt>
                <c:pt idx="6">
                  <c:v>2734.68184810949</c:v>
                </c:pt>
                <c:pt idx="7">
                  <c:v>2694.82005434618</c:v>
                </c:pt>
                <c:pt idx="8">
                  <c:v>2593.80657294831</c:v>
                </c:pt>
                <c:pt idx="9">
                  <c:v>2545.97596505397</c:v>
                </c:pt>
                <c:pt idx="10">
                  <c:v>2618.23664313649</c:v>
                </c:pt>
                <c:pt idx="11">
                  <c:v>2529.52776189597</c:v>
                </c:pt>
                <c:pt idx="12">
                  <c:v>2473.79898578386</c:v>
                </c:pt>
                <c:pt idx="13">
                  <c:v>2351.39247714344</c:v>
                </c:pt>
                <c:pt idx="14">
                  <c:v>2354.2243329582</c:v>
                </c:pt>
                <c:pt idx="15">
                  <c:v>2329.06692843485</c:v>
                </c:pt>
                <c:pt idx="16">
                  <c:v>2320.98385672791</c:v>
                </c:pt>
                <c:pt idx="17">
                  <c:v>2283.21409164338</c:v>
                </c:pt>
                <c:pt idx="18">
                  <c:v>2247.45359695411</c:v>
                </c:pt>
                <c:pt idx="19">
                  <c:v>2231.15940354058</c:v>
                </c:pt>
                <c:pt idx="20">
                  <c:v>2211.21516026811</c:v>
                </c:pt>
                <c:pt idx="21">
                  <c:v>2207.81079291295</c:v>
                </c:pt>
                <c:pt idx="22">
                  <c:v>2192.32018690364</c:v>
                </c:pt>
                <c:pt idx="23">
                  <c:v>2127.0185040596</c:v>
                </c:pt>
                <c:pt idx="24">
                  <c:v>2058.80858624497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408672"/>
        <c:axId val="-614405552"/>
      </c:scatterChart>
      <c:valAx>
        <c:axId val="-614408672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405552"/>
        <c:crosses val="autoZero"/>
        <c:crossBetween val="midCat"/>
      </c:valAx>
      <c:valAx>
        <c:axId val="-614405552"/>
        <c:scaling>
          <c:orientation val="minMax"/>
          <c:max val="4000.0"/>
          <c:min val="2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40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InfoGain</a:t>
            </a:r>
            <a:r>
              <a:rPr lang="en-US" baseline="0"/>
              <a:t> EM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Sheet1!$D$454:$D$478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Sheet1!$E$454:$E$478</c:f>
              <c:numCache>
                <c:formatCode>General</c:formatCode>
                <c:ptCount val="25"/>
                <c:pt idx="0">
                  <c:v>-5.72275027477803</c:v>
                </c:pt>
                <c:pt idx="1">
                  <c:v>-4.38099068568009</c:v>
                </c:pt>
                <c:pt idx="2">
                  <c:v>-4.02380089450488</c:v>
                </c:pt>
                <c:pt idx="3">
                  <c:v>-3.50616359110572</c:v>
                </c:pt>
                <c:pt idx="4">
                  <c:v>-3.20442136333837</c:v>
                </c:pt>
                <c:pt idx="5">
                  <c:v>-3.11789679488075</c:v>
                </c:pt>
                <c:pt idx="6">
                  <c:v>-2.97440179948936</c:v>
                </c:pt>
                <c:pt idx="7">
                  <c:v>-2.87138247507266</c:v>
                </c:pt>
                <c:pt idx="8">
                  <c:v>-2.77717582773467</c:v>
                </c:pt>
                <c:pt idx="9">
                  <c:v>-2.69198356893984</c:v>
                </c:pt>
                <c:pt idx="10">
                  <c:v>-2.68082181431717</c:v>
                </c:pt>
                <c:pt idx="11">
                  <c:v>-2.55814310247076</c:v>
                </c:pt>
                <c:pt idx="12">
                  <c:v>-2.51569416435025</c:v>
                </c:pt>
                <c:pt idx="13">
                  <c:v>-2.48051695846533</c:v>
                </c:pt>
                <c:pt idx="14">
                  <c:v>-2.45913794498329</c:v>
                </c:pt>
                <c:pt idx="15">
                  <c:v>-2.44549216623697</c:v>
                </c:pt>
                <c:pt idx="16">
                  <c:v>-2.3879637635114</c:v>
                </c:pt>
                <c:pt idx="17">
                  <c:v>-2.33839038665766</c:v>
                </c:pt>
                <c:pt idx="18">
                  <c:v>-2.30538015091678</c:v>
                </c:pt>
                <c:pt idx="19">
                  <c:v>-2.26032161326255</c:v>
                </c:pt>
                <c:pt idx="20">
                  <c:v>-2.25182843763934</c:v>
                </c:pt>
                <c:pt idx="21">
                  <c:v>-2.23508154189888</c:v>
                </c:pt>
                <c:pt idx="22">
                  <c:v>-2.20727506899928</c:v>
                </c:pt>
                <c:pt idx="23">
                  <c:v>-2.20246692798296</c:v>
                </c:pt>
                <c:pt idx="24">
                  <c:v>-2.16243582875312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384544"/>
        <c:axId val="-614381424"/>
      </c:scatterChart>
      <c:valAx>
        <c:axId val="-614384544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381424"/>
        <c:crosses val="autoZero"/>
        <c:crossBetween val="midCat"/>
      </c:valAx>
      <c:valAx>
        <c:axId val="-614381424"/>
        <c:scaling>
          <c:orientation val="minMax"/>
          <c:max val="-2.0"/>
          <c:min val="-6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38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InfoGain</a:t>
            </a:r>
            <a:r>
              <a:rPr lang="en-US" baseline="0"/>
              <a:t> EM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Sheet1!$M$454:$M$478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Sheet1!$N$454:$N$478</c:f>
              <c:numCache>
                <c:formatCode>General</c:formatCode>
                <c:ptCount val="25"/>
                <c:pt idx="0">
                  <c:v>-26.2105778889967</c:v>
                </c:pt>
                <c:pt idx="1">
                  <c:v>-25.38308715073</c:v>
                </c:pt>
                <c:pt idx="2">
                  <c:v>-25.1454253839861</c:v>
                </c:pt>
                <c:pt idx="3">
                  <c:v>-24.9512980435736</c:v>
                </c:pt>
                <c:pt idx="4">
                  <c:v>-24.8137955442558</c:v>
                </c:pt>
                <c:pt idx="5">
                  <c:v>-24.72088993194</c:v>
                </c:pt>
                <c:pt idx="6">
                  <c:v>-24.6768892141782</c:v>
                </c:pt>
                <c:pt idx="7">
                  <c:v>-24.6253639445358</c:v>
                </c:pt>
                <c:pt idx="8">
                  <c:v>-24.5777602128376</c:v>
                </c:pt>
                <c:pt idx="9">
                  <c:v>-24.5431653971287</c:v>
                </c:pt>
                <c:pt idx="10">
                  <c:v>-24.4762521861344</c:v>
                </c:pt>
                <c:pt idx="11">
                  <c:v>-24.4442278087908</c:v>
                </c:pt>
                <c:pt idx="12">
                  <c:v>-24.4129188540258</c:v>
                </c:pt>
                <c:pt idx="13">
                  <c:v>-24.0806726081032</c:v>
                </c:pt>
                <c:pt idx="14">
                  <c:v>-24.3232536369856</c:v>
                </c:pt>
                <c:pt idx="15">
                  <c:v>-24.3265620008282</c:v>
                </c:pt>
                <c:pt idx="16">
                  <c:v>-24.1769806714176</c:v>
                </c:pt>
                <c:pt idx="17">
                  <c:v>-23.6459826734044</c:v>
                </c:pt>
                <c:pt idx="18">
                  <c:v>-24.2517011979941</c:v>
                </c:pt>
                <c:pt idx="19">
                  <c:v>-24.2493779357543</c:v>
                </c:pt>
                <c:pt idx="20">
                  <c:v>-23.9556672336871</c:v>
                </c:pt>
                <c:pt idx="21">
                  <c:v>-24.1613741982678</c:v>
                </c:pt>
                <c:pt idx="22">
                  <c:v>-24.2109706505275</c:v>
                </c:pt>
                <c:pt idx="23">
                  <c:v>-24.0531684361013</c:v>
                </c:pt>
                <c:pt idx="24">
                  <c:v>-24.1775576440965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14360992"/>
        <c:axId val="-614357872"/>
      </c:scatterChart>
      <c:valAx>
        <c:axId val="-614360992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357872"/>
        <c:crosses val="autoZero"/>
        <c:crossBetween val="midCat"/>
      </c:valAx>
      <c:valAx>
        <c:axId val="-6143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436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KMeans for Various </a:t>
            </a:r>
            <a:r>
              <a:rPr lang="en-US" baseline="0"/>
              <a:t>DR algorithms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Sheet1!$E$482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Sheet1!$D$483:$D$507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Sheet1!$E$483:$E$507</c:f>
              <c:numCache>
                <c:formatCode>General</c:formatCode>
                <c:ptCount val="25"/>
                <c:pt idx="0">
                  <c:v>215.128901112775</c:v>
                </c:pt>
                <c:pt idx="1">
                  <c:v>183.689652934442</c:v>
                </c:pt>
                <c:pt idx="2">
                  <c:v>158.860155053864</c:v>
                </c:pt>
                <c:pt idx="3">
                  <c:v>145.319322909843</c:v>
                </c:pt>
                <c:pt idx="4">
                  <c:v>131.276299177094</c:v>
                </c:pt>
                <c:pt idx="5">
                  <c:v>123.453148130911</c:v>
                </c:pt>
                <c:pt idx="6">
                  <c:v>118.250968368955</c:v>
                </c:pt>
                <c:pt idx="7">
                  <c:v>105.207679084544</c:v>
                </c:pt>
                <c:pt idx="8">
                  <c:v>101.257935782548</c:v>
                </c:pt>
                <c:pt idx="9">
                  <c:v>98.2326532389747</c:v>
                </c:pt>
                <c:pt idx="10">
                  <c:v>94.8225149181099</c:v>
                </c:pt>
                <c:pt idx="11">
                  <c:v>92.3999444414225</c:v>
                </c:pt>
                <c:pt idx="12">
                  <c:v>89.3883018195344</c:v>
                </c:pt>
                <c:pt idx="13">
                  <c:v>86.45852221380559</c:v>
                </c:pt>
                <c:pt idx="14">
                  <c:v>83.9806984080918</c:v>
                </c:pt>
                <c:pt idx="15">
                  <c:v>81.8915657856921</c:v>
                </c:pt>
                <c:pt idx="16">
                  <c:v>80.83684432859479</c:v>
                </c:pt>
                <c:pt idx="17">
                  <c:v>79.05168954212429</c:v>
                </c:pt>
                <c:pt idx="18">
                  <c:v>77.7752498886634</c:v>
                </c:pt>
                <c:pt idx="19">
                  <c:v>76.17058584152559</c:v>
                </c:pt>
                <c:pt idx="20">
                  <c:v>73.8397090809757</c:v>
                </c:pt>
                <c:pt idx="21">
                  <c:v>72.87951574909199</c:v>
                </c:pt>
                <c:pt idx="22">
                  <c:v>71.5599415850111</c:v>
                </c:pt>
                <c:pt idx="23">
                  <c:v>70.5598585895667</c:v>
                </c:pt>
                <c:pt idx="24">
                  <c:v>69.9445911141936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Sheet1!$F$482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Sheet1!$D$483:$D$507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Sheet1!$F$483:$F$507</c:f>
              <c:numCache>
                <c:formatCode>General</c:formatCode>
                <c:ptCount val="25"/>
                <c:pt idx="0">
                  <c:v>225.07904897133</c:v>
                </c:pt>
                <c:pt idx="1">
                  <c:v>182.938026221614</c:v>
                </c:pt>
                <c:pt idx="2">
                  <c:v>165.708492508874</c:v>
                </c:pt>
                <c:pt idx="3">
                  <c:v>149.76603061129</c:v>
                </c:pt>
                <c:pt idx="4">
                  <c:v>139.320946033956</c:v>
                </c:pt>
                <c:pt idx="5">
                  <c:v>129.899340653793</c:v>
                </c:pt>
                <c:pt idx="6">
                  <c:v>120.28193486665</c:v>
                </c:pt>
                <c:pt idx="7">
                  <c:v>115.83636088576</c:v>
                </c:pt>
                <c:pt idx="8">
                  <c:v>110.126696897085</c:v>
                </c:pt>
                <c:pt idx="9">
                  <c:v>106.354701345842</c:v>
                </c:pt>
                <c:pt idx="10">
                  <c:v>103.762547193528</c:v>
                </c:pt>
                <c:pt idx="11">
                  <c:v>100.31259194455</c:v>
                </c:pt>
                <c:pt idx="12">
                  <c:v>97.3554093972464</c:v>
                </c:pt>
                <c:pt idx="13">
                  <c:v>94.5605732566864</c:v>
                </c:pt>
                <c:pt idx="14">
                  <c:v>92.3509692769077</c:v>
                </c:pt>
                <c:pt idx="15">
                  <c:v>89.4808288492948</c:v>
                </c:pt>
                <c:pt idx="16">
                  <c:v>87.5712527535881</c:v>
                </c:pt>
                <c:pt idx="17">
                  <c:v>86.1282628682833</c:v>
                </c:pt>
                <c:pt idx="18">
                  <c:v>84.3341240894399</c:v>
                </c:pt>
                <c:pt idx="19">
                  <c:v>81.8794072032709</c:v>
                </c:pt>
                <c:pt idx="20">
                  <c:v>80.68489711905821</c:v>
                </c:pt>
                <c:pt idx="21">
                  <c:v>79.2887464428714</c:v>
                </c:pt>
                <c:pt idx="22">
                  <c:v>78.2221207242264</c:v>
                </c:pt>
                <c:pt idx="23">
                  <c:v>77.08347881403949</c:v>
                </c:pt>
                <c:pt idx="24">
                  <c:v>76.07003923143171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Sheet1!$G$482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Sheet1!$D$483:$D$507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Sheet1!$G$483:$G$507</c:f>
              <c:numCache>
                <c:formatCode>General</c:formatCode>
                <c:ptCount val="25"/>
                <c:pt idx="0">
                  <c:v>222.264231855627</c:v>
                </c:pt>
                <c:pt idx="1">
                  <c:v>118.1925857317</c:v>
                </c:pt>
                <c:pt idx="2">
                  <c:v>94.64690208757069</c:v>
                </c:pt>
                <c:pt idx="3">
                  <c:v>83.57797328085159</c:v>
                </c:pt>
                <c:pt idx="4">
                  <c:v>74.7953735491184</c:v>
                </c:pt>
                <c:pt idx="5">
                  <c:v>66.5540636348203</c:v>
                </c:pt>
                <c:pt idx="6">
                  <c:v>61.5749641528431</c:v>
                </c:pt>
                <c:pt idx="7">
                  <c:v>56.9173344199416</c:v>
                </c:pt>
                <c:pt idx="8">
                  <c:v>53.5062660211602</c:v>
                </c:pt>
                <c:pt idx="9">
                  <c:v>51.1468862413561</c:v>
                </c:pt>
                <c:pt idx="10">
                  <c:v>48.0687629166382</c:v>
                </c:pt>
                <c:pt idx="11">
                  <c:v>46.2710635295181</c:v>
                </c:pt>
                <c:pt idx="12">
                  <c:v>44.3210354992537</c:v>
                </c:pt>
                <c:pt idx="13">
                  <c:v>43.1743595230052</c:v>
                </c:pt>
                <c:pt idx="14">
                  <c:v>42.241388562568</c:v>
                </c:pt>
                <c:pt idx="15">
                  <c:v>40.6450550882409</c:v>
                </c:pt>
                <c:pt idx="16">
                  <c:v>39.9134921711722</c:v>
                </c:pt>
                <c:pt idx="17">
                  <c:v>38.4788606499185</c:v>
                </c:pt>
                <c:pt idx="18">
                  <c:v>37.3605557395883</c:v>
                </c:pt>
                <c:pt idx="19">
                  <c:v>36.337875411412</c:v>
                </c:pt>
                <c:pt idx="20">
                  <c:v>35.9274117579171</c:v>
                </c:pt>
                <c:pt idx="21">
                  <c:v>35.338028961451</c:v>
                </c:pt>
                <c:pt idx="22">
                  <c:v>34.0978678106619</c:v>
                </c:pt>
                <c:pt idx="23">
                  <c:v>33.495354536471</c:v>
                </c:pt>
                <c:pt idx="24">
                  <c:v>32.3271806472981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Sheet1!$H$482</c:f>
              <c:strCache>
                <c:ptCount val="1"/>
                <c:pt idx="0">
                  <c:v>IG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Sheet1!$D$483:$D$507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Sheet1!$H$483:$H$507</c:f>
              <c:numCache>
                <c:formatCode>General</c:formatCode>
                <c:ptCount val="25"/>
                <c:pt idx="0">
                  <c:v>398.081169851982</c:v>
                </c:pt>
                <c:pt idx="1">
                  <c:v>233.50106193634</c:v>
                </c:pt>
                <c:pt idx="2">
                  <c:v>192.211708387166</c:v>
                </c:pt>
                <c:pt idx="3">
                  <c:v>174.404150374236</c:v>
                </c:pt>
                <c:pt idx="4">
                  <c:v>161.076775245611</c:v>
                </c:pt>
                <c:pt idx="5">
                  <c:v>149.168155415333</c:v>
                </c:pt>
                <c:pt idx="6">
                  <c:v>144.794235829004</c:v>
                </c:pt>
                <c:pt idx="7">
                  <c:v>132.219330431516</c:v>
                </c:pt>
                <c:pt idx="8">
                  <c:v>126.532607254832</c:v>
                </c:pt>
                <c:pt idx="9">
                  <c:v>122.046758759942</c:v>
                </c:pt>
                <c:pt idx="10">
                  <c:v>118.685141831612</c:v>
                </c:pt>
                <c:pt idx="11">
                  <c:v>114.259069428357</c:v>
                </c:pt>
                <c:pt idx="12">
                  <c:v>109.556829937469</c:v>
                </c:pt>
                <c:pt idx="13">
                  <c:v>107.150463361684</c:v>
                </c:pt>
                <c:pt idx="14">
                  <c:v>106.084253708859</c:v>
                </c:pt>
                <c:pt idx="15">
                  <c:v>105.504276850269</c:v>
                </c:pt>
                <c:pt idx="16">
                  <c:v>101.109792509128</c:v>
                </c:pt>
                <c:pt idx="17">
                  <c:v>98.513482219942</c:v>
                </c:pt>
                <c:pt idx="18">
                  <c:v>96.9015128974171</c:v>
                </c:pt>
                <c:pt idx="19">
                  <c:v>95.8025532517326</c:v>
                </c:pt>
                <c:pt idx="20">
                  <c:v>94.15028012362779</c:v>
                </c:pt>
                <c:pt idx="21">
                  <c:v>92.2594479504875</c:v>
                </c:pt>
                <c:pt idx="22">
                  <c:v>91.38773165815491</c:v>
                </c:pt>
                <c:pt idx="23">
                  <c:v>89.32376899835469</c:v>
                </c:pt>
                <c:pt idx="24">
                  <c:v>88.6720358421756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749104"/>
        <c:axId val="-380330960"/>
      </c:scatterChart>
      <c:valAx>
        <c:axId val="-370749104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0330960"/>
        <c:crosses val="autoZero"/>
        <c:crossBetween val="midCat"/>
      </c:valAx>
      <c:valAx>
        <c:axId val="-380330960"/>
        <c:scaling>
          <c:orientation val="minMax"/>
          <c:max val="4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74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KMeans for Various DR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Sheet1!$N$482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Sheet1!$N$483:$N$507</c:f>
              <c:numCache>
                <c:formatCode>General</c:formatCode>
                <c:ptCount val="25"/>
                <c:pt idx="0">
                  <c:v>603.833904541004</c:v>
                </c:pt>
                <c:pt idx="1">
                  <c:v>580.3386487839909</c:v>
                </c:pt>
                <c:pt idx="2">
                  <c:v>564.485978741981</c:v>
                </c:pt>
                <c:pt idx="3">
                  <c:v>543.314472780107</c:v>
                </c:pt>
                <c:pt idx="4">
                  <c:v>530.155049424012</c:v>
                </c:pt>
                <c:pt idx="5">
                  <c:v>513.352833679788</c:v>
                </c:pt>
                <c:pt idx="6">
                  <c:v>497.636523027643</c:v>
                </c:pt>
                <c:pt idx="7">
                  <c:v>488.213735818153</c:v>
                </c:pt>
                <c:pt idx="8">
                  <c:v>473.397399994319</c:v>
                </c:pt>
                <c:pt idx="9">
                  <c:v>475.426130141902</c:v>
                </c:pt>
                <c:pt idx="10">
                  <c:v>460.123354524736</c:v>
                </c:pt>
                <c:pt idx="11">
                  <c:v>447.567854009048</c:v>
                </c:pt>
                <c:pt idx="12">
                  <c:v>442.871988156272</c:v>
                </c:pt>
                <c:pt idx="13">
                  <c:v>437.852193895957</c:v>
                </c:pt>
                <c:pt idx="14">
                  <c:v>427.342274700649</c:v>
                </c:pt>
                <c:pt idx="15">
                  <c:v>423.267440262518</c:v>
                </c:pt>
                <c:pt idx="16">
                  <c:v>413.904338105399</c:v>
                </c:pt>
                <c:pt idx="17">
                  <c:v>410.216602097272</c:v>
                </c:pt>
                <c:pt idx="18">
                  <c:v>405.697944249911</c:v>
                </c:pt>
                <c:pt idx="19">
                  <c:v>405.473557320553</c:v>
                </c:pt>
                <c:pt idx="20">
                  <c:v>396.426829579891</c:v>
                </c:pt>
                <c:pt idx="21">
                  <c:v>393.957829805843</c:v>
                </c:pt>
                <c:pt idx="22">
                  <c:v>392.812254764475</c:v>
                </c:pt>
                <c:pt idx="23">
                  <c:v>390.602256612955</c:v>
                </c:pt>
                <c:pt idx="24">
                  <c:v>375.176251502029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Sheet1!$O$482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Sheet1!$O$483:$O$507</c:f>
              <c:numCache>
                <c:formatCode>General</c:formatCode>
                <c:ptCount val="25"/>
                <c:pt idx="0">
                  <c:v>702.446696687293</c:v>
                </c:pt>
                <c:pt idx="1">
                  <c:v>682.367769305087</c:v>
                </c:pt>
                <c:pt idx="2">
                  <c:v>655.445503976403</c:v>
                </c:pt>
                <c:pt idx="3">
                  <c:v>643.309350448587</c:v>
                </c:pt>
                <c:pt idx="4">
                  <c:v>621.53864527168</c:v>
                </c:pt>
                <c:pt idx="5">
                  <c:v>614.884782726273</c:v>
                </c:pt>
                <c:pt idx="6">
                  <c:v>606.486577753604</c:v>
                </c:pt>
                <c:pt idx="7">
                  <c:v>597.375451273493</c:v>
                </c:pt>
                <c:pt idx="8">
                  <c:v>589.164258390803</c:v>
                </c:pt>
                <c:pt idx="9">
                  <c:v>581.72003337697</c:v>
                </c:pt>
                <c:pt idx="10">
                  <c:v>578.674701848463</c:v>
                </c:pt>
                <c:pt idx="11">
                  <c:v>562.578252481175</c:v>
                </c:pt>
                <c:pt idx="12">
                  <c:v>570.492466903244</c:v>
                </c:pt>
                <c:pt idx="13">
                  <c:v>559.221574843626</c:v>
                </c:pt>
                <c:pt idx="14">
                  <c:v>548.091193693906</c:v>
                </c:pt>
                <c:pt idx="15">
                  <c:v>538.678353717067</c:v>
                </c:pt>
                <c:pt idx="16">
                  <c:v>530.301669813487</c:v>
                </c:pt>
                <c:pt idx="17">
                  <c:v>527.354329952621</c:v>
                </c:pt>
                <c:pt idx="18">
                  <c:v>523.689041467035</c:v>
                </c:pt>
                <c:pt idx="19">
                  <c:v>521.216512013029</c:v>
                </c:pt>
                <c:pt idx="20">
                  <c:v>518.927229119236</c:v>
                </c:pt>
                <c:pt idx="21">
                  <c:v>519.44627662215</c:v>
                </c:pt>
                <c:pt idx="22">
                  <c:v>509.451101826525</c:v>
                </c:pt>
                <c:pt idx="23">
                  <c:v>507.014418307018</c:v>
                </c:pt>
                <c:pt idx="24">
                  <c:v>504.15511010403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Sheet1!$P$482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Sheet1!$P$483:$P$507</c:f>
              <c:numCache>
                <c:formatCode>General</c:formatCode>
                <c:ptCount val="25"/>
                <c:pt idx="0">
                  <c:v>784.446961704296</c:v>
                </c:pt>
                <c:pt idx="1">
                  <c:v>533.826477397001</c:v>
                </c:pt>
                <c:pt idx="2">
                  <c:v>430.067902937191</c:v>
                </c:pt>
                <c:pt idx="3">
                  <c:v>377.001319503885</c:v>
                </c:pt>
                <c:pt idx="4">
                  <c:v>353.988443652174</c:v>
                </c:pt>
                <c:pt idx="5">
                  <c:v>333.510000105664</c:v>
                </c:pt>
                <c:pt idx="6">
                  <c:v>306.812236177569</c:v>
                </c:pt>
                <c:pt idx="7">
                  <c:v>294.628244881295</c:v>
                </c:pt>
                <c:pt idx="8">
                  <c:v>285.713308724084</c:v>
                </c:pt>
                <c:pt idx="9">
                  <c:v>275.91023033332</c:v>
                </c:pt>
                <c:pt idx="10">
                  <c:v>267.914327762839</c:v>
                </c:pt>
                <c:pt idx="11">
                  <c:v>266.172941113964</c:v>
                </c:pt>
                <c:pt idx="12">
                  <c:v>255.532350478891</c:v>
                </c:pt>
                <c:pt idx="13">
                  <c:v>252.749093210383</c:v>
                </c:pt>
                <c:pt idx="14">
                  <c:v>246.68574847907</c:v>
                </c:pt>
                <c:pt idx="15">
                  <c:v>242.163038165152</c:v>
                </c:pt>
                <c:pt idx="16">
                  <c:v>234.409298565872</c:v>
                </c:pt>
                <c:pt idx="17">
                  <c:v>231.36165615871</c:v>
                </c:pt>
                <c:pt idx="18">
                  <c:v>225.990923347936</c:v>
                </c:pt>
                <c:pt idx="19">
                  <c:v>221.316459753848</c:v>
                </c:pt>
                <c:pt idx="20">
                  <c:v>219.12190632685</c:v>
                </c:pt>
                <c:pt idx="21">
                  <c:v>216.728289749705</c:v>
                </c:pt>
                <c:pt idx="22">
                  <c:v>216.752825433031</c:v>
                </c:pt>
                <c:pt idx="23">
                  <c:v>213.718137607184</c:v>
                </c:pt>
                <c:pt idx="24">
                  <c:v>212.014881360058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Sheet1!$Q$482</c:f>
              <c:strCache>
                <c:ptCount val="1"/>
                <c:pt idx="0">
                  <c:v>IG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Sheet1!$Q$483:$Q$507</c:f>
              <c:numCache>
                <c:formatCode>General</c:formatCode>
                <c:ptCount val="25"/>
                <c:pt idx="0">
                  <c:v>3905.73768057901</c:v>
                </c:pt>
                <c:pt idx="1">
                  <c:v>3470.30317990275</c:v>
                </c:pt>
                <c:pt idx="2">
                  <c:v>3295.92898104744</c:v>
                </c:pt>
                <c:pt idx="3">
                  <c:v>3102.89717701278</c:v>
                </c:pt>
                <c:pt idx="4">
                  <c:v>2953.29862084995</c:v>
                </c:pt>
                <c:pt idx="5">
                  <c:v>2851.43325872334</c:v>
                </c:pt>
                <c:pt idx="6">
                  <c:v>2734.68184810949</c:v>
                </c:pt>
                <c:pt idx="7">
                  <c:v>2694.82005434618</c:v>
                </c:pt>
                <c:pt idx="8">
                  <c:v>2593.80657294831</c:v>
                </c:pt>
                <c:pt idx="9">
                  <c:v>2545.97596505397</c:v>
                </c:pt>
                <c:pt idx="10">
                  <c:v>2618.23664313649</c:v>
                </c:pt>
                <c:pt idx="11">
                  <c:v>2529.52776189597</c:v>
                </c:pt>
                <c:pt idx="12">
                  <c:v>2473.79898578386</c:v>
                </c:pt>
                <c:pt idx="13">
                  <c:v>2351.39247714344</c:v>
                </c:pt>
                <c:pt idx="14">
                  <c:v>2354.2243329582</c:v>
                </c:pt>
                <c:pt idx="15">
                  <c:v>2329.06692843485</c:v>
                </c:pt>
                <c:pt idx="16">
                  <c:v>2320.98385672791</c:v>
                </c:pt>
                <c:pt idx="17">
                  <c:v>2283.21409164338</c:v>
                </c:pt>
                <c:pt idx="18">
                  <c:v>2247.45359695411</c:v>
                </c:pt>
                <c:pt idx="19">
                  <c:v>2231.15940354058</c:v>
                </c:pt>
                <c:pt idx="20">
                  <c:v>2211.21516026811</c:v>
                </c:pt>
                <c:pt idx="21">
                  <c:v>2207.81079291295</c:v>
                </c:pt>
                <c:pt idx="22">
                  <c:v>2192.32018690364</c:v>
                </c:pt>
                <c:pt idx="23">
                  <c:v>2127.0185040596</c:v>
                </c:pt>
                <c:pt idx="24">
                  <c:v>2058.80858624497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8304880"/>
        <c:axId val="-728320688"/>
      </c:scatterChart>
      <c:valAx>
        <c:axId val="-728304880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8320688"/>
        <c:crosses val="autoZero"/>
        <c:crossBetween val="midCat"/>
      </c:valAx>
      <c:valAx>
        <c:axId val="-728320688"/>
        <c:scaling>
          <c:orientation val="minMax"/>
          <c:max val="4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Squared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830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EM for Various DR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Sheet1!$E$510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Sheet1!$E$511:$E$535</c:f>
              <c:numCache>
                <c:formatCode>General</c:formatCode>
                <c:ptCount val="25"/>
                <c:pt idx="0">
                  <c:v>-9.38942810470479</c:v>
                </c:pt>
                <c:pt idx="1">
                  <c:v>-9.02952824947155</c:v>
                </c:pt>
                <c:pt idx="2">
                  <c:v>-8.93708025108799</c:v>
                </c:pt>
                <c:pt idx="3">
                  <c:v>-8.84240660891139</c:v>
                </c:pt>
                <c:pt idx="4">
                  <c:v>-8.7802726698133</c:v>
                </c:pt>
                <c:pt idx="5">
                  <c:v>-8.71992845552181</c:v>
                </c:pt>
                <c:pt idx="6">
                  <c:v>-8.69201583542254</c:v>
                </c:pt>
                <c:pt idx="7">
                  <c:v>-8.66838288017682</c:v>
                </c:pt>
                <c:pt idx="8">
                  <c:v>-8.639579528397871</c:v>
                </c:pt>
                <c:pt idx="9">
                  <c:v>-8.61343651107638</c:v>
                </c:pt>
                <c:pt idx="10">
                  <c:v>-8.59717340210913</c:v>
                </c:pt>
                <c:pt idx="11">
                  <c:v>-8.56983066774675</c:v>
                </c:pt>
                <c:pt idx="12">
                  <c:v>-8.56986731066825</c:v>
                </c:pt>
                <c:pt idx="13">
                  <c:v>-8.54991422723505</c:v>
                </c:pt>
                <c:pt idx="14">
                  <c:v>-8.54149925881624</c:v>
                </c:pt>
                <c:pt idx="15">
                  <c:v>-8.53353479525403</c:v>
                </c:pt>
                <c:pt idx="16">
                  <c:v>-8.49701031379783</c:v>
                </c:pt>
                <c:pt idx="17">
                  <c:v>-8.4923893126331</c:v>
                </c:pt>
                <c:pt idx="18">
                  <c:v>-8.46583197592159</c:v>
                </c:pt>
                <c:pt idx="19">
                  <c:v>-8.471265391632601</c:v>
                </c:pt>
                <c:pt idx="20">
                  <c:v>-8.45353637425054</c:v>
                </c:pt>
                <c:pt idx="21">
                  <c:v>-8.43280654337533</c:v>
                </c:pt>
                <c:pt idx="22">
                  <c:v>-8.41606456673643</c:v>
                </c:pt>
                <c:pt idx="23">
                  <c:v>-8.42051730880542</c:v>
                </c:pt>
                <c:pt idx="24">
                  <c:v>-8.39125959919837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Sheet1!$F$510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Sheet1!$F$511:$F$535</c:f>
              <c:numCache>
                <c:formatCode>General</c:formatCode>
                <c:ptCount val="25"/>
                <c:pt idx="0">
                  <c:v>16.9761151977679</c:v>
                </c:pt>
                <c:pt idx="1">
                  <c:v>17.0400781600141</c:v>
                </c:pt>
                <c:pt idx="2">
                  <c:v>17.076059761363</c:v>
                </c:pt>
                <c:pt idx="3">
                  <c:v>17.1205920243856</c:v>
                </c:pt>
                <c:pt idx="4">
                  <c:v>17.1497824008744</c:v>
                </c:pt>
                <c:pt idx="5">
                  <c:v>17.2337744022899</c:v>
                </c:pt>
                <c:pt idx="6">
                  <c:v>17.2703361320697</c:v>
                </c:pt>
                <c:pt idx="7">
                  <c:v>17.3156759720314</c:v>
                </c:pt>
                <c:pt idx="8">
                  <c:v>17.3384956608956</c:v>
                </c:pt>
                <c:pt idx="9">
                  <c:v>17.3643654451179</c:v>
                </c:pt>
                <c:pt idx="10">
                  <c:v>17.3927302332255</c:v>
                </c:pt>
                <c:pt idx="11">
                  <c:v>17.4126831165574</c:v>
                </c:pt>
                <c:pt idx="12">
                  <c:v>17.4386862851893</c:v>
                </c:pt>
                <c:pt idx="13">
                  <c:v>17.4501280864342</c:v>
                </c:pt>
                <c:pt idx="14">
                  <c:v>17.4615933463818</c:v>
                </c:pt>
                <c:pt idx="15">
                  <c:v>17.4731047351817</c:v>
                </c:pt>
                <c:pt idx="16">
                  <c:v>17.4950889748033</c:v>
                </c:pt>
                <c:pt idx="17">
                  <c:v>17.501025873938</c:v>
                </c:pt>
                <c:pt idx="18">
                  <c:v>17.5100643263609</c:v>
                </c:pt>
                <c:pt idx="19">
                  <c:v>17.5409891408915</c:v>
                </c:pt>
                <c:pt idx="20">
                  <c:v>17.5595240584118</c:v>
                </c:pt>
                <c:pt idx="21">
                  <c:v>17.5484260276406</c:v>
                </c:pt>
                <c:pt idx="22">
                  <c:v>17.576412919435</c:v>
                </c:pt>
                <c:pt idx="23">
                  <c:v>17.5886569619702</c:v>
                </c:pt>
                <c:pt idx="24">
                  <c:v>17.6007868098979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Sheet1!$G$510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Sheet1!$G$511:$G$535</c:f>
              <c:numCache>
                <c:formatCode>General</c:formatCode>
                <c:ptCount val="25"/>
                <c:pt idx="0">
                  <c:v>-27.3602705534822</c:v>
                </c:pt>
                <c:pt idx="1">
                  <c:v>-26.058317371803</c:v>
                </c:pt>
                <c:pt idx="2">
                  <c:v>-25.3593788303235</c:v>
                </c:pt>
                <c:pt idx="3">
                  <c:v>-24.7528724142609</c:v>
                </c:pt>
                <c:pt idx="4">
                  <c:v>-24.3164181839073</c:v>
                </c:pt>
                <c:pt idx="5">
                  <c:v>-23.9559009946309</c:v>
                </c:pt>
                <c:pt idx="6">
                  <c:v>-23.5943688193898</c:v>
                </c:pt>
                <c:pt idx="7">
                  <c:v>-23.3112706061776</c:v>
                </c:pt>
                <c:pt idx="8">
                  <c:v>-23.0767546552453</c:v>
                </c:pt>
                <c:pt idx="9">
                  <c:v>-22.8997477432645</c:v>
                </c:pt>
                <c:pt idx="10">
                  <c:v>-22.6903007327778</c:v>
                </c:pt>
                <c:pt idx="11">
                  <c:v>-22.5136368357001</c:v>
                </c:pt>
                <c:pt idx="12">
                  <c:v>-22.3272002026342</c:v>
                </c:pt>
                <c:pt idx="13">
                  <c:v>-22.2764221267017</c:v>
                </c:pt>
                <c:pt idx="14">
                  <c:v>-22.0236430796387</c:v>
                </c:pt>
                <c:pt idx="15">
                  <c:v>-21.8674723685787</c:v>
                </c:pt>
                <c:pt idx="16">
                  <c:v>-21.8393926400604</c:v>
                </c:pt>
                <c:pt idx="17">
                  <c:v>-21.7417092515206</c:v>
                </c:pt>
                <c:pt idx="18">
                  <c:v>-21.6356931450346</c:v>
                </c:pt>
                <c:pt idx="19">
                  <c:v>-21.5537466102806</c:v>
                </c:pt>
                <c:pt idx="20">
                  <c:v>-21.5004408149771</c:v>
                </c:pt>
                <c:pt idx="21">
                  <c:v>-21.4613287332014</c:v>
                </c:pt>
                <c:pt idx="22">
                  <c:v>-21.2105008077726</c:v>
                </c:pt>
                <c:pt idx="23">
                  <c:v>-21.1590029885386</c:v>
                </c:pt>
                <c:pt idx="24">
                  <c:v>-21.0292739082661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Sheet1!$H$510</c:f>
              <c:strCache>
                <c:ptCount val="1"/>
                <c:pt idx="0">
                  <c:v>IG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Sheet1!$H$511:$H$535</c:f>
              <c:numCache>
                <c:formatCode>General</c:formatCode>
                <c:ptCount val="25"/>
                <c:pt idx="0">
                  <c:v>-5.72275027477803</c:v>
                </c:pt>
                <c:pt idx="1">
                  <c:v>-4.38099068568009</c:v>
                </c:pt>
                <c:pt idx="2">
                  <c:v>-4.02380089450488</c:v>
                </c:pt>
                <c:pt idx="3">
                  <c:v>-3.50616359110572</c:v>
                </c:pt>
                <c:pt idx="4">
                  <c:v>-3.20442136333837</c:v>
                </c:pt>
                <c:pt idx="5">
                  <c:v>-3.11789679488075</c:v>
                </c:pt>
                <c:pt idx="6">
                  <c:v>-2.97440179948936</c:v>
                </c:pt>
                <c:pt idx="7">
                  <c:v>-2.87138247507266</c:v>
                </c:pt>
                <c:pt idx="8">
                  <c:v>-2.77717582773467</c:v>
                </c:pt>
                <c:pt idx="9">
                  <c:v>-2.69198356893984</c:v>
                </c:pt>
                <c:pt idx="10">
                  <c:v>-2.68082181431717</c:v>
                </c:pt>
                <c:pt idx="11">
                  <c:v>-2.55814310247076</c:v>
                </c:pt>
                <c:pt idx="12">
                  <c:v>-2.51569416435025</c:v>
                </c:pt>
                <c:pt idx="13">
                  <c:v>-2.48051695846533</c:v>
                </c:pt>
                <c:pt idx="14">
                  <c:v>-2.45913794498329</c:v>
                </c:pt>
                <c:pt idx="15">
                  <c:v>-2.44549216623697</c:v>
                </c:pt>
                <c:pt idx="16">
                  <c:v>-2.3879637635114</c:v>
                </c:pt>
                <c:pt idx="17">
                  <c:v>-2.33839038665766</c:v>
                </c:pt>
                <c:pt idx="18">
                  <c:v>-2.30538015091678</c:v>
                </c:pt>
                <c:pt idx="19">
                  <c:v>-2.26032161326255</c:v>
                </c:pt>
                <c:pt idx="20">
                  <c:v>-2.25182843763934</c:v>
                </c:pt>
                <c:pt idx="21">
                  <c:v>-2.23508154189888</c:v>
                </c:pt>
                <c:pt idx="22">
                  <c:v>-2.20727506899928</c:v>
                </c:pt>
                <c:pt idx="23">
                  <c:v>-2.20246692798296</c:v>
                </c:pt>
                <c:pt idx="24">
                  <c:v>-2.16243582875312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47841952"/>
        <c:axId val="-252479728"/>
      </c:scatterChart>
      <c:valAx>
        <c:axId val="-347841952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2479728"/>
        <c:crosses val="autoZero"/>
        <c:crossBetween val="midCat"/>
      </c:valAx>
      <c:valAx>
        <c:axId val="-252479728"/>
        <c:scaling>
          <c:orientation val="minMax"/>
          <c:max val="20.0"/>
          <c:min val="-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784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 Credit: EM for Various DR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Sheet1!$N$510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Sheet1!$M$511:$M$535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Sheet1!$N$511:$N$535</c:f>
              <c:numCache>
                <c:formatCode>General</c:formatCode>
                <c:ptCount val="25"/>
                <c:pt idx="0">
                  <c:v>-45.4362373647153</c:v>
                </c:pt>
                <c:pt idx="1">
                  <c:v>-44.6146221128556</c:v>
                </c:pt>
                <c:pt idx="2">
                  <c:v>-44.3077085504021</c:v>
                </c:pt>
                <c:pt idx="3">
                  <c:v>-44.0810711662742</c:v>
                </c:pt>
                <c:pt idx="4">
                  <c:v>-43.8133431433086</c:v>
                </c:pt>
                <c:pt idx="5">
                  <c:v>-43.5696384533137</c:v>
                </c:pt>
                <c:pt idx="6">
                  <c:v>-43.1914893454892</c:v>
                </c:pt>
                <c:pt idx="7">
                  <c:v>-43.0825467822065</c:v>
                </c:pt>
                <c:pt idx="8">
                  <c:v>-42.7793992231752</c:v>
                </c:pt>
                <c:pt idx="9">
                  <c:v>-42.5965105084302</c:v>
                </c:pt>
                <c:pt idx="10">
                  <c:v>-42.5001456315667</c:v>
                </c:pt>
                <c:pt idx="11">
                  <c:v>-42.2877295364848</c:v>
                </c:pt>
                <c:pt idx="12">
                  <c:v>-42.0091979240392</c:v>
                </c:pt>
                <c:pt idx="13">
                  <c:v>-41.8437805264055</c:v>
                </c:pt>
                <c:pt idx="14">
                  <c:v>-41.6780900594492</c:v>
                </c:pt>
                <c:pt idx="15">
                  <c:v>-41.5086071155483</c:v>
                </c:pt>
                <c:pt idx="16">
                  <c:v>-41.2729563357679</c:v>
                </c:pt>
                <c:pt idx="17">
                  <c:v>-41.1101779400526</c:v>
                </c:pt>
                <c:pt idx="18">
                  <c:v>-41.0265688300947</c:v>
                </c:pt>
                <c:pt idx="19">
                  <c:v>-40.8544014559896</c:v>
                </c:pt>
                <c:pt idx="20">
                  <c:v>-40.7085723570235</c:v>
                </c:pt>
                <c:pt idx="21">
                  <c:v>-40.509762798008</c:v>
                </c:pt>
                <c:pt idx="22">
                  <c:v>-40.4872273410316</c:v>
                </c:pt>
                <c:pt idx="23">
                  <c:v>-40.1814385452973</c:v>
                </c:pt>
                <c:pt idx="24">
                  <c:v>-40.1023974577786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Sheet1!$O$510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Sheet1!$M$511:$M$535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Sheet1!$O$511:$O$535</c:f>
              <c:numCache>
                <c:formatCode>General</c:formatCode>
                <c:ptCount val="25"/>
                <c:pt idx="0">
                  <c:v>56.9782932663974</c:v>
                </c:pt>
                <c:pt idx="1">
                  <c:v>57.1583057749716</c:v>
                </c:pt>
                <c:pt idx="2">
                  <c:v>57.3472262154347</c:v>
                </c:pt>
                <c:pt idx="3">
                  <c:v>57.5023885567353</c:v>
                </c:pt>
                <c:pt idx="4">
                  <c:v>57.5000722534956</c:v>
                </c:pt>
                <c:pt idx="5">
                  <c:v>57.6283050165484</c:v>
                </c:pt>
                <c:pt idx="6">
                  <c:v>57.9587951227222</c:v>
                </c:pt>
                <c:pt idx="7">
                  <c:v>57.9741334428211</c:v>
                </c:pt>
                <c:pt idx="8">
                  <c:v>58.1349108407728</c:v>
                </c:pt>
                <c:pt idx="9">
                  <c:v>58.2174830312881</c:v>
                </c:pt>
                <c:pt idx="10">
                  <c:v>58.3998461770195</c:v>
                </c:pt>
                <c:pt idx="11">
                  <c:v>58.5122669137406</c:v>
                </c:pt>
                <c:pt idx="12">
                  <c:v>58.5581423427063</c:v>
                </c:pt>
                <c:pt idx="13">
                  <c:v>58.6275918982931</c:v>
                </c:pt>
                <c:pt idx="14">
                  <c:v>58.8449584531605</c:v>
                </c:pt>
                <c:pt idx="15">
                  <c:v>58.8587878251829</c:v>
                </c:pt>
                <c:pt idx="16">
                  <c:v>58.9845797217142</c:v>
                </c:pt>
                <c:pt idx="17">
                  <c:v>59.1166249292317</c:v>
                </c:pt>
                <c:pt idx="18">
                  <c:v>59.061267305179</c:v>
                </c:pt>
                <c:pt idx="19">
                  <c:v>59.2135062386757</c:v>
                </c:pt>
                <c:pt idx="20">
                  <c:v>59.2686738625808</c:v>
                </c:pt>
                <c:pt idx="21">
                  <c:v>59.4134720107402</c:v>
                </c:pt>
                <c:pt idx="22">
                  <c:v>59.4392519965478</c:v>
                </c:pt>
                <c:pt idx="23">
                  <c:v>59.493670374835</c:v>
                </c:pt>
                <c:pt idx="24">
                  <c:v>59.6486970450217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Sheet1!$P$510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Sheet1!$M$511:$M$535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Sheet1!$P$511:$P$535</c:f>
              <c:numCache>
                <c:formatCode>General</c:formatCode>
                <c:ptCount val="25"/>
                <c:pt idx="0">
                  <c:v>-154.932626483493</c:v>
                </c:pt>
                <c:pt idx="1">
                  <c:v>-147.158920923441</c:v>
                </c:pt>
                <c:pt idx="2">
                  <c:v>-143.44688993249</c:v>
                </c:pt>
                <c:pt idx="3">
                  <c:v>-140.992392329656</c:v>
                </c:pt>
                <c:pt idx="4">
                  <c:v>-139.6282225206</c:v>
                </c:pt>
                <c:pt idx="5">
                  <c:v>-138.26604672263</c:v>
                </c:pt>
                <c:pt idx="6">
                  <c:v>-137.210952610356</c:v>
                </c:pt>
                <c:pt idx="7">
                  <c:v>-136.428599628029</c:v>
                </c:pt>
                <c:pt idx="8">
                  <c:v>-135.756104990095</c:v>
                </c:pt>
                <c:pt idx="9">
                  <c:v>-135.012290630689</c:v>
                </c:pt>
                <c:pt idx="10">
                  <c:v>-134.477323738048</c:v>
                </c:pt>
                <c:pt idx="11">
                  <c:v>-133.889963060531</c:v>
                </c:pt>
                <c:pt idx="12">
                  <c:v>-133.405650925137</c:v>
                </c:pt>
                <c:pt idx="13">
                  <c:v>-132.856175885416</c:v>
                </c:pt>
                <c:pt idx="14">
                  <c:v>-132.148595168847</c:v>
                </c:pt>
                <c:pt idx="15">
                  <c:v>-131.914199100664</c:v>
                </c:pt>
                <c:pt idx="16">
                  <c:v>-131.362519380218</c:v>
                </c:pt>
                <c:pt idx="17">
                  <c:v>-131.134298410284</c:v>
                </c:pt>
                <c:pt idx="18">
                  <c:v>-130.928260113579</c:v>
                </c:pt>
                <c:pt idx="19">
                  <c:v>-130.32336209455</c:v>
                </c:pt>
                <c:pt idx="20">
                  <c:v>-130.149551332313</c:v>
                </c:pt>
                <c:pt idx="21">
                  <c:v>-129.615454089894</c:v>
                </c:pt>
                <c:pt idx="22">
                  <c:v>-129.60371358395</c:v>
                </c:pt>
                <c:pt idx="23">
                  <c:v>-129.108013137387</c:v>
                </c:pt>
                <c:pt idx="24">
                  <c:v>-128.658353547086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Sheet1!$Q$510</c:f>
              <c:strCache>
                <c:ptCount val="1"/>
                <c:pt idx="0">
                  <c:v>IG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Sheet1!$M$511:$M$535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Sheet1!$Q$511:$Q$535</c:f>
              <c:numCache>
                <c:formatCode>General</c:formatCode>
                <c:ptCount val="25"/>
                <c:pt idx="0">
                  <c:v>-26.2105778889967</c:v>
                </c:pt>
                <c:pt idx="1">
                  <c:v>-25.38308715073</c:v>
                </c:pt>
                <c:pt idx="2">
                  <c:v>-25.1454253839861</c:v>
                </c:pt>
                <c:pt idx="3">
                  <c:v>-24.9512980435736</c:v>
                </c:pt>
                <c:pt idx="4">
                  <c:v>-24.8137955442558</c:v>
                </c:pt>
                <c:pt idx="5">
                  <c:v>-24.72088993194</c:v>
                </c:pt>
                <c:pt idx="6">
                  <c:v>-24.6768892141782</c:v>
                </c:pt>
                <c:pt idx="7">
                  <c:v>-24.6253639445358</c:v>
                </c:pt>
                <c:pt idx="8">
                  <c:v>-24.5777602128376</c:v>
                </c:pt>
                <c:pt idx="9">
                  <c:v>-24.5431653971287</c:v>
                </c:pt>
                <c:pt idx="10">
                  <c:v>-24.4762521861344</c:v>
                </c:pt>
                <c:pt idx="11">
                  <c:v>-24.4442278087908</c:v>
                </c:pt>
                <c:pt idx="12">
                  <c:v>-24.4129188540258</c:v>
                </c:pt>
                <c:pt idx="13">
                  <c:v>-24.0806726081032</c:v>
                </c:pt>
                <c:pt idx="14">
                  <c:v>-24.3232536369856</c:v>
                </c:pt>
                <c:pt idx="15">
                  <c:v>-24.3265620008282</c:v>
                </c:pt>
                <c:pt idx="16">
                  <c:v>-24.1769806714176</c:v>
                </c:pt>
                <c:pt idx="17">
                  <c:v>-23.6459826734044</c:v>
                </c:pt>
                <c:pt idx="18">
                  <c:v>-24.2517011979941</c:v>
                </c:pt>
                <c:pt idx="19">
                  <c:v>-24.2493779357543</c:v>
                </c:pt>
                <c:pt idx="20">
                  <c:v>-23.9556672336871</c:v>
                </c:pt>
                <c:pt idx="21">
                  <c:v>-24.1613741982678</c:v>
                </c:pt>
                <c:pt idx="22">
                  <c:v>-24.2109706505275</c:v>
                </c:pt>
                <c:pt idx="23">
                  <c:v>-24.0531684361013</c:v>
                </c:pt>
                <c:pt idx="24">
                  <c:v>-24.1775576440965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26209008"/>
        <c:axId val="-618590592"/>
      </c:scatterChart>
      <c:valAx>
        <c:axId val="-226209008"/>
        <c:scaling>
          <c:orientation val="minMax"/>
          <c:max val="25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8590592"/>
        <c:crosses val="autoZero"/>
        <c:crossBetween val="midCat"/>
      </c:valAx>
      <c:valAx>
        <c:axId val="-618590592"/>
        <c:scaling>
          <c:orientation val="minMax"/>
          <c:max val="100.0"/>
          <c:min val="-2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 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26209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 NN for Various DR Data Learning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Sheet1!$F$540</c:f>
              <c:strCache>
                <c:ptCount val="1"/>
                <c:pt idx="0">
                  <c:v>None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Sheet1!$E$541:$E$545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Sheet1!$F$541:$F$545</c:f>
              <c:numCache>
                <c:formatCode>General</c:formatCode>
                <c:ptCount val="5"/>
                <c:pt idx="0">
                  <c:v>24.3877551020408</c:v>
                </c:pt>
                <c:pt idx="1">
                  <c:v>39.6428571428571</c:v>
                </c:pt>
                <c:pt idx="2">
                  <c:v>48.469387755102</c:v>
                </c:pt>
                <c:pt idx="3">
                  <c:v>51.3396274559836</c:v>
                </c:pt>
                <c:pt idx="4">
                  <c:v>54.7774601878317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Sheet1!$G$540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Sheet1!$E$541:$E$545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Sheet1!$G$541:$G$545</c:f>
              <c:numCache>
                <c:formatCode>General</c:formatCode>
                <c:ptCount val="5"/>
                <c:pt idx="0">
                  <c:v>18.3673469387755</c:v>
                </c:pt>
                <c:pt idx="1">
                  <c:v>35.204081632653</c:v>
                </c:pt>
                <c:pt idx="2">
                  <c:v>46.8707482993197</c:v>
                </c:pt>
                <c:pt idx="3">
                  <c:v>49.5789742281194</c:v>
                </c:pt>
                <c:pt idx="4">
                  <c:v>52.6541445487954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Sheet1!$H$540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Sheet1!$E$541:$E$545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Sheet1!$H$541:$H$545</c:f>
              <c:numCache>
                <c:formatCode>General</c:formatCode>
                <c:ptCount val="5"/>
                <c:pt idx="0">
                  <c:v>16.1224489795918</c:v>
                </c:pt>
                <c:pt idx="1">
                  <c:v>36.0714285714285</c:v>
                </c:pt>
                <c:pt idx="2">
                  <c:v>42.6870748299319</c:v>
                </c:pt>
                <c:pt idx="3">
                  <c:v>49.4258739474355</c:v>
                </c:pt>
                <c:pt idx="4">
                  <c:v>51.6333197223356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Sheet1!$I$540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Sheet1!$E$541:$E$545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Sheet1!$I$541:$I$545</c:f>
              <c:numCache>
                <c:formatCode>General</c:formatCode>
                <c:ptCount val="5"/>
                <c:pt idx="0">
                  <c:v>7.3469387755102</c:v>
                </c:pt>
                <c:pt idx="1">
                  <c:v>31.1734693877551</c:v>
                </c:pt>
                <c:pt idx="2">
                  <c:v>37.7551020408163</c:v>
                </c:pt>
                <c:pt idx="3">
                  <c:v>41.2094922174024</c:v>
                </c:pt>
                <c:pt idx="4">
                  <c:v>47.9583503470804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Sheet1!$J$540</c:f>
              <c:strCache>
                <c:ptCount val="1"/>
                <c:pt idx="0">
                  <c:v>IG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Sheet1!$E$541:$E$545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Sheet1!$J$541:$J$545</c:f>
              <c:numCache>
                <c:formatCode>General</c:formatCode>
                <c:ptCount val="5"/>
                <c:pt idx="0">
                  <c:v>18.3673469387755</c:v>
                </c:pt>
                <c:pt idx="1">
                  <c:v>38.4183673469387</c:v>
                </c:pt>
                <c:pt idx="2">
                  <c:v>48.9795918367346</c:v>
                </c:pt>
                <c:pt idx="3">
                  <c:v>50.4465424853278</c:v>
                </c:pt>
                <c:pt idx="4">
                  <c:v>53.7158023683136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0357168"/>
        <c:axId val="-370458656"/>
      </c:scatterChart>
      <c:valAx>
        <c:axId val="-380357168"/>
        <c:scaling>
          <c:orientation val="minMax"/>
          <c:max val="5000.0"/>
          <c:min val="5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458656"/>
        <c:crosses val="autoZero"/>
        <c:crossBetween val="midCat"/>
      </c:valAx>
      <c:valAx>
        <c:axId val="-3704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5-fold CV Accuracy Score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0357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Wine:</a:t>
            </a:r>
            <a:r>
              <a:rPr lang="en-US" baseline="0"/>
              <a:t> NN with Clusters as Features Learning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Sheet1!$F$552</c:f>
              <c:strCache>
                <c:ptCount val="1"/>
                <c:pt idx="0">
                  <c:v>None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Sheet1!$E$553:$E$557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Sheet1!$F$553:$F$557</c:f>
              <c:numCache>
                <c:formatCode>General</c:formatCode>
                <c:ptCount val="5"/>
                <c:pt idx="0">
                  <c:v>13.6734693877551</c:v>
                </c:pt>
                <c:pt idx="1">
                  <c:v>33.7244897959183</c:v>
                </c:pt>
                <c:pt idx="2">
                  <c:v>34.8299319727891</c:v>
                </c:pt>
                <c:pt idx="3">
                  <c:v>44.8838989538147</c:v>
                </c:pt>
                <c:pt idx="4">
                  <c:v>49.9795835034708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Sheet1!$G$552</c:f>
              <c:strCache>
                <c:ptCount val="1"/>
                <c:pt idx="0">
                  <c:v>PCA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Sheet1!$E$553:$E$557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Sheet1!$G$553:$G$557</c:f>
              <c:numCache>
                <c:formatCode>General</c:formatCode>
                <c:ptCount val="5"/>
                <c:pt idx="0">
                  <c:v>10.7142857142857</c:v>
                </c:pt>
                <c:pt idx="1">
                  <c:v>25.4081632653061</c:v>
                </c:pt>
                <c:pt idx="2">
                  <c:v>34.3197278911564</c:v>
                </c:pt>
                <c:pt idx="3">
                  <c:v>36.3102832355192</c:v>
                </c:pt>
                <c:pt idx="4">
                  <c:v>43.5075541037158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Sheet1!$H$552</c:f>
              <c:strCache>
                <c:ptCount val="1"/>
                <c:pt idx="0">
                  <c:v>ICA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Sheet1!$E$553:$E$557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Sheet1!$H$553:$H$557</c:f>
              <c:numCache>
                <c:formatCode>General</c:formatCode>
                <c:ptCount val="5"/>
                <c:pt idx="0">
                  <c:v>10.0</c:v>
                </c:pt>
                <c:pt idx="1">
                  <c:v>27.8571428571428</c:v>
                </c:pt>
                <c:pt idx="2">
                  <c:v>33.4013605442176</c:v>
                </c:pt>
                <c:pt idx="3">
                  <c:v>37.5861189078846</c:v>
                </c:pt>
                <c:pt idx="4">
                  <c:v>44.6100449162923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Sheet1!$I$552</c:f>
              <c:strCache>
                <c:ptCount val="1"/>
                <c:pt idx="0">
                  <c:v>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Sheet1!$E$553:$E$557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Sheet1!$I$553:$I$557</c:f>
              <c:numCache>
                <c:formatCode>General</c:formatCode>
                <c:ptCount val="5"/>
                <c:pt idx="0">
                  <c:v>5.0</c:v>
                </c:pt>
                <c:pt idx="1">
                  <c:v>26.4285714285714</c:v>
                </c:pt>
                <c:pt idx="2">
                  <c:v>36.9727891156462</c:v>
                </c:pt>
                <c:pt idx="3">
                  <c:v>38.19852003062</c:v>
                </c:pt>
                <c:pt idx="4">
                  <c:v>45.1204573295222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Sheet1!$J$552</c:f>
              <c:strCache>
                <c:ptCount val="1"/>
                <c:pt idx="0">
                  <c:v>IG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Sheet1!$E$553:$E$557</c:f>
              <c:numCache>
                <c:formatCode>General</c:formatCode>
                <c:ptCount val="5"/>
                <c:pt idx="0">
                  <c:v>980.0</c:v>
                </c:pt>
                <c:pt idx="1">
                  <c:v>1960.0</c:v>
                </c:pt>
                <c:pt idx="2">
                  <c:v>2939.0</c:v>
                </c:pt>
                <c:pt idx="3">
                  <c:v>3919.0</c:v>
                </c:pt>
                <c:pt idx="4">
                  <c:v>4898.0</c:v>
                </c:pt>
              </c:numCache>
            </c:numRef>
          </c:xVal>
          <c:yVal>
            <c:numRef>
              <c:f>Sheet1!$J$553:$J$557</c:f>
              <c:numCache>
                <c:formatCode>General</c:formatCode>
                <c:ptCount val="5"/>
                <c:pt idx="0">
                  <c:v>10.0</c:v>
                </c:pt>
                <c:pt idx="1">
                  <c:v>30.3571428571428</c:v>
                </c:pt>
                <c:pt idx="2">
                  <c:v>37.0068027210884</c:v>
                </c:pt>
                <c:pt idx="3">
                  <c:v>46.6190354682316</c:v>
                </c:pt>
                <c:pt idx="4">
                  <c:v>48.9179256839526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1615488"/>
        <c:axId val="-371351648"/>
      </c:scatterChart>
      <c:valAx>
        <c:axId val="-371615488"/>
        <c:scaling>
          <c:orientation val="minMax"/>
          <c:max val="5000.0"/>
          <c:min val="5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351648"/>
        <c:crosses val="autoZero"/>
        <c:crossBetween val="midCat"/>
      </c:valAx>
      <c:valAx>
        <c:axId val="-371351648"/>
        <c:scaling>
          <c:orientation val="minMax"/>
          <c:max val="5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5-fold CV Accuracy Score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61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of NN on DR Data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Sheet1!$F$540:$J$540</c:f>
              <c:strCache>
                <c:ptCount val="5"/>
                <c:pt idx="0">
                  <c:v>None</c:v>
                </c:pt>
                <c:pt idx="1">
                  <c:v>PCA</c:v>
                </c:pt>
                <c:pt idx="2">
                  <c:v>ICA</c:v>
                </c:pt>
                <c:pt idx="3">
                  <c:v>RP</c:v>
                </c:pt>
                <c:pt idx="4">
                  <c:v>IG</c:v>
                </c:pt>
              </c:strCache>
            </c:strRef>
          </c:cat>
          <c:val>
            <c:numRef>
              <c:f>Sheet1!$F$546:$J$546</c:f>
              <c:numCache>
                <c:formatCode>General</c:formatCode>
                <c:ptCount val="5"/>
                <c:pt idx="0">
                  <c:v>14.2448</c:v>
                </c:pt>
                <c:pt idx="1">
                  <c:v>10.707399</c:v>
                </c:pt>
                <c:pt idx="2">
                  <c:v>10.3758</c:v>
                </c:pt>
                <c:pt idx="3">
                  <c:v>10.3238</c:v>
                </c:pt>
                <c:pt idx="4">
                  <c:v>11.871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70463584"/>
        <c:axId val="-370560336"/>
      </c:barChart>
      <c:catAx>
        <c:axId val="-37046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Dimensionality Reduction Algorithm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560336"/>
        <c:crosses val="autoZero"/>
        <c:auto val="1"/>
        <c:lblAlgn val="ctr"/>
        <c:lblOffset val="100"/>
        <c:noMultiLvlLbl val="0"/>
      </c:catAx>
      <c:valAx>
        <c:axId val="-3705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46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of NN on Clusters as Features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Sheet1!$F$552:$J$552</c:f>
              <c:strCache>
                <c:ptCount val="5"/>
                <c:pt idx="0">
                  <c:v>None</c:v>
                </c:pt>
                <c:pt idx="1">
                  <c:v>PCA</c:v>
                </c:pt>
                <c:pt idx="2">
                  <c:v>ICA</c:v>
                </c:pt>
                <c:pt idx="3">
                  <c:v>RP</c:v>
                </c:pt>
                <c:pt idx="4">
                  <c:v>IG</c:v>
                </c:pt>
              </c:strCache>
            </c:strRef>
          </c:cat>
          <c:val>
            <c:numRef>
              <c:f>Sheet1!$F$558:$J$558</c:f>
              <c:numCache>
                <c:formatCode>General</c:formatCode>
                <c:ptCount val="5"/>
                <c:pt idx="0">
                  <c:v>16.472599</c:v>
                </c:pt>
                <c:pt idx="1">
                  <c:v>16.6456</c:v>
                </c:pt>
                <c:pt idx="2">
                  <c:v>16.467</c:v>
                </c:pt>
                <c:pt idx="3">
                  <c:v>16.0956</c:v>
                </c:pt>
                <c:pt idx="4">
                  <c:v>16.1776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71187264"/>
        <c:axId val="-370672048"/>
      </c:barChart>
      <c:catAx>
        <c:axId val="-37118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Dimensionality</a:t>
                </a:r>
                <a:r>
                  <a:rPr lang="en-US" baseline="0"/>
                  <a:t> Reduction Algorithm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0672048"/>
        <c:crosses val="autoZero"/>
        <c:auto val="1"/>
        <c:lblAlgn val="ctr"/>
        <c:lblOffset val="100"/>
        <c:noMultiLvlLbl val="0"/>
      </c:catAx>
      <c:valAx>
        <c:axId val="-3706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118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9" Type="http://schemas.openxmlformats.org/officeDocument/2006/relationships/chart" Target="../charts/chart9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7</xdr:row>
      <xdr:rowOff>44450</xdr:rowOff>
    </xdr:from>
    <xdr:to>
      <xdr:col>10</xdr:col>
      <xdr:colOff>596900</xdr:colOff>
      <xdr:row>20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5</xdr:row>
      <xdr:rowOff>31750</xdr:rowOff>
    </xdr:from>
    <xdr:to>
      <xdr:col>19</xdr:col>
      <xdr:colOff>482600</xdr:colOff>
      <xdr:row>18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228600</xdr:colOff>
      <xdr:row>60</xdr:row>
      <xdr:rowOff>31750</xdr:rowOff>
    </xdr:from>
    <xdr:to>
      <xdr:col>11</xdr:col>
      <xdr:colOff>673100</xdr:colOff>
      <xdr:row>73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279400</xdr:colOff>
      <xdr:row>60</xdr:row>
      <xdr:rowOff>19050</xdr:rowOff>
    </xdr:from>
    <xdr:to>
      <xdr:col>20</xdr:col>
      <xdr:colOff>723900</xdr:colOff>
      <xdr:row>73</xdr:row>
      <xdr:rowOff>120650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228600</xdr:colOff>
      <xdr:row>32</xdr:row>
      <xdr:rowOff>120650</xdr:rowOff>
    </xdr:from>
    <xdr:to>
      <xdr:col>10</xdr:col>
      <xdr:colOff>673100</xdr:colOff>
      <xdr:row>46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88900</xdr:colOff>
      <xdr:row>32</xdr:row>
      <xdr:rowOff>6350</xdr:rowOff>
    </xdr:from>
    <xdr:to>
      <xdr:col>20</xdr:col>
      <xdr:colOff>533400</xdr:colOff>
      <xdr:row>45</xdr:row>
      <xdr:rowOff>107950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304800</xdr:colOff>
      <xdr:row>74</xdr:row>
      <xdr:rowOff>171450</xdr:rowOff>
    </xdr:from>
    <xdr:to>
      <xdr:col>20</xdr:col>
      <xdr:colOff>749300</xdr:colOff>
      <xdr:row>88</xdr:row>
      <xdr:rowOff>69850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165100</xdr:colOff>
      <xdr:row>74</xdr:row>
      <xdr:rowOff>127000</xdr:rowOff>
    </xdr:from>
    <xdr:to>
      <xdr:col>11</xdr:col>
      <xdr:colOff>609600</xdr:colOff>
      <xdr:row>88</xdr:row>
      <xdr:rowOff>25400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381000</xdr:colOff>
      <xdr:row>105</xdr:row>
      <xdr:rowOff>31750</xdr:rowOff>
    </xdr:from>
    <xdr:to>
      <xdr:col>20</xdr:col>
      <xdr:colOff>0</xdr:colOff>
      <xdr:row>118</xdr:row>
      <xdr:rowOff>133350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546100</xdr:colOff>
      <xdr:row>104</xdr:row>
      <xdr:rowOff>6350</xdr:rowOff>
    </xdr:from>
    <xdr:to>
      <xdr:col>11</xdr:col>
      <xdr:colOff>165100</xdr:colOff>
      <xdr:row>117</xdr:row>
      <xdr:rowOff>107950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520700</xdr:colOff>
      <xdr:row>120</xdr:row>
      <xdr:rowOff>50800</xdr:rowOff>
    </xdr:from>
    <xdr:to>
      <xdr:col>11</xdr:col>
      <xdr:colOff>139700</xdr:colOff>
      <xdr:row>133</xdr:row>
      <xdr:rowOff>152400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355600</xdr:colOff>
      <xdr:row>119</xdr:row>
      <xdr:rowOff>76200</xdr:rowOff>
    </xdr:from>
    <xdr:to>
      <xdr:col>19</xdr:col>
      <xdr:colOff>800100</xdr:colOff>
      <xdr:row>132</xdr:row>
      <xdr:rowOff>177800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24</xdr:col>
      <xdr:colOff>88900</xdr:colOff>
      <xdr:row>104</xdr:row>
      <xdr:rowOff>152400</xdr:rowOff>
    </xdr:from>
    <xdr:to>
      <xdr:col>29</xdr:col>
      <xdr:colOff>533400</xdr:colOff>
      <xdr:row>118</xdr:row>
      <xdr:rowOff>50800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76200</xdr:colOff>
      <xdr:row>140</xdr:row>
      <xdr:rowOff>38100</xdr:rowOff>
    </xdr:from>
    <xdr:to>
      <xdr:col>11</xdr:col>
      <xdr:colOff>520700</xdr:colOff>
      <xdr:row>153</xdr:row>
      <xdr:rowOff>139700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279400</xdr:colOff>
      <xdr:row>256</xdr:row>
      <xdr:rowOff>25400</xdr:rowOff>
    </xdr:from>
    <xdr:to>
      <xdr:col>11</xdr:col>
      <xdr:colOff>723900</xdr:colOff>
      <xdr:row>269</xdr:row>
      <xdr:rowOff>127000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406400</xdr:colOff>
      <xdr:row>255</xdr:row>
      <xdr:rowOff>190500</xdr:rowOff>
    </xdr:from>
    <xdr:to>
      <xdr:col>21</xdr:col>
      <xdr:colOff>25400</xdr:colOff>
      <xdr:row>269</xdr:row>
      <xdr:rowOff>88900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186267</xdr:colOff>
      <xdr:row>213</xdr:row>
      <xdr:rowOff>16933</xdr:rowOff>
    </xdr:from>
    <xdr:to>
      <xdr:col>8</xdr:col>
      <xdr:colOff>609600</xdr:colOff>
      <xdr:row>226</xdr:row>
      <xdr:rowOff>118533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702733</xdr:colOff>
      <xdr:row>221</xdr:row>
      <xdr:rowOff>67733</xdr:rowOff>
    </xdr:from>
    <xdr:to>
      <xdr:col>17</xdr:col>
      <xdr:colOff>296333</xdr:colOff>
      <xdr:row>234</xdr:row>
      <xdr:rowOff>169333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660399</xdr:colOff>
      <xdr:row>374</xdr:row>
      <xdr:rowOff>186267</xdr:rowOff>
    </xdr:from>
    <xdr:to>
      <xdr:col>11</xdr:col>
      <xdr:colOff>253999</xdr:colOff>
      <xdr:row>388</xdr:row>
      <xdr:rowOff>84667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270933</xdr:colOff>
      <xdr:row>375</xdr:row>
      <xdr:rowOff>33866</xdr:rowOff>
    </xdr:from>
    <xdr:to>
      <xdr:col>19</xdr:col>
      <xdr:colOff>694267</xdr:colOff>
      <xdr:row>388</xdr:row>
      <xdr:rowOff>135466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14</xdr:col>
      <xdr:colOff>135466</xdr:colOff>
      <xdr:row>397</xdr:row>
      <xdr:rowOff>50800</xdr:rowOff>
    </xdr:from>
    <xdr:to>
      <xdr:col>19</xdr:col>
      <xdr:colOff>558800</xdr:colOff>
      <xdr:row>410</xdr:row>
      <xdr:rowOff>152400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770466</xdr:colOff>
      <xdr:row>404</xdr:row>
      <xdr:rowOff>186267</xdr:rowOff>
    </xdr:from>
    <xdr:to>
      <xdr:col>11</xdr:col>
      <xdr:colOff>364066</xdr:colOff>
      <xdr:row>418</xdr:row>
      <xdr:rowOff>84667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</xdr:col>
      <xdr:colOff>253999</xdr:colOff>
      <xdr:row>428</xdr:row>
      <xdr:rowOff>152399</xdr:rowOff>
    </xdr:from>
    <xdr:to>
      <xdr:col>10</xdr:col>
      <xdr:colOff>677333</xdr:colOff>
      <xdr:row>442</xdr:row>
      <xdr:rowOff>50799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14</xdr:col>
      <xdr:colOff>254000</xdr:colOff>
      <xdr:row>429</xdr:row>
      <xdr:rowOff>33866</xdr:rowOff>
    </xdr:from>
    <xdr:to>
      <xdr:col>19</xdr:col>
      <xdr:colOff>677334</xdr:colOff>
      <xdr:row>442</xdr:row>
      <xdr:rowOff>135466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169334</xdr:colOff>
      <xdr:row>455</xdr:row>
      <xdr:rowOff>186267</xdr:rowOff>
    </xdr:from>
    <xdr:to>
      <xdr:col>11</xdr:col>
      <xdr:colOff>592667</xdr:colOff>
      <xdr:row>469</xdr:row>
      <xdr:rowOff>84667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15</xdr:col>
      <xdr:colOff>237067</xdr:colOff>
      <xdr:row>455</xdr:row>
      <xdr:rowOff>118533</xdr:rowOff>
    </xdr:from>
    <xdr:to>
      <xdr:col>20</xdr:col>
      <xdr:colOff>660400</xdr:colOff>
      <xdr:row>469</xdr:row>
      <xdr:rowOff>16933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</xdr:col>
      <xdr:colOff>575733</xdr:colOff>
      <xdr:row>485</xdr:row>
      <xdr:rowOff>0</xdr:rowOff>
    </xdr:from>
    <xdr:to>
      <xdr:col>11</xdr:col>
      <xdr:colOff>169333</xdr:colOff>
      <xdr:row>498</xdr:row>
      <xdr:rowOff>101600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186268</xdr:colOff>
      <xdr:row>482</xdr:row>
      <xdr:rowOff>152400</xdr:rowOff>
    </xdr:from>
    <xdr:to>
      <xdr:col>18</xdr:col>
      <xdr:colOff>643467</xdr:colOff>
      <xdr:row>496</xdr:row>
      <xdr:rowOff>50800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</xdr:col>
      <xdr:colOff>558801</xdr:colOff>
      <xdr:row>512</xdr:row>
      <xdr:rowOff>118533</xdr:rowOff>
    </xdr:from>
    <xdr:to>
      <xdr:col>10</xdr:col>
      <xdr:colOff>152401</xdr:colOff>
      <xdr:row>526</xdr:row>
      <xdr:rowOff>16933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160868</xdr:colOff>
      <xdr:row>512</xdr:row>
      <xdr:rowOff>84666</xdr:rowOff>
    </xdr:from>
    <xdr:to>
      <xdr:col>18</xdr:col>
      <xdr:colOff>584201</xdr:colOff>
      <xdr:row>525</xdr:row>
      <xdr:rowOff>186266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10</xdr:col>
      <xdr:colOff>524934</xdr:colOff>
      <xdr:row>537</xdr:row>
      <xdr:rowOff>50800</xdr:rowOff>
    </xdr:from>
    <xdr:to>
      <xdr:col>16</xdr:col>
      <xdr:colOff>118534</xdr:colOff>
      <xdr:row>550</xdr:row>
      <xdr:rowOff>152400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10</xdr:col>
      <xdr:colOff>355600</xdr:colOff>
      <xdr:row>552</xdr:row>
      <xdr:rowOff>0</xdr:rowOff>
    </xdr:from>
    <xdr:to>
      <xdr:col>16</xdr:col>
      <xdr:colOff>270934</xdr:colOff>
      <xdr:row>565</xdr:row>
      <xdr:rowOff>101600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</xdr:col>
      <xdr:colOff>495300</xdr:colOff>
      <xdr:row>537</xdr:row>
      <xdr:rowOff>50800</xdr:rowOff>
    </xdr:from>
    <xdr:to>
      <xdr:col>22</xdr:col>
      <xdr:colOff>38100</xdr:colOff>
      <xdr:row>550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</xdr:col>
      <xdr:colOff>442408</xdr:colOff>
      <xdr:row>552</xdr:row>
      <xdr:rowOff>121697</xdr:rowOff>
    </xdr:from>
    <xdr:to>
      <xdr:col>22</xdr:col>
      <xdr:colOff>73968</xdr:colOff>
      <xdr:row>565</xdr:row>
      <xdr:rowOff>143468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8"/>
  <sheetViews>
    <sheetView tabSelected="1" zoomScale="75" zoomScaleNormal="91" zoomScalePageLayoutView="91" workbookViewId="0">
      <pane ySplit="1" topLeftCell="A533" activePane="bottomLeft" state="frozen"/>
      <selection pane="bottomLeft" activeCell="J557" sqref="J557"/>
    </sheetView>
  </sheetViews>
  <sheetFormatPr baseColWidth="10" defaultRowHeight="16" x14ac:dyDescent="0.2"/>
  <sheetData>
    <row r="1" spans="1:15" x14ac:dyDescent="0.2">
      <c r="D1" t="s">
        <v>4</v>
      </c>
      <c r="M1" t="s">
        <v>5</v>
      </c>
    </row>
    <row r="2" spans="1:15" x14ac:dyDescent="0.2">
      <c r="A2" t="s">
        <v>0</v>
      </c>
    </row>
    <row r="3" spans="1:15" x14ac:dyDescent="0.2">
      <c r="B3" t="s">
        <v>1</v>
      </c>
      <c r="D3" t="s">
        <v>2</v>
      </c>
      <c r="E3" t="s">
        <v>3</v>
      </c>
      <c r="F3" t="s">
        <v>17</v>
      </c>
      <c r="M3" t="s">
        <v>2</v>
      </c>
      <c r="N3" t="s">
        <v>3</v>
      </c>
    </row>
    <row r="4" spans="1:15" x14ac:dyDescent="0.2">
      <c r="D4">
        <v>1</v>
      </c>
      <c r="E4">
        <v>608.83979793606204</v>
      </c>
      <c r="F4">
        <v>55.124499999999998</v>
      </c>
      <c r="M4">
        <v>1</v>
      </c>
      <c r="N4">
        <v>5889.8901250234603</v>
      </c>
      <c r="O4">
        <v>30</v>
      </c>
    </row>
    <row r="5" spans="1:15" x14ac:dyDescent="0.2">
      <c r="D5">
        <v>2</v>
      </c>
      <c r="E5">
        <v>442.84669699380601</v>
      </c>
      <c r="F5">
        <v>55.042900000000003</v>
      </c>
      <c r="M5">
        <v>2</v>
      </c>
      <c r="N5">
        <v>5312.3936933344003</v>
      </c>
      <c r="O5">
        <v>43</v>
      </c>
    </row>
    <row r="6" spans="1:15" x14ac:dyDescent="0.2">
      <c r="D6">
        <v>3</v>
      </c>
      <c r="E6">
        <v>391.04814936630601</v>
      </c>
      <c r="F6">
        <v>57.043700000000001</v>
      </c>
      <c r="M6">
        <v>3</v>
      </c>
      <c r="N6">
        <v>5101.9389254388898</v>
      </c>
      <c r="O6">
        <v>51.2</v>
      </c>
    </row>
    <row r="7" spans="1:15" x14ac:dyDescent="0.2">
      <c r="D7">
        <v>4</v>
      </c>
      <c r="E7">
        <v>357.34153315819799</v>
      </c>
      <c r="F7">
        <v>62.025300000000001</v>
      </c>
      <c r="M7">
        <v>4</v>
      </c>
      <c r="N7">
        <v>4935.2840228939103</v>
      </c>
      <c r="O7">
        <v>60</v>
      </c>
    </row>
    <row r="8" spans="1:15" x14ac:dyDescent="0.2">
      <c r="D8">
        <v>5</v>
      </c>
      <c r="E8">
        <v>335.40240385173399</v>
      </c>
      <c r="F8">
        <v>64.802000000000007</v>
      </c>
      <c r="M8">
        <v>5</v>
      </c>
      <c r="N8">
        <v>4826.0673846987602</v>
      </c>
      <c r="O8">
        <v>63.6</v>
      </c>
    </row>
    <row r="9" spans="1:15" x14ac:dyDescent="0.2">
      <c r="D9">
        <v>6</v>
      </c>
      <c r="E9">
        <v>322.55984578714902</v>
      </c>
      <c r="F9">
        <v>68.905699999999996</v>
      </c>
      <c r="M9">
        <v>6</v>
      </c>
      <c r="N9">
        <v>4675.0496094884702</v>
      </c>
      <c r="O9">
        <v>67.599999999999994</v>
      </c>
    </row>
    <row r="10" spans="1:15" x14ac:dyDescent="0.2">
      <c r="D10">
        <v>7</v>
      </c>
      <c r="E10">
        <v>304.06004458218501</v>
      </c>
      <c r="F10">
        <v>75.030600000000007</v>
      </c>
      <c r="M10">
        <v>7</v>
      </c>
      <c r="N10">
        <v>4518.5363672917101</v>
      </c>
      <c r="O10">
        <v>73.099999999999994</v>
      </c>
    </row>
    <row r="11" spans="1:15" x14ac:dyDescent="0.2">
      <c r="D11">
        <v>8</v>
      </c>
      <c r="E11">
        <v>294.34123564599997</v>
      </c>
      <c r="F11">
        <v>76.663899999999998</v>
      </c>
      <c r="M11">
        <v>8</v>
      </c>
      <c r="N11">
        <v>4471.0474818184603</v>
      </c>
      <c r="O11">
        <v>74.8</v>
      </c>
    </row>
    <row r="12" spans="1:15" x14ac:dyDescent="0.2">
      <c r="D12">
        <v>9</v>
      </c>
      <c r="E12">
        <v>284.52386416216302</v>
      </c>
      <c r="F12">
        <v>78.419799999999995</v>
      </c>
      <c r="M12">
        <v>9</v>
      </c>
      <c r="N12">
        <v>4382.4293129969401</v>
      </c>
      <c r="O12">
        <v>77.3</v>
      </c>
    </row>
    <row r="13" spans="1:15" x14ac:dyDescent="0.2">
      <c r="D13">
        <v>10</v>
      </c>
      <c r="E13">
        <v>272.41172256742499</v>
      </c>
      <c r="F13">
        <v>78.031800000000004</v>
      </c>
      <c r="M13">
        <v>10</v>
      </c>
      <c r="N13">
        <v>4328.5695207082899</v>
      </c>
      <c r="O13">
        <v>78.400000000000006</v>
      </c>
    </row>
    <row r="14" spans="1:15" x14ac:dyDescent="0.2">
      <c r="D14">
        <v>11</v>
      </c>
      <c r="E14">
        <v>264.19411525012202</v>
      </c>
      <c r="F14">
        <v>78.950599999999994</v>
      </c>
      <c r="M14">
        <v>11</v>
      </c>
      <c r="N14">
        <v>4256.1898379106797</v>
      </c>
      <c r="O14">
        <v>79.900000000000006</v>
      </c>
    </row>
    <row r="15" spans="1:15" x14ac:dyDescent="0.2">
      <c r="D15">
        <v>12</v>
      </c>
      <c r="E15">
        <v>254.36107585827699</v>
      </c>
      <c r="F15">
        <v>81.706800000000001</v>
      </c>
      <c r="M15">
        <v>12</v>
      </c>
      <c r="N15">
        <v>4191.6647087717301</v>
      </c>
      <c r="O15">
        <v>81.5</v>
      </c>
    </row>
    <row r="16" spans="1:15" x14ac:dyDescent="0.2">
      <c r="D16">
        <v>13</v>
      </c>
      <c r="E16">
        <v>249.45255415396599</v>
      </c>
      <c r="F16">
        <v>83.319699999999997</v>
      </c>
      <c r="M16">
        <v>13</v>
      </c>
      <c r="N16">
        <v>4127.0373374790797</v>
      </c>
      <c r="O16">
        <v>80.099999999999994</v>
      </c>
    </row>
    <row r="17" spans="2:17" x14ac:dyDescent="0.2">
      <c r="D17">
        <v>14</v>
      </c>
      <c r="E17">
        <v>243.59864034145801</v>
      </c>
      <c r="F17">
        <v>83.033900000000003</v>
      </c>
      <c r="M17">
        <v>14</v>
      </c>
      <c r="N17">
        <v>4177.4535498270998</v>
      </c>
      <c r="O17">
        <v>83.3</v>
      </c>
    </row>
    <row r="18" spans="2:17" x14ac:dyDescent="0.2">
      <c r="D18">
        <v>15</v>
      </c>
      <c r="E18">
        <v>237.351386523776</v>
      </c>
      <c r="F18">
        <v>84.810100000000006</v>
      </c>
      <c r="M18">
        <v>15</v>
      </c>
      <c r="N18">
        <v>4056.60858405825</v>
      </c>
      <c r="O18">
        <v>83.6</v>
      </c>
    </row>
    <row r="19" spans="2:17" x14ac:dyDescent="0.2">
      <c r="D19">
        <v>16</v>
      </c>
      <c r="E19">
        <v>233.550338177215</v>
      </c>
      <c r="F19">
        <v>84.769300000000001</v>
      </c>
      <c r="M19">
        <v>16</v>
      </c>
      <c r="N19">
        <v>4047.0164649141202</v>
      </c>
      <c r="O19">
        <v>83.7</v>
      </c>
    </row>
    <row r="20" spans="2:17" x14ac:dyDescent="0.2">
      <c r="D20">
        <v>17</v>
      </c>
      <c r="E20">
        <v>228.14105840358999</v>
      </c>
      <c r="F20">
        <v>84.953000000000003</v>
      </c>
      <c r="M20">
        <v>17</v>
      </c>
      <c r="N20">
        <v>4011.8381994040101</v>
      </c>
      <c r="O20">
        <v>85.9</v>
      </c>
    </row>
    <row r="21" spans="2:17" x14ac:dyDescent="0.2">
      <c r="D21">
        <v>18</v>
      </c>
      <c r="E21">
        <v>225.03850514941101</v>
      </c>
      <c r="F21">
        <v>86.2393</v>
      </c>
      <c r="M21">
        <v>18</v>
      </c>
      <c r="N21">
        <v>3929.46282519437</v>
      </c>
      <c r="O21">
        <v>86.8</v>
      </c>
    </row>
    <row r="22" spans="2:17" x14ac:dyDescent="0.2">
      <c r="D22">
        <v>19</v>
      </c>
      <c r="E22">
        <v>223.192669110503</v>
      </c>
      <c r="F22">
        <v>86.463899999999995</v>
      </c>
      <c r="M22">
        <v>19</v>
      </c>
      <c r="N22">
        <v>3879.66439061133</v>
      </c>
      <c r="O22">
        <v>86.7</v>
      </c>
    </row>
    <row r="23" spans="2:17" x14ac:dyDescent="0.2">
      <c r="D23">
        <v>20</v>
      </c>
      <c r="E23">
        <v>218.82498336880499</v>
      </c>
      <c r="F23">
        <v>87.158000000000001</v>
      </c>
      <c r="H23" t="s">
        <v>7</v>
      </c>
      <c r="M23">
        <v>20</v>
      </c>
      <c r="N23">
        <v>3825.4514945030801</v>
      </c>
      <c r="O23">
        <v>87</v>
      </c>
      <c r="Q23" t="s">
        <v>7</v>
      </c>
    </row>
    <row r="24" spans="2:17" x14ac:dyDescent="0.2">
      <c r="D24">
        <v>21</v>
      </c>
      <c r="E24">
        <v>216.61092756066299</v>
      </c>
      <c r="F24">
        <v>87.096800000000002</v>
      </c>
      <c r="M24">
        <v>21</v>
      </c>
      <c r="N24">
        <v>3804.2511879241802</v>
      </c>
      <c r="O24">
        <v>87.2</v>
      </c>
      <c r="Q24" t="s">
        <v>8</v>
      </c>
    </row>
    <row r="25" spans="2:17" x14ac:dyDescent="0.2">
      <c r="D25">
        <v>22</v>
      </c>
      <c r="E25">
        <v>214.24406178360101</v>
      </c>
      <c r="F25">
        <v>87.055899999999994</v>
      </c>
      <c r="M25">
        <v>22</v>
      </c>
      <c r="N25">
        <v>3742.7525566775798</v>
      </c>
      <c r="O25">
        <v>88</v>
      </c>
    </row>
    <row r="26" spans="2:17" x14ac:dyDescent="0.2">
      <c r="D26">
        <v>23</v>
      </c>
      <c r="E26">
        <v>212.45788471514601</v>
      </c>
      <c r="F26">
        <v>87.872600000000006</v>
      </c>
      <c r="M26">
        <v>23</v>
      </c>
      <c r="N26">
        <v>3737.1573244830802</v>
      </c>
      <c r="O26">
        <v>87.5</v>
      </c>
    </row>
    <row r="27" spans="2:17" x14ac:dyDescent="0.2">
      <c r="D27">
        <v>24</v>
      </c>
      <c r="E27">
        <v>206.59993101329599</v>
      </c>
      <c r="F27">
        <v>88.954700000000003</v>
      </c>
      <c r="M27">
        <v>24</v>
      </c>
      <c r="N27">
        <v>3703.03669130149</v>
      </c>
      <c r="O27">
        <v>88.3</v>
      </c>
    </row>
    <row r="28" spans="2:17" x14ac:dyDescent="0.2">
      <c r="D28">
        <v>25</v>
      </c>
      <c r="E28">
        <v>205.60058156270901</v>
      </c>
      <c r="F28">
        <v>88.403400000000005</v>
      </c>
      <c r="M28">
        <v>25</v>
      </c>
      <c r="N28">
        <v>3680.7036193764702</v>
      </c>
      <c r="O28">
        <v>89.2</v>
      </c>
    </row>
    <row r="31" spans="2:17" x14ac:dyDescent="0.2">
      <c r="B31" t="s">
        <v>6</v>
      </c>
      <c r="D31" t="s">
        <v>2</v>
      </c>
      <c r="E31" t="s">
        <v>18</v>
      </c>
      <c r="F31" t="s">
        <v>17</v>
      </c>
      <c r="M31" t="s">
        <v>2</v>
      </c>
      <c r="N31" t="s">
        <v>18</v>
      </c>
      <c r="O31" t="s">
        <v>17</v>
      </c>
    </row>
    <row r="32" spans="2:17" x14ac:dyDescent="0.2">
      <c r="D32">
        <v>1</v>
      </c>
      <c r="E32">
        <v>-5.7485755667896496</v>
      </c>
      <c r="F32">
        <v>55.124499999999998</v>
      </c>
      <c r="M32">
        <v>1</v>
      </c>
      <c r="N32">
        <v>-34.364915011776198</v>
      </c>
      <c r="O32">
        <v>30</v>
      </c>
    </row>
    <row r="33" spans="4:17" x14ac:dyDescent="0.2">
      <c r="D33">
        <v>2</v>
      </c>
      <c r="E33">
        <v>-4.3695104428090801</v>
      </c>
      <c r="F33">
        <v>55.206200000000003</v>
      </c>
      <c r="M33">
        <v>2</v>
      </c>
      <c r="N33">
        <v>-29.177238132467998</v>
      </c>
      <c r="O33">
        <v>37.5</v>
      </c>
    </row>
    <row r="34" spans="4:17" x14ac:dyDescent="0.2">
      <c r="D34">
        <v>3</v>
      </c>
      <c r="E34">
        <v>-3.9860645272569402</v>
      </c>
      <c r="F34">
        <v>55.634999999999998</v>
      </c>
      <c r="M34">
        <v>3</v>
      </c>
      <c r="N34">
        <v>-32.584608403817498</v>
      </c>
      <c r="O34">
        <v>60.4</v>
      </c>
    </row>
    <row r="35" spans="4:17" x14ac:dyDescent="0.2">
      <c r="D35">
        <v>4</v>
      </c>
      <c r="E35">
        <v>-3.4688135190605802</v>
      </c>
      <c r="F35">
        <v>58.2074</v>
      </c>
      <c r="M35">
        <v>4</v>
      </c>
      <c r="N35">
        <v>-28.142016972429001</v>
      </c>
      <c r="O35">
        <v>40.700000000000003</v>
      </c>
    </row>
    <row r="36" spans="4:17" x14ac:dyDescent="0.2">
      <c r="D36">
        <v>5</v>
      </c>
      <c r="E36">
        <v>-3.1610658498790598</v>
      </c>
      <c r="F36">
        <v>65.598200000000006</v>
      </c>
      <c r="M36">
        <v>5</v>
      </c>
      <c r="N36">
        <v>-31.953461213927</v>
      </c>
      <c r="O36">
        <v>63.6</v>
      </c>
    </row>
    <row r="37" spans="4:17" x14ac:dyDescent="0.2">
      <c r="D37">
        <v>6</v>
      </c>
      <c r="E37">
        <v>-2.98816173585017</v>
      </c>
      <c r="F37">
        <v>72.641900000000007</v>
      </c>
      <c r="M37">
        <v>6</v>
      </c>
      <c r="N37">
        <v>-30.2949000059883</v>
      </c>
      <c r="O37">
        <v>61.2</v>
      </c>
    </row>
    <row r="38" spans="4:17" x14ac:dyDescent="0.2">
      <c r="D38">
        <v>7</v>
      </c>
      <c r="E38">
        <v>-2.8933534878323899</v>
      </c>
      <c r="F38">
        <v>73.826099999999997</v>
      </c>
      <c r="M38">
        <v>7</v>
      </c>
      <c r="N38">
        <v>-31.4436843210901</v>
      </c>
      <c r="O38">
        <v>70.900000000000006</v>
      </c>
    </row>
    <row r="39" spans="4:17" x14ac:dyDescent="0.2">
      <c r="D39">
        <v>8</v>
      </c>
      <c r="E39">
        <v>-2.79473837332301</v>
      </c>
      <c r="F39">
        <v>74.234399999999994</v>
      </c>
      <c r="M39">
        <v>8</v>
      </c>
      <c r="N39">
        <v>-32.2183766890874</v>
      </c>
      <c r="O39">
        <v>78.2</v>
      </c>
    </row>
    <row r="40" spans="4:17" x14ac:dyDescent="0.2">
      <c r="D40">
        <v>9</v>
      </c>
      <c r="E40">
        <v>-2.690082437559</v>
      </c>
      <c r="F40">
        <v>75.479799999999997</v>
      </c>
      <c r="M40">
        <v>9</v>
      </c>
      <c r="N40">
        <v>-29.877197685995899</v>
      </c>
      <c r="O40">
        <v>61.2</v>
      </c>
    </row>
    <row r="41" spans="4:17" x14ac:dyDescent="0.2">
      <c r="D41">
        <v>10</v>
      </c>
      <c r="E41">
        <v>-2.6456901411814</v>
      </c>
      <c r="F41">
        <v>75.969800000000006</v>
      </c>
      <c r="M41">
        <v>10</v>
      </c>
      <c r="N41">
        <v>-28.5379908965872</v>
      </c>
      <c r="O41">
        <v>61.4</v>
      </c>
    </row>
    <row r="42" spans="4:17" x14ac:dyDescent="0.2">
      <c r="D42">
        <v>11</v>
      </c>
      <c r="E42">
        <v>-2.5419257893432801</v>
      </c>
      <c r="F42">
        <v>80.686000000000007</v>
      </c>
      <c r="M42">
        <v>11</v>
      </c>
      <c r="N42">
        <v>-29.461626366444801</v>
      </c>
      <c r="O42">
        <v>62.7</v>
      </c>
    </row>
    <row r="43" spans="4:17" x14ac:dyDescent="0.2">
      <c r="D43">
        <v>12</v>
      </c>
      <c r="E43">
        <v>-2.46040154915688</v>
      </c>
      <c r="F43">
        <v>80.930999999999997</v>
      </c>
      <c r="M43">
        <v>12</v>
      </c>
      <c r="N43">
        <v>-28.608439338775199</v>
      </c>
      <c r="O43">
        <v>58.2</v>
      </c>
    </row>
    <row r="44" spans="4:17" x14ac:dyDescent="0.2">
      <c r="D44">
        <v>13</v>
      </c>
      <c r="E44">
        <v>-2.3149663006034902</v>
      </c>
      <c r="F44">
        <v>80.3185</v>
      </c>
      <c r="M44">
        <v>13</v>
      </c>
      <c r="N44">
        <v>-28.120475978707301</v>
      </c>
      <c r="O44">
        <v>58.7</v>
      </c>
    </row>
    <row r="45" spans="4:17" x14ac:dyDescent="0.2">
      <c r="D45">
        <v>14</v>
      </c>
      <c r="E45">
        <v>-2.2873841406451101</v>
      </c>
      <c r="F45">
        <v>82.196799999999996</v>
      </c>
      <c r="M45">
        <v>14</v>
      </c>
      <c r="N45">
        <v>-28.893312360968402</v>
      </c>
      <c r="O45">
        <v>52.6</v>
      </c>
    </row>
    <row r="46" spans="4:17" x14ac:dyDescent="0.2">
      <c r="D46">
        <v>15</v>
      </c>
      <c r="E46">
        <v>-2.2271596781846101</v>
      </c>
      <c r="F46">
        <v>80.441000000000003</v>
      </c>
      <c r="M46">
        <v>15</v>
      </c>
      <c r="N46">
        <v>-28.3267779340724</v>
      </c>
      <c r="O46">
        <v>66.8</v>
      </c>
    </row>
    <row r="47" spans="4:17" x14ac:dyDescent="0.2">
      <c r="D47">
        <v>16</v>
      </c>
      <c r="E47">
        <v>-2.1663515424242599</v>
      </c>
      <c r="F47">
        <v>84.462999999999994</v>
      </c>
      <c r="M47">
        <v>16</v>
      </c>
      <c r="N47">
        <v>-29.821544039028201</v>
      </c>
      <c r="O47">
        <v>68.400000000000006</v>
      </c>
      <c r="Q47" t="s">
        <v>19</v>
      </c>
    </row>
    <row r="48" spans="4:17" x14ac:dyDescent="0.2">
      <c r="D48">
        <v>17</v>
      </c>
      <c r="E48">
        <v>-2.1025171115756498</v>
      </c>
      <c r="F48">
        <v>84.442599999999999</v>
      </c>
      <c r="H48" t="s">
        <v>20</v>
      </c>
      <c r="M48">
        <v>17</v>
      </c>
      <c r="N48">
        <v>-27.814609409721601</v>
      </c>
      <c r="O48">
        <v>64.900000000000006</v>
      </c>
    </row>
    <row r="49" spans="1:31" x14ac:dyDescent="0.2">
      <c r="D49">
        <v>18</v>
      </c>
      <c r="E49">
        <v>-2.0687521425585298</v>
      </c>
      <c r="F49">
        <v>85.708500000000001</v>
      </c>
      <c r="M49">
        <v>18</v>
      </c>
      <c r="N49">
        <v>-27.835427256349501</v>
      </c>
      <c r="O49">
        <v>65.5</v>
      </c>
    </row>
    <row r="50" spans="1:31" x14ac:dyDescent="0.2">
      <c r="D50">
        <v>19</v>
      </c>
      <c r="E50">
        <v>-2.00718102453488</v>
      </c>
      <c r="F50">
        <v>86.892600000000002</v>
      </c>
      <c r="M50">
        <v>19</v>
      </c>
      <c r="N50">
        <v>-28.049665104348499</v>
      </c>
      <c r="O50">
        <v>66.099999999999994</v>
      </c>
    </row>
    <row r="51" spans="1:31" x14ac:dyDescent="0.2">
      <c r="D51">
        <v>20</v>
      </c>
      <c r="E51">
        <v>-1.9852452694177201</v>
      </c>
      <c r="F51">
        <v>85.197999999999993</v>
      </c>
      <c r="M51">
        <v>20</v>
      </c>
      <c r="N51">
        <v>-28.483970358912298</v>
      </c>
      <c r="O51">
        <v>73.599999999999994</v>
      </c>
    </row>
    <row r="52" spans="1:31" x14ac:dyDescent="0.2">
      <c r="D52">
        <v>21</v>
      </c>
      <c r="E52">
        <v>-1.9409292016003601</v>
      </c>
      <c r="F52">
        <v>86.525099999999995</v>
      </c>
      <c r="M52">
        <v>21</v>
      </c>
      <c r="N52">
        <v>-25.748867932318898</v>
      </c>
      <c r="O52">
        <v>64.099999999999994</v>
      </c>
    </row>
    <row r="53" spans="1:31" x14ac:dyDescent="0.2">
      <c r="D53">
        <v>22</v>
      </c>
      <c r="E53">
        <v>-1.9333261040091201</v>
      </c>
      <c r="F53">
        <v>86.0351</v>
      </c>
      <c r="M53">
        <v>22</v>
      </c>
      <c r="N53">
        <v>-29.852983083886201</v>
      </c>
      <c r="O53">
        <v>68.2</v>
      </c>
    </row>
    <row r="54" spans="1:31" x14ac:dyDescent="0.2">
      <c r="D54">
        <v>23</v>
      </c>
      <c r="E54">
        <v>-1.90910068129446</v>
      </c>
      <c r="F54">
        <v>87.362200000000001</v>
      </c>
      <c r="M54">
        <v>23</v>
      </c>
      <c r="N54">
        <v>-29.048026471758899</v>
      </c>
      <c r="O54">
        <v>66.599999999999994</v>
      </c>
    </row>
    <row r="55" spans="1:31" x14ac:dyDescent="0.2">
      <c r="D55">
        <v>24</v>
      </c>
      <c r="E55">
        <v>-1.8846987559370201</v>
      </c>
      <c r="F55">
        <v>89.5672</v>
      </c>
      <c r="M55">
        <v>24</v>
      </c>
      <c r="N55">
        <v>-28.045856435737502</v>
      </c>
      <c r="O55">
        <v>75.099999999999994</v>
      </c>
    </row>
    <row r="56" spans="1:31" x14ac:dyDescent="0.2">
      <c r="D56">
        <v>25</v>
      </c>
      <c r="E56">
        <v>-1.81678203530662</v>
      </c>
      <c r="F56">
        <v>86.831400000000002</v>
      </c>
      <c r="M56">
        <v>25</v>
      </c>
      <c r="N56">
        <v>-28.716673166923599</v>
      </c>
      <c r="O56">
        <v>67.099999999999994</v>
      </c>
    </row>
    <row r="59" spans="1:31" x14ac:dyDescent="0.2">
      <c r="A59" t="s">
        <v>9</v>
      </c>
    </row>
    <row r="60" spans="1:31" x14ac:dyDescent="0.2">
      <c r="B60" t="s">
        <v>21</v>
      </c>
      <c r="D60" t="s">
        <v>13</v>
      </c>
      <c r="E60" t="s">
        <v>11</v>
      </c>
      <c r="F60" t="s">
        <v>64</v>
      </c>
      <c r="G60" t="s">
        <v>12</v>
      </c>
      <c r="M60" t="s">
        <v>13</v>
      </c>
      <c r="N60" t="s">
        <v>11</v>
      </c>
      <c r="O60" t="s">
        <v>64</v>
      </c>
      <c r="P60" t="s">
        <v>12</v>
      </c>
      <c r="AE60" t="s">
        <v>113</v>
      </c>
    </row>
    <row r="61" spans="1:31" x14ac:dyDescent="0.2">
      <c r="B61" t="s">
        <v>14</v>
      </c>
      <c r="D61">
        <v>1</v>
      </c>
      <c r="E61">
        <v>3.2222499999999998</v>
      </c>
      <c r="F61">
        <f>100*SUM($E$61:E61)/SUM($E$61:$E$69)</f>
        <v>30.143079650322498</v>
      </c>
      <c r="G61" t="s">
        <v>65</v>
      </c>
      <c r="M61">
        <v>1</v>
      </c>
      <c r="N61">
        <v>3.8866200000000002</v>
      </c>
      <c r="O61">
        <f>100*SUM($N$61:N61)/SUM($N$61:$N$102)</f>
        <v>6.8751489215822064</v>
      </c>
      <c r="P61" t="s">
        <v>22</v>
      </c>
      <c r="AE61" t="s">
        <v>75</v>
      </c>
    </row>
    <row r="62" spans="1:31" x14ac:dyDescent="0.2">
      <c r="D62">
        <f>D61+1</f>
        <v>2</v>
      </c>
      <c r="E62">
        <v>1.57524</v>
      </c>
      <c r="F62">
        <f>100*SUM($E$61:E62)/SUM($E$61:$E$69)</f>
        <v>44.878927206649294</v>
      </c>
      <c r="G62" t="s">
        <v>66</v>
      </c>
      <c r="M62">
        <f>M61+1</f>
        <v>2</v>
      </c>
      <c r="N62">
        <v>3.06765</v>
      </c>
      <c r="O62">
        <f>100*SUM($N$61:N62)/SUM($N$61:$N$102)</f>
        <v>12.301599305023771</v>
      </c>
      <c r="P62" t="s">
        <v>23</v>
      </c>
      <c r="AE62" t="s">
        <v>76</v>
      </c>
    </row>
    <row r="63" spans="1:31" x14ac:dyDescent="0.2">
      <c r="D63">
        <f t="shared" ref="D63:D69" si="0">D62+1</f>
        <v>3</v>
      </c>
      <c r="E63">
        <v>1.22167</v>
      </c>
      <c r="F63">
        <f>100*SUM($E$61:E63)/SUM($E$61:$E$69)</f>
        <v>56.30724472279779</v>
      </c>
      <c r="G63" t="s">
        <v>67</v>
      </c>
      <c r="M63">
        <f t="shared" ref="M63:M102" si="1">M62+1</f>
        <v>3</v>
      </c>
      <c r="N63">
        <v>2.5604499999999999</v>
      </c>
      <c r="O63">
        <f>100*SUM($N$61:N63)/SUM($N$61:$N$102)</f>
        <v>16.830849670705305</v>
      </c>
      <c r="P63" t="s">
        <v>24</v>
      </c>
      <c r="AE63" t="s">
        <v>83</v>
      </c>
    </row>
    <row r="64" spans="1:31" x14ac:dyDescent="0.2">
      <c r="D64">
        <f t="shared" si="0"/>
        <v>4</v>
      </c>
      <c r="E64">
        <v>1.0185200000000001</v>
      </c>
      <c r="F64">
        <f>100*SUM($E$61:E64)/SUM($E$61:$E$69)</f>
        <v>65.835161391413351</v>
      </c>
      <c r="G64" t="s">
        <v>68</v>
      </c>
      <c r="M64">
        <f t="shared" si="1"/>
        <v>4</v>
      </c>
      <c r="N64">
        <v>2.45947</v>
      </c>
      <c r="O64">
        <f>100*SUM($N$61:N64)/SUM($N$61:$N$102)</f>
        <v>21.181473739475543</v>
      </c>
      <c r="P64" t="s">
        <v>25</v>
      </c>
      <c r="AE64" t="s">
        <v>85</v>
      </c>
    </row>
    <row r="65" spans="4:31" x14ac:dyDescent="0.2">
      <c r="D65">
        <f t="shared" si="0"/>
        <v>5</v>
      </c>
      <c r="E65">
        <v>0.97333000000000003</v>
      </c>
      <c r="F65">
        <f>100*SUM($E$61:E65)/SUM($E$61:$E$69)</f>
        <v>74.940340603469664</v>
      </c>
      <c r="G65" t="s">
        <v>69</v>
      </c>
      <c r="M65">
        <f t="shared" si="1"/>
        <v>5</v>
      </c>
      <c r="N65">
        <v>2.09863</v>
      </c>
      <c r="O65">
        <f>100*SUM($N$61:N65)/SUM($N$61:$N$102)</f>
        <v>24.893798016430857</v>
      </c>
      <c r="P65" t="s">
        <v>26</v>
      </c>
      <c r="AE65" t="s">
        <v>86</v>
      </c>
    </row>
    <row r="66" spans="4:31" x14ac:dyDescent="0.2">
      <c r="D66">
        <f t="shared" si="0"/>
        <v>6</v>
      </c>
      <c r="E66">
        <v>0.93874000000000002</v>
      </c>
      <c r="F66">
        <f>100*SUM($E$61:E66)/SUM($E$61:$E$69)</f>
        <v>83.721941842027718</v>
      </c>
      <c r="G66" t="s">
        <v>70</v>
      </c>
      <c r="M66">
        <f t="shared" si="1"/>
        <v>6</v>
      </c>
      <c r="N66">
        <v>2.0420099999999999</v>
      </c>
      <c r="O66">
        <f>100*SUM($N$61:N66)/SUM($N$61:$N$102)</f>
        <v>28.505965619479287</v>
      </c>
      <c r="P66" t="s">
        <v>27</v>
      </c>
      <c r="AE66" t="s">
        <v>87</v>
      </c>
    </row>
    <row r="67" spans="4:31" x14ac:dyDescent="0.2">
      <c r="D67">
        <f t="shared" si="0"/>
        <v>7</v>
      </c>
      <c r="E67">
        <v>0.72660000000000002</v>
      </c>
      <c r="F67">
        <f>100*SUM($E$61:E67)/SUM($E$61:$E$69)</f>
        <v>90.51904376581524</v>
      </c>
      <c r="G67" t="s">
        <v>71</v>
      </c>
      <c r="M67">
        <f t="shared" si="1"/>
        <v>7</v>
      </c>
      <c r="N67">
        <v>1.98763</v>
      </c>
      <c r="O67">
        <f>100*SUM($N$61:N67)/SUM($N$61:$N$102)</f>
        <v>32.021938946175602</v>
      </c>
      <c r="P67" t="s">
        <v>28</v>
      </c>
      <c r="AE67" t="s">
        <v>88</v>
      </c>
    </row>
    <row r="68" spans="4:31" x14ac:dyDescent="0.2">
      <c r="D68">
        <f t="shared" si="0"/>
        <v>8</v>
      </c>
      <c r="E68">
        <v>0.59936</v>
      </c>
      <c r="F68">
        <f>100*SUM($E$61:E68)/SUM($E$61:$E$69)</f>
        <v>96.125857706141801</v>
      </c>
      <c r="G68" t="s">
        <v>72</v>
      </c>
      <c r="M68">
        <f t="shared" si="1"/>
        <v>8</v>
      </c>
      <c r="N68">
        <v>1.86859</v>
      </c>
      <c r="O68">
        <f>100*SUM($N$61:N68)/SUM($N$61:$N$102)</f>
        <v>35.327339145675246</v>
      </c>
      <c r="P68" t="s">
        <v>29</v>
      </c>
      <c r="AE68" t="s">
        <v>89</v>
      </c>
    </row>
    <row r="69" spans="4:31" x14ac:dyDescent="0.2">
      <c r="D69">
        <f t="shared" si="0"/>
        <v>9</v>
      </c>
      <c r="E69">
        <v>0.41414000000000001</v>
      </c>
      <c r="F69">
        <f>100*SUM($E$61:E69)/SUM($E$61:$E$69)</f>
        <v>99.999999999999986</v>
      </c>
      <c r="G69" t="s">
        <v>73</v>
      </c>
      <c r="M69">
        <f t="shared" si="1"/>
        <v>9</v>
      </c>
      <c r="N69">
        <v>1.7728200000000001</v>
      </c>
      <c r="O69">
        <f>100*SUM($N$61:N69)/SUM($N$61:$N$102)</f>
        <v>38.463329160433403</v>
      </c>
      <c r="P69" t="s">
        <v>30</v>
      </c>
      <c r="AE69" t="s">
        <v>90</v>
      </c>
    </row>
    <row r="70" spans="4:31" x14ac:dyDescent="0.2">
      <c r="M70">
        <f t="shared" si="1"/>
        <v>10</v>
      </c>
      <c r="N70">
        <v>1.68834</v>
      </c>
      <c r="O70">
        <f>100*SUM($N$61:N70)/SUM($N$61:$N$102)</f>
        <v>41.449880181697146</v>
      </c>
      <c r="P70" t="s">
        <v>31</v>
      </c>
      <c r="AE70" t="s">
        <v>91</v>
      </c>
    </row>
    <row r="71" spans="4:31" x14ac:dyDescent="0.2">
      <c r="D71" t="s">
        <v>84</v>
      </c>
      <c r="M71">
        <f t="shared" si="1"/>
        <v>11</v>
      </c>
      <c r="N71">
        <v>1.5652999999999999</v>
      </c>
      <c r="O71">
        <f>100*SUM($N$61:N71)/SUM($N$61:$N$102)</f>
        <v>44.21878236584498</v>
      </c>
      <c r="P71" t="s">
        <v>32</v>
      </c>
      <c r="AE71" t="s">
        <v>92</v>
      </c>
    </row>
    <row r="72" spans="4:31" x14ac:dyDescent="0.2">
      <c r="D72" t="s">
        <v>75</v>
      </c>
      <c r="M72">
        <f t="shared" si="1"/>
        <v>12</v>
      </c>
      <c r="N72">
        <v>1.49603</v>
      </c>
      <c r="O72">
        <f>100*SUM($N$61:N72)/SUM($N$61:$N$102)</f>
        <v>46.865150943466311</v>
      </c>
      <c r="P72" t="s">
        <v>33</v>
      </c>
      <c r="AE72" t="s">
        <v>93</v>
      </c>
    </row>
    <row r="73" spans="4:31" x14ac:dyDescent="0.2">
      <c r="D73" t="s">
        <v>76</v>
      </c>
      <c r="M73">
        <f t="shared" si="1"/>
        <v>13</v>
      </c>
      <c r="N73">
        <v>1.4557</v>
      </c>
      <c r="O73">
        <f>100*SUM($N$61:N73)/SUM($N$61:$N$102)</f>
        <v>49.440178675826878</v>
      </c>
      <c r="P73" t="s">
        <v>34</v>
      </c>
      <c r="AE73" t="s">
        <v>94</v>
      </c>
    </row>
    <row r="74" spans="4:31" x14ac:dyDescent="0.2">
      <c r="D74" t="s">
        <v>83</v>
      </c>
      <c r="M74">
        <f t="shared" si="1"/>
        <v>14</v>
      </c>
      <c r="N74">
        <v>1.3780600000000001</v>
      </c>
      <c r="O74">
        <f>100*SUM($N$61:N74)/SUM($N$61:$N$102)</f>
        <v>51.877866878654935</v>
      </c>
      <c r="P74" t="s">
        <v>35</v>
      </c>
      <c r="AE74" t="s">
        <v>95</v>
      </c>
    </row>
    <row r="75" spans="4:31" x14ac:dyDescent="0.2">
      <c r="D75" t="s">
        <v>77</v>
      </c>
      <c r="M75">
        <f t="shared" si="1"/>
        <v>15</v>
      </c>
      <c r="N75">
        <v>1.30616</v>
      </c>
      <c r="O75">
        <f>100*SUM($N$61:N75)/SUM($N$61:$N$102)</f>
        <v>54.188369195684594</v>
      </c>
      <c r="P75" t="s">
        <v>36</v>
      </c>
      <c r="AE75" t="s">
        <v>96</v>
      </c>
    </row>
    <row r="76" spans="4:31" x14ac:dyDescent="0.2">
      <c r="D76" t="s">
        <v>78</v>
      </c>
      <c r="M76">
        <f t="shared" si="1"/>
        <v>16</v>
      </c>
      <c r="N76">
        <v>1.28396</v>
      </c>
      <c r="O76">
        <f>100*SUM($N$61:N76)/SUM($N$61:$N$102)</f>
        <v>56.459601322662451</v>
      </c>
      <c r="P76" t="s">
        <v>37</v>
      </c>
      <c r="AE76" t="s">
        <v>97</v>
      </c>
    </row>
    <row r="77" spans="4:31" x14ac:dyDescent="0.2">
      <c r="D77" t="s">
        <v>79</v>
      </c>
      <c r="M77">
        <f t="shared" si="1"/>
        <v>17</v>
      </c>
      <c r="N77">
        <v>1.24715</v>
      </c>
      <c r="O77">
        <f>100*SUM($N$61:N77)/SUM($N$61:$N$102)</f>
        <v>58.665719229108475</v>
      </c>
      <c r="P77" t="s">
        <v>38</v>
      </c>
      <c r="AE77" t="s">
        <v>98</v>
      </c>
    </row>
    <row r="78" spans="4:31" x14ac:dyDescent="0.2">
      <c r="D78" t="s">
        <v>80</v>
      </c>
      <c r="M78">
        <f t="shared" si="1"/>
        <v>18</v>
      </c>
      <c r="N78">
        <v>1.2297100000000001</v>
      </c>
      <c r="O78">
        <f>100*SUM($N$61:N78)/SUM($N$61:$N$102)</f>
        <v>60.840987040306601</v>
      </c>
      <c r="P78" t="s">
        <v>39</v>
      </c>
      <c r="AE78" t="s">
        <v>99</v>
      </c>
    </row>
    <row r="79" spans="4:31" x14ac:dyDescent="0.2">
      <c r="D79" t="s">
        <v>81</v>
      </c>
      <c r="M79">
        <f t="shared" si="1"/>
        <v>19</v>
      </c>
      <c r="N79">
        <v>1.1928300000000001</v>
      </c>
      <c r="O79">
        <f>100*SUM($N$61:N79)/SUM($N$61:$N$102)</f>
        <v>62.951016806049303</v>
      </c>
      <c r="P79" t="s">
        <v>40</v>
      </c>
      <c r="AE79" t="s">
        <v>100</v>
      </c>
    </row>
    <row r="80" spans="4:31" x14ac:dyDescent="0.2">
      <c r="D80" t="s">
        <v>82</v>
      </c>
      <c r="M80">
        <f t="shared" si="1"/>
        <v>20</v>
      </c>
      <c r="N80">
        <v>1.18245</v>
      </c>
      <c r="O80">
        <f>100*SUM($N$61:N80)/SUM($N$61:$N$102)</f>
        <v>65.04268510455158</v>
      </c>
      <c r="P80" t="s">
        <v>41</v>
      </c>
      <c r="AE80" t="s">
        <v>101</v>
      </c>
    </row>
    <row r="81" spans="13:31" x14ac:dyDescent="0.2">
      <c r="M81">
        <f t="shared" si="1"/>
        <v>21</v>
      </c>
      <c r="N81">
        <v>1.13628</v>
      </c>
      <c r="O81">
        <f>100*SUM($N$61:N81)/SUM($N$61:$N$102)</f>
        <v>67.052682021310972</v>
      </c>
      <c r="P81" t="s">
        <v>42</v>
      </c>
      <c r="AE81" t="s">
        <v>102</v>
      </c>
    </row>
    <row r="82" spans="13:31" x14ac:dyDescent="0.2">
      <c r="M82">
        <f t="shared" si="1"/>
        <v>22</v>
      </c>
      <c r="N82">
        <v>1.1304700000000001</v>
      </c>
      <c r="O82">
        <f>100*SUM($N$61:N82)/SUM($N$61:$N$102)</f>
        <v>69.052401469412686</v>
      </c>
      <c r="P82" t="s">
        <v>43</v>
      </c>
      <c r="AE82" t="s">
        <v>103</v>
      </c>
    </row>
    <row r="83" spans="13:31" x14ac:dyDescent="0.2">
      <c r="M83">
        <f t="shared" si="1"/>
        <v>23</v>
      </c>
      <c r="N83">
        <v>1.1124799999999999</v>
      </c>
      <c r="O83">
        <f>100*SUM($N$61:N83)/SUM($N$61:$N$102)</f>
        <v>71.020297912152586</v>
      </c>
      <c r="P83" t="s">
        <v>44</v>
      </c>
      <c r="AE83" t="s">
        <v>104</v>
      </c>
    </row>
    <row r="84" spans="13:31" x14ac:dyDescent="0.2">
      <c r="M84">
        <f t="shared" si="1"/>
        <v>24</v>
      </c>
      <c r="N84">
        <v>1.0682700000000001</v>
      </c>
      <c r="O84">
        <f>100*SUM($N$61:N84)/SUM($N$61:$N$102)</f>
        <v>72.909990071010043</v>
      </c>
      <c r="P84" t="s">
        <v>45</v>
      </c>
      <c r="AE84" t="s">
        <v>105</v>
      </c>
    </row>
    <row r="85" spans="13:31" x14ac:dyDescent="0.2">
      <c r="M85">
        <f t="shared" si="1"/>
        <v>25</v>
      </c>
      <c r="N85">
        <v>1.03783</v>
      </c>
      <c r="O85">
        <f>100*SUM($N$61:N85)/SUM($N$61:$N$102)</f>
        <v>74.74583607738208</v>
      </c>
      <c r="P85" t="s">
        <v>46</v>
      </c>
      <c r="AE85" t="s">
        <v>106</v>
      </c>
    </row>
    <row r="86" spans="13:31" x14ac:dyDescent="0.2">
      <c r="M86">
        <f t="shared" si="1"/>
        <v>26</v>
      </c>
      <c r="N86">
        <v>1.0247299999999999</v>
      </c>
      <c r="O86">
        <f>100*SUM($N$61:N86)/SUM($N$61:$N$102)</f>
        <v>76.558509133768595</v>
      </c>
      <c r="P86" t="s">
        <v>47</v>
      </c>
      <c r="AE86" t="s">
        <v>107</v>
      </c>
    </row>
    <row r="87" spans="13:31" x14ac:dyDescent="0.2">
      <c r="M87">
        <f t="shared" si="1"/>
        <v>27</v>
      </c>
      <c r="N87">
        <v>1.0168999999999999</v>
      </c>
      <c r="O87">
        <f>100*SUM($N$61:N87)/SUM($N$61:$N$102)</f>
        <v>78.357331487988176</v>
      </c>
      <c r="P87" t="s">
        <v>48</v>
      </c>
      <c r="AE87" t="s">
        <v>108</v>
      </c>
    </row>
    <row r="88" spans="13:31" x14ac:dyDescent="0.2">
      <c r="M88">
        <f t="shared" si="1"/>
        <v>28</v>
      </c>
      <c r="N88">
        <v>1.0035700000000001</v>
      </c>
      <c r="O88">
        <f>100*SUM($N$61:N88)/SUM($N$61:$N$102)</f>
        <v>80.132574038901893</v>
      </c>
      <c r="P88" t="s">
        <v>49</v>
      </c>
      <c r="AE88" t="s">
        <v>109</v>
      </c>
    </row>
    <row r="89" spans="13:31" x14ac:dyDescent="0.2">
      <c r="M89">
        <f t="shared" si="1"/>
        <v>29</v>
      </c>
      <c r="N89">
        <v>0.97431999999999996</v>
      </c>
      <c r="O89">
        <f>100*SUM($N$61:N89)/SUM($N$61:$N$102)</f>
        <v>81.856075461031153</v>
      </c>
      <c r="P89" t="s">
        <v>50</v>
      </c>
      <c r="AE89" t="s">
        <v>110</v>
      </c>
    </row>
    <row r="90" spans="13:31" x14ac:dyDescent="0.2">
      <c r="M90">
        <f t="shared" si="1"/>
        <v>30</v>
      </c>
      <c r="N90">
        <v>0.94608000000000003</v>
      </c>
      <c r="O90">
        <f>100*SUM($N$61:N90)/SUM($N$61:$N$102)</f>
        <v>83.529622371130543</v>
      </c>
      <c r="P90" t="s">
        <v>51</v>
      </c>
      <c r="AE90" t="s">
        <v>111</v>
      </c>
    </row>
    <row r="91" spans="13:31" x14ac:dyDescent="0.2">
      <c r="M91">
        <f t="shared" si="1"/>
        <v>31</v>
      </c>
      <c r="N91">
        <v>0.93732000000000004</v>
      </c>
      <c r="O91">
        <f>100*SUM($N$61:N91)/SUM($N$61:$N$102)</f>
        <v>85.187673476506788</v>
      </c>
      <c r="P91" t="s">
        <v>52</v>
      </c>
      <c r="AE91" t="s">
        <v>112</v>
      </c>
    </row>
    <row r="92" spans="13:31" x14ac:dyDescent="0.2">
      <c r="M92">
        <f t="shared" si="1"/>
        <v>32</v>
      </c>
      <c r="N92">
        <v>0.92191000000000001</v>
      </c>
      <c r="O92">
        <f>100*SUM($N$61:N92)/SUM($N$61:$N$102)</f>
        <v>86.818465409419133</v>
      </c>
      <c r="P92" t="s">
        <v>53</v>
      </c>
    </row>
    <row r="93" spans="13:31" x14ac:dyDescent="0.2">
      <c r="M93">
        <f t="shared" si="1"/>
        <v>33</v>
      </c>
      <c r="N93">
        <v>0.88795999999999997</v>
      </c>
      <c r="O93">
        <f>100*SUM($N$61:N93)/SUM($N$61:$N$102)</f>
        <v>88.389202254391932</v>
      </c>
      <c r="P93" t="s">
        <v>54</v>
      </c>
    </row>
    <row r="94" spans="13:31" x14ac:dyDescent="0.2">
      <c r="M94">
        <f t="shared" si="1"/>
        <v>34</v>
      </c>
      <c r="N94">
        <v>0.81106999999999996</v>
      </c>
      <c r="O94">
        <f>100*SUM($N$61:N94)/SUM($N$61:$N$102)</f>
        <v>89.823926265442068</v>
      </c>
      <c r="P94" t="s">
        <v>55</v>
      </c>
    </row>
    <row r="95" spans="13:31" x14ac:dyDescent="0.2">
      <c r="M95">
        <f t="shared" si="1"/>
        <v>35</v>
      </c>
      <c r="N95">
        <v>0.80554000000000003</v>
      </c>
      <c r="O95">
        <f>100*SUM($N$61:N95)/SUM($N$61:$N$102)</f>
        <v>91.24886810752885</v>
      </c>
      <c r="P95" t="s">
        <v>56</v>
      </c>
    </row>
    <row r="96" spans="13:31" x14ac:dyDescent="0.2">
      <c r="M96">
        <f t="shared" si="1"/>
        <v>36</v>
      </c>
      <c r="N96">
        <v>0.78232999999999997</v>
      </c>
      <c r="O96">
        <f>100*SUM($N$61:N96)/SUM($N$61:$N$102)</f>
        <v>92.632753142809221</v>
      </c>
      <c r="P96" t="s">
        <v>57</v>
      </c>
    </row>
    <row r="97" spans="2:24" x14ac:dyDescent="0.2">
      <c r="M97">
        <f t="shared" si="1"/>
        <v>37</v>
      </c>
      <c r="N97">
        <v>0.75580999999999998</v>
      </c>
      <c r="O97">
        <f>100*SUM($N$61:N97)/SUM($N$61:$N$102)</f>
        <v>93.969726221325018</v>
      </c>
      <c r="P97" t="s">
        <v>58</v>
      </c>
    </row>
    <row r="98" spans="2:24" x14ac:dyDescent="0.2">
      <c r="M98">
        <f t="shared" si="1"/>
        <v>38</v>
      </c>
      <c r="N98">
        <v>0.74317999999999995</v>
      </c>
      <c r="O98">
        <f>100*SUM($N$61:N98)/SUM($N$61:$N$102)</f>
        <v>95.284357745770805</v>
      </c>
      <c r="P98" t="s">
        <v>59</v>
      </c>
    </row>
    <row r="99" spans="2:24" x14ac:dyDescent="0.2">
      <c r="M99">
        <f t="shared" si="1"/>
        <v>39</v>
      </c>
      <c r="N99">
        <v>0.73360000000000003</v>
      </c>
      <c r="O99">
        <f>100*SUM($N$61:N99)/SUM($N$61:$N$102)</f>
        <v>96.582042944959994</v>
      </c>
      <c r="P99" t="s">
        <v>60</v>
      </c>
    </row>
    <row r="100" spans="2:24" x14ac:dyDescent="0.2">
      <c r="M100">
        <f t="shared" si="1"/>
        <v>40</v>
      </c>
      <c r="N100">
        <v>0.69089</v>
      </c>
      <c r="O100">
        <f>100*SUM($N$61:N100)/SUM($N$61:$N$102)</f>
        <v>97.804177251486479</v>
      </c>
      <c r="P100" t="s">
        <v>61</v>
      </c>
    </row>
    <row r="101" spans="2:24" x14ac:dyDescent="0.2">
      <c r="M101">
        <f t="shared" si="1"/>
        <v>41</v>
      </c>
      <c r="N101">
        <v>0.66695000000000004</v>
      </c>
      <c r="O101">
        <f>100*SUM($N$61:N101)/SUM($N$61:$N$102)</f>
        <v>98.983963434146276</v>
      </c>
      <c r="P101" t="s">
        <v>62</v>
      </c>
    </row>
    <row r="102" spans="2:24" x14ac:dyDescent="0.2">
      <c r="M102">
        <f t="shared" si="1"/>
        <v>42</v>
      </c>
      <c r="N102">
        <v>0.57438</v>
      </c>
      <c r="O102">
        <f>100*SUM($N$61:N102)/SUM($N$61:$N$102)</f>
        <v>100</v>
      </c>
      <c r="P102" t="s">
        <v>63</v>
      </c>
    </row>
    <row r="104" spans="2:24" x14ac:dyDescent="0.2">
      <c r="B104" t="s">
        <v>15</v>
      </c>
      <c r="D104" t="s">
        <v>13</v>
      </c>
      <c r="E104" t="s">
        <v>74</v>
      </c>
      <c r="M104" t="s">
        <v>13</v>
      </c>
      <c r="N104" t="s">
        <v>16</v>
      </c>
      <c r="V104" t="s">
        <v>115</v>
      </c>
    </row>
    <row r="105" spans="2:24" x14ac:dyDescent="0.2">
      <c r="D105">
        <v>1</v>
      </c>
      <c r="E105">
        <v>3.1884474963392702</v>
      </c>
      <c r="F105">
        <v>3</v>
      </c>
      <c r="M105">
        <v>1</v>
      </c>
      <c r="N105">
        <v>3.4693924076827898</v>
      </c>
      <c r="O105">
        <v>3</v>
      </c>
      <c r="V105" t="s">
        <v>13</v>
      </c>
      <c r="W105" t="s">
        <v>16</v>
      </c>
    </row>
    <row r="106" spans="2:24" x14ac:dyDescent="0.2">
      <c r="D106">
        <v>2</v>
      </c>
      <c r="E106">
        <v>8.2155082785580493</v>
      </c>
      <c r="F106">
        <v>3</v>
      </c>
      <c r="M106">
        <v>2</v>
      </c>
      <c r="N106">
        <v>3.8931881861731901</v>
      </c>
      <c r="O106">
        <v>3</v>
      </c>
      <c r="V106">
        <v>1</v>
      </c>
      <c r="W106">
        <v>2.6687481957037398</v>
      </c>
      <c r="X106">
        <v>3</v>
      </c>
    </row>
    <row r="107" spans="2:24" x14ac:dyDescent="0.2">
      <c r="D107">
        <v>3</v>
      </c>
      <c r="E107">
        <v>3.5818826498462202</v>
      </c>
      <c r="F107">
        <v>3</v>
      </c>
      <c r="M107">
        <v>3</v>
      </c>
      <c r="N107">
        <v>10.221635384307101</v>
      </c>
      <c r="O107">
        <v>3</v>
      </c>
      <c r="V107">
        <v>2</v>
      </c>
      <c r="W107">
        <v>3.0426803932135802</v>
      </c>
      <c r="X107">
        <v>3</v>
      </c>
    </row>
    <row r="108" spans="2:24" x14ac:dyDescent="0.2">
      <c r="D108">
        <v>4</v>
      </c>
      <c r="E108">
        <v>5.5976716741018997</v>
      </c>
      <c r="F108">
        <v>3</v>
      </c>
      <c r="M108">
        <v>4</v>
      </c>
      <c r="N108">
        <v>3.13054372134002</v>
      </c>
      <c r="O108">
        <v>3</v>
      </c>
      <c r="V108">
        <v>3</v>
      </c>
      <c r="W108">
        <v>3.06316890834947</v>
      </c>
      <c r="X108">
        <v>3</v>
      </c>
    </row>
    <row r="109" spans="2:24" x14ac:dyDescent="0.2">
      <c r="D109">
        <v>5</v>
      </c>
      <c r="E109">
        <v>4.4058639756099396</v>
      </c>
      <c r="F109">
        <v>3</v>
      </c>
      <c r="M109">
        <v>5</v>
      </c>
      <c r="N109">
        <v>3.2075640200869699</v>
      </c>
      <c r="O109">
        <v>3</v>
      </c>
      <c r="V109">
        <v>4</v>
      </c>
      <c r="W109">
        <v>2.8333016380337899</v>
      </c>
      <c r="X109">
        <v>3</v>
      </c>
    </row>
    <row r="110" spans="2:24" x14ac:dyDescent="0.2">
      <c r="D110">
        <v>6</v>
      </c>
      <c r="E110">
        <v>126.566022245965</v>
      </c>
      <c r="F110">
        <v>3</v>
      </c>
      <c r="M110">
        <v>6</v>
      </c>
      <c r="N110">
        <v>3.7308616095929699</v>
      </c>
      <c r="O110">
        <v>3</v>
      </c>
      <c r="V110">
        <v>5</v>
      </c>
      <c r="W110">
        <v>2.7939313742058598</v>
      </c>
      <c r="X110">
        <v>3</v>
      </c>
    </row>
    <row r="111" spans="2:24" x14ac:dyDescent="0.2">
      <c r="D111">
        <v>7</v>
      </c>
      <c r="E111">
        <v>14.47420992508</v>
      </c>
      <c r="F111">
        <v>3</v>
      </c>
      <c r="M111">
        <v>7</v>
      </c>
      <c r="N111">
        <v>3.44863948992599</v>
      </c>
      <c r="O111">
        <v>3</v>
      </c>
      <c r="V111">
        <v>6</v>
      </c>
      <c r="W111">
        <v>3.5751153309421499</v>
      </c>
      <c r="X111">
        <v>3</v>
      </c>
    </row>
    <row r="112" spans="2:24" x14ac:dyDescent="0.2">
      <c r="D112">
        <v>8</v>
      </c>
      <c r="E112">
        <v>23.9788933011403</v>
      </c>
      <c r="F112">
        <v>3</v>
      </c>
      <c r="M112">
        <v>8</v>
      </c>
      <c r="N112">
        <v>3.7092583630408198</v>
      </c>
      <c r="O112">
        <v>3</v>
      </c>
      <c r="V112">
        <v>7</v>
      </c>
      <c r="W112">
        <v>2.8476558822670999</v>
      </c>
      <c r="X112">
        <v>3</v>
      </c>
    </row>
    <row r="113" spans="4:24" x14ac:dyDescent="0.2">
      <c r="D113">
        <v>9</v>
      </c>
      <c r="E113">
        <v>5.1440689724385198</v>
      </c>
      <c r="F113">
        <v>3</v>
      </c>
      <c r="M113">
        <v>9</v>
      </c>
      <c r="N113">
        <v>3.2896124451815298</v>
      </c>
      <c r="O113">
        <v>3</v>
      </c>
      <c r="V113">
        <v>8</v>
      </c>
      <c r="W113">
        <v>2.9194301542826602</v>
      </c>
      <c r="X113">
        <v>3</v>
      </c>
    </row>
    <row r="114" spans="4:24" x14ac:dyDescent="0.2">
      <c r="D114">
        <v>10</v>
      </c>
      <c r="E114">
        <v>5.31730534762562</v>
      </c>
      <c r="F114">
        <v>3</v>
      </c>
      <c r="M114">
        <v>10</v>
      </c>
      <c r="N114">
        <v>3.2811171637476</v>
      </c>
      <c r="O114">
        <v>3</v>
      </c>
      <c r="V114">
        <v>9</v>
      </c>
      <c r="W114">
        <v>2.7476879049039402</v>
      </c>
      <c r="X114">
        <v>3</v>
      </c>
    </row>
    <row r="115" spans="4:24" x14ac:dyDescent="0.2">
      <c r="D115">
        <v>11</v>
      </c>
      <c r="E115">
        <v>17.071258204383799</v>
      </c>
      <c r="F115">
        <v>3</v>
      </c>
      <c r="M115">
        <v>11</v>
      </c>
      <c r="N115">
        <v>3.3153821081991901</v>
      </c>
      <c r="O115">
        <v>3</v>
      </c>
      <c r="V115">
        <v>10</v>
      </c>
      <c r="W115">
        <v>3.0223211187719299</v>
      </c>
      <c r="X115">
        <v>3</v>
      </c>
    </row>
    <row r="116" spans="4:24" x14ac:dyDescent="0.2">
      <c r="M116">
        <v>12</v>
      </c>
      <c r="N116">
        <v>3.9147228476535498</v>
      </c>
      <c r="O116">
        <v>3</v>
      </c>
      <c r="V116">
        <v>11</v>
      </c>
      <c r="W116">
        <v>3.0136049506731202</v>
      </c>
      <c r="X116">
        <v>3</v>
      </c>
    </row>
    <row r="117" spans="4:24" x14ac:dyDescent="0.2">
      <c r="M117">
        <v>13</v>
      </c>
      <c r="N117">
        <v>3.4648827287242598</v>
      </c>
      <c r="O117">
        <v>3</v>
      </c>
      <c r="V117">
        <v>12</v>
      </c>
      <c r="W117">
        <v>3.03147757424416</v>
      </c>
      <c r="X117">
        <v>3</v>
      </c>
    </row>
    <row r="118" spans="4:24" x14ac:dyDescent="0.2">
      <c r="M118">
        <v>14</v>
      </c>
      <c r="N118">
        <v>3.12413214537907</v>
      </c>
      <c r="O118">
        <v>3</v>
      </c>
      <c r="V118">
        <v>13</v>
      </c>
      <c r="W118">
        <v>2.9486844898980298</v>
      </c>
      <c r="X118">
        <v>3</v>
      </c>
    </row>
    <row r="119" spans="4:24" x14ac:dyDescent="0.2">
      <c r="M119">
        <v>15</v>
      </c>
      <c r="N119">
        <v>3.1154623961883101</v>
      </c>
      <c r="O119">
        <v>3</v>
      </c>
      <c r="V119">
        <v>14</v>
      </c>
      <c r="W119">
        <v>2.8415032834925902</v>
      </c>
      <c r="X119">
        <v>3</v>
      </c>
    </row>
    <row r="120" spans="4:24" x14ac:dyDescent="0.2">
      <c r="M120">
        <v>16</v>
      </c>
      <c r="N120">
        <v>3.06769977003498</v>
      </c>
      <c r="O120">
        <v>3</v>
      </c>
      <c r="V120">
        <v>15</v>
      </c>
      <c r="W120">
        <v>2.8699333639222901</v>
      </c>
      <c r="X120">
        <v>3</v>
      </c>
    </row>
    <row r="121" spans="4:24" x14ac:dyDescent="0.2">
      <c r="M121">
        <v>17</v>
      </c>
      <c r="N121">
        <v>3.3021072357841099</v>
      </c>
      <c r="O121">
        <v>3</v>
      </c>
      <c r="V121">
        <v>16</v>
      </c>
      <c r="W121">
        <v>3.1431540232789001</v>
      </c>
      <c r="X121">
        <v>3</v>
      </c>
    </row>
    <row r="122" spans="4:24" x14ac:dyDescent="0.2">
      <c r="M122">
        <v>18</v>
      </c>
      <c r="N122">
        <v>3.1889602140856601</v>
      </c>
      <c r="O122">
        <v>3</v>
      </c>
      <c r="V122">
        <v>17</v>
      </c>
      <c r="W122">
        <v>2.9734321345640402</v>
      </c>
      <c r="X122">
        <v>3</v>
      </c>
    </row>
    <row r="123" spans="4:24" x14ac:dyDescent="0.2">
      <c r="M123">
        <v>19</v>
      </c>
      <c r="N123">
        <v>3.6840957109807801</v>
      </c>
      <c r="O123">
        <v>3</v>
      </c>
      <c r="V123">
        <v>18</v>
      </c>
      <c r="W123">
        <v>3.2188327657004798</v>
      </c>
      <c r="X123">
        <v>3</v>
      </c>
    </row>
    <row r="124" spans="4:24" x14ac:dyDescent="0.2">
      <c r="M124">
        <v>20</v>
      </c>
      <c r="N124">
        <v>2.80857558392628</v>
      </c>
      <c r="O124">
        <v>3</v>
      </c>
      <c r="V124">
        <v>19</v>
      </c>
      <c r="W124">
        <v>3.06599432514188</v>
      </c>
      <c r="X124">
        <v>3</v>
      </c>
    </row>
    <row r="125" spans="4:24" x14ac:dyDescent="0.2">
      <c r="M125">
        <v>21</v>
      </c>
      <c r="N125">
        <v>3.8455958987241798</v>
      </c>
      <c r="O125">
        <v>3</v>
      </c>
      <c r="V125">
        <v>20</v>
      </c>
      <c r="W125">
        <v>3.1076715269782298</v>
      </c>
      <c r="X125">
        <v>3</v>
      </c>
    </row>
    <row r="126" spans="4:24" x14ac:dyDescent="0.2">
      <c r="M126">
        <v>22</v>
      </c>
      <c r="N126">
        <v>3.2902692179264199</v>
      </c>
      <c r="O126">
        <v>3</v>
      </c>
      <c r="V126">
        <v>21</v>
      </c>
      <c r="W126">
        <v>3.0224983219720798</v>
      </c>
      <c r="X126">
        <v>3</v>
      </c>
    </row>
    <row r="127" spans="4:24" x14ac:dyDescent="0.2">
      <c r="M127">
        <v>23</v>
      </c>
      <c r="N127">
        <v>3.2797738292516199</v>
      </c>
      <c r="O127">
        <v>3</v>
      </c>
      <c r="V127">
        <v>22</v>
      </c>
      <c r="W127">
        <v>2.7361937070754498</v>
      </c>
      <c r="X127">
        <v>3</v>
      </c>
    </row>
    <row r="128" spans="4:24" x14ac:dyDescent="0.2">
      <c r="M128">
        <v>24</v>
      </c>
      <c r="N128">
        <v>4.43900620242679</v>
      </c>
      <c r="O128">
        <v>3</v>
      </c>
      <c r="V128">
        <v>23</v>
      </c>
      <c r="W128">
        <v>2.7549614600527002</v>
      </c>
      <c r="X128">
        <v>3</v>
      </c>
    </row>
    <row r="129" spans="4:24" x14ac:dyDescent="0.2">
      <c r="M129">
        <v>25</v>
      </c>
      <c r="N129">
        <v>3.5605690951254001</v>
      </c>
      <c r="O129">
        <v>3</v>
      </c>
      <c r="V129">
        <v>24</v>
      </c>
      <c r="W129">
        <v>2.92720626011499</v>
      </c>
      <c r="X129">
        <v>3</v>
      </c>
    </row>
    <row r="130" spans="4:24" x14ac:dyDescent="0.2">
      <c r="M130">
        <v>26</v>
      </c>
      <c r="N130">
        <v>4.0144424774810403</v>
      </c>
      <c r="O130">
        <v>3</v>
      </c>
      <c r="V130">
        <v>25</v>
      </c>
      <c r="W130">
        <v>3.4296515840002901</v>
      </c>
      <c r="X130">
        <v>3</v>
      </c>
    </row>
    <row r="131" spans="4:24" x14ac:dyDescent="0.2">
      <c r="M131">
        <v>27</v>
      </c>
      <c r="N131">
        <v>3.9003499254435501</v>
      </c>
      <c r="O131">
        <v>3</v>
      </c>
      <c r="V131">
        <v>26</v>
      </c>
      <c r="W131">
        <v>3.01372277107731</v>
      </c>
      <c r="X131">
        <v>3</v>
      </c>
    </row>
    <row r="132" spans="4:24" x14ac:dyDescent="0.2">
      <c r="M132">
        <v>28</v>
      </c>
      <c r="N132">
        <v>3.9125524166360002</v>
      </c>
      <c r="O132">
        <v>3</v>
      </c>
      <c r="V132">
        <v>27</v>
      </c>
      <c r="W132">
        <v>3.0505768343948199</v>
      </c>
      <c r="X132">
        <v>3</v>
      </c>
    </row>
    <row r="133" spans="4:24" x14ac:dyDescent="0.2">
      <c r="M133">
        <v>29</v>
      </c>
      <c r="N133">
        <v>3.57516360759888</v>
      </c>
      <c r="O133">
        <v>3</v>
      </c>
      <c r="V133">
        <v>28</v>
      </c>
      <c r="W133">
        <v>3.0017606576468898</v>
      </c>
      <c r="X133">
        <v>3</v>
      </c>
    </row>
    <row r="134" spans="4:24" x14ac:dyDescent="0.2">
      <c r="M134">
        <v>30</v>
      </c>
      <c r="N134">
        <v>3.2908179949735401</v>
      </c>
      <c r="O134">
        <v>3</v>
      </c>
    </row>
    <row r="135" spans="4:24" x14ac:dyDescent="0.2">
      <c r="M135">
        <v>31</v>
      </c>
      <c r="N135">
        <v>3.57984790444499</v>
      </c>
      <c r="O135">
        <v>3</v>
      </c>
    </row>
    <row r="136" spans="4:24" x14ac:dyDescent="0.2">
      <c r="M136">
        <v>32</v>
      </c>
      <c r="N136">
        <v>3.1185996471652202</v>
      </c>
      <c r="O136">
        <v>3</v>
      </c>
    </row>
    <row r="137" spans="4:24" x14ac:dyDescent="0.2">
      <c r="G137" t="s">
        <v>114</v>
      </c>
      <c r="M137">
        <v>33</v>
      </c>
      <c r="N137">
        <v>3.1808526951555298</v>
      </c>
      <c r="O137">
        <v>3</v>
      </c>
    </row>
    <row r="138" spans="4:24" x14ac:dyDescent="0.2">
      <c r="M138">
        <v>34</v>
      </c>
      <c r="N138">
        <v>3.6027180471008098</v>
      </c>
      <c r="O138">
        <v>3</v>
      </c>
    </row>
    <row r="139" spans="4:24" x14ac:dyDescent="0.2">
      <c r="M139">
        <v>35</v>
      </c>
      <c r="N139">
        <v>3.2108983187486801</v>
      </c>
      <c r="O139">
        <v>3</v>
      </c>
    </row>
    <row r="140" spans="4:24" x14ac:dyDescent="0.2">
      <c r="M140">
        <v>36</v>
      </c>
      <c r="N140">
        <v>3.73053348614381</v>
      </c>
      <c r="O140">
        <v>3</v>
      </c>
    </row>
    <row r="141" spans="4:24" x14ac:dyDescent="0.2">
      <c r="D141">
        <v>1</v>
      </c>
      <c r="E141">
        <v>5.3152919317623297</v>
      </c>
      <c r="F141">
        <v>3</v>
      </c>
      <c r="M141">
        <v>37</v>
      </c>
      <c r="N141">
        <v>3.6592478004012698</v>
      </c>
      <c r="O141">
        <v>3</v>
      </c>
    </row>
    <row r="142" spans="4:24" x14ac:dyDescent="0.2">
      <c r="D142">
        <v>2</v>
      </c>
      <c r="E142">
        <v>3.3381074007030098</v>
      </c>
      <c r="F142">
        <v>3</v>
      </c>
      <c r="M142">
        <v>38</v>
      </c>
      <c r="N142">
        <v>3.25889565411283</v>
      </c>
      <c r="O142">
        <v>3</v>
      </c>
    </row>
    <row r="143" spans="4:24" x14ac:dyDescent="0.2">
      <c r="D143">
        <v>3</v>
      </c>
      <c r="E143">
        <v>3.9933139016773098</v>
      </c>
      <c r="F143">
        <v>3</v>
      </c>
      <c r="M143">
        <v>39</v>
      </c>
      <c r="N143">
        <v>3.4250845732236002</v>
      </c>
      <c r="O143">
        <v>3</v>
      </c>
    </row>
    <row r="144" spans="4:24" x14ac:dyDescent="0.2">
      <c r="D144">
        <v>4</v>
      </c>
      <c r="E144">
        <v>3.8288631504335799</v>
      </c>
      <c r="F144">
        <v>3</v>
      </c>
      <c r="M144">
        <v>40</v>
      </c>
      <c r="N144">
        <v>3.1471933177537501</v>
      </c>
      <c r="O144">
        <v>3</v>
      </c>
    </row>
    <row r="145" spans="4:15" x14ac:dyDescent="0.2">
      <c r="D145">
        <v>5</v>
      </c>
      <c r="E145">
        <v>3.6529213547482202</v>
      </c>
      <c r="F145">
        <v>3</v>
      </c>
      <c r="M145">
        <v>41</v>
      </c>
      <c r="N145">
        <v>3.2089064718703302</v>
      </c>
      <c r="O145">
        <v>3</v>
      </c>
    </row>
    <row r="146" spans="4:15" x14ac:dyDescent="0.2">
      <c r="D146">
        <v>6</v>
      </c>
      <c r="E146">
        <v>5.0280609615153002</v>
      </c>
      <c r="F146">
        <v>3</v>
      </c>
      <c r="M146">
        <v>42</v>
      </c>
      <c r="N146">
        <v>3.5441783669112201</v>
      </c>
      <c r="O146">
        <v>3</v>
      </c>
    </row>
    <row r="147" spans="4:15" x14ac:dyDescent="0.2">
      <c r="M147">
        <v>43</v>
      </c>
      <c r="N147">
        <v>3.47364213007699</v>
      </c>
      <c r="O147">
        <v>3</v>
      </c>
    </row>
    <row r="148" spans="4:15" x14ac:dyDescent="0.2">
      <c r="M148">
        <v>44</v>
      </c>
      <c r="N148">
        <v>2.90541432245299</v>
      </c>
      <c r="O148">
        <v>3</v>
      </c>
    </row>
    <row r="149" spans="4:15" x14ac:dyDescent="0.2">
      <c r="M149">
        <v>45</v>
      </c>
      <c r="N149">
        <v>5.5120811082840904</v>
      </c>
      <c r="O149">
        <v>3</v>
      </c>
    </row>
    <row r="150" spans="4:15" x14ac:dyDescent="0.2">
      <c r="M150">
        <v>46</v>
      </c>
      <c r="N150">
        <v>3.2147361613777101</v>
      </c>
      <c r="O150">
        <v>3</v>
      </c>
    </row>
    <row r="151" spans="4:15" x14ac:dyDescent="0.2">
      <c r="M151">
        <v>47</v>
      </c>
      <c r="N151">
        <v>2.9071332445502298</v>
      </c>
      <c r="O151">
        <v>3</v>
      </c>
    </row>
    <row r="152" spans="4:15" x14ac:dyDescent="0.2">
      <c r="M152">
        <v>48</v>
      </c>
      <c r="N152">
        <v>3.6372273479439898</v>
      </c>
      <c r="O152">
        <v>3</v>
      </c>
    </row>
    <row r="153" spans="4:15" x14ac:dyDescent="0.2">
      <c r="M153">
        <v>49</v>
      </c>
      <c r="N153">
        <v>3.8838712443219001</v>
      </c>
      <c r="O153">
        <v>3</v>
      </c>
    </row>
    <row r="154" spans="4:15" x14ac:dyDescent="0.2">
      <c r="M154">
        <v>50</v>
      </c>
      <c r="N154">
        <v>4.0320859532231399</v>
      </c>
      <c r="O154">
        <v>3</v>
      </c>
    </row>
    <row r="155" spans="4:15" x14ac:dyDescent="0.2">
      <c r="M155">
        <v>51</v>
      </c>
      <c r="N155">
        <v>4.0807937248395003</v>
      </c>
      <c r="O155">
        <v>3</v>
      </c>
    </row>
    <row r="156" spans="4:15" x14ac:dyDescent="0.2">
      <c r="M156">
        <v>52</v>
      </c>
      <c r="N156">
        <v>4.2338888571859998</v>
      </c>
      <c r="O156">
        <v>3</v>
      </c>
    </row>
    <row r="157" spans="4:15" x14ac:dyDescent="0.2">
      <c r="M157">
        <v>53</v>
      </c>
      <c r="N157">
        <v>3.1427933819597298</v>
      </c>
      <c r="O157">
        <v>3</v>
      </c>
    </row>
    <row r="158" spans="4:15" x14ac:dyDescent="0.2">
      <c r="M158">
        <v>54</v>
      </c>
      <c r="N158">
        <v>3.05305745129517</v>
      </c>
      <c r="O158">
        <v>3</v>
      </c>
    </row>
    <row r="159" spans="4:15" x14ac:dyDescent="0.2">
      <c r="M159">
        <v>55</v>
      </c>
      <c r="N159">
        <v>5.2650050911653103</v>
      </c>
      <c r="O159">
        <v>3</v>
      </c>
    </row>
    <row r="160" spans="4:15" x14ac:dyDescent="0.2">
      <c r="M160">
        <v>56</v>
      </c>
      <c r="N160">
        <v>3.3296012800813801</v>
      </c>
      <c r="O160">
        <v>3</v>
      </c>
    </row>
    <row r="161" spans="2:15" x14ac:dyDescent="0.2">
      <c r="M161">
        <v>57</v>
      </c>
      <c r="N161">
        <v>3.9021949214864802</v>
      </c>
      <c r="O161">
        <v>3</v>
      </c>
    </row>
    <row r="162" spans="2:15" x14ac:dyDescent="0.2">
      <c r="M162">
        <v>58</v>
      </c>
      <c r="N162">
        <v>3.6969918896483098</v>
      </c>
      <c r="O162">
        <v>3</v>
      </c>
    </row>
    <row r="163" spans="2:15" x14ac:dyDescent="0.2">
      <c r="M163">
        <v>59</v>
      </c>
      <c r="N163">
        <v>4.5715483999354598</v>
      </c>
      <c r="O163">
        <v>3</v>
      </c>
    </row>
    <row r="166" spans="2:15" x14ac:dyDescent="0.2">
      <c r="B166" t="s">
        <v>121</v>
      </c>
      <c r="C166" t="s">
        <v>156</v>
      </c>
    </row>
    <row r="199" spans="2:16" x14ac:dyDescent="0.2">
      <c r="B199" t="s">
        <v>122</v>
      </c>
    </row>
    <row r="200" spans="2:16" x14ac:dyDescent="0.2">
      <c r="B200" t="s">
        <v>159</v>
      </c>
      <c r="D200" t="s">
        <v>158</v>
      </c>
      <c r="E200" t="s">
        <v>157</v>
      </c>
      <c r="F200" t="s">
        <v>154</v>
      </c>
      <c r="G200" t="s">
        <v>155</v>
      </c>
      <c r="M200" t="s">
        <v>158</v>
      </c>
      <c r="N200" t="s">
        <v>157</v>
      </c>
      <c r="O200" t="s">
        <v>154</v>
      </c>
      <c r="P200" t="s">
        <v>155</v>
      </c>
    </row>
    <row r="201" spans="2:16" x14ac:dyDescent="0.2">
      <c r="D201">
        <v>1</v>
      </c>
      <c r="E201">
        <v>0.20780000000000001</v>
      </c>
      <c r="F201">
        <v>11</v>
      </c>
      <c r="G201" t="s">
        <v>143</v>
      </c>
      <c r="M201" s="1">
        <v>1</v>
      </c>
      <c r="N201" s="1">
        <v>9.4739000000000004E-2</v>
      </c>
      <c r="O201" s="1">
        <v>1</v>
      </c>
      <c r="P201" s="1" t="s">
        <v>123</v>
      </c>
    </row>
    <row r="202" spans="2:16" x14ac:dyDescent="0.2">
      <c r="D202">
        <f>1+D201</f>
        <v>2</v>
      </c>
      <c r="E202">
        <v>0.1177</v>
      </c>
      <c r="F202">
        <v>8</v>
      </c>
      <c r="G202" t="s">
        <v>144</v>
      </c>
      <c r="M202" s="1">
        <f>1+M201</f>
        <v>2</v>
      </c>
      <c r="N202" s="1">
        <v>4.3617999999999997E-2</v>
      </c>
      <c r="O202" s="1">
        <v>3</v>
      </c>
      <c r="P202" s="1" t="s">
        <v>124</v>
      </c>
    </row>
    <row r="203" spans="2:16" x14ac:dyDescent="0.2">
      <c r="D203">
        <f t="shared" ref="D203:D211" si="2">1+D202</f>
        <v>3</v>
      </c>
      <c r="E203">
        <v>7.7399999999999997E-2</v>
      </c>
      <c r="F203">
        <v>5</v>
      </c>
      <c r="G203" t="s">
        <v>145</v>
      </c>
      <c r="M203" s="1">
        <f t="shared" ref="M203:M220" si="3">1+M202</f>
        <v>3</v>
      </c>
      <c r="N203" s="1">
        <v>3.2899999999999999E-2</v>
      </c>
      <c r="O203" s="1">
        <v>2</v>
      </c>
      <c r="P203" s="1" t="s">
        <v>125</v>
      </c>
    </row>
    <row r="204" spans="2:16" x14ac:dyDescent="0.2">
      <c r="D204">
        <f t="shared" si="2"/>
        <v>4</v>
      </c>
      <c r="E204">
        <v>6.7199999999999996E-2</v>
      </c>
      <c r="F204">
        <v>3</v>
      </c>
      <c r="G204" t="s">
        <v>146</v>
      </c>
      <c r="M204" s="1">
        <f t="shared" si="3"/>
        <v>4</v>
      </c>
      <c r="N204" s="1">
        <v>2.8115000000000001E-2</v>
      </c>
      <c r="O204" s="1">
        <v>6</v>
      </c>
      <c r="P204" s="1" t="s">
        <v>126</v>
      </c>
    </row>
    <row r="205" spans="2:16" x14ac:dyDescent="0.2">
      <c r="D205">
        <f t="shared" si="2"/>
        <v>5</v>
      </c>
      <c r="E205">
        <v>6.2899999999999998E-2</v>
      </c>
      <c r="F205">
        <v>7</v>
      </c>
      <c r="G205" t="s">
        <v>147</v>
      </c>
      <c r="M205" s="1">
        <f t="shared" si="3"/>
        <v>5</v>
      </c>
      <c r="N205" s="1">
        <v>2.4893999999999999E-2</v>
      </c>
      <c r="O205" s="1">
        <v>4</v>
      </c>
      <c r="P205" s="1" t="s">
        <v>127</v>
      </c>
    </row>
    <row r="206" spans="2:16" x14ac:dyDescent="0.2">
      <c r="D206">
        <f t="shared" si="2"/>
        <v>6</v>
      </c>
      <c r="E206">
        <v>6.1800000000000001E-2</v>
      </c>
      <c r="F206">
        <v>4</v>
      </c>
      <c r="G206" t="s">
        <v>148</v>
      </c>
      <c r="M206" s="1">
        <f t="shared" si="3"/>
        <v>6</v>
      </c>
      <c r="N206" s="1">
        <v>1.8709E-2</v>
      </c>
      <c r="O206" s="1">
        <v>5</v>
      </c>
      <c r="P206" s="1" t="s">
        <v>128</v>
      </c>
    </row>
    <row r="207" spans="2:16" x14ac:dyDescent="0.2">
      <c r="D207">
        <f t="shared" si="2"/>
        <v>7</v>
      </c>
      <c r="E207">
        <v>5.9700000000000003E-2</v>
      </c>
      <c r="F207">
        <v>6</v>
      </c>
      <c r="G207" t="s">
        <v>149</v>
      </c>
      <c r="M207" s="1">
        <f t="shared" si="3"/>
        <v>7</v>
      </c>
      <c r="N207" s="1">
        <v>1.6985E-2</v>
      </c>
      <c r="O207" s="1">
        <v>12</v>
      </c>
      <c r="P207" s="1" t="s">
        <v>129</v>
      </c>
    </row>
    <row r="208" spans="2:16" x14ac:dyDescent="0.2">
      <c r="D208">
        <f t="shared" si="2"/>
        <v>8</v>
      </c>
      <c r="E208">
        <v>5.7099999999999998E-2</v>
      </c>
      <c r="F208">
        <v>2</v>
      </c>
      <c r="G208" t="s">
        <v>150</v>
      </c>
      <c r="M208" s="1">
        <f t="shared" si="3"/>
        <v>8</v>
      </c>
      <c r="N208" s="1">
        <v>1.3102000000000001E-2</v>
      </c>
      <c r="O208" s="1">
        <v>7</v>
      </c>
      <c r="P208" s="1" t="s">
        <v>130</v>
      </c>
    </row>
    <row r="209" spans="4:16" x14ac:dyDescent="0.2">
      <c r="D209">
        <f t="shared" si="2"/>
        <v>9</v>
      </c>
      <c r="E209">
        <v>1.6199999999999999E-2</v>
      </c>
      <c r="F209">
        <v>9</v>
      </c>
      <c r="G209" t="s">
        <v>151</v>
      </c>
      <c r="M209">
        <f t="shared" si="3"/>
        <v>9</v>
      </c>
      <c r="N209">
        <v>1.2753E-2</v>
      </c>
      <c r="O209">
        <v>15</v>
      </c>
      <c r="P209" t="s">
        <v>131</v>
      </c>
    </row>
    <row r="210" spans="4:16" x14ac:dyDescent="0.2">
      <c r="D210">
        <f t="shared" si="2"/>
        <v>10</v>
      </c>
      <c r="E210">
        <v>1.4800000000000001E-2</v>
      </c>
      <c r="F210">
        <v>10</v>
      </c>
      <c r="G210" t="s">
        <v>152</v>
      </c>
      <c r="M210">
        <f t="shared" si="3"/>
        <v>10</v>
      </c>
      <c r="N210">
        <v>1.1278E-2</v>
      </c>
      <c r="O210">
        <v>13</v>
      </c>
      <c r="P210" t="s">
        <v>132</v>
      </c>
    </row>
    <row r="211" spans="4:16" x14ac:dyDescent="0.2">
      <c r="D211">
        <f t="shared" si="2"/>
        <v>11</v>
      </c>
      <c r="E211">
        <v>1.2500000000000001E-2</v>
      </c>
      <c r="F211">
        <v>1</v>
      </c>
      <c r="G211" t="s">
        <v>153</v>
      </c>
      <c r="M211">
        <f t="shared" si="3"/>
        <v>11</v>
      </c>
      <c r="N211">
        <v>8.8749999999999992E-3</v>
      </c>
      <c r="O211">
        <v>14</v>
      </c>
      <c r="P211" t="s">
        <v>133</v>
      </c>
    </row>
    <row r="212" spans="4:16" x14ac:dyDescent="0.2">
      <c r="M212">
        <f t="shared" si="3"/>
        <v>12</v>
      </c>
      <c r="N212">
        <v>6.8110000000000002E-3</v>
      </c>
      <c r="O212">
        <v>9</v>
      </c>
      <c r="P212" t="s">
        <v>134</v>
      </c>
    </row>
    <row r="213" spans="4:16" x14ac:dyDescent="0.2">
      <c r="M213">
        <f t="shared" si="3"/>
        <v>13</v>
      </c>
      <c r="N213">
        <v>5.8230000000000001E-3</v>
      </c>
      <c r="O213">
        <v>20</v>
      </c>
      <c r="P213" t="s">
        <v>135</v>
      </c>
    </row>
    <row r="214" spans="4:16" x14ac:dyDescent="0.2">
      <c r="M214">
        <f t="shared" si="3"/>
        <v>14</v>
      </c>
      <c r="N214">
        <v>4.797E-3</v>
      </c>
      <c r="O214">
        <v>10</v>
      </c>
      <c r="P214" t="s">
        <v>136</v>
      </c>
    </row>
    <row r="215" spans="4:16" x14ac:dyDescent="0.2">
      <c r="M215">
        <f t="shared" si="3"/>
        <v>15</v>
      </c>
      <c r="N215">
        <v>1.3370000000000001E-3</v>
      </c>
      <c r="O215">
        <v>17</v>
      </c>
      <c r="P215" t="s">
        <v>137</v>
      </c>
    </row>
    <row r="216" spans="4:16" x14ac:dyDescent="0.2">
      <c r="M216">
        <f t="shared" si="3"/>
        <v>16</v>
      </c>
      <c r="N216">
        <v>9.6400000000000001E-4</v>
      </c>
      <c r="O216">
        <v>19</v>
      </c>
      <c r="P216" t="s">
        <v>138</v>
      </c>
    </row>
    <row r="217" spans="4:16" x14ac:dyDescent="0.2">
      <c r="M217">
        <f t="shared" si="3"/>
        <v>17</v>
      </c>
      <c r="N217">
        <v>0</v>
      </c>
      <c r="O217">
        <v>18</v>
      </c>
      <c r="P217" t="s">
        <v>139</v>
      </c>
    </row>
    <row r="218" spans="4:16" x14ac:dyDescent="0.2">
      <c r="M218">
        <f t="shared" si="3"/>
        <v>18</v>
      </c>
      <c r="N218">
        <v>0</v>
      </c>
      <c r="O218">
        <v>8</v>
      </c>
      <c r="P218" t="s">
        <v>140</v>
      </c>
    </row>
    <row r="219" spans="4:16" x14ac:dyDescent="0.2">
      <c r="M219">
        <f t="shared" si="3"/>
        <v>19</v>
      </c>
      <c r="N219">
        <v>0</v>
      </c>
      <c r="O219">
        <v>11</v>
      </c>
      <c r="P219" t="s">
        <v>141</v>
      </c>
    </row>
    <row r="220" spans="4:16" x14ac:dyDescent="0.2">
      <c r="M220">
        <f t="shared" si="3"/>
        <v>20</v>
      </c>
      <c r="N220">
        <v>0</v>
      </c>
      <c r="O220">
        <v>16</v>
      </c>
      <c r="P220" t="s">
        <v>142</v>
      </c>
    </row>
    <row r="230" spans="4:15" x14ac:dyDescent="0.2">
      <c r="D230" t="s">
        <v>162</v>
      </c>
      <c r="F230" t="s">
        <v>163</v>
      </c>
    </row>
    <row r="237" spans="4:15" x14ac:dyDescent="0.2">
      <c r="M237" t="s">
        <v>160</v>
      </c>
      <c r="O237" t="s">
        <v>161</v>
      </c>
    </row>
    <row r="253" spans="1:15" x14ac:dyDescent="0.2">
      <c r="A253" t="s">
        <v>119</v>
      </c>
    </row>
    <row r="254" spans="1:15" x14ac:dyDescent="0.2">
      <c r="B254" t="s">
        <v>116</v>
      </c>
    </row>
    <row r="255" spans="1:15" x14ac:dyDescent="0.2">
      <c r="C255" t="s">
        <v>1</v>
      </c>
      <c r="D255" t="s">
        <v>2</v>
      </c>
      <c r="E255" t="s">
        <v>3</v>
      </c>
      <c r="F255" t="s">
        <v>17</v>
      </c>
      <c r="M255" t="s">
        <v>2</v>
      </c>
      <c r="N255" t="s">
        <v>3</v>
      </c>
      <c r="O255" t="s">
        <v>17</v>
      </c>
    </row>
    <row r="256" spans="1:15" x14ac:dyDescent="0.2">
      <c r="D256">
        <v>1</v>
      </c>
      <c r="E256">
        <v>215.128901112775</v>
      </c>
      <c r="F256">
        <v>55.124499999999998</v>
      </c>
      <c r="M256">
        <v>1</v>
      </c>
      <c r="N256">
        <v>603.83390454100402</v>
      </c>
      <c r="O256">
        <v>30</v>
      </c>
    </row>
    <row r="257" spans="4:18" x14ac:dyDescent="0.2">
      <c r="D257">
        <v>2</v>
      </c>
      <c r="E257">
        <v>183.68965293444199</v>
      </c>
      <c r="F257">
        <v>57.880800000000001</v>
      </c>
      <c r="M257">
        <v>2</v>
      </c>
      <c r="N257">
        <v>580.33864878399095</v>
      </c>
      <c r="O257">
        <v>44.6</v>
      </c>
    </row>
    <row r="258" spans="4:18" x14ac:dyDescent="0.2">
      <c r="D258">
        <v>3</v>
      </c>
      <c r="E258">
        <v>158.86015505386399</v>
      </c>
      <c r="F258">
        <v>60.249099999999999</v>
      </c>
      <c r="M258">
        <v>3</v>
      </c>
      <c r="N258">
        <v>564.48597874198094</v>
      </c>
      <c r="O258">
        <v>53.2</v>
      </c>
    </row>
    <row r="259" spans="4:18" x14ac:dyDescent="0.2">
      <c r="D259">
        <v>4</v>
      </c>
      <c r="E259">
        <v>145.31932290984301</v>
      </c>
      <c r="F259">
        <v>65.373599999999996</v>
      </c>
      <c r="M259">
        <v>4</v>
      </c>
      <c r="N259">
        <v>543.31447278010705</v>
      </c>
      <c r="O259">
        <v>53.5</v>
      </c>
    </row>
    <row r="260" spans="4:18" x14ac:dyDescent="0.2">
      <c r="D260">
        <v>5</v>
      </c>
      <c r="E260">
        <v>131.27629917709399</v>
      </c>
      <c r="F260">
        <v>70.375699999999995</v>
      </c>
      <c r="M260">
        <v>5</v>
      </c>
      <c r="N260">
        <v>530.15504942401196</v>
      </c>
      <c r="O260">
        <v>61</v>
      </c>
    </row>
    <row r="261" spans="4:18" x14ac:dyDescent="0.2">
      <c r="D261">
        <v>6</v>
      </c>
      <c r="E261">
        <v>123.453148130911</v>
      </c>
      <c r="F261">
        <v>73.826099999999997</v>
      </c>
      <c r="M261">
        <v>6</v>
      </c>
      <c r="N261">
        <v>513.35283367978798</v>
      </c>
      <c r="O261">
        <v>68.3</v>
      </c>
    </row>
    <row r="262" spans="4:18" x14ac:dyDescent="0.2">
      <c r="D262">
        <v>7</v>
      </c>
      <c r="E262">
        <v>118.250968368955</v>
      </c>
      <c r="F262">
        <v>73.540199999999999</v>
      </c>
      <c r="M262">
        <v>7</v>
      </c>
      <c r="N262">
        <v>497.63652302764302</v>
      </c>
      <c r="O262">
        <v>68.400000000000006</v>
      </c>
    </row>
    <row r="263" spans="4:18" x14ac:dyDescent="0.2">
      <c r="D263">
        <v>8</v>
      </c>
      <c r="E263">
        <v>105.207679084544</v>
      </c>
      <c r="F263">
        <v>75.826899999999995</v>
      </c>
      <c r="M263">
        <v>8</v>
      </c>
      <c r="N263">
        <v>488.213735818153</v>
      </c>
      <c r="O263">
        <v>73.400000000000006</v>
      </c>
    </row>
    <row r="264" spans="4:18" x14ac:dyDescent="0.2">
      <c r="D264">
        <v>9</v>
      </c>
      <c r="E264">
        <v>101.257935782548</v>
      </c>
      <c r="F264">
        <v>79.522300000000001</v>
      </c>
      <c r="M264">
        <v>9</v>
      </c>
      <c r="N264">
        <v>473.39739999431902</v>
      </c>
      <c r="O264">
        <v>73.5</v>
      </c>
    </row>
    <row r="265" spans="4:18" x14ac:dyDescent="0.2">
      <c r="D265">
        <v>10</v>
      </c>
      <c r="E265">
        <v>98.232653238974706</v>
      </c>
      <c r="F265">
        <v>80.236800000000002</v>
      </c>
      <c r="M265">
        <v>10</v>
      </c>
      <c r="N265">
        <v>475.42613014190198</v>
      </c>
      <c r="O265">
        <v>80.900000000000006</v>
      </c>
    </row>
    <row r="266" spans="4:18" x14ac:dyDescent="0.2">
      <c r="D266">
        <v>11</v>
      </c>
      <c r="E266">
        <v>94.822514918109903</v>
      </c>
      <c r="F266">
        <v>81.768100000000004</v>
      </c>
      <c r="M266">
        <v>11</v>
      </c>
      <c r="N266">
        <v>460.12335452473599</v>
      </c>
      <c r="O266">
        <v>82.3</v>
      </c>
    </row>
    <row r="267" spans="4:18" x14ac:dyDescent="0.2">
      <c r="D267">
        <v>12</v>
      </c>
      <c r="E267">
        <v>92.399944441422505</v>
      </c>
      <c r="F267">
        <v>80.5227</v>
      </c>
      <c r="M267">
        <v>12</v>
      </c>
      <c r="N267">
        <v>447.56785400904801</v>
      </c>
      <c r="O267">
        <v>81.5</v>
      </c>
    </row>
    <row r="268" spans="4:18" x14ac:dyDescent="0.2">
      <c r="D268">
        <v>13</v>
      </c>
      <c r="E268">
        <v>89.388301819534405</v>
      </c>
      <c r="F268">
        <v>83.809700000000007</v>
      </c>
      <c r="M268">
        <v>13</v>
      </c>
      <c r="N268">
        <v>442.87198815627198</v>
      </c>
      <c r="O268">
        <v>85.2</v>
      </c>
    </row>
    <row r="269" spans="4:18" x14ac:dyDescent="0.2">
      <c r="D269">
        <v>14</v>
      </c>
      <c r="E269">
        <v>86.458522213805594</v>
      </c>
      <c r="F269">
        <v>84.013900000000007</v>
      </c>
      <c r="M269">
        <v>14</v>
      </c>
      <c r="N269">
        <v>437.85219389595699</v>
      </c>
      <c r="O269">
        <v>84</v>
      </c>
    </row>
    <row r="270" spans="4:18" x14ac:dyDescent="0.2">
      <c r="D270">
        <v>15</v>
      </c>
      <c r="E270">
        <v>83.980698408091797</v>
      </c>
      <c r="F270">
        <v>84.381399999999999</v>
      </c>
      <c r="M270">
        <v>15</v>
      </c>
      <c r="N270">
        <v>427.342274700649</v>
      </c>
      <c r="O270">
        <v>85.6</v>
      </c>
    </row>
    <row r="271" spans="4:18" x14ac:dyDescent="0.2">
      <c r="D271">
        <v>16</v>
      </c>
      <c r="E271">
        <v>81.891565785692094</v>
      </c>
      <c r="F271">
        <v>84.932599999999994</v>
      </c>
      <c r="I271" t="s">
        <v>117</v>
      </c>
      <c r="M271">
        <v>16</v>
      </c>
      <c r="N271">
        <v>423.26744026251799</v>
      </c>
      <c r="O271">
        <v>86.1</v>
      </c>
      <c r="R271" t="s">
        <v>118</v>
      </c>
    </row>
    <row r="272" spans="4:18" x14ac:dyDescent="0.2">
      <c r="D272">
        <v>17</v>
      </c>
      <c r="E272">
        <v>80.836844328594793</v>
      </c>
      <c r="F272">
        <v>85.708500000000001</v>
      </c>
      <c r="M272">
        <v>17</v>
      </c>
      <c r="N272">
        <v>413.90433810539901</v>
      </c>
      <c r="O272">
        <v>86.5</v>
      </c>
    </row>
    <row r="273" spans="3:15" x14ac:dyDescent="0.2">
      <c r="D273">
        <v>18</v>
      </c>
      <c r="E273">
        <v>79.051689542124294</v>
      </c>
      <c r="F273">
        <v>86.851799999999997</v>
      </c>
      <c r="M273">
        <v>18</v>
      </c>
      <c r="N273">
        <v>410.21660209727202</v>
      </c>
      <c r="O273">
        <v>86.6</v>
      </c>
    </row>
    <row r="274" spans="3:15" x14ac:dyDescent="0.2">
      <c r="D274">
        <v>19</v>
      </c>
      <c r="E274">
        <v>77.775249888663396</v>
      </c>
      <c r="F274">
        <v>87.464299999999994</v>
      </c>
      <c r="M274">
        <v>19</v>
      </c>
      <c r="N274">
        <v>405.69794424991102</v>
      </c>
      <c r="O274">
        <v>88</v>
      </c>
    </row>
    <row r="275" spans="3:15" x14ac:dyDescent="0.2">
      <c r="D275">
        <v>20</v>
      </c>
      <c r="E275">
        <v>76.170585841525593</v>
      </c>
      <c r="F275">
        <v>87.688900000000004</v>
      </c>
      <c r="M275">
        <v>20</v>
      </c>
      <c r="N275">
        <v>405.47355732055303</v>
      </c>
      <c r="O275">
        <v>89</v>
      </c>
    </row>
    <row r="276" spans="3:15" x14ac:dyDescent="0.2">
      <c r="D276">
        <v>21</v>
      </c>
      <c r="E276">
        <v>73.839709080975695</v>
      </c>
      <c r="F276">
        <v>88.240099999999998</v>
      </c>
      <c r="M276">
        <v>21</v>
      </c>
      <c r="N276">
        <v>396.42682957989098</v>
      </c>
      <c r="O276">
        <v>89.3</v>
      </c>
    </row>
    <row r="277" spans="3:15" x14ac:dyDescent="0.2">
      <c r="D277">
        <v>22</v>
      </c>
      <c r="E277">
        <v>72.879515749091993</v>
      </c>
      <c r="F277">
        <v>88.382999999999996</v>
      </c>
      <c r="M277">
        <v>22</v>
      </c>
      <c r="N277">
        <v>393.95782980584301</v>
      </c>
      <c r="O277">
        <v>90.4</v>
      </c>
    </row>
    <row r="278" spans="3:15" x14ac:dyDescent="0.2">
      <c r="D278">
        <v>23</v>
      </c>
      <c r="E278">
        <v>71.559941585011103</v>
      </c>
      <c r="F278">
        <v>88.546300000000002</v>
      </c>
      <c r="M278">
        <v>23</v>
      </c>
      <c r="N278">
        <v>392.81225476447503</v>
      </c>
      <c r="O278">
        <v>90.7</v>
      </c>
    </row>
    <row r="279" spans="3:15" x14ac:dyDescent="0.2">
      <c r="D279">
        <v>24</v>
      </c>
      <c r="E279">
        <v>70.559858589566701</v>
      </c>
      <c r="F279">
        <v>89.199700000000007</v>
      </c>
      <c r="M279">
        <v>24</v>
      </c>
      <c r="N279">
        <v>390.60225661295499</v>
      </c>
      <c r="O279">
        <v>90.3</v>
      </c>
    </row>
    <row r="280" spans="3:15" x14ac:dyDescent="0.2">
      <c r="D280">
        <v>25</v>
      </c>
      <c r="E280">
        <v>69.944591114193599</v>
      </c>
      <c r="F280">
        <v>89.465100000000007</v>
      </c>
      <c r="M280">
        <v>25</v>
      </c>
      <c r="N280">
        <v>375.176251502029</v>
      </c>
      <c r="O280">
        <v>90.9</v>
      </c>
    </row>
    <row r="283" spans="3:15" x14ac:dyDescent="0.2">
      <c r="C283" t="s">
        <v>6</v>
      </c>
      <c r="D283" t="s">
        <v>2</v>
      </c>
      <c r="E283" t="s">
        <v>18</v>
      </c>
      <c r="F283" t="s">
        <v>17</v>
      </c>
      <c r="M283" t="s">
        <v>2</v>
      </c>
      <c r="N283" t="s">
        <v>18</v>
      </c>
      <c r="O283" t="s">
        <v>17</v>
      </c>
    </row>
    <row r="284" spans="3:15" x14ac:dyDescent="0.2">
      <c r="D284">
        <v>1</v>
      </c>
      <c r="E284">
        <v>-9.3894281047047894</v>
      </c>
      <c r="F284">
        <v>55.124499999999998</v>
      </c>
      <c r="M284">
        <v>1</v>
      </c>
      <c r="N284">
        <v>-45.436237364715303</v>
      </c>
      <c r="O284">
        <v>30</v>
      </c>
    </row>
    <row r="285" spans="3:15" x14ac:dyDescent="0.2">
      <c r="D285">
        <v>2</v>
      </c>
      <c r="E285">
        <v>-9.0295282494715501</v>
      </c>
      <c r="F285">
        <v>55.2879</v>
      </c>
      <c r="M285">
        <v>2</v>
      </c>
      <c r="N285">
        <v>-44.614622112855599</v>
      </c>
      <c r="O285">
        <v>47.8</v>
      </c>
    </row>
    <row r="286" spans="3:15" x14ac:dyDescent="0.2">
      <c r="D286">
        <v>3</v>
      </c>
      <c r="E286">
        <v>-8.9370802510879894</v>
      </c>
      <c r="F286">
        <v>57.166200000000003</v>
      </c>
      <c r="M286">
        <v>3</v>
      </c>
      <c r="N286">
        <v>-44.307708550402097</v>
      </c>
      <c r="O286">
        <v>50.5</v>
      </c>
    </row>
    <row r="287" spans="3:15" x14ac:dyDescent="0.2">
      <c r="D287">
        <v>4</v>
      </c>
      <c r="E287">
        <v>-8.8424066089113893</v>
      </c>
      <c r="F287">
        <v>64.005700000000004</v>
      </c>
      <c r="M287">
        <v>4</v>
      </c>
      <c r="N287">
        <v>-44.081071166274199</v>
      </c>
      <c r="O287">
        <v>55</v>
      </c>
    </row>
    <row r="288" spans="3:15" x14ac:dyDescent="0.2">
      <c r="D288">
        <v>5</v>
      </c>
      <c r="E288">
        <v>-8.7802726698133</v>
      </c>
      <c r="F288">
        <v>63.883200000000002</v>
      </c>
      <c r="M288">
        <v>5</v>
      </c>
      <c r="N288">
        <v>-43.8133431433086</v>
      </c>
      <c r="O288">
        <v>63.1</v>
      </c>
    </row>
    <row r="289" spans="4:15" x14ac:dyDescent="0.2">
      <c r="D289">
        <v>6</v>
      </c>
      <c r="E289">
        <v>-8.71992845552181</v>
      </c>
      <c r="F289">
        <v>68.660700000000006</v>
      </c>
      <c r="M289">
        <v>6</v>
      </c>
      <c r="N289">
        <v>-43.569638453313701</v>
      </c>
      <c r="O289">
        <v>73.400000000000006</v>
      </c>
    </row>
    <row r="290" spans="4:15" x14ac:dyDescent="0.2">
      <c r="D290">
        <v>7</v>
      </c>
      <c r="E290">
        <v>-8.6920158354225396</v>
      </c>
      <c r="F290">
        <v>67.190700000000007</v>
      </c>
      <c r="M290">
        <v>7</v>
      </c>
      <c r="N290">
        <v>-43.191489345489202</v>
      </c>
      <c r="O290">
        <v>63.4</v>
      </c>
    </row>
    <row r="291" spans="4:15" x14ac:dyDescent="0.2">
      <c r="D291">
        <v>8</v>
      </c>
      <c r="E291">
        <v>-8.6683828801768197</v>
      </c>
      <c r="F291">
        <v>76.970200000000006</v>
      </c>
      <c r="M291">
        <v>8</v>
      </c>
      <c r="N291">
        <v>-43.082546782206499</v>
      </c>
      <c r="O291">
        <v>68.3</v>
      </c>
    </row>
    <row r="292" spans="4:15" x14ac:dyDescent="0.2">
      <c r="D292">
        <v>9</v>
      </c>
      <c r="E292">
        <v>-8.6395795283978707</v>
      </c>
      <c r="F292">
        <v>74.213999999999999</v>
      </c>
      <c r="M292">
        <v>9</v>
      </c>
      <c r="N292">
        <v>-42.779399223175197</v>
      </c>
      <c r="O292">
        <v>73.2</v>
      </c>
    </row>
    <row r="293" spans="4:15" x14ac:dyDescent="0.2">
      <c r="D293">
        <v>10</v>
      </c>
      <c r="E293">
        <v>-8.6134365110763795</v>
      </c>
      <c r="F293">
        <v>78.052300000000002</v>
      </c>
      <c r="M293">
        <v>10</v>
      </c>
      <c r="N293">
        <v>-42.5965105084302</v>
      </c>
      <c r="O293">
        <v>73.7</v>
      </c>
    </row>
    <row r="294" spans="4:15" x14ac:dyDescent="0.2">
      <c r="D294">
        <v>11</v>
      </c>
      <c r="E294">
        <v>-8.5971734021091297</v>
      </c>
      <c r="F294">
        <v>77.888900000000007</v>
      </c>
      <c r="M294">
        <v>11</v>
      </c>
      <c r="N294">
        <v>-42.500145631566703</v>
      </c>
      <c r="O294">
        <v>76</v>
      </c>
    </row>
    <row r="295" spans="4:15" x14ac:dyDescent="0.2">
      <c r="D295">
        <v>12</v>
      </c>
      <c r="E295">
        <v>-8.56983066774675</v>
      </c>
      <c r="F295">
        <v>81.849699999999999</v>
      </c>
      <c r="M295">
        <v>12</v>
      </c>
      <c r="N295">
        <v>-42.287729536484797</v>
      </c>
      <c r="O295">
        <v>75.2</v>
      </c>
    </row>
    <row r="296" spans="4:15" x14ac:dyDescent="0.2">
      <c r="D296">
        <v>13</v>
      </c>
      <c r="E296">
        <v>-8.5698673106682506</v>
      </c>
      <c r="F296">
        <v>83.238100000000003</v>
      </c>
      <c r="M296">
        <v>13</v>
      </c>
      <c r="N296">
        <v>-42.009197924039199</v>
      </c>
      <c r="O296">
        <v>79.900000000000006</v>
      </c>
    </row>
    <row r="297" spans="4:15" x14ac:dyDescent="0.2">
      <c r="D297">
        <v>14</v>
      </c>
      <c r="E297">
        <v>-8.5499142272350497</v>
      </c>
      <c r="F297">
        <v>80.992199999999997</v>
      </c>
      <c r="M297">
        <v>14</v>
      </c>
      <c r="N297">
        <v>-41.843780526405503</v>
      </c>
      <c r="O297">
        <v>80.2</v>
      </c>
    </row>
    <row r="298" spans="4:15" x14ac:dyDescent="0.2">
      <c r="D298">
        <v>15</v>
      </c>
      <c r="E298">
        <v>-8.5414992588162395</v>
      </c>
      <c r="F298">
        <v>84.687600000000003</v>
      </c>
      <c r="M298">
        <v>15</v>
      </c>
      <c r="N298">
        <v>-41.678090059449197</v>
      </c>
      <c r="O298">
        <v>79.900000000000006</v>
      </c>
    </row>
    <row r="299" spans="4:15" x14ac:dyDescent="0.2">
      <c r="D299">
        <v>16</v>
      </c>
      <c r="E299">
        <v>-8.5335347952540292</v>
      </c>
      <c r="F299">
        <v>82.482600000000005</v>
      </c>
      <c r="M299">
        <v>16</v>
      </c>
      <c r="N299">
        <v>-41.508607115548301</v>
      </c>
      <c r="O299">
        <v>79.099999999999994</v>
      </c>
    </row>
    <row r="300" spans="4:15" x14ac:dyDescent="0.2">
      <c r="D300">
        <v>17</v>
      </c>
      <c r="E300">
        <v>-8.4970103137978299</v>
      </c>
      <c r="F300">
        <v>85.728899999999996</v>
      </c>
      <c r="M300">
        <v>17</v>
      </c>
      <c r="N300">
        <v>-41.272956335767901</v>
      </c>
      <c r="O300">
        <v>84.9</v>
      </c>
    </row>
    <row r="301" spans="4:15" x14ac:dyDescent="0.2">
      <c r="D301">
        <v>18</v>
      </c>
      <c r="E301">
        <v>-8.4923893126330992</v>
      </c>
      <c r="F301">
        <v>85.831000000000003</v>
      </c>
      <c r="M301">
        <v>18</v>
      </c>
      <c r="N301">
        <v>-41.110177940052601</v>
      </c>
      <c r="O301">
        <v>88.1</v>
      </c>
    </row>
    <row r="302" spans="4:15" x14ac:dyDescent="0.2">
      <c r="D302">
        <v>19</v>
      </c>
      <c r="E302">
        <v>-8.4658319759215903</v>
      </c>
      <c r="F302">
        <v>86.545500000000004</v>
      </c>
      <c r="M302">
        <v>19</v>
      </c>
      <c r="N302">
        <v>-41.026568830094703</v>
      </c>
      <c r="O302">
        <v>88.4</v>
      </c>
    </row>
    <row r="303" spans="4:15" x14ac:dyDescent="0.2">
      <c r="D303">
        <v>20</v>
      </c>
      <c r="E303">
        <v>-8.4712653916326008</v>
      </c>
      <c r="F303">
        <v>87.933899999999994</v>
      </c>
      <c r="M303">
        <v>20</v>
      </c>
      <c r="N303">
        <v>-40.854401455989603</v>
      </c>
      <c r="O303">
        <v>88.7</v>
      </c>
    </row>
    <row r="304" spans="4:15" x14ac:dyDescent="0.2">
      <c r="D304">
        <v>21</v>
      </c>
      <c r="E304">
        <v>-8.4535363742505396</v>
      </c>
      <c r="F304">
        <v>86.668000000000006</v>
      </c>
      <c r="M304">
        <v>21</v>
      </c>
      <c r="N304">
        <v>-40.708572357023499</v>
      </c>
      <c r="O304">
        <v>87.7</v>
      </c>
    </row>
    <row r="305" spans="2:15" x14ac:dyDescent="0.2">
      <c r="D305">
        <v>22</v>
      </c>
      <c r="E305">
        <v>-8.4328065433753299</v>
      </c>
      <c r="F305">
        <v>85.402199999999993</v>
      </c>
      <c r="M305">
        <v>22</v>
      </c>
      <c r="N305">
        <v>-40.509762798007998</v>
      </c>
      <c r="O305">
        <v>90.3</v>
      </c>
    </row>
    <row r="306" spans="2:15" x14ac:dyDescent="0.2">
      <c r="D306">
        <v>23</v>
      </c>
      <c r="E306">
        <v>-8.4160645667364307</v>
      </c>
      <c r="F306">
        <v>85.831000000000003</v>
      </c>
      <c r="M306">
        <v>23</v>
      </c>
      <c r="N306">
        <v>-40.487227341031598</v>
      </c>
      <c r="O306">
        <v>87.1</v>
      </c>
    </row>
    <row r="307" spans="2:15" x14ac:dyDescent="0.2">
      <c r="D307">
        <v>24</v>
      </c>
      <c r="E307">
        <v>-8.4205173088054206</v>
      </c>
      <c r="F307">
        <v>87.545900000000003</v>
      </c>
      <c r="M307">
        <v>24</v>
      </c>
      <c r="N307">
        <v>-40.181438545297297</v>
      </c>
      <c r="O307">
        <v>90.7</v>
      </c>
    </row>
    <row r="308" spans="2:15" x14ac:dyDescent="0.2">
      <c r="D308">
        <v>25</v>
      </c>
      <c r="E308">
        <v>-8.3912595991983707</v>
      </c>
      <c r="F308">
        <v>86.463899999999995</v>
      </c>
      <c r="M308">
        <v>25</v>
      </c>
      <c r="N308">
        <v>-40.102397457778601</v>
      </c>
      <c r="O308">
        <v>88.6</v>
      </c>
    </row>
    <row r="310" spans="2:15" x14ac:dyDescent="0.2">
      <c r="B310" t="s">
        <v>120</v>
      </c>
    </row>
    <row r="311" spans="2:15" x14ac:dyDescent="0.2">
      <c r="C311" t="s">
        <v>1</v>
      </c>
      <c r="D311" t="s">
        <v>2</v>
      </c>
      <c r="E311" t="s">
        <v>3</v>
      </c>
      <c r="F311" t="s">
        <v>17</v>
      </c>
      <c r="M311" t="s">
        <v>2</v>
      </c>
      <c r="N311" t="s">
        <v>3</v>
      </c>
      <c r="O311" t="s">
        <v>17</v>
      </c>
    </row>
    <row r="312" spans="2:15" x14ac:dyDescent="0.2">
      <c r="D312">
        <v>1</v>
      </c>
      <c r="E312">
        <v>225.07904897133</v>
      </c>
      <c r="F312">
        <v>55.124499999999998</v>
      </c>
      <c r="M312">
        <v>1</v>
      </c>
      <c r="N312">
        <v>702.44669668729296</v>
      </c>
      <c r="O312">
        <v>30</v>
      </c>
    </row>
    <row r="313" spans="2:15" x14ac:dyDescent="0.2">
      <c r="D313">
        <v>2</v>
      </c>
      <c r="E313">
        <v>182.938026221614</v>
      </c>
      <c r="F313">
        <v>61.392400000000002</v>
      </c>
      <c r="M313">
        <v>2</v>
      </c>
      <c r="N313">
        <v>682.36776930508699</v>
      </c>
      <c r="O313">
        <v>40.1</v>
      </c>
    </row>
    <row r="314" spans="2:15" x14ac:dyDescent="0.2">
      <c r="D314">
        <v>3</v>
      </c>
      <c r="E314">
        <v>165.708492508874</v>
      </c>
      <c r="F314">
        <v>66.414900000000003</v>
      </c>
      <c r="M314">
        <v>3</v>
      </c>
      <c r="N314">
        <v>655.44550397640296</v>
      </c>
      <c r="O314">
        <v>47.9</v>
      </c>
    </row>
    <row r="315" spans="2:15" x14ac:dyDescent="0.2">
      <c r="D315">
        <v>4</v>
      </c>
      <c r="E315">
        <v>149.76603061129001</v>
      </c>
      <c r="F315">
        <v>68.762799999999999</v>
      </c>
      <c r="M315">
        <v>4</v>
      </c>
      <c r="N315">
        <v>643.309350448587</v>
      </c>
      <c r="O315">
        <v>61.7</v>
      </c>
    </row>
    <row r="316" spans="2:15" x14ac:dyDescent="0.2">
      <c r="D316">
        <v>5</v>
      </c>
      <c r="E316">
        <v>139.32094603395601</v>
      </c>
      <c r="F316">
        <v>71.723200000000006</v>
      </c>
      <c r="M316">
        <v>5</v>
      </c>
      <c r="N316">
        <v>621.53864527168002</v>
      </c>
      <c r="O316">
        <v>73</v>
      </c>
    </row>
    <row r="317" spans="2:15" x14ac:dyDescent="0.2">
      <c r="D317">
        <v>6</v>
      </c>
      <c r="E317">
        <v>129.89934065379299</v>
      </c>
      <c r="F317">
        <v>76.418899999999994</v>
      </c>
      <c r="M317">
        <v>6</v>
      </c>
      <c r="N317">
        <v>614.88478272627299</v>
      </c>
      <c r="O317">
        <v>75.400000000000006</v>
      </c>
    </row>
    <row r="318" spans="2:15" x14ac:dyDescent="0.2">
      <c r="D318">
        <v>7</v>
      </c>
      <c r="E318">
        <v>120.28193486665</v>
      </c>
      <c r="F318">
        <v>77.766400000000004</v>
      </c>
      <c r="M318">
        <v>7</v>
      </c>
      <c r="N318">
        <v>606.48657775360402</v>
      </c>
      <c r="O318">
        <v>79.2</v>
      </c>
    </row>
    <row r="319" spans="2:15" x14ac:dyDescent="0.2">
      <c r="D319">
        <v>8</v>
      </c>
      <c r="E319">
        <v>115.83636088576</v>
      </c>
      <c r="F319">
        <v>81.073899999999995</v>
      </c>
      <c r="M319">
        <v>8</v>
      </c>
      <c r="N319">
        <v>597.37545127349301</v>
      </c>
      <c r="O319">
        <v>82.7</v>
      </c>
    </row>
    <row r="320" spans="2:15" x14ac:dyDescent="0.2">
      <c r="D320">
        <v>9</v>
      </c>
      <c r="E320">
        <v>110.126696897085</v>
      </c>
      <c r="F320">
        <v>80.767700000000005</v>
      </c>
      <c r="M320">
        <v>9</v>
      </c>
      <c r="N320">
        <v>589.16425839080296</v>
      </c>
      <c r="O320">
        <v>84.7</v>
      </c>
    </row>
    <row r="321" spans="4:15" x14ac:dyDescent="0.2">
      <c r="D321">
        <v>10</v>
      </c>
      <c r="E321">
        <v>106.354701345842</v>
      </c>
      <c r="F321">
        <v>81.808899999999994</v>
      </c>
      <c r="M321">
        <v>10</v>
      </c>
      <c r="N321">
        <v>581.72003337697004</v>
      </c>
      <c r="O321">
        <v>85.8</v>
      </c>
    </row>
    <row r="322" spans="4:15" x14ac:dyDescent="0.2">
      <c r="D322">
        <v>11</v>
      </c>
      <c r="E322">
        <v>103.76254719352799</v>
      </c>
      <c r="F322">
        <v>82.768500000000003</v>
      </c>
      <c r="M322">
        <v>11</v>
      </c>
      <c r="N322">
        <v>578.67470184846297</v>
      </c>
      <c r="O322">
        <v>84.8</v>
      </c>
    </row>
    <row r="323" spans="4:15" x14ac:dyDescent="0.2">
      <c r="D323">
        <v>12</v>
      </c>
      <c r="E323">
        <v>100.31259194454999</v>
      </c>
      <c r="F323">
        <v>84.136399999999995</v>
      </c>
      <c r="M323">
        <v>12</v>
      </c>
      <c r="N323">
        <v>562.57825248117501</v>
      </c>
      <c r="O323">
        <v>84.6</v>
      </c>
    </row>
    <row r="324" spans="4:15" x14ac:dyDescent="0.2">
      <c r="D324">
        <v>13</v>
      </c>
      <c r="E324">
        <v>97.355409397246405</v>
      </c>
      <c r="F324">
        <v>85.381799999999998</v>
      </c>
      <c r="M324">
        <v>13</v>
      </c>
      <c r="N324">
        <v>570.49246690324401</v>
      </c>
      <c r="O324">
        <v>85.4</v>
      </c>
    </row>
    <row r="325" spans="4:15" x14ac:dyDescent="0.2">
      <c r="D325">
        <v>14</v>
      </c>
      <c r="E325">
        <v>94.560573256686396</v>
      </c>
      <c r="F325">
        <v>84.667199999999994</v>
      </c>
      <c r="M325">
        <v>14</v>
      </c>
      <c r="N325">
        <v>559.22157484362594</v>
      </c>
      <c r="O325">
        <v>87.4</v>
      </c>
    </row>
    <row r="326" spans="4:15" x14ac:dyDescent="0.2">
      <c r="D326">
        <v>15</v>
      </c>
      <c r="E326">
        <v>92.350969276907705</v>
      </c>
      <c r="F326">
        <v>86.280100000000004</v>
      </c>
      <c r="M326">
        <v>15</v>
      </c>
      <c r="N326">
        <v>548.09119369390601</v>
      </c>
      <c r="O326">
        <v>88.1</v>
      </c>
    </row>
    <row r="327" spans="4:15" x14ac:dyDescent="0.2">
      <c r="D327">
        <v>16</v>
      </c>
      <c r="E327">
        <v>89.480828849294795</v>
      </c>
      <c r="F327">
        <v>86.729299999999995</v>
      </c>
      <c r="M327">
        <v>16</v>
      </c>
      <c r="N327">
        <v>538.67835371706701</v>
      </c>
      <c r="O327">
        <v>87.4</v>
      </c>
    </row>
    <row r="328" spans="4:15" x14ac:dyDescent="0.2">
      <c r="D328">
        <v>17</v>
      </c>
      <c r="E328">
        <v>87.571252753588098</v>
      </c>
      <c r="F328">
        <v>86.668000000000006</v>
      </c>
      <c r="M328">
        <v>17</v>
      </c>
      <c r="N328">
        <v>530.30166981348702</v>
      </c>
      <c r="O328">
        <v>88.8</v>
      </c>
    </row>
    <row r="329" spans="4:15" x14ac:dyDescent="0.2">
      <c r="D329">
        <v>18</v>
      </c>
      <c r="E329">
        <v>86.128262868283301</v>
      </c>
      <c r="F329">
        <v>87.300899999999999</v>
      </c>
      <c r="M329">
        <v>18</v>
      </c>
      <c r="N329">
        <v>527.35432995262101</v>
      </c>
      <c r="O329">
        <v>88.9</v>
      </c>
    </row>
    <row r="330" spans="4:15" x14ac:dyDescent="0.2">
      <c r="D330">
        <v>19</v>
      </c>
      <c r="E330">
        <v>84.334124089439896</v>
      </c>
      <c r="F330">
        <v>87.831800000000001</v>
      </c>
      <c r="M330">
        <v>19</v>
      </c>
      <c r="N330">
        <v>523.68904146703505</v>
      </c>
      <c r="O330">
        <v>89.3</v>
      </c>
    </row>
    <row r="331" spans="4:15" x14ac:dyDescent="0.2">
      <c r="D331">
        <v>20</v>
      </c>
      <c r="E331">
        <v>81.879407203270901</v>
      </c>
      <c r="F331">
        <v>88.566800000000001</v>
      </c>
      <c r="M331">
        <v>20</v>
      </c>
      <c r="N331">
        <v>521.21651201302905</v>
      </c>
      <c r="O331">
        <v>89</v>
      </c>
    </row>
    <row r="332" spans="4:15" x14ac:dyDescent="0.2">
      <c r="D332">
        <v>21</v>
      </c>
      <c r="E332">
        <v>80.684897119058206</v>
      </c>
      <c r="F332">
        <v>88.995500000000007</v>
      </c>
      <c r="M332">
        <v>21</v>
      </c>
      <c r="N332">
        <v>518.92722911923602</v>
      </c>
      <c r="O332">
        <v>89.9</v>
      </c>
    </row>
    <row r="333" spans="4:15" x14ac:dyDescent="0.2">
      <c r="D333">
        <v>22</v>
      </c>
      <c r="E333">
        <v>79.2887464428714</v>
      </c>
      <c r="F333">
        <v>89.015900000000002</v>
      </c>
      <c r="M333">
        <v>22</v>
      </c>
      <c r="N333">
        <v>519.44627662214998</v>
      </c>
      <c r="O333">
        <v>90.3</v>
      </c>
    </row>
    <row r="334" spans="4:15" x14ac:dyDescent="0.2">
      <c r="D334">
        <v>23</v>
      </c>
      <c r="E334">
        <v>78.2221207242264</v>
      </c>
      <c r="F334">
        <v>89.383399999999995</v>
      </c>
      <c r="M334">
        <v>23</v>
      </c>
      <c r="N334">
        <v>509.45110182652502</v>
      </c>
      <c r="O334">
        <v>90.6</v>
      </c>
    </row>
    <row r="335" spans="4:15" x14ac:dyDescent="0.2">
      <c r="D335">
        <v>24</v>
      </c>
      <c r="E335">
        <v>77.083478814039495</v>
      </c>
      <c r="F335">
        <v>89.281300000000002</v>
      </c>
      <c r="M335">
        <v>24</v>
      </c>
      <c r="N335">
        <v>507.01441830701799</v>
      </c>
      <c r="O335">
        <v>90.9</v>
      </c>
    </row>
    <row r="336" spans="4:15" x14ac:dyDescent="0.2">
      <c r="D336">
        <v>25</v>
      </c>
      <c r="E336">
        <v>76.070039231431707</v>
      </c>
      <c r="F336">
        <v>90.016300000000001</v>
      </c>
      <c r="M336">
        <v>25</v>
      </c>
      <c r="N336">
        <v>504.15511010402997</v>
      </c>
      <c r="O336">
        <v>91.8</v>
      </c>
    </row>
    <row r="339" spans="3:15" x14ac:dyDescent="0.2">
      <c r="C339" t="s">
        <v>6</v>
      </c>
      <c r="D339" t="s">
        <v>2</v>
      </c>
      <c r="E339" t="s">
        <v>18</v>
      </c>
      <c r="F339" t="s">
        <v>17</v>
      </c>
      <c r="M339" t="s">
        <v>2</v>
      </c>
      <c r="N339" t="s">
        <v>18</v>
      </c>
      <c r="O339" t="s">
        <v>17</v>
      </c>
    </row>
    <row r="340" spans="3:15" x14ac:dyDescent="0.2">
      <c r="D340">
        <v>1</v>
      </c>
      <c r="E340">
        <v>16.9761151977679</v>
      </c>
      <c r="F340">
        <v>55.124499999999998</v>
      </c>
      <c r="M340">
        <v>1</v>
      </c>
      <c r="N340">
        <v>56.978293266397401</v>
      </c>
      <c r="O340">
        <v>30</v>
      </c>
    </row>
    <row r="341" spans="3:15" x14ac:dyDescent="0.2">
      <c r="D341">
        <v>2</v>
      </c>
      <c r="E341">
        <v>17.040078160014101</v>
      </c>
      <c r="F341">
        <v>55.675800000000002</v>
      </c>
      <c r="M341">
        <v>2</v>
      </c>
      <c r="N341">
        <v>57.158305774971602</v>
      </c>
      <c r="O341">
        <v>40.4</v>
      </c>
    </row>
    <row r="342" spans="3:15" x14ac:dyDescent="0.2">
      <c r="D342">
        <v>3</v>
      </c>
      <c r="E342">
        <v>17.076059761362998</v>
      </c>
      <c r="F342">
        <v>63.536099999999998</v>
      </c>
      <c r="M342">
        <v>3</v>
      </c>
      <c r="N342">
        <v>57.347226215434702</v>
      </c>
      <c r="O342">
        <v>48.5</v>
      </c>
    </row>
    <row r="343" spans="3:15" x14ac:dyDescent="0.2">
      <c r="D343">
        <v>4</v>
      </c>
      <c r="E343">
        <v>17.120592024385601</v>
      </c>
      <c r="F343">
        <v>67.741900000000001</v>
      </c>
      <c r="M343">
        <v>4</v>
      </c>
      <c r="N343">
        <v>57.502388556735298</v>
      </c>
      <c r="O343">
        <v>51.9</v>
      </c>
    </row>
    <row r="344" spans="3:15" x14ac:dyDescent="0.2">
      <c r="D344">
        <v>5</v>
      </c>
      <c r="E344">
        <v>17.1497824008744</v>
      </c>
      <c r="F344">
        <v>63.8628</v>
      </c>
      <c r="M344">
        <v>5</v>
      </c>
      <c r="N344">
        <v>57.500072253495603</v>
      </c>
      <c r="O344">
        <v>71.900000000000006</v>
      </c>
    </row>
    <row r="345" spans="3:15" x14ac:dyDescent="0.2">
      <c r="D345">
        <v>6</v>
      </c>
      <c r="E345">
        <v>17.2337744022899</v>
      </c>
      <c r="F345">
        <v>64.475300000000004</v>
      </c>
      <c r="M345">
        <v>6</v>
      </c>
      <c r="N345">
        <v>57.628305016548403</v>
      </c>
      <c r="O345">
        <v>74.400000000000006</v>
      </c>
    </row>
    <row r="346" spans="3:15" x14ac:dyDescent="0.2">
      <c r="D346">
        <v>7</v>
      </c>
      <c r="E346">
        <v>17.270336132069701</v>
      </c>
      <c r="F346">
        <v>68.334000000000003</v>
      </c>
      <c r="M346">
        <v>7</v>
      </c>
      <c r="N346">
        <v>57.958795122722201</v>
      </c>
      <c r="O346">
        <v>76.400000000000006</v>
      </c>
    </row>
    <row r="347" spans="3:15" x14ac:dyDescent="0.2">
      <c r="D347">
        <v>8</v>
      </c>
      <c r="E347">
        <v>17.3156759720314</v>
      </c>
      <c r="F347">
        <v>70.375699999999995</v>
      </c>
      <c r="M347">
        <v>8</v>
      </c>
      <c r="N347">
        <v>57.974133442821099</v>
      </c>
      <c r="O347">
        <v>67.099999999999994</v>
      </c>
    </row>
    <row r="348" spans="3:15" x14ac:dyDescent="0.2">
      <c r="D348">
        <v>9</v>
      </c>
      <c r="E348">
        <v>17.3384956608956</v>
      </c>
      <c r="F348">
        <v>75.663499999999999</v>
      </c>
      <c r="M348">
        <v>9</v>
      </c>
      <c r="N348">
        <v>58.134910840772797</v>
      </c>
      <c r="O348">
        <v>74.2</v>
      </c>
    </row>
    <row r="349" spans="3:15" x14ac:dyDescent="0.2">
      <c r="D349">
        <v>10</v>
      </c>
      <c r="E349">
        <v>17.364365445117901</v>
      </c>
      <c r="F349">
        <v>76.051400000000001</v>
      </c>
      <c r="M349">
        <v>10</v>
      </c>
      <c r="N349">
        <v>58.217483031288097</v>
      </c>
      <c r="O349">
        <v>79.7</v>
      </c>
    </row>
    <row r="350" spans="3:15" x14ac:dyDescent="0.2">
      <c r="D350">
        <v>11</v>
      </c>
      <c r="E350">
        <v>17.3927302332255</v>
      </c>
      <c r="F350">
        <v>79.236400000000003</v>
      </c>
      <c r="M350">
        <v>11</v>
      </c>
      <c r="N350">
        <v>58.399846177019498</v>
      </c>
      <c r="O350">
        <v>83.1</v>
      </c>
    </row>
    <row r="351" spans="3:15" x14ac:dyDescent="0.2">
      <c r="D351">
        <v>12</v>
      </c>
      <c r="E351">
        <v>17.4126831165574</v>
      </c>
      <c r="F351">
        <v>79.399799999999999</v>
      </c>
      <c r="M351">
        <v>12</v>
      </c>
      <c r="N351">
        <v>58.512266913740604</v>
      </c>
      <c r="O351">
        <v>80.3</v>
      </c>
    </row>
    <row r="352" spans="3:15" x14ac:dyDescent="0.2">
      <c r="D352">
        <v>13</v>
      </c>
      <c r="E352">
        <v>17.438686285189299</v>
      </c>
      <c r="F352">
        <v>80.1143</v>
      </c>
      <c r="M352">
        <v>13</v>
      </c>
      <c r="N352">
        <v>58.558142342706297</v>
      </c>
      <c r="O352">
        <v>84.7</v>
      </c>
    </row>
    <row r="353" spans="2:19" x14ac:dyDescent="0.2">
      <c r="D353">
        <v>14</v>
      </c>
      <c r="E353">
        <v>17.450128086434201</v>
      </c>
      <c r="F353">
        <v>80.012200000000007</v>
      </c>
      <c r="M353">
        <v>14</v>
      </c>
      <c r="N353">
        <v>58.627591898293097</v>
      </c>
      <c r="O353">
        <v>86.6</v>
      </c>
    </row>
    <row r="354" spans="2:19" x14ac:dyDescent="0.2">
      <c r="D354">
        <v>15</v>
      </c>
      <c r="E354">
        <v>17.4615933463818</v>
      </c>
      <c r="F354">
        <v>84.667199999999994</v>
      </c>
      <c r="M354">
        <v>15</v>
      </c>
      <c r="N354">
        <v>58.844958453160501</v>
      </c>
      <c r="O354">
        <v>86.4</v>
      </c>
    </row>
    <row r="355" spans="2:19" x14ac:dyDescent="0.2">
      <c r="D355">
        <v>16</v>
      </c>
      <c r="E355">
        <v>17.4731047351817</v>
      </c>
      <c r="F355">
        <v>86.810900000000004</v>
      </c>
      <c r="M355">
        <v>16</v>
      </c>
      <c r="N355">
        <v>58.858787825182901</v>
      </c>
      <c r="O355">
        <v>87.6</v>
      </c>
    </row>
    <row r="356" spans="2:19" x14ac:dyDescent="0.2">
      <c r="D356">
        <v>17</v>
      </c>
      <c r="E356">
        <v>17.495088974803298</v>
      </c>
      <c r="F356">
        <v>84.830500000000001</v>
      </c>
      <c r="M356">
        <v>17</v>
      </c>
      <c r="N356">
        <v>58.984579721714198</v>
      </c>
      <c r="O356">
        <v>87.6</v>
      </c>
    </row>
    <row r="357" spans="2:19" x14ac:dyDescent="0.2">
      <c r="D357">
        <v>18</v>
      </c>
      <c r="E357">
        <v>17.501025873938001</v>
      </c>
      <c r="F357">
        <v>85.994299999999996</v>
      </c>
      <c r="M357">
        <v>18</v>
      </c>
      <c r="N357">
        <v>59.116624929231698</v>
      </c>
      <c r="O357">
        <v>85.9</v>
      </c>
    </row>
    <row r="358" spans="2:19" x14ac:dyDescent="0.2">
      <c r="D358">
        <v>19</v>
      </c>
      <c r="E358">
        <v>17.510064326360901</v>
      </c>
      <c r="F358">
        <v>86.545500000000004</v>
      </c>
      <c r="M358">
        <v>19</v>
      </c>
      <c r="N358">
        <v>59.061267305179001</v>
      </c>
      <c r="O358">
        <v>88.5</v>
      </c>
    </row>
    <row r="359" spans="2:19" x14ac:dyDescent="0.2">
      <c r="D359">
        <v>20</v>
      </c>
      <c r="E359">
        <v>17.540989140891501</v>
      </c>
      <c r="F359">
        <v>87.178399999999996</v>
      </c>
      <c r="M359">
        <v>20</v>
      </c>
      <c r="N359">
        <v>59.213506238675699</v>
      </c>
      <c r="O359">
        <v>88.1</v>
      </c>
    </row>
    <row r="360" spans="2:19" x14ac:dyDescent="0.2">
      <c r="D360">
        <v>21</v>
      </c>
      <c r="E360">
        <v>17.5595240584118</v>
      </c>
      <c r="F360">
        <v>85.871799999999993</v>
      </c>
      <c r="M360">
        <v>21</v>
      </c>
      <c r="N360">
        <v>59.268673862580798</v>
      </c>
      <c r="O360">
        <v>88.7</v>
      </c>
    </row>
    <row r="361" spans="2:19" x14ac:dyDescent="0.2">
      <c r="D361">
        <v>22</v>
      </c>
      <c r="E361">
        <v>17.548426027640598</v>
      </c>
      <c r="F361">
        <v>85.647199999999998</v>
      </c>
      <c r="M361">
        <v>22</v>
      </c>
      <c r="N361">
        <v>59.4134720107402</v>
      </c>
      <c r="O361">
        <v>90.9</v>
      </c>
    </row>
    <row r="362" spans="2:19" x14ac:dyDescent="0.2">
      <c r="D362">
        <v>23</v>
      </c>
      <c r="E362">
        <v>17.576412919435001</v>
      </c>
      <c r="F362">
        <v>87.505099999999999</v>
      </c>
      <c r="M362">
        <v>23</v>
      </c>
      <c r="N362">
        <v>59.439251996547803</v>
      </c>
      <c r="O362">
        <v>88</v>
      </c>
    </row>
    <row r="363" spans="2:19" x14ac:dyDescent="0.2">
      <c r="D363">
        <v>24</v>
      </c>
      <c r="E363">
        <v>17.588656961970202</v>
      </c>
      <c r="F363">
        <v>87.423400000000001</v>
      </c>
      <c r="M363">
        <v>24</v>
      </c>
      <c r="N363">
        <v>59.493670374834998</v>
      </c>
      <c r="O363">
        <v>88.6</v>
      </c>
    </row>
    <row r="364" spans="2:19" x14ac:dyDescent="0.2">
      <c r="D364">
        <v>25</v>
      </c>
      <c r="E364">
        <v>17.600786809897901</v>
      </c>
      <c r="F364">
        <v>87.505099999999999</v>
      </c>
      <c r="M364">
        <v>25</v>
      </c>
      <c r="N364">
        <v>59.648697045021699</v>
      </c>
      <c r="O364">
        <v>89.5</v>
      </c>
    </row>
    <row r="367" spans="2:19" x14ac:dyDescent="0.2">
      <c r="B367" t="s">
        <v>164</v>
      </c>
      <c r="E367" t="s">
        <v>165</v>
      </c>
      <c r="G367" t="s">
        <v>166</v>
      </c>
      <c r="I367" t="s">
        <v>167</v>
      </c>
      <c r="N367" t="s">
        <v>165</v>
      </c>
      <c r="P367" t="s">
        <v>166</v>
      </c>
      <c r="R367" t="s">
        <v>167</v>
      </c>
    </row>
    <row r="368" spans="2:19" x14ac:dyDescent="0.2">
      <c r="C368" t="s">
        <v>1</v>
      </c>
      <c r="D368" t="s">
        <v>2</v>
      </c>
      <c r="E368" t="s">
        <v>3</v>
      </c>
      <c r="F368" t="s">
        <v>17</v>
      </c>
      <c r="G368" t="s">
        <v>3</v>
      </c>
      <c r="H368" t="s">
        <v>17</v>
      </c>
      <c r="I368" t="s">
        <v>3</v>
      </c>
      <c r="J368" t="s">
        <v>17</v>
      </c>
      <c r="M368" t="s">
        <v>2</v>
      </c>
      <c r="N368" t="s">
        <v>3</v>
      </c>
      <c r="O368" t="s">
        <v>17</v>
      </c>
      <c r="P368" t="s">
        <v>3</v>
      </c>
      <c r="Q368" t="s">
        <v>17</v>
      </c>
      <c r="R368" t="s">
        <v>3</v>
      </c>
      <c r="S368" t="s">
        <v>17</v>
      </c>
    </row>
    <row r="369" spans="4:19" x14ac:dyDescent="0.2">
      <c r="D369">
        <v>1</v>
      </c>
      <c r="E369">
        <v>222.264231855627</v>
      </c>
      <c r="F369">
        <v>55.124499999999998</v>
      </c>
      <c r="G369">
        <v>214.358055300069</v>
      </c>
      <c r="H369">
        <v>55.124499999999998</v>
      </c>
      <c r="I369">
        <v>200.27256429872699</v>
      </c>
      <c r="J369">
        <v>55.124499999999998</v>
      </c>
      <c r="M369">
        <v>1</v>
      </c>
      <c r="N369">
        <v>830.60602813454898</v>
      </c>
      <c r="O369">
        <v>30</v>
      </c>
      <c r="P369">
        <v>787.82382333726105</v>
      </c>
      <c r="Q369">
        <v>30</v>
      </c>
      <c r="R369">
        <v>784.44696170429597</v>
      </c>
      <c r="S369">
        <v>30</v>
      </c>
    </row>
    <row r="370" spans="4:19" x14ac:dyDescent="0.2">
      <c r="D370">
        <v>2</v>
      </c>
      <c r="E370">
        <v>118.19258573170001</v>
      </c>
      <c r="F370">
        <v>56.614899999999999</v>
      </c>
      <c r="G370">
        <v>109.18900799312399</v>
      </c>
      <c r="H370">
        <v>56.492400000000004</v>
      </c>
      <c r="I370">
        <v>142.88580926567801</v>
      </c>
      <c r="J370">
        <v>57.207000000000001</v>
      </c>
      <c r="M370">
        <v>2</v>
      </c>
      <c r="N370">
        <v>646.66448296616704</v>
      </c>
      <c r="O370">
        <v>46.9</v>
      </c>
      <c r="P370">
        <v>600.37089335258304</v>
      </c>
      <c r="Q370">
        <v>44</v>
      </c>
      <c r="R370">
        <v>533.82647739700099</v>
      </c>
      <c r="S370">
        <v>32.299999999999997</v>
      </c>
    </row>
    <row r="371" spans="4:19" x14ac:dyDescent="0.2">
      <c r="D371">
        <v>3</v>
      </c>
      <c r="E371">
        <v>94.646902087570695</v>
      </c>
      <c r="F371">
        <v>62.433599999999998</v>
      </c>
      <c r="G371">
        <v>84.185312334094604</v>
      </c>
      <c r="H371">
        <v>61.902799999999999</v>
      </c>
      <c r="I371">
        <v>111.11387556846699</v>
      </c>
      <c r="J371">
        <v>63.372799999999998</v>
      </c>
      <c r="M371">
        <v>3</v>
      </c>
      <c r="N371">
        <v>507.73873157592601</v>
      </c>
      <c r="O371">
        <v>52.6</v>
      </c>
      <c r="P371">
        <v>413.29501843572098</v>
      </c>
      <c r="Q371">
        <v>49.7</v>
      </c>
      <c r="R371">
        <v>430.06790293719098</v>
      </c>
      <c r="S371">
        <v>50.2</v>
      </c>
    </row>
    <row r="372" spans="4:19" x14ac:dyDescent="0.2">
      <c r="D372">
        <v>4</v>
      </c>
      <c r="E372">
        <v>83.577973280851594</v>
      </c>
      <c r="F372">
        <v>66.966099999999997</v>
      </c>
      <c r="G372">
        <v>68.691161140902494</v>
      </c>
      <c r="H372">
        <v>69.069000000000003</v>
      </c>
      <c r="I372">
        <v>98.644006370096506</v>
      </c>
      <c r="J372">
        <v>68.701499999999996</v>
      </c>
      <c r="M372">
        <v>4</v>
      </c>
      <c r="N372">
        <v>472.66498253485997</v>
      </c>
      <c r="O372">
        <v>64.400000000000006</v>
      </c>
      <c r="P372">
        <v>367.05989944592199</v>
      </c>
      <c r="Q372">
        <v>63.1</v>
      </c>
      <c r="R372">
        <v>377.00131950388499</v>
      </c>
      <c r="S372">
        <v>60.4</v>
      </c>
    </row>
    <row r="373" spans="4:19" x14ac:dyDescent="0.2">
      <c r="D373">
        <v>5</v>
      </c>
      <c r="E373">
        <v>74.795373549118395</v>
      </c>
      <c r="F373">
        <v>71.233199999999997</v>
      </c>
      <c r="G373">
        <v>60.711674484228404</v>
      </c>
      <c r="H373">
        <v>72.825599999999994</v>
      </c>
      <c r="I373">
        <v>88.670455469380897</v>
      </c>
      <c r="J373">
        <v>72.315200000000004</v>
      </c>
      <c r="M373">
        <v>5</v>
      </c>
      <c r="N373">
        <v>435.67168159962802</v>
      </c>
      <c r="O373">
        <v>70.599999999999994</v>
      </c>
      <c r="P373">
        <v>335.299597299477</v>
      </c>
      <c r="Q373">
        <v>72</v>
      </c>
      <c r="R373">
        <v>353.988443652174</v>
      </c>
      <c r="S373">
        <v>62</v>
      </c>
    </row>
    <row r="374" spans="4:19" x14ac:dyDescent="0.2">
      <c r="D374">
        <v>6</v>
      </c>
      <c r="E374">
        <v>66.554063634820295</v>
      </c>
      <c r="F374">
        <v>76.847700000000003</v>
      </c>
      <c r="G374">
        <v>52.935427606646599</v>
      </c>
      <c r="H374">
        <v>75.888099999999994</v>
      </c>
      <c r="I374">
        <v>82.317927383573405</v>
      </c>
      <c r="J374">
        <v>77.215199999999996</v>
      </c>
      <c r="M374">
        <v>6</v>
      </c>
      <c r="N374">
        <v>418.73159694554198</v>
      </c>
      <c r="O374">
        <v>72.099999999999994</v>
      </c>
      <c r="P374">
        <v>313.36609523151498</v>
      </c>
      <c r="Q374">
        <v>73.400000000000006</v>
      </c>
      <c r="R374">
        <v>333.51000010566401</v>
      </c>
      <c r="S374">
        <v>70.2</v>
      </c>
    </row>
    <row r="375" spans="4:19" x14ac:dyDescent="0.2">
      <c r="D375">
        <v>7</v>
      </c>
      <c r="E375">
        <v>61.574964152843101</v>
      </c>
      <c r="F375">
        <v>78.725999999999999</v>
      </c>
      <c r="G375">
        <v>48.451273532480101</v>
      </c>
      <c r="H375">
        <v>78.236000000000004</v>
      </c>
      <c r="I375">
        <v>75.650690438043497</v>
      </c>
      <c r="J375">
        <v>79.379300000000001</v>
      </c>
      <c r="M375">
        <v>7</v>
      </c>
      <c r="N375">
        <v>405.997153175383</v>
      </c>
      <c r="O375">
        <v>75.3</v>
      </c>
      <c r="P375">
        <v>299.33611664334001</v>
      </c>
      <c r="Q375">
        <v>77</v>
      </c>
      <c r="R375">
        <v>306.81223617756899</v>
      </c>
      <c r="S375">
        <v>74.2</v>
      </c>
    </row>
    <row r="376" spans="4:19" x14ac:dyDescent="0.2">
      <c r="D376">
        <v>8</v>
      </c>
      <c r="E376">
        <v>56.917334419941596</v>
      </c>
      <c r="F376">
        <v>80.686000000000007</v>
      </c>
      <c r="G376">
        <v>44.7289203339529</v>
      </c>
      <c r="H376">
        <v>80.032700000000006</v>
      </c>
      <c r="I376">
        <v>70.354382564969399</v>
      </c>
      <c r="J376">
        <v>81.584299999999999</v>
      </c>
      <c r="M376">
        <v>8</v>
      </c>
      <c r="N376">
        <v>392.52878853329901</v>
      </c>
      <c r="O376">
        <v>78.2</v>
      </c>
      <c r="P376">
        <v>281.38161067260899</v>
      </c>
      <c r="Q376">
        <v>78.900000000000006</v>
      </c>
      <c r="R376">
        <v>294.62824488129502</v>
      </c>
      <c r="S376">
        <v>76.3</v>
      </c>
    </row>
    <row r="377" spans="4:19" x14ac:dyDescent="0.2">
      <c r="D377">
        <v>9</v>
      </c>
      <c r="E377">
        <v>53.506266021160201</v>
      </c>
      <c r="F377">
        <v>81.278099999999995</v>
      </c>
      <c r="G377">
        <v>42.732359139543398</v>
      </c>
      <c r="H377">
        <v>81.482200000000006</v>
      </c>
      <c r="I377">
        <v>67.666598746511895</v>
      </c>
      <c r="J377">
        <v>82.584699999999998</v>
      </c>
      <c r="M377">
        <v>9</v>
      </c>
      <c r="N377">
        <v>377.01327938816002</v>
      </c>
      <c r="O377">
        <v>78.900000000000006</v>
      </c>
      <c r="P377">
        <v>269.34817537994701</v>
      </c>
      <c r="Q377">
        <v>81.599999999999994</v>
      </c>
      <c r="R377">
        <v>285.71330872408402</v>
      </c>
      <c r="S377">
        <v>81.400000000000006</v>
      </c>
    </row>
    <row r="378" spans="4:19" x14ac:dyDescent="0.2">
      <c r="D378">
        <v>10</v>
      </c>
      <c r="E378">
        <v>51.1468862413561</v>
      </c>
      <c r="F378">
        <v>82.278499999999994</v>
      </c>
      <c r="G378">
        <v>39.731285158338601</v>
      </c>
      <c r="H378">
        <v>83.585099999999997</v>
      </c>
      <c r="I378">
        <v>64.895571054228299</v>
      </c>
      <c r="J378">
        <v>84.810100000000006</v>
      </c>
      <c r="M378">
        <v>10</v>
      </c>
      <c r="N378">
        <v>366.56303683679101</v>
      </c>
      <c r="O378">
        <v>84.3</v>
      </c>
      <c r="P378">
        <v>264.16288352051203</v>
      </c>
      <c r="Q378">
        <v>82.6</v>
      </c>
      <c r="R378">
        <v>275.91023033331999</v>
      </c>
      <c r="S378">
        <v>81.8</v>
      </c>
    </row>
    <row r="379" spans="4:19" x14ac:dyDescent="0.2">
      <c r="D379">
        <v>11</v>
      </c>
      <c r="E379">
        <v>48.0687629166382</v>
      </c>
      <c r="F379">
        <v>84.524299999999997</v>
      </c>
      <c r="G379">
        <v>38.239011367610502</v>
      </c>
      <c r="H379">
        <v>84.932599999999994</v>
      </c>
      <c r="I379">
        <v>62.527258983743899</v>
      </c>
      <c r="J379">
        <v>84.769300000000001</v>
      </c>
      <c r="M379">
        <v>11</v>
      </c>
      <c r="N379">
        <v>354.89047557852803</v>
      </c>
      <c r="O379">
        <v>85.1</v>
      </c>
      <c r="P379">
        <v>251.01596541078001</v>
      </c>
      <c r="Q379">
        <v>83.4</v>
      </c>
      <c r="R379">
        <v>267.91432776283898</v>
      </c>
      <c r="S379">
        <v>84.4</v>
      </c>
    </row>
    <row r="380" spans="4:19" x14ac:dyDescent="0.2">
      <c r="D380">
        <v>12</v>
      </c>
      <c r="E380">
        <v>46.271063529518102</v>
      </c>
      <c r="F380">
        <v>85.647199999999998</v>
      </c>
      <c r="G380">
        <v>36.075809377682098</v>
      </c>
      <c r="H380">
        <v>84.748900000000006</v>
      </c>
      <c r="I380">
        <v>60.0246286221495</v>
      </c>
      <c r="J380">
        <v>85.136799999999994</v>
      </c>
      <c r="M380">
        <v>12</v>
      </c>
      <c r="N380">
        <v>350.16952955292999</v>
      </c>
      <c r="O380">
        <v>85.4</v>
      </c>
      <c r="P380">
        <v>244.74423925398699</v>
      </c>
      <c r="Q380">
        <v>82.9</v>
      </c>
      <c r="R380">
        <v>266.17294111396399</v>
      </c>
      <c r="S380">
        <v>83.8</v>
      </c>
    </row>
    <row r="381" spans="4:19" x14ac:dyDescent="0.2">
      <c r="D381">
        <v>13</v>
      </c>
      <c r="E381">
        <v>44.321035499253703</v>
      </c>
      <c r="F381">
        <v>86.627200000000002</v>
      </c>
      <c r="G381">
        <v>34.355658285107801</v>
      </c>
      <c r="H381">
        <v>85.442999999999998</v>
      </c>
      <c r="I381">
        <v>58.1812784270329</v>
      </c>
      <c r="J381">
        <v>84.401799999999994</v>
      </c>
      <c r="M381">
        <v>13</v>
      </c>
      <c r="N381">
        <v>347.95907147355001</v>
      </c>
      <c r="O381">
        <v>87.6</v>
      </c>
      <c r="P381">
        <v>237.50722331213299</v>
      </c>
      <c r="Q381">
        <v>85.8</v>
      </c>
      <c r="R381">
        <v>255.532350478891</v>
      </c>
      <c r="S381">
        <v>85.4</v>
      </c>
    </row>
    <row r="382" spans="4:19" x14ac:dyDescent="0.2">
      <c r="D382">
        <v>14</v>
      </c>
      <c r="E382">
        <v>43.174359523005201</v>
      </c>
      <c r="F382">
        <v>87.117199999999997</v>
      </c>
      <c r="G382">
        <v>33.110203642686301</v>
      </c>
      <c r="H382">
        <v>86.280100000000004</v>
      </c>
      <c r="I382">
        <v>56.145678591558699</v>
      </c>
      <c r="J382">
        <v>85.034700000000001</v>
      </c>
      <c r="M382">
        <v>14</v>
      </c>
      <c r="N382">
        <v>336.35160748188798</v>
      </c>
      <c r="O382">
        <v>87.1</v>
      </c>
      <c r="P382">
        <v>230.90036063835601</v>
      </c>
      <c r="Q382">
        <v>85.5</v>
      </c>
      <c r="R382">
        <v>252.74909321038299</v>
      </c>
      <c r="S382">
        <v>85.9</v>
      </c>
    </row>
    <row r="383" spans="4:19" x14ac:dyDescent="0.2">
      <c r="D383">
        <v>15</v>
      </c>
      <c r="E383">
        <v>42.241388562567998</v>
      </c>
      <c r="F383">
        <v>87.525499999999994</v>
      </c>
      <c r="G383">
        <v>31.4919340112952</v>
      </c>
      <c r="H383">
        <v>86.341399999999993</v>
      </c>
      <c r="I383">
        <v>53.817059657931502</v>
      </c>
      <c r="J383">
        <v>85.871799999999993</v>
      </c>
      <c r="M383">
        <v>15</v>
      </c>
      <c r="N383">
        <v>331.98897860875297</v>
      </c>
      <c r="O383">
        <v>87.9</v>
      </c>
      <c r="P383">
        <v>227.535457672912</v>
      </c>
      <c r="Q383">
        <v>86.6</v>
      </c>
      <c r="R383">
        <v>246.68574847907001</v>
      </c>
      <c r="S383">
        <v>86.8</v>
      </c>
    </row>
    <row r="384" spans="4:19" x14ac:dyDescent="0.2">
      <c r="D384">
        <v>16</v>
      </c>
      <c r="E384">
        <v>40.645055088240902</v>
      </c>
      <c r="F384">
        <v>88.730099999999993</v>
      </c>
      <c r="G384">
        <v>30.457511586434698</v>
      </c>
      <c r="H384">
        <v>88.607600000000005</v>
      </c>
      <c r="I384">
        <v>52.072309184151599</v>
      </c>
      <c r="J384">
        <v>86.810900000000004</v>
      </c>
      <c r="M384">
        <v>16</v>
      </c>
      <c r="N384">
        <v>327.609583096721</v>
      </c>
      <c r="O384">
        <v>87.9</v>
      </c>
      <c r="P384">
        <v>225.888278886395</v>
      </c>
      <c r="Q384">
        <v>86</v>
      </c>
      <c r="R384">
        <v>242.16303816515199</v>
      </c>
      <c r="S384">
        <v>88.7</v>
      </c>
    </row>
    <row r="385" spans="3:19" x14ac:dyDescent="0.2">
      <c r="D385">
        <v>17</v>
      </c>
      <c r="E385">
        <v>39.913492171172201</v>
      </c>
      <c r="F385">
        <v>88.1584</v>
      </c>
      <c r="G385">
        <v>28.9368042407465</v>
      </c>
      <c r="H385">
        <v>88.770899999999997</v>
      </c>
      <c r="I385">
        <v>50.352561740984903</v>
      </c>
      <c r="J385">
        <v>87.096800000000002</v>
      </c>
      <c r="M385">
        <v>17</v>
      </c>
      <c r="N385">
        <v>325.14630800792401</v>
      </c>
      <c r="O385">
        <v>89.2</v>
      </c>
      <c r="P385">
        <v>218.60540814772099</v>
      </c>
      <c r="Q385">
        <v>86.1</v>
      </c>
      <c r="R385">
        <v>234.40929856587201</v>
      </c>
      <c r="S385">
        <v>88.8</v>
      </c>
    </row>
    <row r="386" spans="3:19" x14ac:dyDescent="0.2">
      <c r="D386">
        <v>18</v>
      </c>
      <c r="E386">
        <v>38.478860649918502</v>
      </c>
      <c r="F386">
        <v>89.485500000000002</v>
      </c>
      <c r="G386">
        <v>28.510501140092298</v>
      </c>
      <c r="H386">
        <v>88.8934</v>
      </c>
      <c r="I386">
        <v>49.359500082984503</v>
      </c>
      <c r="J386">
        <v>88.607600000000005</v>
      </c>
      <c r="M386">
        <v>18</v>
      </c>
      <c r="N386">
        <v>316.52440025843299</v>
      </c>
      <c r="O386">
        <v>89</v>
      </c>
      <c r="P386">
        <v>213.812203269669</v>
      </c>
      <c r="Q386">
        <v>86.9</v>
      </c>
      <c r="R386">
        <v>231.36165615870999</v>
      </c>
      <c r="S386">
        <v>89.6</v>
      </c>
    </row>
    <row r="387" spans="3:19" x14ac:dyDescent="0.2">
      <c r="D387">
        <v>19</v>
      </c>
      <c r="E387">
        <v>37.3605557395883</v>
      </c>
      <c r="F387">
        <v>89.465100000000007</v>
      </c>
      <c r="G387">
        <v>27.586606342141302</v>
      </c>
      <c r="H387">
        <v>89.669300000000007</v>
      </c>
      <c r="I387">
        <v>48.1456835683707</v>
      </c>
      <c r="J387">
        <v>89.138400000000004</v>
      </c>
      <c r="M387">
        <v>19</v>
      </c>
      <c r="N387">
        <v>310.37079185250701</v>
      </c>
      <c r="O387">
        <v>89.1</v>
      </c>
      <c r="P387">
        <v>212.32732860749701</v>
      </c>
      <c r="Q387">
        <v>86.9</v>
      </c>
      <c r="R387">
        <v>225.99092334793599</v>
      </c>
      <c r="S387">
        <v>89.7</v>
      </c>
    </row>
    <row r="388" spans="3:19" x14ac:dyDescent="0.2">
      <c r="D388">
        <v>20</v>
      </c>
      <c r="E388">
        <v>36.337875411412</v>
      </c>
      <c r="F388">
        <v>89.791799999999995</v>
      </c>
      <c r="G388">
        <v>27.1345743276142</v>
      </c>
      <c r="H388">
        <v>89.608000000000004</v>
      </c>
      <c r="I388">
        <v>47.119351843281997</v>
      </c>
      <c r="J388">
        <v>89.505899999999997</v>
      </c>
      <c r="M388">
        <v>20</v>
      </c>
      <c r="N388">
        <v>307.27293911820402</v>
      </c>
      <c r="O388">
        <v>89.5</v>
      </c>
      <c r="P388">
        <v>211.097515340482</v>
      </c>
      <c r="Q388">
        <v>87.9</v>
      </c>
      <c r="R388">
        <v>221.31645975384799</v>
      </c>
      <c r="S388">
        <v>89.7</v>
      </c>
    </row>
    <row r="389" spans="3:19" x14ac:dyDescent="0.2">
      <c r="D389">
        <v>21</v>
      </c>
      <c r="E389">
        <v>35.927411757917099</v>
      </c>
      <c r="F389">
        <v>90.281700000000001</v>
      </c>
      <c r="G389">
        <v>25.6740379701492</v>
      </c>
      <c r="H389">
        <v>90.343000000000004</v>
      </c>
      <c r="I389">
        <v>46.5766894395463</v>
      </c>
      <c r="J389">
        <v>89.485500000000002</v>
      </c>
      <c r="M389">
        <v>21</v>
      </c>
      <c r="N389">
        <v>301.13646455475998</v>
      </c>
      <c r="O389">
        <v>90.1</v>
      </c>
      <c r="P389">
        <v>206.563350492193</v>
      </c>
      <c r="Q389">
        <v>87.6</v>
      </c>
      <c r="R389">
        <v>219.12190632685</v>
      </c>
      <c r="S389">
        <v>89.9</v>
      </c>
    </row>
    <row r="390" spans="3:19" x14ac:dyDescent="0.2">
      <c r="D390">
        <v>22</v>
      </c>
      <c r="E390">
        <v>35.338028961451002</v>
      </c>
      <c r="F390">
        <v>90.730900000000005</v>
      </c>
      <c r="G390">
        <v>25.296974514532302</v>
      </c>
      <c r="H390">
        <v>90.485900000000001</v>
      </c>
      <c r="I390">
        <v>44.821834382447101</v>
      </c>
      <c r="J390">
        <v>90.016300000000001</v>
      </c>
      <c r="M390">
        <v>22</v>
      </c>
      <c r="N390">
        <v>298.47226644029899</v>
      </c>
      <c r="O390">
        <v>91.1</v>
      </c>
      <c r="P390">
        <v>201.415311067001</v>
      </c>
      <c r="Q390">
        <v>89.7</v>
      </c>
      <c r="R390">
        <v>216.728289749705</v>
      </c>
      <c r="S390">
        <v>89.6</v>
      </c>
    </row>
    <row r="391" spans="3:19" x14ac:dyDescent="0.2">
      <c r="D391">
        <v>23</v>
      </c>
      <c r="E391">
        <v>34.097867810661903</v>
      </c>
      <c r="F391">
        <v>91.363799999999998</v>
      </c>
      <c r="G391">
        <v>24.578581337923399</v>
      </c>
      <c r="H391">
        <v>91.261700000000005</v>
      </c>
      <c r="I391">
        <v>43.882830808572699</v>
      </c>
      <c r="J391">
        <v>90.036699999999996</v>
      </c>
      <c r="M391">
        <v>23</v>
      </c>
      <c r="N391">
        <v>296.53347863750798</v>
      </c>
      <c r="O391">
        <v>90.6</v>
      </c>
      <c r="P391">
        <v>196.720674383882</v>
      </c>
      <c r="Q391">
        <v>90.7</v>
      </c>
      <c r="R391">
        <v>216.75282543303101</v>
      </c>
      <c r="S391">
        <v>91.3</v>
      </c>
    </row>
    <row r="392" spans="3:19" x14ac:dyDescent="0.2">
      <c r="D392">
        <v>24</v>
      </c>
      <c r="E392">
        <v>33.495354536470998</v>
      </c>
      <c r="F392">
        <v>91.588399999999993</v>
      </c>
      <c r="G392">
        <v>24.0338757755876</v>
      </c>
      <c r="H392">
        <v>91.302599999999998</v>
      </c>
      <c r="I392">
        <v>43.236081681201497</v>
      </c>
      <c r="J392">
        <v>90.363399999999999</v>
      </c>
      <c r="M392">
        <v>24</v>
      </c>
      <c r="N392">
        <v>294.24516806036002</v>
      </c>
      <c r="O392">
        <v>91.2</v>
      </c>
      <c r="P392">
        <v>195.312429785185</v>
      </c>
      <c r="Q392">
        <v>90.6</v>
      </c>
      <c r="R392">
        <v>213.71813760718399</v>
      </c>
      <c r="S392">
        <v>91.6</v>
      </c>
    </row>
    <row r="393" spans="3:19" x14ac:dyDescent="0.2">
      <c r="D393">
        <v>25</v>
      </c>
      <c r="E393">
        <v>32.3271806472981</v>
      </c>
      <c r="F393">
        <v>90.955500000000001</v>
      </c>
      <c r="G393">
        <v>23.562622002323199</v>
      </c>
      <c r="H393">
        <v>91.4863</v>
      </c>
      <c r="I393">
        <v>41.812608218391802</v>
      </c>
      <c r="J393">
        <v>90.281700000000001</v>
      </c>
      <c r="M393">
        <v>25</v>
      </c>
      <c r="N393">
        <v>289.86883441551697</v>
      </c>
      <c r="O393">
        <v>91.9</v>
      </c>
      <c r="P393">
        <v>193.047685203209</v>
      </c>
      <c r="Q393">
        <v>92.2</v>
      </c>
      <c r="R393">
        <v>212.01488136005801</v>
      </c>
      <c r="S393">
        <v>91.9</v>
      </c>
    </row>
    <row r="395" spans="3:19" x14ac:dyDescent="0.2">
      <c r="E395" t="s">
        <v>165</v>
      </c>
      <c r="G395" t="s">
        <v>166</v>
      </c>
      <c r="I395" t="s">
        <v>167</v>
      </c>
      <c r="N395" t="s">
        <v>165</v>
      </c>
      <c r="P395" t="s">
        <v>166</v>
      </c>
      <c r="R395" t="s">
        <v>167</v>
      </c>
    </row>
    <row r="396" spans="3:19" x14ac:dyDescent="0.2">
      <c r="C396" t="s">
        <v>6</v>
      </c>
      <c r="D396" t="s">
        <v>2</v>
      </c>
      <c r="E396" t="s">
        <v>18</v>
      </c>
      <c r="F396" t="s">
        <v>17</v>
      </c>
      <c r="G396" t="s">
        <v>18</v>
      </c>
      <c r="H396" t="s">
        <v>17</v>
      </c>
      <c r="I396" t="s">
        <v>18</v>
      </c>
      <c r="J396" t="s">
        <v>17</v>
      </c>
      <c r="M396" t="s">
        <v>2</v>
      </c>
      <c r="N396" t="s">
        <v>18</v>
      </c>
      <c r="O396" t="s">
        <v>17</v>
      </c>
      <c r="P396" t="s">
        <v>18</v>
      </c>
      <c r="Q396" t="s">
        <v>17</v>
      </c>
      <c r="R396" t="s">
        <v>18</v>
      </c>
      <c r="S396" t="s">
        <v>17</v>
      </c>
    </row>
    <row r="397" spans="3:19" x14ac:dyDescent="0.2">
      <c r="D397">
        <v>1</v>
      </c>
      <c r="E397">
        <v>-27.360270553482199</v>
      </c>
      <c r="F397">
        <v>55.124499999999998</v>
      </c>
      <c r="G397">
        <v>-28.803528021413602</v>
      </c>
      <c r="H397">
        <v>55.124499999999998</v>
      </c>
      <c r="I397">
        <v>-15.2727984116272</v>
      </c>
      <c r="J397">
        <v>55.124499999999998</v>
      </c>
      <c r="M397">
        <v>1</v>
      </c>
      <c r="N397">
        <v>-133.257338865858</v>
      </c>
      <c r="O397">
        <v>30</v>
      </c>
      <c r="P397">
        <v>-154.93262648349301</v>
      </c>
      <c r="Q397">
        <v>30</v>
      </c>
      <c r="R397">
        <v>-166.90951113955799</v>
      </c>
      <c r="S397">
        <v>30</v>
      </c>
    </row>
    <row r="398" spans="3:19" x14ac:dyDescent="0.2">
      <c r="D398">
        <v>2</v>
      </c>
      <c r="E398">
        <v>-26.058317371803</v>
      </c>
      <c r="F398">
        <v>57.635800000000003</v>
      </c>
      <c r="G398">
        <v>-27.5859967267332</v>
      </c>
      <c r="H398">
        <v>58.2483</v>
      </c>
      <c r="I398">
        <v>-14.3175565850939</v>
      </c>
      <c r="J398">
        <v>58.023699999999998</v>
      </c>
      <c r="M398">
        <v>2</v>
      </c>
      <c r="N398">
        <v>-127.725654026282</v>
      </c>
      <c r="O398">
        <v>40.700000000000003</v>
      </c>
      <c r="P398">
        <v>-147.158920923441</v>
      </c>
      <c r="Q398">
        <v>36.6</v>
      </c>
      <c r="R398">
        <v>-156.738174019339</v>
      </c>
      <c r="S398">
        <v>42.3</v>
      </c>
    </row>
    <row r="399" spans="3:19" x14ac:dyDescent="0.2">
      <c r="D399">
        <v>3</v>
      </c>
      <c r="E399">
        <v>-25.3593788303235</v>
      </c>
      <c r="F399">
        <v>63.229900000000001</v>
      </c>
      <c r="G399">
        <v>-27.021616919255699</v>
      </c>
      <c r="H399">
        <v>61.800699999999999</v>
      </c>
      <c r="I399">
        <v>-13.978143423282299</v>
      </c>
      <c r="J399">
        <v>62.025300000000001</v>
      </c>
      <c r="M399">
        <v>3</v>
      </c>
      <c r="N399">
        <v>-124.37510912720499</v>
      </c>
      <c r="O399">
        <v>58.9</v>
      </c>
      <c r="P399">
        <v>-143.44688993249</v>
      </c>
      <c r="Q399">
        <v>55.6</v>
      </c>
      <c r="R399">
        <v>-152.11732936725701</v>
      </c>
      <c r="S399">
        <v>60.9</v>
      </c>
    </row>
    <row r="400" spans="3:19" x14ac:dyDescent="0.2">
      <c r="D400">
        <v>4</v>
      </c>
      <c r="E400">
        <v>-24.752872414260899</v>
      </c>
      <c r="F400">
        <v>69.783600000000007</v>
      </c>
      <c r="G400">
        <v>-26.7154612970727</v>
      </c>
      <c r="H400">
        <v>68.088999999999999</v>
      </c>
      <c r="I400">
        <v>-13.7813700932908</v>
      </c>
      <c r="J400">
        <v>68.660700000000006</v>
      </c>
      <c r="M400">
        <v>4</v>
      </c>
      <c r="N400">
        <v>-122.808782197112</v>
      </c>
      <c r="O400">
        <v>67.099999999999994</v>
      </c>
      <c r="P400">
        <v>-140.99239232965601</v>
      </c>
      <c r="Q400">
        <v>68.7</v>
      </c>
      <c r="R400">
        <v>-150.86926456542099</v>
      </c>
      <c r="S400">
        <v>66.599999999999994</v>
      </c>
    </row>
    <row r="401" spans="4:19" x14ac:dyDescent="0.2">
      <c r="D401">
        <v>5</v>
      </c>
      <c r="E401">
        <v>-24.316418183907299</v>
      </c>
      <c r="F401">
        <v>74.561000000000007</v>
      </c>
      <c r="G401">
        <v>-26.419030190327199</v>
      </c>
      <c r="H401">
        <v>72.846100000000007</v>
      </c>
      <c r="I401">
        <v>-13.588949397913201</v>
      </c>
      <c r="J401">
        <v>74.1935</v>
      </c>
      <c r="M401">
        <v>5</v>
      </c>
      <c r="N401">
        <v>-121.304059552165</v>
      </c>
      <c r="O401">
        <v>72.599999999999994</v>
      </c>
      <c r="P401">
        <v>-139.62822252059999</v>
      </c>
      <c r="Q401">
        <v>74.2</v>
      </c>
      <c r="R401">
        <v>-147.846494075604</v>
      </c>
      <c r="S401">
        <v>74.2</v>
      </c>
    </row>
    <row r="402" spans="4:19" x14ac:dyDescent="0.2">
      <c r="D402">
        <v>6</v>
      </c>
      <c r="E402">
        <v>-23.955900994630898</v>
      </c>
      <c r="F402">
        <v>77.113100000000003</v>
      </c>
      <c r="G402">
        <v>-26.1185091733084</v>
      </c>
      <c r="H402">
        <v>75.398099999999999</v>
      </c>
      <c r="I402">
        <v>-13.3499734885298</v>
      </c>
      <c r="J402">
        <v>74.601900000000001</v>
      </c>
      <c r="M402">
        <v>6</v>
      </c>
      <c r="N402">
        <v>-120.290575615712</v>
      </c>
      <c r="O402">
        <v>77.7</v>
      </c>
      <c r="P402">
        <v>-138.26604672262999</v>
      </c>
      <c r="Q402">
        <v>77.8</v>
      </c>
      <c r="R402">
        <v>-146.906878828179</v>
      </c>
      <c r="S402">
        <v>77.8</v>
      </c>
    </row>
    <row r="403" spans="4:19" x14ac:dyDescent="0.2">
      <c r="D403">
        <v>7</v>
      </c>
      <c r="E403">
        <v>-23.5943688193898</v>
      </c>
      <c r="F403">
        <v>80.1143</v>
      </c>
      <c r="G403">
        <v>-25.897898789620601</v>
      </c>
      <c r="H403">
        <v>77.766400000000004</v>
      </c>
      <c r="I403">
        <v>-13.1427752796947</v>
      </c>
      <c r="J403">
        <v>76.173900000000003</v>
      </c>
      <c r="M403">
        <v>7</v>
      </c>
      <c r="N403">
        <v>-119.357532146095</v>
      </c>
      <c r="O403">
        <v>80.599999999999994</v>
      </c>
      <c r="P403">
        <v>-137.210952610356</v>
      </c>
      <c r="Q403">
        <v>80.099999999999994</v>
      </c>
      <c r="R403">
        <v>-144.928764978853</v>
      </c>
      <c r="S403">
        <v>78.900000000000006</v>
      </c>
    </row>
    <row r="404" spans="4:19" x14ac:dyDescent="0.2">
      <c r="D404">
        <v>8</v>
      </c>
      <c r="E404">
        <v>-23.311270606177601</v>
      </c>
      <c r="F404">
        <v>82.258099999999999</v>
      </c>
      <c r="G404">
        <v>-25.789324433689899</v>
      </c>
      <c r="H404">
        <v>82.053899999999999</v>
      </c>
      <c r="I404">
        <v>-13.087653311415099</v>
      </c>
      <c r="J404">
        <v>80.441000000000003</v>
      </c>
      <c r="M404">
        <v>8</v>
      </c>
      <c r="N404">
        <v>-118.81731033186701</v>
      </c>
      <c r="O404">
        <v>82.6</v>
      </c>
      <c r="P404">
        <v>-136.42859962802899</v>
      </c>
      <c r="Q404">
        <v>82.3</v>
      </c>
      <c r="R404">
        <v>-143.02979117063299</v>
      </c>
      <c r="S404">
        <v>80.400000000000006</v>
      </c>
    </row>
    <row r="405" spans="4:19" x14ac:dyDescent="0.2">
      <c r="D405">
        <v>9</v>
      </c>
      <c r="E405">
        <v>-23.076754655245299</v>
      </c>
      <c r="F405">
        <v>82.993099999999998</v>
      </c>
      <c r="G405">
        <v>-25.608593058953399</v>
      </c>
      <c r="H405">
        <v>82.074299999999994</v>
      </c>
      <c r="I405">
        <v>-12.949511038395</v>
      </c>
      <c r="J405">
        <v>79.808099999999996</v>
      </c>
      <c r="M405">
        <v>9</v>
      </c>
      <c r="N405">
        <v>-118.065686878401</v>
      </c>
      <c r="O405">
        <v>84.1</v>
      </c>
      <c r="P405">
        <v>-135.756104990095</v>
      </c>
      <c r="Q405">
        <v>82.5</v>
      </c>
      <c r="R405">
        <v>-142.74283245048099</v>
      </c>
      <c r="S405">
        <v>82.8</v>
      </c>
    </row>
    <row r="406" spans="4:19" x14ac:dyDescent="0.2">
      <c r="D406">
        <v>10</v>
      </c>
      <c r="E406">
        <v>-22.899747743264498</v>
      </c>
      <c r="F406">
        <v>83.870999999999995</v>
      </c>
      <c r="G406">
        <v>-25.512063308719998</v>
      </c>
      <c r="H406">
        <v>84.299700000000001</v>
      </c>
      <c r="I406">
        <v>-12.8468631243086</v>
      </c>
      <c r="J406">
        <v>80.665599999999998</v>
      </c>
      <c r="M406">
        <v>10</v>
      </c>
      <c r="N406">
        <v>-117.66488455003601</v>
      </c>
      <c r="O406">
        <v>86.5</v>
      </c>
      <c r="P406">
        <v>-135.01229063068899</v>
      </c>
      <c r="Q406">
        <v>83</v>
      </c>
      <c r="R406">
        <v>-141.947564978244</v>
      </c>
      <c r="S406">
        <v>80.7</v>
      </c>
    </row>
    <row r="407" spans="4:19" x14ac:dyDescent="0.2">
      <c r="D407">
        <v>11</v>
      </c>
      <c r="E407">
        <v>-22.6903007327778</v>
      </c>
      <c r="F407">
        <v>86.075900000000004</v>
      </c>
      <c r="G407">
        <v>-25.394273075777502</v>
      </c>
      <c r="H407">
        <v>84.565100000000001</v>
      </c>
      <c r="I407">
        <v>-12.751151541715799</v>
      </c>
      <c r="J407">
        <v>83.238100000000003</v>
      </c>
      <c r="M407">
        <v>11</v>
      </c>
      <c r="N407">
        <v>-117.248788591691</v>
      </c>
      <c r="O407">
        <v>87.2</v>
      </c>
      <c r="P407">
        <v>-134.477323738048</v>
      </c>
      <c r="Q407">
        <v>83.2</v>
      </c>
      <c r="R407">
        <v>-143.76494104610001</v>
      </c>
      <c r="S407">
        <v>83.4</v>
      </c>
    </row>
    <row r="408" spans="4:19" x14ac:dyDescent="0.2">
      <c r="D408">
        <v>12</v>
      </c>
      <c r="E408">
        <v>-22.513636835700101</v>
      </c>
      <c r="F408">
        <v>86.259699999999995</v>
      </c>
      <c r="G408">
        <v>-25.315789163651701</v>
      </c>
      <c r="H408">
        <v>86.525099999999995</v>
      </c>
      <c r="I408">
        <v>-12.669373906608699</v>
      </c>
      <c r="J408">
        <v>84.483500000000006</v>
      </c>
      <c r="M408">
        <v>12</v>
      </c>
      <c r="N408">
        <v>-116.668473898397</v>
      </c>
      <c r="O408">
        <v>87.7</v>
      </c>
      <c r="P408">
        <v>-133.88996306053099</v>
      </c>
      <c r="Q408">
        <v>85.4</v>
      </c>
      <c r="R408">
        <v>-140.493530657402</v>
      </c>
      <c r="S408">
        <v>85.3</v>
      </c>
    </row>
    <row r="409" spans="4:19" x14ac:dyDescent="0.2">
      <c r="D409">
        <v>13</v>
      </c>
      <c r="E409">
        <v>-22.327200202634199</v>
      </c>
      <c r="F409">
        <v>88.076800000000006</v>
      </c>
      <c r="G409">
        <v>-25.214541620688799</v>
      </c>
      <c r="H409">
        <v>86.280100000000004</v>
      </c>
      <c r="I409">
        <v>-12.5586874659173</v>
      </c>
      <c r="J409">
        <v>86.320899999999995</v>
      </c>
      <c r="M409">
        <v>13</v>
      </c>
      <c r="N409">
        <v>-116.30307999527</v>
      </c>
      <c r="O409">
        <v>87.7</v>
      </c>
      <c r="P409">
        <v>-133.405650925137</v>
      </c>
      <c r="Q409">
        <v>85.2</v>
      </c>
      <c r="R409">
        <v>-140.08501979528799</v>
      </c>
      <c r="S409">
        <v>86.1</v>
      </c>
    </row>
    <row r="410" spans="4:19" x14ac:dyDescent="0.2">
      <c r="D410">
        <v>14</v>
      </c>
      <c r="E410">
        <v>-22.2764221267017</v>
      </c>
      <c r="F410">
        <v>88.444299999999998</v>
      </c>
      <c r="G410">
        <v>-25.1137697659594</v>
      </c>
      <c r="H410">
        <v>87.668400000000005</v>
      </c>
      <c r="I410">
        <v>-12.472385611916801</v>
      </c>
      <c r="J410">
        <v>86.606800000000007</v>
      </c>
      <c r="M410">
        <v>14</v>
      </c>
      <c r="N410">
        <v>-115.897064603648</v>
      </c>
      <c r="O410">
        <v>87.6</v>
      </c>
      <c r="P410">
        <v>-132.85617588541601</v>
      </c>
      <c r="Q410">
        <v>88.2</v>
      </c>
      <c r="R410">
        <v>-138.89026814252901</v>
      </c>
      <c r="S410">
        <v>88.2</v>
      </c>
    </row>
    <row r="411" spans="4:19" x14ac:dyDescent="0.2">
      <c r="D411">
        <v>15</v>
      </c>
      <c r="E411">
        <v>-22.023643079638699</v>
      </c>
      <c r="F411">
        <v>88.8934</v>
      </c>
      <c r="G411">
        <v>-24.965928904777101</v>
      </c>
      <c r="H411">
        <v>87.893000000000001</v>
      </c>
      <c r="I411">
        <v>-12.4297089428759</v>
      </c>
      <c r="J411">
        <v>87.158000000000001</v>
      </c>
      <c r="M411">
        <v>15</v>
      </c>
      <c r="N411">
        <v>-115.562765609568</v>
      </c>
      <c r="O411">
        <v>87.9</v>
      </c>
      <c r="P411">
        <v>-132.14859516884701</v>
      </c>
      <c r="Q411">
        <v>85.6</v>
      </c>
      <c r="R411">
        <v>-140.36624019407699</v>
      </c>
      <c r="S411">
        <v>86.7</v>
      </c>
    </row>
    <row r="412" spans="4:19" x14ac:dyDescent="0.2">
      <c r="D412">
        <v>16</v>
      </c>
      <c r="E412">
        <v>-21.867472368578699</v>
      </c>
      <c r="F412">
        <v>89.955100000000002</v>
      </c>
      <c r="G412">
        <v>-24.889862698951301</v>
      </c>
      <c r="H412">
        <v>88.464699999999993</v>
      </c>
      <c r="I412">
        <v>-12.384573169541399</v>
      </c>
      <c r="J412">
        <v>87.607200000000006</v>
      </c>
      <c r="M412">
        <v>16</v>
      </c>
      <c r="N412">
        <v>-115.278120564658</v>
      </c>
      <c r="O412">
        <v>88.9</v>
      </c>
      <c r="P412">
        <v>-131.91419910066401</v>
      </c>
      <c r="Q412">
        <v>86.9</v>
      </c>
      <c r="R412">
        <v>-137.84468524778299</v>
      </c>
      <c r="S412">
        <v>88</v>
      </c>
    </row>
    <row r="413" spans="4:19" x14ac:dyDescent="0.2">
      <c r="D413">
        <v>17</v>
      </c>
      <c r="E413">
        <v>-21.839392640060399</v>
      </c>
      <c r="F413">
        <v>89.955100000000002</v>
      </c>
      <c r="G413">
        <v>-24.821855130964199</v>
      </c>
      <c r="H413">
        <v>88.975099999999998</v>
      </c>
      <c r="I413">
        <v>-12.281857859560001</v>
      </c>
      <c r="J413">
        <v>88.566800000000001</v>
      </c>
      <c r="M413">
        <v>17</v>
      </c>
      <c r="N413">
        <v>-114.944410592311</v>
      </c>
      <c r="O413">
        <v>88.8</v>
      </c>
      <c r="P413">
        <v>-131.362519380218</v>
      </c>
      <c r="Q413">
        <v>88.8</v>
      </c>
      <c r="R413">
        <v>-139.03516705165501</v>
      </c>
      <c r="S413">
        <v>89.4</v>
      </c>
    </row>
    <row r="414" spans="4:19" x14ac:dyDescent="0.2">
      <c r="D414">
        <v>18</v>
      </c>
      <c r="E414">
        <v>-21.7417092515206</v>
      </c>
      <c r="F414">
        <v>90.404200000000003</v>
      </c>
      <c r="G414">
        <v>-24.753567428905399</v>
      </c>
      <c r="H414">
        <v>90.751300000000001</v>
      </c>
      <c r="I414">
        <v>-12.220668791443799</v>
      </c>
      <c r="J414">
        <v>89.077200000000005</v>
      </c>
      <c r="M414">
        <v>18</v>
      </c>
      <c r="N414">
        <v>-114.683597442505</v>
      </c>
      <c r="O414">
        <v>88.5</v>
      </c>
      <c r="P414">
        <v>-131.134298410284</v>
      </c>
      <c r="Q414">
        <v>90.4</v>
      </c>
      <c r="R414">
        <v>-137.72585421270199</v>
      </c>
      <c r="S414">
        <v>88.4</v>
      </c>
    </row>
    <row r="415" spans="4:19" x14ac:dyDescent="0.2">
      <c r="D415">
        <v>19</v>
      </c>
      <c r="E415">
        <v>-21.635693145034601</v>
      </c>
      <c r="F415">
        <v>91.118799999999993</v>
      </c>
      <c r="G415">
        <v>-24.660466237935498</v>
      </c>
      <c r="H415">
        <v>90.036699999999996</v>
      </c>
      <c r="I415">
        <v>-12.153069443345</v>
      </c>
      <c r="J415">
        <v>89.158799999999999</v>
      </c>
      <c r="M415">
        <v>19</v>
      </c>
      <c r="N415">
        <v>-114.32397023241001</v>
      </c>
      <c r="O415">
        <v>88.3</v>
      </c>
      <c r="P415">
        <v>-130.928260113579</v>
      </c>
      <c r="Q415">
        <v>89.7</v>
      </c>
      <c r="R415">
        <v>-136.87444065602901</v>
      </c>
      <c r="S415">
        <v>90.2</v>
      </c>
    </row>
    <row r="416" spans="4:19" x14ac:dyDescent="0.2">
      <c r="D416">
        <v>20</v>
      </c>
      <c r="E416">
        <v>-21.553746610280601</v>
      </c>
      <c r="F416">
        <v>90.404200000000003</v>
      </c>
      <c r="G416">
        <v>-24.636633359558601</v>
      </c>
      <c r="H416">
        <v>90.526700000000005</v>
      </c>
      <c r="I416">
        <v>-12.186970320047701</v>
      </c>
      <c r="J416">
        <v>88.485100000000003</v>
      </c>
      <c r="M416">
        <v>20</v>
      </c>
      <c r="N416">
        <v>-113.907542997691</v>
      </c>
      <c r="O416">
        <v>90.8</v>
      </c>
      <c r="P416">
        <v>-130.32336209454999</v>
      </c>
      <c r="Q416">
        <v>90.2</v>
      </c>
      <c r="R416">
        <v>-136.42977087971499</v>
      </c>
      <c r="S416">
        <v>90.8</v>
      </c>
    </row>
    <row r="417" spans="2:19" x14ac:dyDescent="0.2">
      <c r="D417">
        <v>21</v>
      </c>
      <c r="E417">
        <v>-21.5004408149771</v>
      </c>
      <c r="F417">
        <v>91.649699999999996</v>
      </c>
      <c r="G417">
        <v>-24.551131357604302</v>
      </c>
      <c r="H417">
        <v>90.853399999999993</v>
      </c>
      <c r="I417">
        <v>-12.0294164557475</v>
      </c>
      <c r="J417">
        <v>90.424700000000001</v>
      </c>
      <c r="M417">
        <v>21</v>
      </c>
      <c r="N417">
        <v>-113.92387375793599</v>
      </c>
      <c r="O417">
        <v>89.8</v>
      </c>
      <c r="P417">
        <v>-130.149551332313</v>
      </c>
      <c r="Q417">
        <v>90</v>
      </c>
      <c r="R417">
        <v>-136.34036572546401</v>
      </c>
      <c r="S417">
        <v>90.8</v>
      </c>
    </row>
    <row r="418" spans="2:19" x14ac:dyDescent="0.2">
      <c r="D418">
        <v>22</v>
      </c>
      <c r="E418">
        <v>-21.461328733201402</v>
      </c>
      <c r="F418">
        <v>91.506699999999995</v>
      </c>
      <c r="G418">
        <v>-24.482837898352699</v>
      </c>
      <c r="H418">
        <v>91.180099999999996</v>
      </c>
      <c r="I418">
        <v>-12.003424360710399</v>
      </c>
      <c r="J418">
        <v>89.791799999999995</v>
      </c>
      <c r="M418">
        <v>22</v>
      </c>
      <c r="N418">
        <v>-113.39906297747901</v>
      </c>
      <c r="O418">
        <v>90.2</v>
      </c>
      <c r="P418">
        <v>-129.615454089894</v>
      </c>
      <c r="Q418">
        <v>92.9</v>
      </c>
      <c r="R418">
        <v>-135.63260042372301</v>
      </c>
      <c r="S418">
        <v>91</v>
      </c>
    </row>
    <row r="419" spans="2:19" x14ac:dyDescent="0.2">
      <c r="D419">
        <v>23</v>
      </c>
      <c r="E419">
        <v>-21.2105008077726</v>
      </c>
      <c r="F419">
        <v>91.813000000000002</v>
      </c>
      <c r="G419">
        <v>-24.511634966466701</v>
      </c>
      <c r="H419">
        <v>91.2209</v>
      </c>
      <c r="I419">
        <v>-11.954260430099</v>
      </c>
      <c r="J419">
        <v>91.139200000000002</v>
      </c>
      <c r="M419">
        <v>23</v>
      </c>
      <c r="N419">
        <v>-113.199143916053</v>
      </c>
      <c r="O419">
        <v>90.7</v>
      </c>
      <c r="P419">
        <v>-129.60371358395</v>
      </c>
      <c r="Q419">
        <v>90.3</v>
      </c>
      <c r="R419">
        <v>-136.70300710820001</v>
      </c>
      <c r="S419">
        <v>91.3</v>
      </c>
    </row>
    <row r="420" spans="2:19" x14ac:dyDescent="0.2">
      <c r="D420">
        <v>24</v>
      </c>
      <c r="E420">
        <v>-21.1590029885386</v>
      </c>
      <c r="F420">
        <v>92.017099999999999</v>
      </c>
      <c r="G420">
        <v>-24.425290874798399</v>
      </c>
      <c r="H420">
        <v>90.975899999999996</v>
      </c>
      <c r="I420">
        <v>-11.9679094388212</v>
      </c>
      <c r="J420">
        <v>90.343000000000004</v>
      </c>
      <c r="M420">
        <v>24</v>
      </c>
      <c r="N420">
        <v>-113.24843145089601</v>
      </c>
      <c r="O420">
        <v>91.9</v>
      </c>
      <c r="P420">
        <v>-129.10801313738699</v>
      </c>
      <c r="Q420">
        <v>92.2</v>
      </c>
      <c r="R420">
        <v>-135.35904059337599</v>
      </c>
      <c r="S420">
        <v>90.4</v>
      </c>
    </row>
    <row r="421" spans="2:19" x14ac:dyDescent="0.2">
      <c r="D421">
        <v>25</v>
      </c>
      <c r="E421">
        <v>-21.029273908266099</v>
      </c>
      <c r="F421">
        <v>92.323400000000007</v>
      </c>
      <c r="G421">
        <v>-24.381234913151999</v>
      </c>
      <c r="H421">
        <v>91.037199999999999</v>
      </c>
      <c r="I421">
        <v>-11.8714706365643</v>
      </c>
      <c r="J421">
        <v>91.629199999999997</v>
      </c>
      <c r="M421">
        <v>25</v>
      </c>
      <c r="N421">
        <v>-112.93938619957</v>
      </c>
      <c r="O421">
        <v>91.3</v>
      </c>
      <c r="P421">
        <v>-128.65835354708599</v>
      </c>
      <c r="Q421">
        <v>91.7</v>
      </c>
      <c r="R421">
        <v>-135.41153540678101</v>
      </c>
      <c r="S421">
        <v>91.1</v>
      </c>
    </row>
    <row r="424" spans="2:19" x14ac:dyDescent="0.2">
      <c r="B424" t="s">
        <v>122</v>
      </c>
    </row>
    <row r="425" spans="2:19" x14ac:dyDescent="0.2">
      <c r="C425" t="s">
        <v>1</v>
      </c>
      <c r="D425" t="s">
        <v>2</v>
      </c>
      <c r="E425" t="s">
        <v>3</v>
      </c>
      <c r="F425" t="s">
        <v>17</v>
      </c>
      <c r="M425" t="s">
        <v>2</v>
      </c>
      <c r="N425" t="s">
        <v>3</v>
      </c>
      <c r="O425" t="s">
        <v>17</v>
      </c>
    </row>
    <row r="426" spans="2:19" x14ac:dyDescent="0.2">
      <c r="D426">
        <v>1</v>
      </c>
      <c r="E426">
        <v>398.081169851982</v>
      </c>
      <c r="F426">
        <v>55.124499999999998</v>
      </c>
      <c r="M426">
        <v>1</v>
      </c>
      <c r="N426">
        <v>3905.73768057901</v>
      </c>
      <c r="O426">
        <v>30</v>
      </c>
    </row>
    <row r="427" spans="2:19" x14ac:dyDescent="0.2">
      <c r="D427">
        <v>2</v>
      </c>
      <c r="E427">
        <v>233.50106193633999</v>
      </c>
      <c r="F427">
        <v>55.410400000000003</v>
      </c>
      <c r="M427">
        <v>2</v>
      </c>
      <c r="N427">
        <v>3470.3031799027499</v>
      </c>
      <c r="O427">
        <v>36.9</v>
      </c>
    </row>
    <row r="428" spans="2:19" x14ac:dyDescent="0.2">
      <c r="D428">
        <v>3</v>
      </c>
      <c r="E428">
        <v>192.211708387166</v>
      </c>
      <c r="F428">
        <v>53.409599999999998</v>
      </c>
      <c r="M428">
        <v>3</v>
      </c>
      <c r="N428">
        <v>3295.9289810474402</v>
      </c>
      <c r="O428">
        <v>54.3</v>
      </c>
    </row>
    <row r="429" spans="2:19" x14ac:dyDescent="0.2">
      <c r="D429">
        <v>4</v>
      </c>
      <c r="E429">
        <v>174.404150374236</v>
      </c>
      <c r="F429">
        <v>62.147799999999997</v>
      </c>
      <c r="M429">
        <v>4</v>
      </c>
      <c r="N429">
        <v>3102.89717701278</v>
      </c>
      <c r="O429">
        <v>62.8</v>
      </c>
    </row>
    <row r="430" spans="2:19" x14ac:dyDescent="0.2">
      <c r="D430">
        <v>5</v>
      </c>
      <c r="E430">
        <v>161.076775245611</v>
      </c>
      <c r="F430">
        <v>65.761499999999998</v>
      </c>
      <c r="M430">
        <v>5</v>
      </c>
      <c r="N430">
        <v>2953.2986208499501</v>
      </c>
      <c r="O430">
        <v>69.8</v>
      </c>
    </row>
    <row r="431" spans="2:19" x14ac:dyDescent="0.2">
      <c r="D431">
        <v>6</v>
      </c>
      <c r="E431">
        <v>149.16815541533299</v>
      </c>
      <c r="F431">
        <v>66.414900000000003</v>
      </c>
      <c r="M431">
        <v>6</v>
      </c>
      <c r="N431">
        <v>2851.4332587233398</v>
      </c>
      <c r="O431">
        <v>74.5</v>
      </c>
    </row>
    <row r="432" spans="2:19" x14ac:dyDescent="0.2">
      <c r="D432">
        <v>7</v>
      </c>
      <c r="E432">
        <v>144.79423582900401</v>
      </c>
      <c r="F432">
        <v>72.5398</v>
      </c>
      <c r="M432">
        <v>7</v>
      </c>
      <c r="N432">
        <v>2734.6818481094901</v>
      </c>
      <c r="O432">
        <v>76.7</v>
      </c>
    </row>
    <row r="433" spans="4:15" x14ac:dyDescent="0.2">
      <c r="D433">
        <v>8</v>
      </c>
      <c r="E433">
        <v>132.219330431516</v>
      </c>
      <c r="F433">
        <v>74.826499999999996</v>
      </c>
      <c r="M433">
        <v>8</v>
      </c>
      <c r="N433">
        <v>2694.8200543461799</v>
      </c>
      <c r="O433">
        <v>78.400000000000006</v>
      </c>
    </row>
    <row r="434" spans="4:15" x14ac:dyDescent="0.2">
      <c r="D434">
        <v>9</v>
      </c>
      <c r="E434">
        <v>126.532607254832</v>
      </c>
      <c r="F434">
        <v>77.5214</v>
      </c>
      <c r="M434">
        <v>9</v>
      </c>
      <c r="N434">
        <v>2593.8065729483101</v>
      </c>
      <c r="O434">
        <v>79.3</v>
      </c>
    </row>
    <row r="435" spans="4:15" x14ac:dyDescent="0.2">
      <c r="D435">
        <v>10</v>
      </c>
      <c r="E435">
        <v>122.04675875994199</v>
      </c>
      <c r="F435">
        <v>78.093100000000007</v>
      </c>
      <c r="M435">
        <v>10</v>
      </c>
      <c r="N435">
        <v>2545.97596505397</v>
      </c>
      <c r="O435">
        <v>80.8</v>
      </c>
    </row>
    <row r="436" spans="4:15" x14ac:dyDescent="0.2">
      <c r="D436">
        <v>11</v>
      </c>
      <c r="E436">
        <v>118.685141831612</v>
      </c>
      <c r="F436">
        <v>80.257199999999997</v>
      </c>
      <c r="M436">
        <v>11</v>
      </c>
      <c r="N436">
        <v>2618.2366431364899</v>
      </c>
      <c r="O436">
        <v>81</v>
      </c>
    </row>
    <row r="437" spans="4:15" x14ac:dyDescent="0.2">
      <c r="D437">
        <v>12</v>
      </c>
      <c r="E437">
        <v>114.25906942835699</v>
      </c>
      <c r="F437">
        <v>81.808899999999994</v>
      </c>
      <c r="M437">
        <v>12</v>
      </c>
      <c r="N437">
        <v>2529.5277618959699</v>
      </c>
      <c r="O437">
        <v>82.7</v>
      </c>
    </row>
    <row r="438" spans="4:15" x14ac:dyDescent="0.2">
      <c r="D438">
        <v>13</v>
      </c>
      <c r="E438">
        <v>109.556829937469</v>
      </c>
      <c r="F438">
        <v>82.441800000000001</v>
      </c>
      <c r="M438">
        <v>13</v>
      </c>
      <c r="N438">
        <v>2473.7989857838602</v>
      </c>
      <c r="O438">
        <v>85.7</v>
      </c>
    </row>
    <row r="439" spans="4:15" x14ac:dyDescent="0.2">
      <c r="D439">
        <v>14</v>
      </c>
      <c r="E439">
        <v>107.150463361684</v>
      </c>
      <c r="F439">
        <v>83.707599999999999</v>
      </c>
      <c r="M439">
        <v>14</v>
      </c>
      <c r="N439">
        <v>2351.3924771434399</v>
      </c>
      <c r="O439">
        <v>85.8</v>
      </c>
    </row>
    <row r="440" spans="4:15" x14ac:dyDescent="0.2">
      <c r="D440">
        <v>15</v>
      </c>
      <c r="E440">
        <v>106.08425370885899</v>
      </c>
      <c r="F440">
        <v>85.075500000000005</v>
      </c>
      <c r="M440">
        <v>15</v>
      </c>
      <c r="N440">
        <v>2354.2243329582002</v>
      </c>
      <c r="O440">
        <v>87.2</v>
      </c>
    </row>
    <row r="441" spans="4:15" x14ac:dyDescent="0.2">
      <c r="D441">
        <v>16</v>
      </c>
      <c r="E441">
        <v>105.50427685026899</v>
      </c>
      <c r="F441">
        <v>84.830500000000001</v>
      </c>
      <c r="M441">
        <v>16</v>
      </c>
      <c r="N441">
        <v>2329.0669284348501</v>
      </c>
      <c r="O441">
        <v>87.6</v>
      </c>
    </row>
    <row r="442" spans="4:15" x14ac:dyDescent="0.2">
      <c r="D442">
        <v>17</v>
      </c>
      <c r="E442">
        <v>101.109792509128</v>
      </c>
      <c r="F442">
        <v>85.9739</v>
      </c>
      <c r="M442">
        <v>17</v>
      </c>
      <c r="N442">
        <v>2320.9838567279098</v>
      </c>
      <c r="O442">
        <v>88.3</v>
      </c>
    </row>
    <row r="443" spans="4:15" x14ac:dyDescent="0.2">
      <c r="D443">
        <v>18</v>
      </c>
      <c r="E443">
        <v>98.513482219942006</v>
      </c>
      <c r="F443">
        <v>86.116799999999998</v>
      </c>
      <c r="M443">
        <v>18</v>
      </c>
      <c r="N443">
        <v>2283.21409164338</v>
      </c>
      <c r="O443">
        <v>87.6</v>
      </c>
    </row>
    <row r="444" spans="4:15" x14ac:dyDescent="0.2">
      <c r="D444">
        <v>19</v>
      </c>
      <c r="E444">
        <v>96.901512897417106</v>
      </c>
      <c r="F444">
        <v>87.137600000000006</v>
      </c>
      <c r="M444">
        <v>19</v>
      </c>
      <c r="N444">
        <v>2247.4535969541098</v>
      </c>
      <c r="O444">
        <v>87.8</v>
      </c>
    </row>
    <row r="445" spans="4:15" x14ac:dyDescent="0.2">
      <c r="D445">
        <v>20</v>
      </c>
      <c r="E445">
        <v>95.802553251732604</v>
      </c>
      <c r="F445">
        <v>87.995099999999994</v>
      </c>
      <c r="M445">
        <v>20</v>
      </c>
      <c r="N445">
        <v>2231.1594035405801</v>
      </c>
      <c r="O445">
        <v>88.2</v>
      </c>
    </row>
    <row r="446" spans="4:15" x14ac:dyDescent="0.2">
      <c r="D446">
        <v>21</v>
      </c>
      <c r="E446">
        <v>94.150280123627795</v>
      </c>
      <c r="F446">
        <v>88.505499999999998</v>
      </c>
      <c r="M446">
        <v>21</v>
      </c>
      <c r="N446">
        <v>2211.2151602681101</v>
      </c>
      <c r="O446">
        <v>87.7</v>
      </c>
    </row>
    <row r="447" spans="4:15" x14ac:dyDescent="0.2">
      <c r="D447">
        <v>22</v>
      </c>
      <c r="E447">
        <v>92.259447950487498</v>
      </c>
      <c r="F447">
        <v>88.301299999999998</v>
      </c>
      <c r="M447">
        <v>22</v>
      </c>
      <c r="N447">
        <v>2207.8107929129501</v>
      </c>
      <c r="O447">
        <v>87.8</v>
      </c>
    </row>
    <row r="448" spans="4:15" x14ac:dyDescent="0.2">
      <c r="D448">
        <v>23</v>
      </c>
      <c r="E448">
        <v>91.387731658154905</v>
      </c>
      <c r="F448">
        <v>87.647999999999996</v>
      </c>
      <c r="M448">
        <v>23</v>
      </c>
      <c r="N448">
        <v>2192.3201869036402</v>
      </c>
      <c r="O448">
        <v>88.5</v>
      </c>
    </row>
    <row r="449" spans="3:15" x14ac:dyDescent="0.2">
      <c r="D449">
        <v>24</v>
      </c>
      <c r="E449">
        <v>89.323768998354694</v>
      </c>
      <c r="F449">
        <v>88.321799999999996</v>
      </c>
      <c r="M449">
        <v>24</v>
      </c>
      <c r="N449">
        <v>2127.0185040596002</v>
      </c>
      <c r="O449">
        <v>90.4</v>
      </c>
    </row>
    <row r="450" spans="3:15" x14ac:dyDescent="0.2">
      <c r="D450">
        <v>25</v>
      </c>
      <c r="E450">
        <v>88.672035842175603</v>
      </c>
      <c r="F450">
        <v>88.138000000000005</v>
      </c>
      <c r="M450">
        <v>25</v>
      </c>
      <c r="N450">
        <v>2058.8085862449698</v>
      </c>
      <c r="O450">
        <v>90.8</v>
      </c>
    </row>
    <row r="453" spans="3:15" x14ac:dyDescent="0.2">
      <c r="C453" t="s">
        <v>6</v>
      </c>
      <c r="D453" t="s">
        <v>2</v>
      </c>
      <c r="E453" t="s">
        <v>18</v>
      </c>
      <c r="F453" t="s">
        <v>17</v>
      </c>
      <c r="M453" t="s">
        <v>2</v>
      </c>
      <c r="N453" t="s">
        <v>18</v>
      </c>
      <c r="O453" t="s">
        <v>17</v>
      </c>
    </row>
    <row r="454" spans="3:15" x14ac:dyDescent="0.2">
      <c r="D454">
        <v>1</v>
      </c>
      <c r="E454">
        <v>-5.7227502747780301</v>
      </c>
      <c r="F454">
        <v>55.124499999999998</v>
      </c>
      <c r="M454">
        <v>1</v>
      </c>
      <c r="N454">
        <v>-26.210577888996699</v>
      </c>
      <c r="O454">
        <v>30</v>
      </c>
    </row>
    <row r="455" spans="3:15" x14ac:dyDescent="0.2">
      <c r="D455">
        <v>2</v>
      </c>
      <c r="E455">
        <v>-4.3809906856800902</v>
      </c>
      <c r="F455">
        <v>55.3491</v>
      </c>
      <c r="M455">
        <v>2</v>
      </c>
      <c r="N455">
        <v>-25.383087150729999</v>
      </c>
      <c r="O455">
        <v>38</v>
      </c>
    </row>
    <row r="456" spans="3:15" x14ac:dyDescent="0.2">
      <c r="D456">
        <v>3</v>
      </c>
      <c r="E456">
        <v>-4.0238008945048804</v>
      </c>
      <c r="F456">
        <v>56.165799999999997</v>
      </c>
      <c r="M456">
        <v>3</v>
      </c>
      <c r="N456">
        <v>-25.145425383986101</v>
      </c>
      <c r="O456">
        <v>47.3</v>
      </c>
    </row>
    <row r="457" spans="3:15" x14ac:dyDescent="0.2">
      <c r="D457">
        <v>4</v>
      </c>
      <c r="E457">
        <v>-3.5061635911057198</v>
      </c>
      <c r="F457">
        <v>58.1462</v>
      </c>
      <c r="M457">
        <v>4</v>
      </c>
      <c r="N457">
        <v>-24.951298043573601</v>
      </c>
      <c r="O457">
        <v>63</v>
      </c>
    </row>
    <row r="458" spans="3:15" x14ac:dyDescent="0.2">
      <c r="D458">
        <v>5</v>
      </c>
      <c r="E458">
        <v>-3.20442136333837</v>
      </c>
      <c r="F458">
        <v>65.945300000000003</v>
      </c>
      <c r="M458">
        <v>5</v>
      </c>
      <c r="N458">
        <v>-24.8137955442558</v>
      </c>
      <c r="O458">
        <v>69.7</v>
      </c>
    </row>
    <row r="459" spans="3:15" x14ac:dyDescent="0.2">
      <c r="D459">
        <v>6</v>
      </c>
      <c r="E459">
        <v>-3.1178967948807501</v>
      </c>
      <c r="F459">
        <v>66.598600000000005</v>
      </c>
      <c r="M459">
        <v>6</v>
      </c>
      <c r="N459">
        <v>-24.72088993194</v>
      </c>
      <c r="O459">
        <v>69.900000000000006</v>
      </c>
    </row>
    <row r="460" spans="3:15" x14ac:dyDescent="0.2">
      <c r="D460">
        <v>7</v>
      </c>
      <c r="E460">
        <v>-2.9744017994893599</v>
      </c>
      <c r="F460">
        <v>73.295199999999994</v>
      </c>
      <c r="M460">
        <v>7</v>
      </c>
      <c r="N460">
        <v>-24.6768892141782</v>
      </c>
      <c r="O460">
        <v>70.3</v>
      </c>
    </row>
    <row r="461" spans="3:15" x14ac:dyDescent="0.2">
      <c r="D461">
        <v>8</v>
      </c>
      <c r="E461">
        <v>-2.87138247507266</v>
      </c>
      <c r="F461">
        <v>74.9285</v>
      </c>
      <c r="M461">
        <v>8</v>
      </c>
      <c r="N461">
        <v>-24.625363944535799</v>
      </c>
      <c r="O461">
        <v>77.900000000000006</v>
      </c>
    </row>
    <row r="462" spans="3:15" x14ac:dyDescent="0.2">
      <c r="D462">
        <v>9</v>
      </c>
      <c r="E462">
        <v>-2.7771758277346699</v>
      </c>
      <c r="F462">
        <v>76.663899999999998</v>
      </c>
      <c r="M462">
        <v>9</v>
      </c>
      <c r="N462">
        <v>-24.5777602128376</v>
      </c>
      <c r="O462">
        <v>77.2</v>
      </c>
    </row>
    <row r="463" spans="3:15" x14ac:dyDescent="0.2">
      <c r="D463">
        <v>10</v>
      </c>
      <c r="E463">
        <v>-2.6919835689398401</v>
      </c>
      <c r="F463">
        <v>79.379300000000001</v>
      </c>
      <c r="M463">
        <v>10</v>
      </c>
      <c r="N463">
        <v>-24.5431653971287</v>
      </c>
      <c r="O463">
        <v>81.3</v>
      </c>
    </row>
    <row r="464" spans="3:15" x14ac:dyDescent="0.2">
      <c r="D464">
        <v>11</v>
      </c>
      <c r="E464">
        <v>-2.68082181431717</v>
      </c>
      <c r="F464">
        <v>79.011799999999994</v>
      </c>
      <c r="M464">
        <v>11</v>
      </c>
      <c r="N464">
        <v>-24.476252186134399</v>
      </c>
      <c r="O464">
        <v>82.2</v>
      </c>
    </row>
    <row r="465" spans="1:15" x14ac:dyDescent="0.2">
      <c r="D465">
        <v>12</v>
      </c>
      <c r="E465">
        <v>-2.5581431024707602</v>
      </c>
      <c r="F465">
        <v>80.257199999999997</v>
      </c>
      <c r="M465">
        <v>12</v>
      </c>
      <c r="N465">
        <v>-24.444227808790799</v>
      </c>
      <c r="O465">
        <v>81.599999999999994</v>
      </c>
    </row>
    <row r="466" spans="1:15" x14ac:dyDescent="0.2">
      <c r="D466">
        <v>13</v>
      </c>
      <c r="E466">
        <v>-2.5156941643502502</v>
      </c>
      <c r="F466">
        <v>81.441400000000002</v>
      </c>
      <c r="M466">
        <v>13</v>
      </c>
      <c r="N466">
        <v>-24.412918854025801</v>
      </c>
      <c r="O466">
        <v>81.900000000000006</v>
      </c>
    </row>
    <row r="467" spans="1:15" x14ac:dyDescent="0.2">
      <c r="D467">
        <v>14</v>
      </c>
      <c r="E467">
        <v>-2.4805169584653299</v>
      </c>
      <c r="F467">
        <v>83.789299999999997</v>
      </c>
      <c r="M467">
        <v>14</v>
      </c>
      <c r="N467">
        <v>-24.0806726081032</v>
      </c>
      <c r="O467">
        <v>82.6</v>
      </c>
    </row>
    <row r="468" spans="1:15" x14ac:dyDescent="0.2">
      <c r="D468">
        <v>15</v>
      </c>
      <c r="E468">
        <v>-2.45913794498329</v>
      </c>
      <c r="F468">
        <v>83.952600000000004</v>
      </c>
      <c r="M468">
        <v>15</v>
      </c>
      <c r="N468">
        <v>-24.323253636985601</v>
      </c>
      <c r="O468">
        <v>82.3</v>
      </c>
    </row>
    <row r="469" spans="1:15" x14ac:dyDescent="0.2">
      <c r="D469">
        <v>16</v>
      </c>
      <c r="E469">
        <v>-2.4454921662369702</v>
      </c>
      <c r="F469">
        <v>83.809700000000007</v>
      </c>
      <c r="M469">
        <v>16</v>
      </c>
      <c r="N469">
        <v>-24.326562000828201</v>
      </c>
      <c r="O469">
        <v>82.8</v>
      </c>
    </row>
    <row r="470" spans="1:15" x14ac:dyDescent="0.2">
      <c r="D470">
        <v>17</v>
      </c>
      <c r="E470">
        <v>-2.3879637635113999</v>
      </c>
      <c r="F470">
        <v>84.340500000000006</v>
      </c>
      <c r="M470">
        <v>17</v>
      </c>
      <c r="N470">
        <v>-24.176980671417599</v>
      </c>
      <c r="O470">
        <v>83.3</v>
      </c>
    </row>
    <row r="471" spans="1:15" x14ac:dyDescent="0.2">
      <c r="D471">
        <v>18</v>
      </c>
      <c r="E471">
        <v>-2.3383903866576601</v>
      </c>
      <c r="F471">
        <v>85.667599999999993</v>
      </c>
      <c r="M471">
        <v>18</v>
      </c>
      <c r="N471">
        <v>-23.645982673404401</v>
      </c>
      <c r="O471">
        <v>86.6</v>
      </c>
    </row>
    <row r="472" spans="1:15" x14ac:dyDescent="0.2">
      <c r="D472">
        <v>19</v>
      </c>
      <c r="E472">
        <v>-2.3053801509167799</v>
      </c>
      <c r="F472">
        <v>87.382599999999996</v>
      </c>
      <c r="M472">
        <v>19</v>
      </c>
      <c r="N472">
        <v>-24.251701197994102</v>
      </c>
      <c r="O472">
        <v>83.1</v>
      </c>
    </row>
    <row r="473" spans="1:15" x14ac:dyDescent="0.2">
      <c r="D473">
        <v>20</v>
      </c>
      <c r="E473">
        <v>-2.2603216132625499</v>
      </c>
      <c r="F473">
        <v>86.3005</v>
      </c>
      <c r="M473">
        <v>20</v>
      </c>
      <c r="N473">
        <v>-24.2493779357543</v>
      </c>
      <c r="O473">
        <v>84.8</v>
      </c>
    </row>
    <row r="474" spans="1:15" x14ac:dyDescent="0.2">
      <c r="D474">
        <v>21</v>
      </c>
      <c r="E474">
        <v>-2.25182843763934</v>
      </c>
      <c r="F474">
        <v>87.525499999999994</v>
      </c>
      <c r="M474">
        <v>21</v>
      </c>
      <c r="N474">
        <v>-23.955667233687102</v>
      </c>
      <c r="O474">
        <v>85.5</v>
      </c>
    </row>
    <row r="475" spans="1:15" x14ac:dyDescent="0.2">
      <c r="D475">
        <v>22</v>
      </c>
      <c r="E475">
        <v>-2.2350815418988801</v>
      </c>
      <c r="F475">
        <v>88.628</v>
      </c>
      <c r="M475">
        <v>22</v>
      </c>
      <c r="N475">
        <v>-24.161374198267801</v>
      </c>
      <c r="O475">
        <v>83.7</v>
      </c>
    </row>
    <row r="476" spans="1:15" x14ac:dyDescent="0.2">
      <c r="D476">
        <v>23</v>
      </c>
      <c r="E476">
        <v>-2.2072750689992802</v>
      </c>
      <c r="F476">
        <v>88.607600000000005</v>
      </c>
      <c r="M476">
        <v>23</v>
      </c>
      <c r="N476">
        <v>-24.2109706505275</v>
      </c>
      <c r="O476">
        <v>84.2</v>
      </c>
    </row>
    <row r="477" spans="1:15" x14ac:dyDescent="0.2">
      <c r="D477">
        <v>24</v>
      </c>
      <c r="E477">
        <v>-2.2024669279829601</v>
      </c>
      <c r="F477">
        <v>88.8934</v>
      </c>
      <c r="M477">
        <v>24</v>
      </c>
      <c r="N477">
        <v>-24.053168436101299</v>
      </c>
      <c r="O477">
        <v>86.3</v>
      </c>
    </row>
    <row r="478" spans="1:15" x14ac:dyDescent="0.2">
      <c r="D478">
        <v>25</v>
      </c>
      <c r="E478">
        <v>-2.1624358287531198</v>
      </c>
      <c r="F478">
        <v>88.8322</v>
      </c>
      <c r="M478">
        <v>25</v>
      </c>
      <c r="N478">
        <v>-24.177557644096499</v>
      </c>
      <c r="O478">
        <v>85.1</v>
      </c>
    </row>
    <row r="480" spans="1:15" x14ac:dyDescent="0.2">
      <c r="A480" t="s">
        <v>171</v>
      </c>
    </row>
    <row r="481" spans="2:17" x14ac:dyDescent="0.2">
      <c r="B481" t="s">
        <v>1</v>
      </c>
      <c r="E481" t="s">
        <v>3</v>
      </c>
      <c r="G481" t="s">
        <v>169</v>
      </c>
      <c r="N481" t="s">
        <v>3</v>
      </c>
    </row>
    <row r="482" spans="2:17" x14ac:dyDescent="0.2">
      <c r="D482" t="s">
        <v>2</v>
      </c>
      <c r="E482" t="s">
        <v>10</v>
      </c>
      <c r="F482" t="s">
        <v>15</v>
      </c>
      <c r="G482" t="s">
        <v>121</v>
      </c>
      <c r="H482" t="s">
        <v>168</v>
      </c>
      <c r="M482" t="s">
        <v>2</v>
      </c>
      <c r="N482" t="s">
        <v>10</v>
      </c>
      <c r="O482" t="s">
        <v>15</v>
      </c>
      <c r="P482" t="s">
        <v>121</v>
      </c>
      <c r="Q482" t="s">
        <v>168</v>
      </c>
    </row>
    <row r="483" spans="2:17" x14ac:dyDescent="0.2">
      <c r="D483">
        <v>1</v>
      </c>
      <c r="E483">
        <v>215.128901112775</v>
      </c>
      <c r="F483">
        <v>225.07904897133</v>
      </c>
      <c r="G483">
        <v>222.264231855627</v>
      </c>
      <c r="H483">
        <v>398.081169851982</v>
      </c>
      <c r="M483">
        <v>1</v>
      </c>
      <c r="N483">
        <v>603.83390454100402</v>
      </c>
      <c r="O483">
        <v>702.44669668729296</v>
      </c>
      <c r="P483">
        <v>784.44696170429597</v>
      </c>
      <c r="Q483">
        <v>3905.73768057901</v>
      </c>
    </row>
    <row r="484" spans="2:17" x14ac:dyDescent="0.2">
      <c r="D484">
        <v>2</v>
      </c>
      <c r="E484">
        <v>183.68965293444199</v>
      </c>
      <c r="F484">
        <v>182.938026221614</v>
      </c>
      <c r="G484">
        <v>118.19258573170001</v>
      </c>
      <c r="H484">
        <v>233.50106193633999</v>
      </c>
      <c r="M484">
        <v>2</v>
      </c>
      <c r="N484">
        <v>580.33864878399095</v>
      </c>
      <c r="O484">
        <v>682.36776930508699</v>
      </c>
      <c r="P484">
        <v>533.82647739700099</v>
      </c>
      <c r="Q484">
        <v>3470.3031799027499</v>
      </c>
    </row>
    <row r="485" spans="2:17" x14ac:dyDescent="0.2">
      <c r="D485">
        <v>3</v>
      </c>
      <c r="E485">
        <v>158.86015505386399</v>
      </c>
      <c r="F485">
        <v>165.708492508874</v>
      </c>
      <c r="G485">
        <v>94.646902087570695</v>
      </c>
      <c r="H485">
        <v>192.211708387166</v>
      </c>
      <c r="M485">
        <v>3</v>
      </c>
      <c r="N485">
        <v>564.48597874198094</v>
      </c>
      <c r="O485">
        <v>655.44550397640296</v>
      </c>
      <c r="P485">
        <v>430.06790293719098</v>
      </c>
      <c r="Q485">
        <v>3295.9289810474402</v>
      </c>
    </row>
    <row r="486" spans="2:17" x14ac:dyDescent="0.2">
      <c r="D486">
        <v>4</v>
      </c>
      <c r="E486">
        <v>145.31932290984301</v>
      </c>
      <c r="F486">
        <v>149.76603061129001</v>
      </c>
      <c r="G486">
        <v>83.577973280851594</v>
      </c>
      <c r="H486">
        <v>174.404150374236</v>
      </c>
      <c r="M486">
        <v>4</v>
      </c>
      <c r="N486">
        <v>543.31447278010705</v>
      </c>
      <c r="O486">
        <v>643.309350448587</v>
      </c>
      <c r="P486">
        <v>377.00131950388499</v>
      </c>
      <c r="Q486">
        <v>3102.89717701278</v>
      </c>
    </row>
    <row r="487" spans="2:17" x14ac:dyDescent="0.2">
      <c r="D487">
        <v>5</v>
      </c>
      <c r="E487">
        <v>131.27629917709399</v>
      </c>
      <c r="F487">
        <v>139.32094603395601</v>
      </c>
      <c r="G487">
        <v>74.795373549118395</v>
      </c>
      <c r="H487">
        <v>161.076775245611</v>
      </c>
      <c r="M487">
        <v>5</v>
      </c>
      <c r="N487">
        <v>530.15504942401196</v>
      </c>
      <c r="O487">
        <v>621.53864527168002</v>
      </c>
      <c r="P487">
        <v>353.988443652174</v>
      </c>
      <c r="Q487">
        <v>2953.2986208499501</v>
      </c>
    </row>
    <row r="488" spans="2:17" x14ac:dyDescent="0.2">
      <c r="D488">
        <v>6</v>
      </c>
      <c r="E488">
        <v>123.453148130911</v>
      </c>
      <c r="F488">
        <v>129.89934065379299</v>
      </c>
      <c r="G488">
        <v>66.554063634820295</v>
      </c>
      <c r="H488">
        <v>149.16815541533299</v>
      </c>
      <c r="M488">
        <v>6</v>
      </c>
      <c r="N488">
        <v>513.35283367978798</v>
      </c>
      <c r="O488">
        <v>614.88478272627299</v>
      </c>
      <c r="P488">
        <v>333.51000010566401</v>
      </c>
      <c r="Q488">
        <v>2851.4332587233398</v>
      </c>
    </row>
    <row r="489" spans="2:17" x14ac:dyDescent="0.2">
      <c r="D489">
        <v>7</v>
      </c>
      <c r="E489">
        <v>118.250968368955</v>
      </c>
      <c r="F489">
        <v>120.28193486665</v>
      </c>
      <c r="G489">
        <v>61.574964152843101</v>
      </c>
      <c r="H489">
        <v>144.79423582900401</v>
      </c>
      <c r="M489">
        <v>7</v>
      </c>
      <c r="N489">
        <v>497.63652302764302</v>
      </c>
      <c r="O489">
        <v>606.48657775360402</v>
      </c>
      <c r="P489">
        <v>306.81223617756899</v>
      </c>
      <c r="Q489">
        <v>2734.6818481094901</v>
      </c>
    </row>
    <row r="490" spans="2:17" x14ac:dyDescent="0.2">
      <c r="D490">
        <v>8</v>
      </c>
      <c r="E490">
        <v>105.207679084544</v>
      </c>
      <c r="F490">
        <v>115.83636088576</v>
      </c>
      <c r="G490">
        <v>56.917334419941596</v>
      </c>
      <c r="H490">
        <v>132.219330431516</v>
      </c>
      <c r="M490">
        <v>8</v>
      </c>
      <c r="N490">
        <v>488.213735818153</v>
      </c>
      <c r="O490">
        <v>597.37545127349301</v>
      </c>
      <c r="P490">
        <v>294.62824488129502</v>
      </c>
      <c r="Q490">
        <v>2694.8200543461799</v>
      </c>
    </row>
    <row r="491" spans="2:17" x14ac:dyDescent="0.2">
      <c r="D491">
        <v>9</v>
      </c>
      <c r="E491">
        <v>101.257935782548</v>
      </c>
      <c r="F491">
        <v>110.126696897085</v>
      </c>
      <c r="G491">
        <v>53.506266021160201</v>
      </c>
      <c r="H491">
        <v>126.532607254832</v>
      </c>
      <c r="M491">
        <v>9</v>
      </c>
      <c r="N491">
        <v>473.39739999431902</v>
      </c>
      <c r="O491">
        <v>589.16425839080296</v>
      </c>
      <c r="P491">
        <v>285.71330872408402</v>
      </c>
      <c r="Q491">
        <v>2593.8065729483101</v>
      </c>
    </row>
    <row r="492" spans="2:17" x14ac:dyDescent="0.2">
      <c r="D492">
        <v>10</v>
      </c>
      <c r="E492">
        <v>98.232653238974706</v>
      </c>
      <c r="F492">
        <v>106.354701345842</v>
      </c>
      <c r="G492">
        <v>51.1468862413561</v>
      </c>
      <c r="H492">
        <v>122.04675875994199</v>
      </c>
      <c r="M492">
        <v>10</v>
      </c>
      <c r="N492">
        <v>475.42613014190198</v>
      </c>
      <c r="O492">
        <v>581.72003337697004</v>
      </c>
      <c r="P492">
        <v>275.91023033331999</v>
      </c>
      <c r="Q492">
        <v>2545.97596505397</v>
      </c>
    </row>
    <row r="493" spans="2:17" x14ac:dyDescent="0.2">
      <c r="D493">
        <v>11</v>
      </c>
      <c r="E493">
        <v>94.822514918109903</v>
      </c>
      <c r="F493">
        <v>103.76254719352799</v>
      </c>
      <c r="G493">
        <v>48.0687629166382</v>
      </c>
      <c r="H493">
        <v>118.685141831612</v>
      </c>
      <c r="M493">
        <v>11</v>
      </c>
      <c r="N493">
        <v>460.12335452473599</v>
      </c>
      <c r="O493">
        <v>578.67470184846297</v>
      </c>
      <c r="P493">
        <v>267.91432776283898</v>
      </c>
      <c r="Q493">
        <v>2618.2366431364899</v>
      </c>
    </row>
    <row r="494" spans="2:17" x14ac:dyDescent="0.2">
      <c r="D494">
        <v>12</v>
      </c>
      <c r="E494">
        <v>92.399944441422505</v>
      </c>
      <c r="F494">
        <v>100.31259194454999</v>
      </c>
      <c r="G494">
        <v>46.271063529518102</v>
      </c>
      <c r="H494">
        <v>114.25906942835699</v>
      </c>
      <c r="M494">
        <v>12</v>
      </c>
      <c r="N494">
        <v>447.56785400904801</v>
      </c>
      <c r="O494">
        <v>562.57825248117501</v>
      </c>
      <c r="P494">
        <v>266.17294111396399</v>
      </c>
      <c r="Q494">
        <v>2529.5277618959699</v>
      </c>
    </row>
    <row r="495" spans="2:17" x14ac:dyDescent="0.2">
      <c r="D495">
        <v>13</v>
      </c>
      <c r="E495">
        <v>89.388301819534405</v>
      </c>
      <c r="F495">
        <v>97.355409397246405</v>
      </c>
      <c r="G495">
        <v>44.321035499253703</v>
      </c>
      <c r="H495">
        <v>109.556829937469</v>
      </c>
      <c r="M495">
        <v>13</v>
      </c>
      <c r="N495">
        <v>442.87198815627198</v>
      </c>
      <c r="O495">
        <v>570.49246690324401</v>
      </c>
      <c r="P495">
        <v>255.532350478891</v>
      </c>
      <c r="Q495">
        <v>2473.7989857838602</v>
      </c>
    </row>
    <row r="496" spans="2:17" x14ac:dyDescent="0.2">
      <c r="D496">
        <v>14</v>
      </c>
      <c r="E496">
        <v>86.458522213805594</v>
      </c>
      <c r="F496">
        <v>94.560573256686396</v>
      </c>
      <c r="G496">
        <v>43.174359523005201</v>
      </c>
      <c r="H496">
        <v>107.150463361684</v>
      </c>
      <c r="M496">
        <v>14</v>
      </c>
      <c r="N496">
        <v>437.85219389595699</v>
      </c>
      <c r="O496">
        <v>559.22157484362594</v>
      </c>
      <c r="P496">
        <v>252.74909321038299</v>
      </c>
      <c r="Q496">
        <v>2351.3924771434399</v>
      </c>
    </row>
    <row r="497" spans="2:20" x14ac:dyDescent="0.2">
      <c r="D497">
        <v>15</v>
      </c>
      <c r="E497">
        <v>83.980698408091797</v>
      </c>
      <c r="F497">
        <v>92.350969276907705</v>
      </c>
      <c r="G497">
        <v>42.241388562567998</v>
      </c>
      <c r="H497">
        <v>106.08425370885899</v>
      </c>
      <c r="M497">
        <v>15</v>
      </c>
      <c r="N497">
        <v>427.342274700649</v>
      </c>
      <c r="O497">
        <v>548.09119369390601</v>
      </c>
      <c r="P497">
        <v>246.68574847907001</v>
      </c>
      <c r="Q497">
        <v>2354.2243329582002</v>
      </c>
    </row>
    <row r="498" spans="2:20" x14ac:dyDescent="0.2">
      <c r="D498">
        <v>16</v>
      </c>
      <c r="E498">
        <v>81.891565785692094</v>
      </c>
      <c r="F498">
        <v>89.480828849294795</v>
      </c>
      <c r="G498">
        <v>40.645055088240902</v>
      </c>
      <c r="H498">
        <v>105.50427685026899</v>
      </c>
      <c r="M498">
        <v>16</v>
      </c>
      <c r="N498">
        <v>423.26744026251799</v>
      </c>
      <c r="O498">
        <v>538.67835371706701</v>
      </c>
      <c r="P498">
        <v>242.16303816515199</v>
      </c>
      <c r="Q498">
        <v>2329.0669284348501</v>
      </c>
      <c r="T498" t="s">
        <v>7</v>
      </c>
    </row>
    <row r="499" spans="2:20" x14ac:dyDescent="0.2">
      <c r="D499">
        <v>17</v>
      </c>
      <c r="E499">
        <v>80.836844328594793</v>
      </c>
      <c r="F499">
        <v>87.571252753588098</v>
      </c>
      <c r="G499">
        <v>39.913492171172201</v>
      </c>
      <c r="H499">
        <v>101.109792509128</v>
      </c>
      <c r="M499">
        <v>17</v>
      </c>
      <c r="N499">
        <v>413.90433810539901</v>
      </c>
      <c r="O499">
        <v>530.30166981348702</v>
      </c>
      <c r="P499">
        <v>234.40929856587201</v>
      </c>
      <c r="Q499">
        <v>2320.9838567279098</v>
      </c>
    </row>
    <row r="500" spans="2:20" x14ac:dyDescent="0.2">
      <c r="D500">
        <v>18</v>
      </c>
      <c r="E500">
        <v>79.051689542124294</v>
      </c>
      <c r="F500">
        <v>86.128262868283301</v>
      </c>
      <c r="G500">
        <v>38.478860649918502</v>
      </c>
      <c r="H500">
        <v>98.513482219942006</v>
      </c>
      <c r="M500">
        <v>18</v>
      </c>
      <c r="N500">
        <v>410.21660209727202</v>
      </c>
      <c r="O500">
        <v>527.35432995262101</v>
      </c>
      <c r="P500">
        <v>231.36165615870999</v>
      </c>
      <c r="Q500">
        <v>2283.21409164338</v>
      </c>
    </row>
    <row r="501" spans="2:20" x14ac:dyDescent="0.2">
      <c r="D501">
        <v>19</v>
      </c>
      <c r="E501">
        <v>77.775249888663396</v>
      </c>
      <c r="F501">
        <v>84.334124089439896</v>
      </c>
      <c r="G501">
        <v>37.3605557395883</v>
      </c>
      <c r="H501">
        <v>96.901512897417106</v>
      </c>
      <c r="J501" t="s">
        <v>7</v>
      </c>
      <c r="M501">
        <v>19</v>
      </c>
      <c r="N501">
        <v>405.69794424991102</v>
      </c>
      <c r="O501">
        <v>523.68904146703505</v>
      </c>
      <c r="P501">
        <v>225.99092334793599</v>
      </c>
      <c r="Q501">
        <v>2247.4535969541098</v>
      </c>
    </row>
    <row r="502" spans="2:20" x14ac:dyDescent="0.2">
      <c r="D502">
        <v>20</v>
      </c>
      <c r="E502">
        <v>76.170585841525593</v>
      </c>
      <c r="F502">
        <v>81.879407203270901</v>
      </c>
      <c r="G502">
        <v>36.337875411412</v>
      </c>
      <c r="H502">
        <v>95.802553251732604</v>
      </c>
      <c r="M502">
        <v>20</v>
      </c>
      <c r="N502">
        <v>405.47355732055303</v>
      </c>
      <c r="O502">
        <v>521.21651201302905</v>
      </c>
      <c r="P502">
        <v>221.31645975384799</v>
      </c>
      <c r="Q502">
        <v>2231.1594035405801</v>
      </c>
    </row>
    <row r="503" spans="2:20" x14ac:dyDescent="0.2">
      <c r="D503">
        <v>21</v>
      </c>
      <c r="E503">
        <v>73.839709080975695</v>
      </c>
      <c r="F503">
        <v>80.684897119058206</v>
      </c>
      <c r="G503">
        <v>35.927411757917099</v>
      </c>
      <c r="H503">
        <v>94.150280123627795</v>
      </c>
      <c r="M503">
        <v>21</v>
      </c>
      <c r="N503">
        <v>396.42682957989098</v>
      </c>
      <c r="O503">
        <v>518.92722911923602</v>
      </c>
      <c r="P503">
        <v>219.12190632685</v>
      </c>
      <c r="Q503">
        <v>2211.2151602681101</v>
      </c>
    </row>
    <row r="504" spans="2:20" x14ac:dyDescent="0.2">
      <c r="D504">
        <v>22</v>
      </c>
      <c r="E504">
        <v>72.879515749091993</v>
      </c>
      <c r="F504">
        <v>79.2887464428714</v>
      </c>
      <c r="G504">
        <v>35.338028961451002</v>
      </c>
      <c r="H504">
        <v>92.259447950487498</v>
      </c>
      <c r="M504">
        <v>22</v>
      </c>
      <c r="N504">
        <v>393.95782980584301</v>
      </c>
      <c r="O504">
        <v>519.44627662214998</v>
      </c>
      <c r="P504">
        <v>216.728289749705</v>
      </c>
      <c r="Q504">
        <v>2207.8107929129501</v>
      </c>
    </row>
    <row r="505" spans="2:20" x14ac:dyDescent="0.2">
      <c r="D505">
        <v>23</v>
      </c>
      <c r="E505">
        <v>71.559941585011103</v>
      </c>
      <c r="F505">
        <v>78.2221207242264</v>
      </c>
      <c r="G505">
        <v>34.097867810661903</v>
      </c>
      <c r="H505">
        <v>91.387731658154905</v>
      </c>
      <c r="M505">
        <v>23</v>
      </c>
      <c r="N505">
        <v>392.81225476447503</v>
      </c>
      <c r="O505">
        <v>509.45110182652502</v>
      </c>
      <c r="P505">
        <v>216.75282543303101</v>
      </c>
      <c r="Q505">
        <v>2192.3201869036402</v>
      </c>
    </row>
    <row r="506" spans="2:20" x14ac:dyDescent="0.2">
      <c r="D506">
        <v>24</v>
      </c>
      <c r="E506">
        <v>70.559858589566701</v>
      </c>
      <c r="F506">
        <v>77.083478814039495</v>
      </c>
      <c r="G506">
        <v>33.495354536470998</v>
      </c>
      <c r="H506">
        <v>89.323768998354694</v>
      </c>
      <c r="M506">
        <v>24</v>
      </c>
      <c r="N506">
        <v>390.60225661295499</v>
      </c>
      <c r="O506">
        <v>507.01441830701799</v>
      </c>
      <c r="P506">
        <v>213.71813760718399</v>
      </c>
      <c r="Q506">
        <v>2127.0185040596002</v>
      </c>
    </row>
    <row r="507" spans="2:20" x14ac:dyDescent="0.2">
      <c r="D507">
        <v>25</v>
      </c>
      <c r="E507">
        <v>69.944591114193599</v>
      </c>
      <c r="F507">
        <v>76.070039231431707</v>
      </c>
      <c r="G507">
        <v>32.3271806472981</v>
      </c>
      <c r="H507">
        <v>88.672035842175603</v>
      </c>
      <c r="M507">
        <v>25</v>
      </c>
      <c r="N507">
        <v>375.176251502029</v>
      </c>
      <c r="O507">
        <v>504.15511010402997</v>
      </c>
      <c r="P507">
        <v>212.01488136005801</v>
      </c>
      <c r="Q507">
        <v>2058.8085862449698</v>
      </c>
    </row>
    <row r="509" spans="2:20" x14ac:dyDescent="0.2">
      <c r="B509" t="s">
        <v>6</v>
      </c>
      <c r="E509" t="s">
        <v>18</v>
      </c>
      <c r="G509" t="s">
        <v>170</v>
      </c>
      <c r="N509" t="s">
        <v>18</v>
      </c>
    </row>
    <row r="510" spans="2:20" x14ac:dyDescent="0.2">
      <c r="D510" t="s">
        <v>2</v>
      </c>
      <c r="E510" t="s">
        <v>10</v>
      </c>
      <c r="F510" t="s">
        <v>15</v>
      </c>
      <c r="G510" t="s">
        <v>121</v>
      </c>
      <c r="H510" t="s">
        <v>168</v>
      </c>
      <c r="M510" t="s">
        <v>2</v>
      </c>
      <c r="N510" t="s">
        <v>10</v>
      </c>
      <c r="O510" t="s">
        <v>15</v>
      </c>
      <c r="P510" t="s">
        <v>121</v>
      </c>
      <c r="Q510" t="s">
        <v>168</v>
      </c>
    </row>
    <row r="511" spans="2:20" x14ac:dyDescent="0.2">
      <c r="D511">
        <v>1</v>
      </c>
      <c r="E511">
        <v>-9.3894281047047894</v>
      </c>
      <c r="F511">
        <v>16.9761151977679</v>
      </c>
      <c r="G511">
        <v>-27.360270553482199</v>
      </c>
      <c r="H511">
        <v>-5.7227502747780301</v>
      </c>
      <c r="M511">
        <v>1</v>
      </c>
      <c r="N511">
        <v>-45.436237364715303</v>
      </c>
      <c r="O511">
        <v>56.978293266397401</v>
      </c>
      <c r="P511">
        <v>-154.93262648349301</v>
      </c>
      <c r="Q511">
        <v>-26.210577888996699</v>
      </c>
    </row>
    <row r="512" spans="2:20" x14ac:dyDescent="0.2">
      <c r="D512">
        <v>2</v>
      </c>
      <c r="E512">
        <v>-9.0295282494715501</v>
      </c>
      <c r="F512">
        <v>17.040078160014101</v>
      </c>
      <c r="G512">
        <v>-26.058317371803</v>
      </c>
      <c r="H512">
        <v>-4.3809906856800902</v>
      </c>
      <c r="M512">
        <v>2</v>
      </c>
      <c r="N512">
        <v>-44.614622112855599</v>
      </c>
      <c r="O512">
        <v>57.158305774971602</v>
      </c>
      <c r="P512">
        <v>-147.158920923441</v>
      </c>
      <c r="Q512">
        <v>-25.383087150729999</v>
      </c>
    </row>
    <row r="513" spans="4:19" x14ac:dyDescent="0.2">
      <c r="D513">
        <v>3</v>
      </c>
      <c r="E513">
        <v>-8.9370802510879894</v>
      </c>
      <c r="F513">
        <v>17.076059761362998</v>
      </c>
      <c r="G513">
        <v>-25.3593788303235</v>
      </c>
      <c r="H513">
        <v>-4.0238008945048804</v>
      </c>
      <c r="M513">
        <v>3</v>
      </c>
      <c r="N513">
        <v>-44.307708550402097</v>
      </c>
      <c r="O513">
        <v>57.347226215434702</v>
      </c>
      <c r="P513">
        <v>-143.44688993249</v>
      </c>
      <c r="Q513">
        <v>-25.145425383986101</v>
      </c>
    </row>
    <row r="514" spans="4:19" x14ac:dyDescent="0.2">
      <c r="D514">
        <v>4</v>
      </c>
      <c r="E514">
        <v>-8.8424066089113893</v>
      </c>
      <c r="F514">
        <v>17.120592024385601</v>
      </c>
      <c r="G514">
        <v>-24.752872414260899</v>
      </c>
      <c r="H514">
        <v>-3.5061635911057198</v>
      </c>
      <c r="M514">
        <v>4</v>
      </c>
      <c r="N514">
        <v>-44.081071166274199</v>
      </c>
      <c r="O514">
        <v>57.502388556735298</v>
      </c>
      <c r="P514">
        <v>-140.99239232965601</v>
      </c>
      <c r="Q514">
        <v>-24.951298043573601</v>
      </c>
    </row>
    <row r="515" spans="4:19" x14ac:dyDescent="0.2">
      <c r="D515">
        <v>5</v>
      </c>
      <c r="E515">
        <v>-8.7802726698133</v>
      </c>
      <c r="F515">
        <v>17.1497824008744</v>
      </c>
      <c r="G515">
        <v>-24.316418183907299</v>
      </c>
      <c r="H515">
        <v>-3.20442136333837</v>
      </c>
      <c r="M515">
        <v>5</v>
      </c>
      <c r="N515">
        <v>-43.8133431433086</v>
      </c>
      <c r="O515">
        <v>57.500072253495603</v>
      </c>
      <c r="P515">
        <v>-139.62822252059999</v>
      </c>
      <c r="Q515">
        <v>-24.8137955442558</v>
      </c>
    </row>
    <row r="516" spans="4:19" x14ac:dyDescent="0.2">
      <c r="D516">
        <v>6</v>
      </c>
      <c r="E516">
        <v>-8.71992845552181</v>
      </c>
      <c r="F516">
        <v>17.2337744022899</v>
      </c>
      <c r="G516">
        <v>-23.955900994630898</v>
      </c>
      <c r="H516">
        <v>-3.1178967948807501</v>
      </c>
      <c r="M516">
        <v>6</v>
      </c>
      <c r="N516">
        <v>-43.569638453313701</v>
      </c>
      <c r="O516">
        <v>57.628305016548403</v>
      </c>
      <c r="P516">
        <v>-138.26604672262999</v>
      </c>
      <c r="Q516">
        <v>-24.72088993194</v>
      </c>
    </row>
    <row r="517" spans="4:19" x14ac:dyDescent="0.2">
      <c r="D517">
        <v>7</v>
      </c>
      <c r="E517">
        <v>-8.6920158354225396</v>
      </c>
      <c r="F517">
        <v>17.270336132069701</v>
      </c>
      <c r="G517">
        <v>-23.5943688193898</v>
      </c>
      <c r="H517">
        <v>-2.9744017994893599</v>
      </c>
      <c r="M517">
        <v>7</v>
      </c>
      <c r="N517">
        <v>-43.191489345489202</v>
      </c>
      <c r="O517">
        <v>57.958795122722201</v>
      </c>
      <c r="P517">
        <v>-137.210952610356</v>
      </c>
      <c r="Q517">
        <v>-24.6768892141782</v>
      </c>
    </row>
    <row r="518" spans="4:19" x14ac:dyDescent="0.2">
      <c r="D518">
        <v>8</v>
      </c>
      <c r="E518">
        <v>-8.6683828801768197</v>
      </c>
      <c r="F518">
        <v>17.3156759720314</v>
      </c>
      <c r="G518">
        <v>-23.311270606177601</v>
      </c>
      <c r="H518">
        <v>-2.87138247507266</v>
      </c>
      <c r="M518">
        <v>8</v>
      </c>
      <c r="N518">
        <v>-43.082546782206499</v>
      </c>
      <c r="O518">
        <v>57.974133442821099</v>
      </c>
      <c r="P518">
        <v>-136.42859962802899</v>
      </c>
      <c r="Q518">
        <v>-24.625363944535799</v>
      </c>
    </row>
    <row r="519" spans="4:19" x14ac:dyDescent="0.2">
      <c r="D519">
        <v>9</v>
      </c>
      <c r="E519">
        <v>-8.6395795283978707</v>
      </c>
      <c r="F519">
        <v>17.3384956608956</v>
      </c>
      <c r="G519">
        <v>-23.076754655245299</v>
      </c>
      <c r="H519">
        <v>-2.7771758277346699</v>
      </c>
      <c r="M519">
        <v>9</v>
      </c>
      <c r="N519">
        <v>-42.779399223175197</v>
      </c>
      <c r="O519">
        <v>58.134910840772797</v>
      </c>
      <c r="P519">
        <v>-135.756104990095</v>
      </c>
      <c r="Q519">
        <v>-24.5777602128376</v>
      </c>
    </row>
    <row r="520" spans="4:19" x14ac:dyDescent="0.2">
      <c r="D520">
        <v>10</v>
      </c>
      <c r="E520">
        <v>-8.6134365110763795</v>
      </c>
      <c r="F520">
        <v>17.364365445117901</v>
      </c>
      <c r="G520">
        <v>-22.899747743264498</v>
      </c>
      <c r="H520">
        <v>-2.6919835689398401</v>
      </c>
      <c r="M520">
        <v>10</v>
      </c>
      <c r="N520">
        <v>-42.5965105084302</v>
      </c>
      <c r="O520">
        <v>58.217483031288097</v>
      </c>
      <c r="P520">
        <v>-135.01229063068899</v>
      </c>
      <c r="Q520">
        <v>-24.5431653971287</v>
      </c>
    </row>
    <row r="521" spans="4:19" x14ac:dyDescent="0.2">
      <c r="D521">
        <v>11</v>
      </c>
      <c r="E521">
        <v>-8.5971734021091297</v>
      </c>
      <c r="F521">
        <v>17.3927302332255</v>
      </c>
      <c r="G521">
        <v>-22.6903007327778</v>
      </c>
      <c r="H521">
        <v>-2.68082181431717</v>
      </c>
      <c r="M521">
        <v>11</v>
      </c>
      <c r="N521">
        <v>-42.500145631566703</v>
      </c>
      <c r="O521">
        <v>58.399846177019498</v>
      </c>
      <c r="P521">
        <v>-134.477323738048</v>
      </c>
      <c r="Q521">
        <v>-24.476252186134399</v>
      </c>
    </row>
    <row r="522" spans="4:19" x14ac:dyDescent="0.2">
      <c r="D522">
        <v>12</v>
      </c>
      <c r="E522">
        <v>-8.56983066774675</v>
      </c>
      <c r="F522">
        <v>17.4126831165574</v>
      </c>
      <c r="G522">
        <v>-22.513636835700101</v>
      </c>
      <c r="H522">
        <v>-2.5581431024707602</v>
      </c>
      <c r="M522">
        <v>12</v>
      </c>
      <c r="N522">
        <v>-42.287729536484797</v>
      </c>
      <c r="O522">
        <v>58.512266913740604</v>
      </c>
      <c r="P522">
        <v>-133.88996306053099</v>
      </c>
      <c r="Q522">
        <v>-24.444227808790799</v>
      </c>
    </row>
    <row r="523" spans="4:19" x14ac:dyDescent="0.2">
      <c r="D523">
        <v>13</v>
      </c>
      <c r="E523">
        <v>-8.5698673106682506</v>
      </c>
      <c r="F523">
        <v>17.438686285189299</v>
      </c>
      <c r="G523">
        <v>-22.327200202634199</v>
      </c>
      <c r="H523">
        <v>-2.5156941643502502</v>
      </c>
      <c r="M523">
        <v>13</v>
      </c>
      <c r="N523">
        <v>-42.009197924039199</v>
      </c>
      <c r="O523">
        <v>58.558142342706297</v>
      </c>
      <c r="P523">
        <v>-133.405650925137</v>
      </c>
      <c r="Q523">
        <v>-24.412918854025801</v>
      </c>
    </row>
    <row r="524" spans="4:19" x14ac:dyDescent="0.2">
      <c r="D524">
        <v>14</v>
      </c>
      <c r="E524">
        <v>-8.5499142272350497</v>
      </c>
      <c r="F524">
        <v>17.450128086434201</v>
      </c>
      <c r="G524">
        <v>-22.2764221267017</v>
      </c>
      <c r="H524">
        <v>-2.4805169584653299</v>
      </c>
      <c r="M524">
        <v>14</v>
      </c>
      <c r="N524">
        <v>-41.843780526405503</v>
      </c>
      <c r="O524">
        <v>58.627591898293097</v>
      </c>
      <c r="P524">
        <v>-132.85617588541601</v>
      </c>
      <c r="Q524">
        <v>-24.0806726081032</v>
      </c>
    </row>
    <row r="525" spans="4:19" x14ac:dyDescent="0.2">
      <c r="D525">
        <v>15</v>
      </c>
      <c r="E525">
        <v>-8.5414992588162395</v>
      </c>
      <c r="F525">
        <v>17.4615933463818</v>
      </c>
      <c r="G525">
        <v>-22.023643079638699</v>
      </c>
      <c r="H525">
        <v>-2.45913794498329</v>
      </c>
      <c r="M525">
        <v>15</v>
      </c>
      <c r="N525">
        <v>-41.678090059449197</v>
      </c>
      <c r="O525">
        <v>58.844958453160501</v>
      </c>
      <c r="P525">
        <v>-132.14859516884701</v>
      </c>
      <c r="Q525">
        <v>-24.323253636985601</v>
      </c>
    </row>
    <row r="526" spans="4:19" x14ac:dyDescent="0.2">
      <c r="D526">
        <v>16</v>
      </c>
      <c r="E526">
        <v>-8.5335347952540292</v>
      </c>
      <c r="F526">
        <v>17.4731047351817</v>
      </c>
      <c r="G526">
        <v>-21.867472368578699</v>
      </c>
      <c r="H526">
        <v>-2.4454921662369702</v>
      </c>
      <c r="M526">
        <v>16</v>
      </c>
      <c r="N526">
        <v>-41.508607115548301</v>
      </c>
      <c r="O526">
        <v>58.858787825182901</v>
      </c>
      <c r="P526">
        <v>-131.91419910066401</v>
      </c>
      <c r="Q526">
        <v>-24.326562000828201</v>
      </c>
    </row>
    <row r="527" spans="4:19" x14ac:dyDescent="0.2">
      <c r="D527">
        <v>17</v>
      </c>
      <c r="E527">
        <v>-8.4970103137978299</v>
      </c>
      <c r="F527">
        <v>17.495088974803298</v>
      </c>
      <c r="G527">
        <v>-21.839392640060399</v>
      </c>
      <c r="H527">
        <v>-2.3879637635113999</v>
      </c>
      <c r="M527">
        <v>17</v>
      </c>
      <c r="N527">
        <v>-41.272956335767901</v>
      </c>
      <c r="O527">
        <v>58.984579721714198</v>
      </c>
      <c r="P527">
        <v>-131.362519380218</v>
      </c>
      <c r="Q527">
        <v>-24.176980671417599</v>
      </c>
    </row>
    <row r="528" spans="4:19" x14ac:dyDescent="0.2">
      <c r="D528">
        <v>18</v>
      </c>
      <c r="E528">
        <v>-8.4923893126330992</v>
      </c>
      <c r="F528">
        <v>17.501025873938001</v>
      </c>
      <c r="G528">
        <v>-21.7417092515206</v>
      </c>
      <c r="H528">
        <v>-2.3383903866576601</v>
      </c>
      <c r="J528" t="s">
        <v>183</v>
      </c>
      <c r="M528">
        <v>18</v>
      </c>
      <c r="N528">
        <v>-41.110177940052601</v>
      </c>
      <c r="O528">
        <v>59.116624929231698</v>
      </c>
      <c r="P528">
        <v>-131.134298410284</v>
      </c>
      <c r="Q528">
        <v>-23.645982673404401</v>
      </c>
      <c r="S528" t="s">
        <v>183</v>
      </c>
    </row>
    <row r="529" spans="1:19" x14ac:dyDescent="0.2">
      <c r="D529">
        <v>19</v>
      </c>
      <c r="E529">
        <v>-8.4658319759215903</v>
      </c>
      <c r="F529">
        <v>17.510064326360901</v>
      </c>
      <c r="G529">
        <v>-21.635693145034601</v>
      </c>
      <c r="H529">
        <v>-2.3053801509167799</v>
      </c>
      <c r="J529" t="s">
        <v>184</v>
      </c>
      <c r="M529">
        <v>19</v>
      </c>
      <c r="N529">
        <v>-41.026568830094703</v>
      </c>
      <c r="O529">
        <v>59.061267305179001</v>
      </c>
      <c r="P529">
        <v>-130.928260113579</v>
      </c>
      <c r="Q529">
        <v>-24.251701197994102</v>
      </c>
      <c r="S529" t="s">
        <v>185</v>
      </c>
    </row>
    <row r="530" spans="1:19" x14ac:dyDescent="0.2">
      <c r="D530">
        <v>20</v>
      </c>
      <c r="E530">
        <v>-8.4712653916326008</v>
      </c>
      <c r="F530">
        <v>17.540989140891501</v>
      </c>
      <c r="G530">
        <v>-21.553746610280601</v>
      </c>
      <c r="H530">
        <v>-2.2603216132625499</v>
      </c>
      <c r="M530">
        <v>20</v>
      </c>
      <c r="N530">
        <v>-40.854401455989603</v>
      </c>
      <c r="O530">
        <v>59.213506238675699</v>
      </c>
      <c r="P530">
        <v>-130.32336209454999</v>
      </c>
      <c r="Q530">
        <v>-24.2493779357543</v>
      </c>
    </row>
    <row r="531" spans="1:19" x14ac:dyDescent="0.2">
      <c r="D531">
        <v>21</v>
      </c>
      <c r="E531">
        <v>-8.4535363742505396</v>
      </c>
      <c r="F531">
        <v>17.5595240584118</v>
      </c>
      <c r="G531">
        <v>-21.5004408149771</v>
      </c>
      <c r="H531">
        <v>-2.25182843763934</v>
      </c>
      <c r="M531">
        <v>21</v>
      </c>
      <c r="N531">
        <v>-40.708572357023499</v>
      </c>
      <c r="O531">
        <v>59.268673862580798</v>
      </c>
      <c r="P531">
        <v>-130.149551332313</v>
      </c>
      <c r="Q531">
        <v>-23.955667233687102</v>
      </c>
    </row>
    <row r="532" spans="1:19" x14ac:dyDescent="0.2">
      <c r="D532">
        <v>22</v>
      </c>
      <c r="E532">
        <v>-8.4328065433753299</v>
      </c>
      <c r="F532">
        <v>17.548426027640598</v>
      </c>
      <c r="G532">
        <v>-21.461328733201402</v>
      </c>
      <c r="H532">
        <v>-2.2350815418988801</v>
      </c>
      <c r="M532">
        <v>22</v>
      </c>
      <c r="N532">
        <v>-40.509762798007998</v>
      </c>
      <c r="O532">
        <v>59.4134720107402</v>
      </c>
      <c r="P532">
        <v>-129.615454089894</v>
      </c>
      <c r="Q532">
        <v>-24.161374198267801</v>
      </c>
    </row>
    <row r="533" spans="1:19" x14ac:dyDescent="0.2">
      <c r="D533">
        <v>23</v>
      </c>
      <c r="E533">
        <v>-8.4160645667364307</v>
      </c>
      <c r="F533">
        <v>17.576412919435001</v>
      </c>
      <c r="G533">
        <v>-21.2105008077726</v>
      </c>
      <c r="H533">
        <v>-2.2072750689992802</v>
      </c>
      <c r="M533">
        <v>23</v>
      </c>
      <c r="N533">
        <v>-40.487227341031598</v>
      </c>
      <c r="O533">
        <v>59.439251996547803</v>
      </c>
      <c r="P533">
        <v>-129.60371358395</v>
      </c>
      <c r="Q533">
        <v>-24.2109706505275</v>
      </c>
    </row>
    <row r="534" spans="1:19" x14ac:dyDescent="0.2">
      <c r="D534">
        <v>24</v>
      </c>
      <c r="E534">
        <v>-8.4205173088054206</v>
      </c>
      <c r="F534">
        <v>17.588656961970202</v>
      </c>
      <c r="G534">
        <v>-21.1590029885386</v>
      </c>
      <c r="H534">
        <v>-2.2024669279829601</v>
      </c>
      <c r="M534">
        <v>24</v>
      </c>
      <c r="N534">
        <v>-40.181438545297297</v>
      </c>
      <c r="O534">
        <v>59.493670374834998</v>
      </c>
      <c r="P534">
        <v>-129.10801313738699</v>
      </c>
      <c r="Q534">
        <v>-24.053168436101299</v>
      </c>
    </row>
    <row r="535" spans="1:19" x14ac:dyDescent="0.2">
      <c r="D535">
        <v>25</v>
      </c>
      <c r="E535">
        <v>-8.3912595991983707</v>
      </c>
      <c r="F535">
        <v>17.600786809897901</v>
      </c>
      <c r="G535">
        <v>-21.029273908266099</v>
      </c>
      <c r="H535">
        <v>-2.1624358287531198</v>
      </c>
      <c r="M535">
        <v>25</v>
      </c>
      <c r="N535">
        <v>-40.102397457778601</v>
      </c>
      <c r="O535">
        <v>59.648697045021699</v>
      </c>
      <c r="P535">
        <v>-128.65835354708599</v>
      </c>
      <c r="Q535">
        <v>-24.177557644096499</v>
      </c>
    </row>
    <row r="538" spans="1:19" x14ac:dyDescent="0.2">
      <c r="A538" t="s">
        <v>182</v>
      </c>
      <c r="E538" t="s">
        <v>174</v>
      </c>
      <c r="F538">
        <v>4898</v>
      </c>
      <c r="I538" t="s">
        <v>187</v>
      </c>
    </row>
    <row r="539" spans="1:19" x14ac:dyDescent="0.2">
      <c r="A539" t="s">
        <v>173</v>
      </c>
      <c r="F539" t="s">
        <v>172</v>
      </c>
      <c r="G539" t="s">
        <v>178</v>
      </c>
      <c r="H539" t="s">
        <v>179</v>
      </c>
      <c r="I539" t="s">
        <v>180</v>
      </c>
    </row>
    <row r="540" spans="1:19" x14ac:dyDescent="0.2">
      <c r="D540" t="s">
        <v>175</v>
      </c>
      <c r="E540" t="s">
        <v>176</v>
      </c>
      <c r="F540" t="s">
        <v>177</v>
      </c>
      <c r="G540" t="s">
        <v>10</v>
      </c>
      <c r="H540" t="s">
        <v>15</v>
      </c>
      <c r="I540" t="s">
        <v>121</v>
      </c>
      <c r="J540" t="s">
        <v>168</v>
      </c>
    </row>
    <row r="541" spans="1:19" x14ac:dyDescent="0.2">
      <c r="D541">
        <v>20</v>
      </c>
      <c r="E541">
        <f>ROUNDUP($F$538*D541/100, 0)</f>
        <v>980</v>
      </c>
      <c r="F541">
        <v>24.387755102040799</v>
      </c>
      <c r="G541">
        <v>18.367346938775501</v>
      </c>
      <c r="H541">
        <v>16.122448979591798</v>
      </c>
      <c r="I541">
        <v>7.3469387755101998</v>
      </c>
      <c r="J541">
        <v>18.367346938775501</v>
      </c>
    </row>
    <row r="542" spans="1:19" x14ac:dyDescent="0.2">
      <c r="D542">
        <v>40</v>
      </c>
      <c r="E542">
        <f t="shared" ref="E542:E545" si="4">ROUNDUP($F$538*D542/100, 0)</f>
        <v>1960</v>
      </c>
      <c r="F542">
        <v>39.642857142857103</v>
      </c>
      <c r="G542">
        <v>35.204081632653001</v>
      </c>
      <c r="H542">
        <v>36.071428571428498</v>
      </c>
      <c r="I542">
        <v>31.173469387755102</v>
      </c>
      <c r="J542">
        <v>38.418367346938702</v>
      </c>
    </row>
    <row r="543" spans="1:19" x14ac:dyDescent="0.2">
      <c r="D543">
        <v>60</v>
      </c>
      <c r="E543">
        <f t="shared" si="4"/>
        <v>2939</v>
      </c>
      <c r="F543">
        <v>48.469387755101998</v>
      </c>
      <c r="G543">
        <v>46.8707482993197</v>
      </c>
      <c r="H543">
        <v>42.687074829931902</v>
      </c>
      <c r="I543">
        <v>37.755102040816297</v>
      </c>
      <c r="J543">
        <v>48.979591836734599</v>
      </c>
    </row>
    <row r="544" spans="1:19" x14ac:dyDescent="0.2">
      <c r="D544">
        <v>80</v>
      </c>
      <c r="E544">
        <f t="shared" si="4"/>
        <v>3919</v>
      </c>
      <c r="F544">
        <v>51.339627455983603</v>
      </c>
      <c r="G544">
        <v>49.578974228119399</v>
      </c>
      <c r="H544">
        <v>49.425873947435498</v>
      </c>
      <c r="I544">
        <v>41.209492217402399</v>
      </c>
      <c r="J544">
        <v>50.446542485327797</v>
      </c>
    </row>
    <row r="545" spans="1:10" x14ac:dyDescent="0.2">
      <c r="D545">
        <v>100</v>
      </c>
      <c r="E545">
        <f t="shared" si="4"/>
        <v>4898</v>
      </c>
      <c r="F545">
        <v>54.7774601878317</v>
      </c>
      <c r="G545">
        <v>52.654144548795401</v>
      </c>
      <c r="H545">
        <v>51.6333197223356</v>
      </c>
      <c r="I545">
        <v>47.958350347080398</v>
      </c>
      <c r="J545">
        <v>53.715802368313597</v>
      </c>
    </row>
    <row r="546" spans="1:10" x14ac:dyDescent="0.2">
      <c r="E546" t="s">
        <v>181</v>
      </c>
      <c r="F546">
        <v>14.2448</v>
      </c>
      <c r="G546">
        <v>10.707399000000001</v>
      </c>
      <c r="H546">
        <v>10.3758</v>
      </c>
      <c r="I546">
        <v>10.3238</v>
      </c>
      <c r="J546">
        <v>11.871</v>
      </c>
    </row>
    <row r="550" spans="1:10" x14ac:dyDescent="0.2">
      <c r="A550" t="s">
        <v>186</v>
      </c>
      <c r="E550" t="s">
        <v>174</v>
      </c>
      <c r="F550">
        <v>4898</v>
      </c>
    </row>
    <row r="551" spans="1:10" x14ac:dyDescent="0.2">
      <c r="A551" t="s">
        <v>173</v>
      </c>
      <c r="F551" t="s">
        <v>172</v>
      </c>
      <c r="G551" t="s">
        <v>178</v>
      </c>
      <c r="H551" t="s">
        <v>179</v>
      </c>
      <c r="I551" t="s">
        <v>180</v>
      </c>
    </row>
    <row r="552" spans="1:10" x14ac:dyDescent="0.2">
      <c r="D552" t="s">
        <v>175</v>
      </c>
      <c r="E552" t="s">
        <v>176</v>
      </c>
      <c r="F552" t="s">
        <v>177</v>
      </c>
      <c r="G552" t="s">
        <v>10</v>
      </c>
      <c r="H552" t="s">
        <v>15</v>
      </c>
      <c r="I552" t="s">
        <v>121</v>
      </c>
      <c r="J552" t="s">
        <v>168</v>
      </c>
    </row>
    <row r="553" spans="1:10" x14ac:dyDescent="0.2">
      <c r="D553">
        <v>20</v>
      </c>
      <c r="E553">
        <f>ROUNDUP($F$538*D553/100, 0)</f>
        <v>980</v>
      </c>
      <c r="F553">
        <v>13.6734693877551</v>
      </c>
      <c r="G553">
        <v>10.714285714285699</v>
      </c>
      <c r="H553">
        <v>10</v>
      </c>
      <c r="I553">
        <v>5</v>
      </c>
      <c r="J553">
        <v>10</v>
      </c>
    </row>
    <row r="554" spans="1:10" x14ac:dyDescent="0.2">
      <c r="D554">
        <v>40</v>
      </c>
      <c r="E554">
        <f t="shared" ref="E554:E557" si="5">ROUNDUP($F$538*D554/100, 0)</f>
        <v>1960</v>
      </c>
      <c r="F554">
        <v>33.724489795918302</v>
      </c>
      <c r="G554">
        <v>25.408163265306101</v>
      </c>
      <c r="H554">
        <v>27.857142857142801</v>
      </c>
      <c r="I554">
        <v>26.428571428571399</v>
      </c>
      <c r="J554">
        <v>30.357142857142801</v>
      </c>
    </row>
    <row r="555" spans="1:10" x14ac:dyDescent="0.2">
      <c r="D555">
        <v>60</v>
      </c>
      <c r="E555">
        <f t="shared" si="5"/>
        <v>2939</v>
      </c>
      <c r="F555">
        <v>34.829931972789097</v>
      </c>
      <c r="G555">
        <v>34.319727891156397</v>
      </c>
      <c r="H555">
        <v>33.401360544217603</v>
      </c>
      <c r="I555">
        <v>36.972789115646201</v>
      </c>
      <c r="J555">
        <v>37.006802721088398</v>
      </c>
    </row>
    <row r="556" spans="1:10" x14ac:dyDescent="0.2">
      <c r="D556">
        <v>80</v>
      </c>
      <c r="E556">
        <f t="shared" si="5"/>
        <v>3919</v>
      </c>
      <c r="F556">
        <v>44.8838989538147</v>
      </c>
      <c r="G556">
        <v>36.310283235519201</v>
      </c>
      <c r="H556">
        <v>37.586118907884597</v>
      </c>
      <c r="I556">
        <v>38.198520030620003</v>
      </c>
      <c r="J556">
        <v>46.619035468231601</v>
      </c>
    </row>
    <row r="557" spans="1:10" x14ac:dyDescent="0.2">
      <c r="D557">
        <v>100</v>
      </c>
      <c r="E557">
        <f t="shared" si="5"/>
        <v>4898</v>
      </c>
      <c r="F557">
        <v>49.979583503470799</v>
      </c>
      <c r="G557">
        <v>43.507554103715798</v>
      </c>
      <c r="H557">
        <v>44.610044916292303</v>
      </c>
      <c r="I557">
        <v>45.120457329522203</v>
      </c>
      <c r="J557">
        <v>48.917925683952603</v>
      </c>
    </row>
    <row r="558" spans="1:10" x14ac:dyDescent="0.2">
      <c r="E558" t="s">
        <v>181</v>
      </c>
      <c r="F558">
        <v>16.472598999999999</v>
      </c>
      <c r="G558">
        <v>16.645600000000002</v>
      </c>
      <c r="H558">
        <v>16.466999999999999</v>
      </c>
      <c r="I558">
        <v>16.095600000000001</v>
      </c>
      <c r="J558">
        <v>16.177600000000002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2019-03-22T02:29:12Z</dcterms:created>
  <dcterms:modified xsi:type="dcterms:W3CDTF">2019-03-25T03:53:36Z</dcterms:modified>
</cp:coreProperties>
</file>