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Agarwal\OneDrive\Desktop\DA GL\Week 2 Practice time\"/>
    </mc:Choice>
  </mc:AlternateContent>
  <xr:revisionPtr revIDLastSave="0" documentId="13_ncr:1_{AC084249-40FF-4C99-AADF-DDB8B4227B75}" xr6:coauthVersionLast="47" xr6:coauthVersionMax="47" xr10:uidLastSave="{00000000-0000-0000-0000-000000000000}"/>
  <bookViews>
    <workbookView xWindow="-120" yWindow="-120" windowWidth="20730" windowHeight="11040" activeTab="3" xr2:uid="{C70B06DD-773C-447A-B5CB-5E32F23EE19C}"/>
  </bookViews>
  <sheets>
    <sheet name="Sheet 1" sheetId="1" r:id="rId1"/>
    <sheet name="Sheet2" sheetId="7" r:id="rId2"/>
    <sheet name="Sheet 3" sheetId="8" r:id="rId3"/>
    <sheet name="Sheet 4" sheetId="9" r:id="rId4"/>
  </sheets>
  <definedNames>
    <definedName name="_xlchart.v1.0" hidden="1">'Sheet 1'!$E$1</definedName>
    <definedName name="_xlchart.v1.1" hidden="1">'Sheet 1'!$E$2:$E$240</definedName>
    <definedName name="_xlchart.v1.10" hidden="1">'Sheet 1'!$E$1</definedName>
    <definedName name="_xlchart.v1.11" hidden="1">'Sheet 1'!$E$2:$E$240</definedName>
    <definedName name="_xlchart.v1.12" hidden="1">'Sheet 1'!$E$1</definedName>
    <definedName name="_xlchart.v1.13" hidden="1">'Sheet 1'!$E$2:$E$240</definedName>
    <definedName name="_xlchart.v1.14" hidden="1">'Sheet 1'!$E$1</definedName>
    <definedName name="_xlchart.v1.15" hidden="1">'Sheet 1'!$E$2:$E$240</definedName>
    <definedName name="_xlchart.v1.16" hidden="1">'Sheet 1'!$F$2:$F$240</definedName>
    <definedName name="_xlchart.v1.17" hidden="1">'Sheet 1'!$G$1</definedName>
    <definedName name="_xlchart.v1.18" hidden="1">'Sheet 1'!$G$2:$G$240</definedName>
    <definedName name="_xlchart.v1.19" hidden="1">'Sheet 1'!$E$1</definedName>
    <definedName name="_xlchart.v1.2" hidden="1">'Sheet 1'!$G$1</definedName>
    <definedName name="_xlchart.v1.20" hidden="1">'Sheet 1'!$E$2:$E$240</definedName>
    <definedName name="_xlchart.v1.21" hidden="1">'Sheet 1'!$F$2:$F$240</definedName>
    <definedName name="_xlchart.v1.22" hidden="1">'Sheet 1'!$G$1</definedName>
    <definedName name="_xlchart.v1.23" hidden="1">'Sheet 1'!$G$2:$G$240</definedName>
    <definedName name="_xlchart.v1.3" hidden="1">'Sheet 1'!$G$2:$G$240</definedName>
    <definedName name="_xlchart.v1.4" hidden="1">'Sheet 1'!$E$1</definedName>
    <definedName name="_xlchart.v1.5" hidden="1">'Sheet 1'!$E$2:$E$240</definedName>
    <definedName name="_xlchart.v1.6" hidden="1">'Sheet 1'!$E$1</definedName>
    <definedName name="_xlchart.v1.7" hidden="1">'Sheet 1'!$E$2:$E$240</definedName>
    <definedName name="_xlchart.v1.8" hidden="1">'Sheet 1'!$E$1</definedName>
    <definedName name="_xlchart.v1.9" hidden="1">'Sheet 1'!$E$2:$E$240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D7" i="9"/>
  <c r="D6" i="9"/>
  <c r="C9" i="8"/>
  <c r="C8" i="8"/>
  <c r="C7" i="8"/>
  <c r="J39" i="7"/>
  <c r="J6" i="7"/>
  <c r="J23" i="7"/>
  <c r="G240" i="1" l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<sst xmlns="http://schemas.openxmlformats.org/spreadsheetml/2006/main" count="60" uniqueCount="38">
  <si>
    <t>Date</t>
  </si>
  <si>
    <t>Adani Green</t>
  </si>
  <si>
    <t>Idea Vodafone</t>
  </si>
  <si>
    <t>Maruti Suzuki</t>
  </si>
  <si>
    <t>Adani Green Return %</t>
  </si>
  <si>
    <t>Idea Vodafone Return %</t>
  </si>
  <si>
    <t>Maruti Suzuki Return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</si>
  <si>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</si>
  <si>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</si>
  <si>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</si>
  <si>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</si>
  <si>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</si>
  <si>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</si>
  <si>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</si>
  <si>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</si>
  <si>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</si>
  <si>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</si>
  <si>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</si>
  <si>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</si>
  <si>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</si>
  <si>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Idea Vodafone Returns skewness</t>
  </si>
  <si>
    <t>Maruti Suzuki Returns Skewness</t>
  </si>
  <si>
    <t>CV</t>
  </si>
  <si>
    <t>Adani green</t>
  </si>
  <si>
    <t>Generating Descriptive Statistics for stock prices and stock returns</t>
  </si>
  <si>
    <t>Skewness of the returns of three stocks</t>
  </si>
  <si>
    <t>Positively Skewed.</t>
  </si>
  <si>
    <t>Positively Skewed</t>
  </si>
  <si>
    <t>Adani Green Return Skewness</t>
  </si>
  <si>
    <t>Positively Skewed (Very close to Normal Distribution)</t>
  </si>
  <si>
    <t>Most Riskiest Stock</t>
  </si>
  <si>
    <t>Note that the stock with the highest coefficient of Variation (Relative standard deviation) is the most variable stock or least stable stock.</t>
  </si>
  <si>
    <t>Adani Green is the most variable stock. Therefore Adani Green is the riskiest stock</t>
  </si>
  <si>
    <t>Stock which has given positive returns on more than 50% of the time</t>
  </si>
  <si>
    <t>As median of Adani Green return is positive, therefore, Adani Green is giving positive returns on more than 50% of the time.</t>
  </si>
  <si>
    <t>Adani green Return</t>
  </si>
  <si>
    <t>Idea Vodafone Return</t>
  </si>
  <si>
    <t>Maruti Suzuki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</si>
</sst>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1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2" fillId="0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Adani Green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Adani Green Returns</a:t>
          </a:r>
        </a:p>
      </cx:txPr>
    </cx:title>
    <cx:plotArea>
      <cx:plotAreaRegion>
        <cx:series layoutId="clusteredColumn" uniqueId="{D9BDC75C-9213-4FB9-8A54-D590F7AF2EB4}">
          <cx:tx>
            <cx:txData>
              <cx:f>_xlchart.v1.19</cx:f>
              <cx:v>Adani Green Return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Idea Vodafone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Idea Vodafone Returns</a:t>
          </a:r>
        </a:p>
      </cx:txPr>
    </cx:title>
    <cx:plotArea>
      <cx:plotAreaRegion>
        <cx:series layoutId="clusteredColumn" uniqueId="{581A7781-7B4A-4178-AFBC-95174972B5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Maruti Suzuki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Maruti Suzuki Returns</a:t>
          </a:r>
        </a:p>
      </cx:txPr>
    </cx:title>
    <cx:plotArea>
      <cx:plotAreaRegion>
        <cx:series layoutId="clusteredColumn" uniqueId="{FB49981C-08BF-41BC-B37E-FDFF7EA1EE7F}">
          <cx:tx>
            <cx:txData>
              <cx:f>_xlchart.v1.22</cx:f>
              <cx:v>Maruti Suzuki Return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A1D4B5-B0D2-4947-BE1A-97403C2D7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6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FFEB67-04DE-4560-B266-2CB891114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0906A1-C1DC-4F3E-96EC-C260BAAB0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85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7D4B-740E-4215-9112-9643E2418BC0}">
  <dimension ref="A1:T240"/>
  <sheetViews>
    <sheetView workbookViewId="0">
      <selection activeCell="I73" sqref="I73"/>
    </sheetView>
  </sheetViews>
  <sheetFormatPr defaultColWidth="12.28515625" defaultRowHeight="15" x14ac:dyDescent="0.25"/>
  <cols>
    <col min="9" max="9" width="16.5703125" customWidth="1"/>
    <col min="11" max="11" width="14.5703125" customWidth="1"/>
    <col min="12" max="12" width="13.28515625" customWidth="1"/>
    <col min="15" max="15" width="15" customWidth="1"/>
    <col min="16" max="16" width="15.28515625" customWidth="1"/>
    <col min="17" max="17" width="14.7109375" customWidth="1"/>
    <col min="19" max="19" width="14.5703125" customWidth="1"/>
  </cols>
  <sheetData>
    <row r="1" spans="1:20" ht="45.7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9" t="s">
        <v>24</v>
      </c>
      <c r="J1" s="20"/>
      <c r="K1" s="20"/>
      <c r="L1" s="20"/>
      <c r="M1" s="20"/>
      <c r="N1" s="20"/>
      <c r="O1" s="20"/>
      <c r="P1" s="20"/>
      <c r="Q1" s="21"/>
      <c r="R1" s="7"/>
      <c r="S1" s="7"/>
      <c r="T1" s="7"/>
    </row>
    <row r="2" spans="1:20" x14ac:dyDescent="0.25">
      <c r="A2" s="2">
        <v>43633</v>
      </c>
      <c r="B2" s="3">
        <v>41.650002000000001</v>
      </c>
      <c r="C2" s="3">
        <v>12.1</v>
      </c>
      <c r="D2" s="3">
        <v>6581.6499020000001</v>
      </c>
      <c r="E2" s="3">
        <v>1</v>
      </c>
      <c r="F2" s="3">
        <v>2.1</v>
      </c>
      <c r="G2" s="3">
        <v>-4.0999999999999996</v>
      </c>
      <c r="I2" s="17"/>
      <c r="J2" s="7" t="s">
        <v>1</v>
      </c>
      <c r="K2" s="7" t="s">
        <v>2</v>
      </c>
      <c r="L2" s="18" t="s">
        <v>3</v>
      </c>
      <c r="N2" s="17"/>
      <c r="O2" s="13" t="s">
        <v>4</v>
      </c>
      <c r="P2" s="13" t="s">
        <v>5</v>
      </c>
      <c r="Q2" s="14" t="s">
        <v>6</v>
      </c>
      <c r="R2" s="7"/>
      <c r="S2" s="6"/>
      <c r="T2" s="7"/>
    </row>
    <row r="3" spans="1:20" x14ac:dyDescent="0.25">
      <c r="A3" s="2">
        <v>43634</v>
      </c>
      <c r="B3" s="3">
        <v>40.799999</v>
      </c>
      <c r="C3" s="3">
        <v>11.95</v>
      </c>
      <c r="D3" s="3">
        <v>6439</v>
      </c>
      <c r="E3" s="3">
        <f>ROUND((B3-B2)/B2*100,2)</f>
        <v>-2.04</v>
      </c>
      <c r="F3" s="3">
        <f t="shared" ref="F3:F66" si="0">ROUND((C3-C2)/C2*100,2)</f>
        <v>-1.24</v>
      </c>
      <c r="G3" s="3">
        <f t="shared" ref="G3:G66" si="1">ROUND((D3-D2)/D2*100,2)</f>
        <v>-2.17</v>
      </c>
      <c r="I3" s="8"/>
      <c r="J3" s="4"/>
      <c r="K3" s="4"/>
      <c r="L3" s="9"/>
      <c r="N3" s="8"/>
      <c r="O3" s="13"/>
      <c r="P3" s="13"/>
      <c r="Q3" s="14"/>
      <c r="R3" s="4"/>
      <c r="S3" s="6"/>
      <c r="T3" s="4"/>
    </row>
    <row r="4" spans="1:20" x14ac:dyDescent="0.25">
      <c r="A4" s="2">
        <v>43635</v>
      </c>
      <c r="B4" s="3">
        <v>39.75</v>
      </c>
      <c r="C4" s="3">
        <v>11.4</v>
      </c>
      <c r="D4" s="3">
        <v>6424.6499020000001</v>
      </c>
      <c r="E4" s="3">
        <f t="shared" ref="E4:E67" si="2">ROUND((B4-B3)/B3*100,2)</f>
        <v>-2.57</v>
      </c>
      <c r="F4" s="3">
        <f t="shared" si="0"/>
        <v>-4.5999999999999996</v>
      </c>
      <c r="G4" s="3">
        <f t="shared" si="1"/>
        <v>-0.22</v>
      </c>
      <c r="I4" s="8" t="s">
        <v>7</v>
      </c>
      <c r="J4" s="4">
        <v>128.41652718410043</v>
      </c>
      <c r="K4" s="4">
        <v>6.058158995815897</v>
      </c>
      <c r="L4" s="9">
        <v>6277.1144314811654</v>
      </c>
      <c r="N4" s="8" t="s">
        <v>7</v>
      </c>
      <c r="O4" s="4">
        <v>0.91489539748954007</v>
      </c>
      <c r="P4" s="4">
        <v>0.31631799163179924</v>
      </c>
      <c r="Q4" s="9">
        <v>-4.5397489539748918E-2</v>
      </c>
      <c r="R4" s="4"/>
      <c r="S4" s="6"/>
      <c r="T4" s="4"/>
    </row>
    <row r="5" spans="1:20" x14ac:dyDescent="0.25">
      <c r="A5" s="2">
        <v>43636</v>
      </c>
      <c r="B5" s="3">
        <v>40.950001</v>
      </c>
      <c r="C5" s="3">
        <v>11.9</v>
      </c>
      <c r="D5" s="3">
        <v>6616.75</v>
      </c>
      <c r="E5" s="3">
        <f t="shared" si="2"/>
        <v>3.02</v>
      </c>
      <c r="F5" s="3">
        <f t="shared" si="0"/>
        <v>4.3899999999999997</v>
      </c>
      <c r="G5" s="3">
        <f t="shared" si="1"/>
        <v>2.99</v>
      </c>
      <c r="I5" s="8" t="s">
        <v>8</v>
      </c>
      <c r="J5" s="4">
        <v>4.5500156461913068</v>
      </c>
      <c r="K5" s="4">
        <v>0.15859191006351173</v>
      </c>
      <c r="L5" s="9">
        <v>55.577227395878111</v>
      </c>
      <c r="N5" s="8" t="s">
        <v>8</v>
      </c>
      <c r="O5" s="4">
        <v>0.23291745908017383</v>
      </c>
      <c r="P5" s="4">
        <v>0.57320415815281511</v>
      </c>
      <c r="Q5" s="9">
        <v>0.20311660237018234</v>
      </c>
      <c r="R5" s="4"/>
      <c r="S5" s="6"/>
      <c r="T5" s="4"/>
    </row>
    <row r="6" spans="1:20" x14ac:dyDescent="0.25">
      <c r="A6" s="2">
        <v>43637</v>
      </c>
      <c r="B6" s="3">
        <v>41.25</v>
      </c>
      <c r="C6" s="3">
        <v>12.15</v>
      </c>
      <c r="D6" s="3">
        <v>6417.25</v>
      </c>
      <c r="E6" s="3">
        <f t="shared" si="2"/>
        <v>0.73</v>
      </c>
      <c r="F6" s="3">
        <f t="shared" si="0"/>
        <v>2.1</v>
      </c>
      <c r="G6" s="3">
        <f t="shared" si="1"/>
        <v>-3.02</v>
      </c>
      <c r="I6" s="8" t="s">
        <v>9</v>
      </c>
      <c r="J6" s="4">
        <v>129.949997</v>
      </c>
      <c r="K6" s="4">
        <v>5.6</v>
      </c>
      <c r="L6" s="9">
        <v>6412.75</v>
      </c>
      <c r="N6" s="8" t="s">
        <v>9</v>
      </c>
      <c r="O6" s="4">
        <v>0.71</v>
      </c>
      <c r="P6" s="4">
        <v>-0.81</v>
      </c>
      <c r="Q6" s="9">
        <v>-0.11</v>
      </c>
      <c r="R6" s="4"/>
      <c r="S6" s="6"/>
      <c r="T6" s="4"/>
    </row>
    <row r="7" spans="1:20" x14ac:dyDescent="0.25">
      <c r="A7" s="2">
        <v>43640</v>
      </c>
      <c r="B7" s="3">
        <v>41.150002000000001</v>
      </c>
      <c r="C7" s="3">
        <v>12.1</v>
      </c>
      <c r="D7" s="3">
        <v>6459.8999020000001</v>
      </c>
      <c r="E7" s="3">
        <f t="shared" si="2"/>
        <v>-0.24</v>
      </c>
      <c r="F7" s="3">
        <f t="shared" si="0"/>
        <v>-0.41</v>
      </c>
      <c r="G7" s="3">
        <f t="shared" si="1"/>
        <v>0.66</v>
      </c>
      <c r="I7" s="8" t="s">
        <v>10</v>
      </c>
      <c r="J7" s="4">
        <v>45.799999</v>
      </c>
      <c r="K7" s="4">
        <v>6</v>
      </c>
      <c r="L7" s="9">
        <v>7240.6499020000001</v>
      </c>
      <c r="N7" s="8" t="s">
        <v>10</v>
      </c>
      <c r="O7" s="4">
        <v>4.99</v>
      </c>
      <c r="P7" s="4">
        <v>0</v>
      </c>
      <c r="Q7" s="9">
        <v>-0.33</v>
      </c>
      <c r="R7" s="4"/>
      <c r="S7" s="6"/>
      <c r="T7" s="4"/>
    </row>
    <row r="8" spans="1:20" x14ac:dyDescent="0.25">
      <c r="A8" s="2">
        <v>43641</v>
      </c>
      <c r="B8" s="3">
        <v>41.349997999999999</v>
      </c>
      <c r="C8" s="3">
        <v>12.1</v>
      </c>
      <c r="D8" s="3">
        <v>6522.5</v>
      </c>
      <c r="E8" s="3">
        <f t="shared" si="2"/>
        <v>0.49</v>
      </c>
      <c r="F8" s="3">
        <f t="shared" si="0"/>
        <v>0</v>
      </c>
      <c r="G8" s="3">
        <f t="shared" si="1"/>
        <v>0.97</v>
      </c>
      <c r="I8" s="8" t="s">
        <v>11</v>
      </c>
      <c r="J8" s="4">
        <v>70.34153487776608</v>
      </c>
      <c r="K8" s="4">
        <v>2.4517714312481753</v>
      </c>
      <c r="L8" s="9">
        <v>859.20308483974941</v>
      </c>
      <c r="N8" s="8" t="s">
        <v>11</v>
      </c>
      <c r="O8" s="4">
        <v>3.6008165346075471</v>
      </c>
      <c r="P8" s="4">
        <v>8.8615212381824673</v>
      </c>
      <c r="Q8" s="9">
        <v>3.140106470147026</v>
      </c>
      <c r="R8" s="4"/>
      <c r="S8" s="6"/>
      <c r="T8" s="4"/>
    </row>
    <row r="9" spans="1:20" x14ac:dyDescent="0.25">
      <c r="A9" s="2">
        <v>43642</v>
      </c>
      <c r="B9" s="3">
        <v>41.5</v>
      </c>
      <c r="C9" s="3">
        <v>12.35</v>
      </c>
      <c r="D9" s="3">
        <v>6480.2998049999997</v>
      </c>
      <c r="E9" s="3">
        <f t="shared" si="2"/>
        <v>0.36</v>
      </c>
      <c r="F9" s="3">
        <f t="shared" si="0"/>
        <v>2.0699999999999998</v>
      </c>
      <c r="G9" s="3">
        <f t="shared" si="1"/>
        <v>-0.65</v>
      </c>
      <c r="I9" s="8" t="s">
        <v>12</v>
      </c>
      <c r="J9" s="4">
        <v>4947.9315289599826</v>
      </c>
      <c r="K9" s="4">
        <v>6.011183151084726</v>
      </c>
      <c r="L9" s="9">
        <v>738229.94099814154</v>
      </c>
      <c r="N9" s="8" t="s">
        <v>12</v>
      </c>
      <c r="O9" s="4">
        <v>12.965879715903103</v>
      </c>
      <c r="P9" s="4">
        <v>78.526558654758929</v>
      </c>
      <c r="Q9" s="9">
        <v>9.8602686438592144</v>
      </c>
      <c r="R9" s="4"/>
      <c r="S9" s="6"/>
      <c r="T9" s="4"/>
    </row>
    <row r="10" spans="1:20" x14ac:dyDescent="0.25">
      <c r="A10" s="2">
        <v>43643</v>
      </c>
      <c r="B10" s="3">
        <v>42.349997999999999</v>
      </c>
      <c r="C10" s="3">
        <v>12.35</v>
      </c>
      <c r="D10" s="3">
        <v>6486.7001950000003</v>
      </c>
      <c r="E10" s="3">
        <f t="shared" si="2"/>
        <v>2.0499999999999998</v>
      </c>
      <c r="F10" s="3">
        <f t="shared" si="0"/>
        <v>0</v>
      </c>
      <c r="G10" s="3">
        <f t="shared" si="1"/>
        <v>0.1</v>
      </c>
      <c r="I10" s="8" t="s">
        <v>13</v>
      </c>
      <c r="J10" s="4">
        <v>-1.0959266522467446</v>
      </c>
      <c r="K10" s="4">
        <v>1.0165297014450614</v>
      </c>
      <c r="L10" s="9">
        <v>-0.75824862222870815</v>
      </c>
      <c r="N10" s="8" t="s">
        <v>13</v>
      </c>
      <c r="O10" s="4">
        <v>0.1444966853345333</v>
      </c>
      <c r="P10" s="4">
        <v>4.7062118300737872</v>
      </c>
      <c r="Q10" s="9">
        <v>6.8596269535417163</v>
      </c>
      <c r="R10" s="4"/>
      <c r="S10" s="6"/>
      <c r="T10" s="4"/>
    </row>
    <row r="11" spans="1:20" x14ac:dyDescent="0.25">
      <c r="A11" s="2">
        <v>43644</v>
      </c>
      <c r="B11" s="3">
        <v>44.400002000000001</v>
      </c>
      <c r="C11" s="3">
        <v>12.15</v>
      </c>
      <c r="D11" s="3">
        <v>6534.6499020000001</v>
      </c>
      <c r="E11" s="3">
        <f t="shared" si="2"/>
        <v>4.84</v>
      </c>
      <c r="F11" s="3">
        <f t="shared" si="0"/>
        <v>-1.62</v>
      </c>
      <c r="G11" s="3">
        <f t="shared" si="1"/>
        <v>0.74</v>
      </c>
      <c r="I11" s="8" t="s">
        <v>14</v>
      </c>
      <c r="J11" s="4">
        <v>0.29051804128566311</v>
      </c>
      <c r="K11" s="4">
        <v>1.3444226819343186</v>
      </c>
      <c r="L11" s="9">
        <v>-0.50107315565548682</v>
      </c>
      <c r="N11" s="8" t="s">
        <v>14</v>
      </c>
      <c r="O11" s="4">
        <v>0.36427279433723764</v>
      </c>
      <c r="P11" s="4">
        <v>0.65007842374914815</v>
      </c>
      <c r="Q11" s="9">
        <v>2.2023673776494845E-2</v>
      </c>
      <c r="R11" s="4"/>
      <c r="S11" s="6"/>
      <c r="T11" s="4"/>
    </row>
    <row r="12" spans="1:20" x14ac:dyDescent="0.25">
      <c r="A12" s="2">
        <v>43647</v>
      </c>
      <c r="B12" s="3">
        <v>45.5</v>
      </c>
      <c r="C12" s="3">
        <v>12</v>
      </c>
      <c r="D12" s="3">
        <v>6507.8500979999999</v>
      </c>
      <c r="E12" s="3">
        <f t="shared" si="2"/>
        <v>2.48</v>
      </c>
      <c r="F12" s="3">
        <f t="shared" si="0"/>
        <v>-1.23</v>
      </c>
      <c r="G12" s="3">
        <f t="shared" si="1"/>
        <v>-0.41</v>
      </c>
      <c r="I12" s="8" t="s">
        <v>15</v>
      </c>
      <c r="J12" s="4">
        <v>272.85000600000001</v>
      </c>
      <c r="K12" s="4">
        <v>9.3999999999999986</v>
      </c>
      <c r="L12" s="9">
        <v>3508.6499020000001</v>
      </c>
      <c r="N12" s="8" t="s">
        <v>15</v>
      </c>
      <c r="O12" s="4">
        <v>19.32</v>
      </c>
      <c r="P12" s="4">
        <v>75.05</v>
      </c>
      <c r="Q12" s="9">
        <v>30.42</v>
      </c>
      <c r="R12" s="4"/>
      <c r="S12" s="6"/>
      <c r="T12" s="4"/>
    </row>
    <row r="13" spans="1:20" x14ac:dyDescent="0.25">
      <c r="A13" s="2">
        <v>43648</v>
      </c>
      <c r="B13" s="3">
        <v>50.200001</v>
      </c>
      <c r="C13" s="3">
        <v>11.7</v>
      </c>
      <c r="D13" s="3">
        <v>6560</v>
      </c>
      <c r="E13" s="3">
        <f t="shared" si="2"/>
        <v>10.33</v>
      </c>
      <c r="F13" s="3">
        <f t="shared" si="0"/>
        <v>-2.5</v>
      </c>
      <c r="G13" s="3">
        <f t="shared" si="1"/>
        <v>0.8</v>
      </c>
      <c r="I13" s="8" t="s">
        <v>16</v>
      </c>
      <c r="J13" s="4">
        <v>39.75</v>
      </c>
      <c r="K13" s="4">
        <v>2.95</v>
      </c>
      <c r="L13" s="9">
        <v>4011.5</v>
      </c>
      <c r="N13" s="8" t="s">
        <v>16</v>
      </c>
      <c r="O13" s="4">
        <v>-6.76</v>
      </c>
      <c r="P13" s="4">
        <v>-35.049999999999997</v>
      </c>
      <c r="Q13" s="9">
        <v>-16.91</v>
      </c>
      <c r="R13" s="4"/>
      <c r="S13" s="6"/>
      <c r="T13" s="4"/>
    </row>
    <row r="14" spans="1:20" x14ac:dyDescent="0.25">
      <c r="A14" s="2">
        <v>43649</v>
      </c>
      <c r="B14" s="3">
        <v>52</v>
      </c>
      <c r="C14" s="3">
        <v>11.95</v>
      </c>
      <c r="D14" s="3">
        <v>6533.7998049999997</v>
      </c>
      <c r="E14" s="3">
        <f t="shared" si="2"/>
        <v>3.59</v>
      </c>
      <c r="F14" s="3">
        <f t="shared" si="0"/>
        <v>2.14</v>
      </c>
      <c r="G14" s="3">
        <f t="shared" si="1"/>
        <v>-0.4</v>
      </c>
      <c r="I14" s="8" t="s">
        <v>17</v>
      </c>
      <c r="J14" s="4">
        <v>312.60000600000001</v>
      </c>
      <c r="K14" s="4">
        <v>12.35</v>
      </c>
      <c r="L14" s="9">
        <v>7520.1499020000001</v>
      </c>
      <c r="N14" s="8" t="s">
        <v>17</v>
      </c>
      <c r="O14" s="4">
        <v>12.56</v>
      </c>
      <c r="P14" s="4">
        <v>40</v>
      </c>
      <c r="Q14" s="9">
        <v>13.51</v>
      </c>
      <c r="R14" s="4"/>
      <c r="S14" s="6"/>
      <c r="T14" s="4"/>
    </row>
    <row r="15" spans="1:20" x14ac:dyDescent="0.25">
      <c r="A15" s="2">
        <v>43650</v>
      </c>
      <c r="B15" s="3">
        <v>51.049999</v>
      </c>
      <c r="C15" s="3">
        <v>12.35</v>
      </c>
      <c r="D15" s="3">
        <v>6544.4501950000003</v>
      </c>
      <c r="E15" s="3">
        <f t="shared" si="2"/>
        <v>-1.83</v>
      </c>
      <c r="F15" s="3">
        <f t="shared" si="0"/>
        <v>3.35</v>
      </c>
      <c r="G15" s="3">
        <f t="shared" si="1"/>
        <v>0.16</v>
      </c>
      <c r="I15" s="8" t="s">
        <v>18</v>
      </c>
      <c r="J15" s="4">
        <v>30691.549997000002</v>
      </c>
      <c r="K15" s="4">
        <v>1447.8999999999994</v>
      </c>
      <c r="L15" s="9">
        <v>1500230.3491239985</v>
      </c>
      <c r="N15" s="8" t="s">
        <v>18</v>
      </c>
      <c r="O15" s="4">
        <v>218.66000000000008</v>
      </c>
      <c r="P15" s="4">
        <v>75.600000000000023</v>
      </c>
      <c r="Q15" s="9">
        <v>-10.849999999999991</v>
      </c>
      <c r="R15" s="4"/>
      <c r="S15" s="6"/>
      <c r="T15" s="4"/>
    </row>
    <row r="16" spans="1:20" ht="15.75" thickBot="1" x14ac:dyDescent="0.3">
      <c r="A16" s="2">
        <v>43651</v>
      </c>
      <c r="B16" s="3">
        <v>47.599997999999999</v>
      </c>
      <c r="C16" s="3">
        <v>12</v>
      </c>
      <c r="D16" s="3">
        <v>6360</v>
      </c>
      <c r="E16" s="3">
        <f t="shared" si="2"/>
        <v>-6.76</v>
      </c>
      <c r="F16" s="3">
        <f t="shared" si="0"/>
        <v>-2.83</v>
      </c>
      <c r="G16" s="3">
        <f t="shared" si="1"/>
        <v>-2.82</v>
      </c>
      <c r="I16" s="10" t="s">
        <v>19</v>
      </c>
      <c r="J16" s="5">
        <v>239</v>
      </c>
      <c r="K16" s="5">
        <v>239</v>
      </c>
      <c r="L16" s="11">
        <v>239</v>
      </c>
      <c r="N16" s="10" t="s">
        <v>19</v>
      </c>
      <c r="O16" s="5">
        <v>239</v>
      </c>
      <c r="P16" s="5">
        <v>239</v>
      </c>
      <c r="Q16" s="11">
        <v>239</v>
      </c>
      <c r="R16" s="4"/>
      <c r="S16" s="6"/>
      <c r="T16" s="4"/>
    </row>
    <row r="17" spans="1:20" x14ac:dyDescent="0.25">
      <c r="A17" s="2">
        <v>43654</v>
      </c>
      <c r="B17" s="3">
        <v>44.849997999999999</v>
      </c>
      <c r="C17" s="3">
        <v>11.45</v>
      </c>
      <c r="D17" s="3">
        <v>6038.7001950000003</v>
      </c>
      <c r="E17" s="3">
        <f t="shared" si="2"/>
        <v>-5.78</v>
      </c>
      <c r="F17" s="3">
        <f t="shared" si="0"/>
        <v>-4.58</v>
      </c>
      <c r="G17" s="3">
        <f t="shared" si="1"/>
        <v>-5.05</v>
      </c>
      <c r="N17" s="6"/>
      <c r="O17" s="6"/>
      <c r="P17" s="6"/>
      <c r="Q17" s="6"/>
      <c r="R17" s="6"/>
      <c r="S17" s="6"/>
      <c r="T17" s="6"/>
    </row>
    <row r="18" spans="1:20" x14ac:dyDescent="0.25">
      <c r="A18" s="2">
        <v>43655</v>
      </c>
      <c r="B18" s="3">
        <v>49.599997999999999</v>
      </c>
      <c r="C18" s="3">
        <v>11.35</v>
      </c>
      <c r="D18" s="3">
        <v>5945.4501950000003</v>
      </c>
      <c r="E18" s="3">
        <f t="shared" si="2"/>
        <v>10.59</v>
      </c>
      <c r="F18" s="3">
        <f t="shared" si="0"/>
        <v>-0.87</v>
      </c>
      <c r="G18" s="3">
        <f t="shared" si="1"/>
        <v>-1.54</v>
      </c>
    </row>
    <row r="19" spans="1:20" x14ac:dyDescent="0.25">
      <c r="A19" s="2">
        <v>43656</v>
      </c>
      <c r="B19" s="3">
        <v>49.099997999999999</v>
      </c>
      <c r="C19" s="3">
        <v>11.25</v>
      </c>
      <c r="D19" s="3">
        <v>5927.8999020000001</v>
      </c>
      <c r="E19" s="3">
        <f t="shared" si="2"/>
        <v>-1.01</v>
      </c>
      <c r="F19" s="3">
        <f t="shared" si="0"/>
        <v>-0.88</v>
      </c>
      <c r="G19" s="3">
        <f t="shared" si="1"/>
        <v>-0.3</v>
      </c>
    </row>
    <row r="20" spans="1:20" x14ac:dyDescent="0.25">
      <c r="A20" s="2">
        <v>43657</v>
      </c>
      <c r="B20" s="3">
        <v>49.450001</v>
      </c>
      <c r="C20" s="3">
        <v>11.65</v>
      </c>
      <c r="D20" s="3">
        <v>6031.2001950000003</v>
      </c>
      <c r="E20" s="3">
        <f t="shared" si="2"/>
        <v>0.71</v>
      </c>
      <c r="F20" s="3">
        <f t="shared" si="0"/>
        <v>3.56</v>
      </c>
      <c r="G20" s="3">
        <f t="shared" si="1"/>
        <v>1.74</v>
      </c>
    </row>
    <row r="21" spans="1:20" x14ac:dyDescent="0.25">
      <c r="A21" s="2">
        <v>43658</v>
      </c>
      <c r="B21" s="3">
        <v>49.549999</v>
      </c>
      <c r="C21" s="3">
        <v>11.7</v>
      </c>
      <c r="D21" s="3">
        <v>5971.4501950000003</v>
      </c>
      <c r="E21" s="3">
        <f t="shared" si="2"/>
        <v>0.2</v>
      </c>
      <c r="F21" s="3">
        <f t="shared" si="0"/>
        <v>0.43</v>
      </c>
      <c r="G21" s="3">
        <f t="shared" si="1"/>
        <v>-0.99</v>
      </c>
    </row>
    <row r="22" spans="1:20" x14ac:dyDescent="0.25">
      <c r="A22" s="2">
        <v>43661</v>
      </c>
      <c r="B22" s="3">
        <v>48.5</v>
      </c>
      <c r="C22" s="3">
        <v>11.75</v>
      </c>
      <c r="D22" s="3">
        <v>6079.7001950000003</v>
      </c>
      <c r="E22" s="3">
        <f t="shared" si="2"/>
        <v>-2.12</v>
      </c>
      <c r="F22" s="3">
        <f t="shared" si="0"/>
        <v>0.43</v>
      </c>
      <c r="G22" s="3">
        <f t="shared" si="1"/>
        <v>1.81</v>
      </c>
    </row>
    <row r="23" spans="1:20" x14ac:dyDescent="0.25">
      <c r="A23" s="2">
        <v>43662</v>
      </c>
      <c r="B23" s="3">
        <v>49.200001</v>
      </c>
      <c r="C23" s="3">
        <v>11.8</v>
      </c>
      <c r="D23" s="3">
        <v>6158.0498049999997</v>
      </c>
      <c r="E23" s="3">
        <f t="shared" si="2"/>
        <v>1.44</v>
      </c>
      <c r="F23" s="3">
        <f t="shared" si="0"/>
        <v>0.43</v>
      </c>
      <c r="G23" s="3">
        <f t="shared" si="1"/>
        <v>1.29</v>
      </c>
    </row>
    <row r="24" spans="1:20" x14ac:dyDescent="0.25">
      <c r="A24" s="2">
        <v>43663</v>
      </c>
      <c r="B24" s="3">
        <v>48.450001</v>
      </c>
      <c r="C24" s="3">
        <v>11.95</v>
      </c>
      <c r="D24" s="3">
        <v>6075.7001950000003</v>
      </c>
      <c r="E24" s="3">
        <f t="shared" si="2"/>
        <v>-1.52</v>
      </c>
      <c r="F24" s="3">
        <f t="shared" si="0"/>
        <v>1.27</v>
      </c>
      <c r="G24" s="3">
        <f t="shared" si="1"/>
        <v>-1.34</v>
      </c>
    </row>
    <row r="25" spans="1:20" x14ac:dyDescent="0.25">
      <c r="A25" s="2">
        <v>43664</v>
      </c>
      <c r="B25" s="3">
        <v>47.5</v>
      </c>
      <c r="C25" s="3">
        <v>11.3</v>
      </c>
      <c r="D25" s="3">
        <v>5882.3500979999999</v>
      </c>
      <c r="E25" s="3">
        <f t="shared" si="2"/>
        <v>-1.96</v>
      </c>
      <c r="F25" s="3">
        <f t="shared" si="0"/>
        <v>-5.44</v>
      </c>
      <c r="G25" s="3">
        <f t="shared" si="1"/>
        <v>-3.18</v>
      </c>
    </row>
    <row r="26" spans="1:20" x14ac:dyDescent="0.25">
      <c r="A26" s="2">
        <v>43665</v>
      </c>
      <c r="B26" s="3">
        <v>45.799999</v>
      </c>
      <c r="C26" s="3">
        <v>10.95</v>
      </c>
      <c r="D26" s="3">
        <v>5769.1000979999999</v>
      </c>
      <c r="E26" s="3">
        <f t="shared" si="2"/>
        <v>-3.58</v>
      </c>
      <c r="F26" s="3">
        <f t="shared" si="0"/>
        <v>-3.1</v>
      </c>
      <c r="G26" s="3">
        <f t="shared" si="1"/>
        <v>-1.93</v>
      </c>
    </row>
    <row r="27" spans="1:20" x14ac:dyDescent="0.25">
      <c r="A27" s="2">
        <v>43668</v>
      </c>
      <c r="B27" s="3">
        <v>46.799999</v>
      </c>
      <c r="C27" s="3">
        <v>10.75</v>
      </c>
      <c r="D27" s="3">
        <v>5912.5</v>
      </c>
      <c r="E27" s="3">
        <f t="shared" si="2"/>
        <v>2.1800000000000002</v>
      </c>
      <c r="F27" s="3">
        <f t="shared" si="0"/>
        <v>-1.83</v>
      </c>
      <c r="G27" s="3">
        <f t="shared" si="1"/>
        <v>2.4900000000000002</v>
      </c>
    </row>
    <row r="28" spans="1:20" x14ac:dyDescent="0.25">
      <c r="A28" s="2">
        <v>43669</v>
      </c>
      <c r="B28" s="3">
        <v>48.799999</v>
      </c>
      <c r="C28" s="3">
        <v>10.55</v>
      </c>
      <c r="D28" s="3">
        <v>5873.75</v>
      </c>
      <c r="E28" s="3">
        <f t="shared" si="2"/>
        <v>4.2699999999999996</v>
      </c>
      <c r="F28" s="3">
        <f t="shared" si="0"/>
        <v>-1.86</v>
      </c>
      <c r="G28" s="3">
        <f t="shared" si="1"/>
        <v>-0.66</v>
      </c>
    </row>
    <row r="29" spans="1:20" x14ac:dyDescent="0.25">
      <c r="A29" s="2">
        <v>43670</v>
      </c>
      <c r="B29" s="3">
        <v>48.450001</v>
      </c>
      <c r="C29" s="3">
        <v>9.9499999999999993</v>
      </c>
      <c r="D29" s="3">
        <v>5768</v>
      </c>
      <c r="E29" s="3">
        <f t="shared" si="2"/>
        <v>-0.72</v>
      </c>
      <c r="F29" s="3">
        <f t="shared" si="0"/>
        <v>-5.69</v>
      </c>
      <c r="G29" s="3">
        <f t="shared" si="1"/>
        <v>-1.8</v>
      </c>
    </row>
    <row r="30" spans="1:20" x14ac:dyDescent="0.25">
      <c r="A30" s="2">
        <v>43671</v>
      </c>
      <c r="B30" s="3">
        <v>48.799999</v>
      </c>
      <c r="C30" s="3">
        <v>9.6999999999999993</v>
      </c>
      <c r="D30" s="3">
        <v>5756.75</v>
      </c>
      <c r="E30" s="3">
        <f t="shared" si="2"/>
        <v>0.72</v>
      </c>
      <c r="F30" s="3">
        <f t="shared" si="0"/>
        <v>-2.5099999999999998</v>
      </c>
      <c r="G30" s="3">
        <f t="shared" si="1"/>
        <v>-0.2</v>
      </c>
    </row>
    <row r="31" spans="1:20" x14ac:dyDescent="0.25">
      <c r="A31" s="2">
        <v>43672</v>
      </c>
      <c r="B31" s="3">
        <v>49.599997999999999</v>
      </c>
      <c r="C31" s="3">
        <v>9.25</v>
      </c>
      <c r="D31" s="3">
        <v>5805.6499020000001</v>
      </c>
      <c r="E31" s="3">
        <f t="shared" si="2"/>
        <v>1.64</v>
      </c>
      <c r="F31" s="3">
        <f t="shared" si="0"/>
        <v>-4.6399999999999997</v>
      </c>
      <c r="G31" s="3">
        <f t="shared" si="1"/>
        <v>0.85</v>
      </c>
    </row>
    <row r="32" spans="1:20" x14ac:dyDescent="0.25">
      <c r="A32" s="2">
        <v>43675</v>
      </c>
      <c r="B32" s="3">
        <v>48.799999</v>
      </c>
      <c r="C32" s="3">
        <v>6.75</v>
      </c>
      <c r="D32" s="3">
        <v>5561.25</v>
      </c>
      <c r="E32" s="3">
        <f t="shared" si="2"/>
        <v>-1.61</v>
      </c>
      <c r="F32" s="3">
        <f t="shared" si="0"/>
        <v>-27.03</v>
      </c>
      <c r="G32" s="3">
        <f t="shared" si="1"/>
        <v>-4.21</v>
      </c>
    </row>
    <row r="33" spans="1:7" x14ac:dyDescent="0.25">
      <c r="A33" s="2">
        <v>43676</v>
      </c>
      <c r="B33" s="3">
        <v>46.400002000000001</v>
      </c>
      <c r="C33" s="3">
        <v>6.5</v>
      </c>
      <c r="D33" s="3">
        <v>5507.1499020000001</v>
      </c>
      <c r="E33" s="3">
        <f t="shared" si="2"/>
        <v>-4.92</v>
      </c>
      <c r="F33" s="3">
        <f t="shared" si="0"/>
        <v>-3.7</v>
      </c>
      <c r="G33" s="3">
        <f t="shared" si="1"/>
        <v>-0.97</v>
      </c>
    </row>
    <row r="34" spans="1:7" x14ac:dyDescent="0.25">
      <c r="A34" s="2">
        <v>43677</v>
      </c>
      <c r="B34" s="3">
        <v>46.799999</v>
      </c>
      <c r="C34" s="3">
        <v>6.85</v>
      </c>
      <c r="D34" s="3">
        <v>5469.7001950000003</v>
      </c>
      <c r="E34" s="3">
        <f t="shared" si="2"/>
        <v>0.86</v>
      </c>
      <c r="F34" s="3">
        <f t="shared" si="0"/>
        <v>5.38</v>
      </c>
      <c r="G34" s="3">
        <f t="shared" si="1"/>
        <v>-0.68</v>
      </c>
    </row>
    <row r="35" spans="1:7" x14ac:dyDescent="0.25">
      <c r="A35" s="2">
        <v>43678</v>
      </c>
      <c r="B35" s="3">
        <v>45.599997999999999</v>
      </c>
      <c r="C35" s="3">
        <v>6.65</v>
      </c>
      <c r="D35" s="3">
        <v>5572.6000979999999</v>
      </c>
      <c r="E35" s="3">
        <f t="shared" si="2"/>
        <v>-2.56</v>
      </c>
      <c r="F35" s="3">
        <f t="shared" si="0"/>
        <v>-2.92</v>
      </c>
      <c r="G35" s="3">
        <f t="shared" si="1"/>
        <v>1.88</v>
      </c>
    </row>
    <row r="36" spans="1:7" x14ac:dyDescent="0.25">
      <c r="A36" s="2">
        <v>43679</v>
      </c>
      <c r="B36" s="3">
        <v>46.849997999999999</v>
      </c>
      <c r="C36" s="3">
        <v>6.35</v>
      </c>
      <c r="D36" s="3">
        <v>5689.3500979999999</v>
      </c>
      <c r="E36" s="3">
        <f t="shared" si="2"/>
        <v>2.74</v>
      </c>
      <c r="F36" s="3">
        <f t="shared" si="0"/>
        <v>-4.51</v>
      </c>
      <c r="G36" s="3">
        <f t="shared" si="1"/>
        <v>2.1</v>
      </c>
    </row>
    <row r="37" spans="1:7" x14ac:dyDescent="0.25">
      <c r="A37" s="2">
        <v>43682</v>
      </c>
      <c r="B37" s="3">
        <v>45.799999</v>
      </c>
      <c r="C37" s="3">
        <v>6</v>
      </c>
      <c r="D37" s="3">
        <v>5670.3500979999999</v>
      </c>
      <c r="E37" s="3">
        <f t="shared" si="2"/>
        <v>-2.2400000000000002</v>
      </c>
      <c r="F37" s="3">
        <f t="shared" si="0"/>
        <v>-5.51</v>
      </c>
      <c r="G37" s="3">
        <f t="shared" si="1"/>
        <v>-0.33</v>
      </c>
    </row>
    <row r="38" spans="1:7" x14ac:dyDescent="0.25">
      <c r="A38" s="2">
        <v>43683</v>
      </c>
      <c r="B38" s="3">
        <v>47.5</v>
      </c>
      <c r="C38" s="3">
        <v>5.65</v>
      </c>
      <c r="D38" s="3">
        <v>5833.2998049999997</v>
      </c>
      <c r="E38" s="3">
        <f t="shared" si="2"/>
        <v>3.71</v>
      </c>
      <c r="F38" s="3">
        <f t="shared" si="0"/>
        <v>-5.83</v>
      </c>
      <c r="G38" s="3">
        <f t="shared" si="1"/>
        <v>2.87</v>
      </c>
    </row>
    <row r="39" spans="1:7" x14ac:dyDescent="0.25">
      <c r="A39" s="2">
        <v>43684</v>
      </c>
      <c r="B39" s="3">
        <v>47.799999</v>
      </c>
      <c r="C39" s="3">
        <v>5.35</v>
      </c>
      <c r="D39" s="3">
        <v>5775</v>
      </c>
      <c r="E39" s="3">
        <f t="shared" si="2"/>
        <v>0.63</v>
      </c>
      <c r="F39" s="3">
        <f t="shared" si="0"/>
        <v>-5.31</v>
      </c>
      <c r="G39" s="3">
        <f t="shared" si="1"/>
        <v>-1</v>
      </c>
    </row>
    <row r="40" spans="1:7" x14ac:dyDescent="0.25">
      <c r="A40" s="2">
        <v>43685</v>
      </c>
      <c r="B40" s="3">
        <v>47.349997999999999</v>
      </c>
      <c r="C40" s="3">
        <v>5.65</v>
      </c>
      <c r="D40" s="3">
        <v>5902.25</v>
      </c>
      <c r="E40" s="3">
        <f t="shared" si="2"/>
        <v>-0.94</v>
      </c>
      <c r="F40" s="3">
        <f t="shared" si="0"/>
        <v>5.61</v>
      </c>
      <c r="G40" s="3">
        <f t="shared" si="1"/>
        <v>2.2000000000000002</v>
      </c>
    </row>
    <row r="41" spans="1:7" x14ac:dyDescent="0.25">
      <c r="A41" s="2">
        <v>43686</v>
      </c>
      <c r="B41" s="3">
        <v>46.400002000000001</v>
      </c>
      <c r="C41" s="3">
        <v>5.35</v>
      </c>
      <c r="D41" s="3">
        <v>6099.8999020000001</v>
      </c>
      <c r="E41" s="3">
        <f t="shared" si="2"/>
        <v>-2.0099999999999998</v>
      </c>
      <c r="F41" s="3">
        <f t="shared" si="0"/>
        <v>-5.31</v>
      </c>
      <c r="G41" s="3">
        <f t="shared" si="1"/>
        <v>3.35</v>
      </c>
    </row>
    <row r="42" spans="1:7" x14ac:dyDescent="0.25">
      <c r="A42" s="2">
        <v>43690</v>
      </c>
      <c r="B42" s="3">
        <v>46.5</v>
      </c>
      <c r="C42" s="3">
        <v>5</v>
      </c>
      <c r="D42" s="3">
        <v>5815.4501950000003</v>
      </c>
      <c r="E42" s="3">
        <f t="shared" si="2"/>
        <v>0.22</v>
      </c>
      <c r="F42" s="3">
        <f t="shared" si="0"/>
        <v>-6.54</v>
      </c>
      <c r="G42" s="3">
        <f t="shared" si="1"/>
        <v>-4.66</v>
      </c>
    </row>
    <row r="43" spans="1:7" x14ac:dyDescent="0.25">
      <c r="A43" s="2">
        <v>43691</v>
      </c>
      <c r="B43" s="3">
        <v>46.599997999999999</v>
      </c>
      <c r="C43" s="3">
        <v>5.65</v>
      </c>
      <c r="D43" s="3">
        <v>5816</v>
      </c>
      <c r="E43" s="3">
        <f t="shared" si="2"/>
        <v>0.22</v>
      </c>
      <c r="F43" s="3">
        <f t="shared" si="0"/>
        <v>13</v>
      </c>
      <c r="G43" s="3">
        <f t="shared" si="1"/>
        <v>0.01</v>
      </c>
    </row>
    <row r="44" spans="1:7" x14ac:dyDescent="0.25">
      <c r="A44" s="2">
        <v>43693</v>
      </c>
      <c r="B44" s="3">
        <v>46.849997999999999</v>
      </c>
      <c r="C44" s="3">
        <v>6.45</v>
      </c>
      <c r="D44" s="3">
        <v>5975.0498049999997</v>
      </c>
      <c r="E44" s="3">
        <f t="shared" si="2"/>
        <v>0.54</v>
      </c>
      <c r="F44" s="3">
        <f t="shared" si="0"/>
        <v>14.16</v>
      </c>
      <c r="G44" s="3">
        <f t="shared" si="1"/>
        <v>2.73</v>
      </c>
    </row>
    <row r="45" spans="1:7" x14ac:dyDescent="0.25">
      <c r="A45" s="2">
        <v>43696</v>
      </c>
      <c r="B45" s="3">
        <v>46.349997999999999</v>
      </c>
      <c r="C45" s="3">
        <v>6</v>
      </c>
      <c r="D45" s="3">
        <v>5982.5498049999997</v>
      </c>
      <c r="E45" s="3">
        <f t="shared" si="2"/>
        <v>-1.07</v>
      </c>
      <c r="F45" s="3">
        <f t="shared" si="0"/>
        <v>-6.98</v>
      </c>
      <c r="G45" s="3">
        <f t="shared" si="1"/>
        <v>0.13</v>
      </c>
    </row>
    <row r="46" spans="1:7" x14ac:dyDescent="0.25">
      <c r="A46" s="2">
        <v>43697</v>
      </c>
      <c r="B46" s="3">
        <v>45.799999</v>
      </c>
      <c r="C46" s="3">
        <v>5.85</v>
      </c>
      <c r="D46" s="3">
        <v>6190.9501950000003</v>
      </c>
      <c r="E46" s="3">
        <f t="shared" si="2"/>
        <v>-1.19</v>
      </c>
      <c r="F46" s="3">
        <f t="shared" si="0"/>
        <v>-2.5</v>
      </c>
      <c r="G46" s="3">
        <f t="shared" si="1"/>
        <v>3.48</v>
      </c>
    </row>
    <row r="47" spans="1:7" x14ac:dyDescent="0.25">
      <c r="A47" s="2">
        <v>43698</v>
      </c>
      <c r="B47" s="3">
        <v>44.099997999999999</v>
      </c>
      <c r="C47" s="3">
        <v>5.6</v>
      </c>
      <c r="D47" s="3">
        <v>6228.8999020000001</v>
      </c>
      <c r="E47" s="3">
        <f t="shared" si="2"/>
        <v>-3.71</v>
      </c>
      <c r="F47" s="3">
        <f t="shared" si="0"/>
        <v>-4.2699999999999996</v>
      </c>
      <c r="G47" s="3">
        <f t="shared" si="1"/>
        <v>0.61</v>
      </c>
    </row>
    <row r="48" spans="1:7" x14ac:dyDescent="0.25">
      <c r="A48" s="2">
        <v>43699</v>
      </c>
      <c r="B48" s="3">
        <v>43.5</v>
      </c>
      <c r="C48" s="3">
        <v>5.3</v>
      </c>
      <c r="D48" s="3">
        <v>6208.5498049999997</v>
      </c>
      <c r="E48" s="3">
        <f t="shared" si="2"/>
        <v>-1.36</v>
      </c>
      <c r="F48" s="3">
        <f t="shared" si="0"/>
        <v>-5.36</v>
      </c>
      <c r="G48" s="3">
        <f t="shared" si="1"/>
        <v>-0.33</v>
      </c>
    </row>
    <row r="49" spans="1:7" x14ac:dyDescent="0.25">
      <c r="A49" s="2">
        <v>43700</v>
      </c>
      <c r="B49" s="3">
        <v>43.849997999999999</v>
      </c>
      <c r="C49" s="3">
        <v>5.75</v>
      </c>
      <c r="D49" s="3">
        <v>6254.3500979999999</v>
      </c>
      <c r="E49" s="3">
        <f t="shared" si="2"/>
        <v>0.8</v>
      </c>
      <c r="F49" s="3">
        <f t="shared" si="0"/>
        <v>8.49</v>
      </c>
      <c r="G49" s="3">
        <f t="shared" si="1"/>
        <v>0.74</v>
      </c>
    </row>
    <row r="50" spans="1:7" x14ac:dyDescent="0.25">
      <c r="A50" s="2">
        <v>43703</v>
      </c>
      <c r="B50" s="3">
        <v>43.650002000000001</v>
      </c>
      <c r="C50" s="3">
        <v>5.5</v>
      </c>
      <c r="D50" s="3">
        <v>6255.5498049999997</v>
      </c>
      <c r="E50" s="3">
        <f t="shared" si="2"/>
        <v>-0.46</v>
      </c>
      <c r="F50" s="3">
        <f t="shared" si="0"/>
        <v>-4.3499999999999996</v>
      </c>
      <c r="G50" s="3">
        <f t="shared" si="1"/>
        <v>0.02</v>
      </c>
    </row>
    <row r="51" spans="1:7" x14ac:dyDescent="0.25">
      <c r="A51" s="2">
        <v>43704</v>
      </c>
      <c r="B51" s="3">
        <v>44.950001</v>
      </c>
      <c r="C51" s="3">
        <v>5.3</v>
      </c>
      <c r="D51" s="3">
        <v>6277.75</v>
      </c>
      <c r="E51" s="3">
        <f t="shared" si="2"/>
        <v>2.98</v>
      </c>
      <c r="F51" s="3">
        <f t="shared" si="0"/>
        <v>-3.64</v>
      </c>
      <c r="G51" s="3">
        <f t="shared" si="1"/>
        <v>0.35</v>
      </c>
    </row>
    <row r="52" spans="1:7" x14ac:dyDescent="0.25">
      <c r="A52" s="2">
        <v>43705</v>
      </c>
      <c r="B52" s="3">
        <v>44.049999</v>
      </c>
      <c r="C52" s="3">
        <v>5</v>
      </c>
      <c r="D52" s="3">
        <v>6103.3999020000001</v>
      </c>
      <c r="E52" s="3">
        <f t="shared" si="2"/>
        <v>-2</v>
      </c>
      <c r="F52" s="3">
        <f t="shared" si="0"/>
        <v>-5.66</v>
      </c>
      <c r="G52" s="3">
        <f t="shared" si="1"/>
        <v>-2.78</v>
      </c>
    </row>
    <row r="53" spans="1:7" x14ac:dyDescent="0.25">
      <c r="A53" s="2">
        <v>43706</v>
      </c>
      <c r="B53" s="3">
        <v>43.400002000000001</v>
      </c>
      <c r="C53" s="3">
        <v>4.8499999999999996</v>
      </c>
      <c r="D53" s="3">
        <v>6110.2001950000003</v>
      </c>
      <c r="E53" s="3">
        <f t="shared" si="2"/>
        <v>-1.48</v>
      </c>
      <c r="F53" s="3">
        <f t="shared" si="0"/>
        <v>-3</v>
      </c>
      <c r="G53" s="3">
        <f t="shared" si="1"/>
        <v>0.11</v>
      </c>
    </row>
    <row r="54" spans="1:7" x14ac:dyDescent="0.25">
      <c r="A54" s="2">
        <v>43707</v>
      </c>
      <c r="B54" s="3">
        <v>46.400002000000001</v>
      </c>
      <c r="C54" s="3">
        <v>5.35</v>
      </c>
      <c r="D54" s="3">
        <v>6123.75</v>
      </c>
      <c r="E54" s="3">
        <f t="shared" si="2"/>
        <v>6.91</v>
      </c>
      <c r="F54" s="3">
        <f t="shared" si="0"/>
        <v>10.31</v>
      </c>
      <c r="G54" s="3">
        <f t="shared" si="1"/>
        <v>0.22</v>
      </c>
    </row>
    <row r="55" spans="1:7" x14ac:dyDescent="0.25">
      <c r="A55" s="2">
        <v>43711</v>
      </c>
      <c r="B55" s="3">
        <v>44.450001</v>
      </c>
      <c r="C55" s="3">
        <v>5.0999999999999996</v>
      </c>
      <c r="D55" s="3">
        <v>6049.7001950000003</v>
      </c>
      <c r="E55" s="3">
        <f t="shared" si="2"/>
        <v>-4.2</v>
      </c>
      <c r="F55" s="3">
        <f t="shared" si="0"/>
        <v>-4.67</v>
      </c>
      <c r="G55" s="3">
        <f t="shared" si="1"/>
        <v>-1.21</v>
      </c>
    </row>
    <row r="56" spans="1:7" x14ac:dyDescent="0.25">
      <c r="A56" s="2">
        <v>43712</v>
      </c>
      <c r="B56" s="3">
        <v>43.849997999999999</v>
      </c>
      <c r="C56" s="3">
        <v>5</v>
      </c>
      <c r="D56" s="3">
        <v>5830.75</v>
      </c>
      <c r="E56" s="3">
        <f t="shared" si="2"/>
        <v>-1.35</v>
      </c>
      <c r="F56" s="3">
        <f t="shared" si="0"/>
        <v>-1.96</v>
      </c>
      <c r="G56" s="3">
        <f t="shared" si="1"/>
        <v>-3.62</v>
      </c>
    </row>
    <row r="57" spans="1:7" x14ac:dyDescent="0.25">
      <c r="A57" s="2">
        <v>43713</v>
      </c>
      <c r="B57" s="3">
        <v>45.049999</v>
      </c>
      <c r="C57" s="3">
        <v>5.0999999999999996</v>
      </c>
      <c r="D57" s="3">
        <v>5968.6499020000001</v>
      </c>
      <c r="E57" s="3">
        <f t="shared" si="2"/>
        <v>2.74</v>
      </c>
      <c r="F57" s="3">
        <f t="shared" si="0"/>
        <v>2</v>
      </c>
      <c r="G57" s="3">
        <f t="shared" si="1"/>
        <v>2.37</v>
      </c>
    </row>
    <row r="58" spans="1:7" x14ac:dyDescent="0.25">
      <c r="A58" s="2">
        <v>43714</v>
      </c>
      <c r="B58" s="3">
        <v>45.099997999999999</v>
      </c>
      <c r="C58" s="3">
        <v>5.15</v>
      </c>
      <c r="D58" s="3">
        <v>6186.9501950000003</v>
      </c>
      <c r="E58" s="3">
        <f t="shared" si="2"/>
        <v>0.11</v>
      </c>
      <c r="F58" s="3">
        <f t="shared" si="0"/>
        <v>0.98</v>
      </c>
      <c r="G58" s="3">
        <f t="shared" si="1"/>
        <v>3.66</v>
      </c>
    </row>
    <row r="59" spans="1:7" x14ac:dyDescent="0.25">
      <c r="A59" s="2">
        <v>43717</v>
      </c>
      <c r="B59" s="3">
        <v>45.5</v>
      </c>
      <c r="C59" s="3">
        <v>5.3</v>
      </c>
      <c r="D59" s="3">
        <v>6335.5</v>
      </c>
      <c r="E59" s="3">
        <f t="shared" si="2"/>
        <v>0.89</v>
      </c>
      <c r="F59" s="3">
        <f t="shared" si="0"/>
        <v>2.91</v>
      </c>
      <c r="G59" s="3">
        <f t="shared" si="1"/>
        <v>2.4</v>
      </c>
    </row>
    <row r="60" spans="1:7" x14ac:dyDescent="0.25">
      <c r="A60" s="2">
        <v>43719</v>
      </c>
      <c r="B60" s="3">
        <v>48.299999</v>
      </c>
      <c r="C60" s="3">
        <v>5.75</v>
      </c>
      <c r="D60" s="3">
        <v>6597.2998049999997</v>
      </c>
      <c r="E60" s="3">
        <f t="shared" si="2"/>
        <v>6.15</v>
      </c>
      <c r="F60" s="3">
        <f t="shared" si="0"/>
        <v>8.49</v>
      </c>
      <c r="G60" s="3">
        <f t="shared" si="1"/>
        <v>4.13</v>
      </c>
    </row>
    <row r="61" spans="1:7" x14ac:dyDescent="0.25">
      <c r="A61" s="2">
        <v>43720</v>
      </c>
      <c r="B61" s="3">
        <v>48.900002000000001</v>
      </c>
      <c r="C61" s="3">
        <v>5.55</v>
      </c>
      <c r="D61" s="3">
        <v>6392.0498049999997</v>
      </c>
      <c r="E61" s="3">
        <f t="shared" si="2"/>
        <v>1.24</v>
      </c>
      <c r="F61" s="3">
        <f t="shared" si="0"/>
        <v>-3.48</v>
      </c>
      <c r="G61" s="3">
        <f t="shared" si="1"/>
        <v>-3.11</v>
      </c>
    </row>
    <row r="62" spans="1:7" x14ac:dyDescent="0.25">
      <c r="A62" s="2">
        <v>43721</v>
      </c>
      <c r="B62" s="3">
        <v>50.25</v>
      </c>
      <c r="C62" s="3">
        <v>5.4</v>
      </c>
      <c r="D62" s="3">
        <v>6450.2998049999997</v>
      </c>
      <c r="E62" s="3">
        <f t="shared" si="2"/>
        <v>2.76</v>
      </c>
      <c r="F62" s="3">
        <f t="shared" si="0"/>
        <v>-2.7</v>
      </c>
      <c r="G62" s="3">
        <f t="shared" si="1"/>
        <v>0.91</v>
      </c>
    </row>
    <row r="63" spans="1:7" x14ac:dyDescent="0.25">
      <c r="A63" s="2">
        <v>43724</v>
      </c>
      <c r="B63" s="3">
        <v>55.549999</v>
      </c>
      <c r="C63" s="3">
        <v>5.25</v>
      </c>
      <c r="D63" s="3">
        <v>6412.75</v>
      </c>
      <c r="E63" s="3">
        <f t="shared" si="2"/>
        <v>10.55</v>
      </c>
      <c r="F63" s="3">
        <f t="shared" si="0"/>
        <v>-2.78</v>
      </c>
      <c r="G63" s="3">
        <f t="shared" si="1"/>
        <v>-0.57999999999999996</v>
      </c>
    </row>
    <row r="64" spans="1:7" x14ac:dyDescent="0.25">
      <c r="A64" s="2">
        <v>43725</v>
      </c>
      <c r="B64" s="3">
        <v>54.849997999999999</v>
      </c>
      <c r="C64" s="3">
        <v>5.0999999999999996</v>
      </c>
      <c r="D64" s="3">
        <v>6130.3999020000001</v>
      </c>
      <c r="E64" s="3">
        <f t="shared" si="2"/>
        <v>-1.26</v>
      </c>
      <c r="F64" s="3">
        <f t="shared" si="0"/>
        <v>-2.86</v>
      </c>
      <c r="G64" s="3">
        <f t="shared" si="1"/>
        <v>-4.4000000000000004</v>
      </c>
    </row>
    <row r="65" spans="1:9" x14ac:dyDescent="0.25">
      <c r="A65" s="2">
        <v>43726</v>
      </c>
      <c r="B65" s="3">
        <v>53.049999</v>
      </c>
      <c r="C65" s="3">
        <v>4.8499999999999996</v>
      </c>
      <c r="D65" s="3">
        <v>6095.0498049999997</v>
      </c>
      <c r="E65" s="3">
        <f t="shared" si="2"/>
        <v>-3.28</v>
      </c>
      <c r="F65" s="3">
        <f t="shared" si="0"/>
        <v>-4.9000000000000004</v>
      </c>
      <c r="G65" s="3">
        <f t="shared" si="1"/>
        <v>-0.57999999999999996</v>
      </c>
    </row>
    <row r="66" spans="1:9" x14ac:dyDescent="0.25">
      <c r="A66" s="2">
        <v>43727</v>
      </c>
      <c r="B66" s="3">
        <v>50.150002000000001</v>
      </c>
      <c r="C66" s="3">
        <v>5.45</v>
      </c>
      <c r="D66" s="3">
        <v>5971.75</v>
      </c>
      <c r="E66" s="3">
        <f t="shared" si="2"/>
        <v>-5.47</v>
      </c>
      <c r="F66" s="3">
        <f t="shared" si="0"/>
        <v>12.37</v>
      </c>
      <c r="G66" s="3">
        <f t="shared" si="1"/>
        <v>-2.02</v>
      </c>
    </row>
    <row r="67" spans="1:9" x14ac:dyDescent="0.25">
      <c r="A67" s="2">
        <v>43728</v>
      </c>
      <c r="B67" s="3">
        <v>51.599997999999999</v>
      </c>
      <c r="C67" s="3">
        <v>5.85</v>
      </c>
      <c r="D67" s="3">
        <v>6591.9501950000003</v>
      </c>
      <c r="E67" s="3">
        <f t="shared" si="2"/>
        <v>2.89</v>
      </c>
      <c r="F67" s="3">
        <f t="shared" ref="F67:F130" si="3">ROUND((C67-C66)/C66*100,2)</f>
        <v>7.34</v>
      </c>
      <c r="G67" s="3">
        <f t="shared" ref="G67:G130" si="4">ROUND((D67-D66)/D66*100,2)</f>
        <v>10.39</v>
      </c>
    </row>
    <row r="68" spans="1:9" x14ac:dyDescent="0.25">
      <c r="A68" s="2">
        <v>43731</v>
      </c>
      <c r="B68" s="3">
        <v>52.200001</v>
      </c>
      <c r="C68" s="3">
        <v>5.6</v>
      </c>
      <c r="D68" s="3">
        <v>6897.8500979999999</v>
      </c>
      <c r="E68" s="3">
        <f t="shared" ref="E68:E131" si="5">ROUND((B68-B67)/B67*100,2)</f>
        <v>1.1599999999999999</v>
      </c>
      <c r="F68" s="3">
        <f t="shared" si="3"/>
        <v>-4.2699999999999996</v>
      </c>
      <c r="G68" s="3">
        <f t="shared" si="4"/>
        <v>4.6399999999999997</v>
      </c>
    </row>
    <row r="69" spans="1:9" x14ac:dyDescent="0.25">
      <c r="A69" s="2">
        <v>43732</v>
      </c>
      <c r="B69" s="3">
        <v>52.700001</v>
      </c>
      <c r="C69" s="3">
        <v>5.6</v>
      </c>
      <c r="D69" s="3">
        <v>7009.1000979999999</v>
      </c>
      <c r="E69" s="3">
        <f t="shared" si="5"/>
        <v>0.96</v>
      </c>
      <c r="F69" s="3">
        <f t="shared" si="3"/>
        <v>0</v>
      </c>
      <c r="G69" s="3">
        <f t="shared" si="4"/>
        <v>1.61</v>
      </c>
    </row>
    <row r="70" spans="1:9" x14ac:dyDescent="0.25">
      <c r="A70" s="2">
        <v>43733</v>
      </c>
      <c r="B70" s="3">
        <v>52.549999</v>
      </c>
      <c r="C70" s="3">
        <v>5.3</v>
      </c>
      <c r="D70" s="3">
        <v>6638.5</v>
      </c>
      <c r="E70" s="3">
        <f t="shared" si="5"/>
        <v>-0.28000000000000003</v>
      </c>
      <c r="F70" s="3">
        <f t="shared" si="3"/>
        <v>-5.36</v>
      </c>
      <c r="G70" s="3">
        <f t="shared" si="4"/>
        <v>-5.29</v>
      </c>
    </row>
    <row r="71" spans="1:9" x14ac:dyDescent="0.25">
      <c r="A71" s="2">
        <v>43734</v>
      </c>
      <c r="B71" s="3">
        <v>59.150002000000001</v>
      </c>
      <c r="C71" s="3">
        <v>5.2</v>
      </c>
      <c r="D71" s="3">
        <v>6857.4501950000003</v>
      </c>
      <c r="E71" s="3">
        <f t="shared" si="5"/>
        <v>12.56</v>
      </c>
      <c r="F71" s="3">
        <f t="shared" si="3"/>
        <v>-1.89</v>
      </c>
      <c r="G71" s="3">
        <f t="shared" si="4"/>
        <v>3.3</v>
      </c>
      <c r="I71" s="12"/>
    </row>
    <row r="72" spans="1:9" x14ac:dyDescent="0.25">
      <c r="A72" s="2">
        <v>43735</v>
      </c>
      <c r="B72" s="3">
        <v>57.349997999999999</v>
      </c>
      <c r="C72" s="3">
        <v>5.65</v>
      </c>
      <c r="D72" s="3">
        <v>6773.7001950000003</v>
      </c>
      <c r="E72" s="3">
        <f t="shared" si="5"/>
        <v>-3.04</v>
      </c>
      <c r="F72" s="3">
        <f t="shared" si="3"/>
        <v>8.65</v>
      </c>
      <c r="G72" s="3">
        <f t="shared" si="4"/>
        <v>-1.22</v>
      </c>
    </row>
    <row r="73" spans="1:9" x14ac:dyDescent="0.25">
      <c r="A73" s="2">
        <v>43738</v>
      </c>
      <c r="B73" s="3">
        <v>58.25</v>
      </c>
      <c r="C73" s="3">
        <v>6.15</v>
      </c>
      <c r="D73" s="3">
        <v>6715.7998049999997</v>
      </c>
      <c r="E73" s="3">
        <f t="shared" si="5"/>
        <v>1.57</v>
      </c>
      <c r="F73" s="3">
        <f t="shared" si="3"/>
        <v>8.85</v>
      </c>
      <c r="G73" s="3">
        <f t="shared" si="4"/>
        <v>-0.85</v>
      </c>
      <c r="I73" s="12"/>
    </row>
    <row r="74" spans="1:9" x14ac:dyDescent="0.25">
      <c r="A74" s="2">
        <v>43739</v>
      </c>
      <c r="B74" s="3">
        <v>56.5</v>
      </c>
      <c r="C74" s="3">
        <v>5.4</v>
      </c>
      <c r="D74" s="3">
        <v>6782</v>
      </c>
      <c r="E74" s="3">
        <f t="shared" si="5"/>
        <v>-3</v>
      </c>
      <c r="F74" s="3">
        <f t="shared" si="3"/>
        <v>-12.2</v>
      </c>
      <c r="G74" s="3">
        <f t="shared" si="4"/>
        <v>0.99</v>
      </c>
    </row>
    <row r="75" spans="1:9" x14ac:dyDescent="0.25">
      <c r="A75" s="2">
        <v>43741</v>
      </c>
      <c r="B75" s="3">
        <v>61.200001</v>
      </c>
      <c r="C75" s="3">
        <v>5.0999999999999996</v>
      </c>
      <c r="D75" s="3">
        <v>6754.0498049999997</v>
      </c>
      <c r="E75" s="3">
        <f t="shared" si="5"/>
        <v>8.32</v>
      </c>
      <c r="F75" s="3">
        <f t="shared" si="3"/>
        <v>-5.56</v>
      </c>
      <c r="G75" s="3">
        <f t="shared" si="4"/>
        <v>-0.41</v>
      </c>
    </row>
    <row r="76" spans="1:9" x14ac:dyDescent="0.25">
      <c r="A76" s="2">
        <v>43742</v>
      </c>
      <c r="B76" s="3">
        <v>65.150002000000001</v>
      </c>
      <c r="C76" s="3">
        <v>5.05</v>
      </c>
      <c r="D76" s="3">
        <v>6649.6000979999999</v>
      </c>
      <c r="E76" s="3">
        <f t="shared" si="5"/>
        <v>6.45</v>
      </c>
      <c r="F76" s="3">
        <f t="shared" si="3"/>
        <v>-0.98</v>
      </c>
      <c r="G76" s="3">
        <f t="shared" si="4"/>
        <v>-1.55</v>
      </c>
    </row>
    <row r="77" spans="1:9" x14ac:dyDescent="0.25">
      <c r="A77" s="2">
        <v>43745</v>
      </c>
      <c r="B77" s="3">
        <v>68.050003000000004</v>
      </c>
      <c r="C77" s="3">
        <v>5.15</v>
      </c>
      <c r="D77" s="3">
        <v>6629.8500979999999</v>
      </c>
      <c r="E77" s="3">
        <f t="shared" si="5"/>
        <v>4.45</v>
      </c>
      <c r="F77" s="3">
        <f t="shared" si="3"/>
        <v>1.98</v>
      </c>
      <c r="G77" s="3">
        <f t="shared" si="4"/>
        <v>-0.3</v>
      </c>
    </row>
    <row r="78" spans="1:9" x14ac:dyDescent="0.25">
      <c r="A78" s="2">
        <v>43747</v>
      </c>
      <c r="B78" s="3">
        <v>71.449996999999996</v>
      </c>
      <c r="C78" s="3">
        <v>5.85</v>
      </c>
      <c r="D78" s="3">
        <v>6719.5498049999997</v>
      </c>
      <c r="E78" s="3">
        <f t="shared" si="5"/>
        <v>5</v>
      </c>
      <c r="F78" s="3">
        <f t="shared" si="3"/>
        <v>13.59</v>
      </c>
      <c r="G78" s="3">
        <f t="shared" si="4"/>
        <v>1.35</v>
      </c>
    </row>
    <row r="79" spans="1:9" x14ac:dyDescent="0.25">
      <c r="A79" s="2">
        <v>43748</v>
      </c>
      <c r="B79" s="3">
        <v>73.800003000000004</v>
      </c>
      <c r="C79" s="3">
        <v>6.2</v>
      </c>
      <c r="D79" s="3">
        <v>6605.4501950000003</v>
      </c>
      <c r="E79" s="3">
        <f t="shared" si="5"/>
        <v>3.29</v>
      </c>
      <c r="F79" s="3">
        <f t="shared" si="3"/>
        <v>5.98</v>
      </c>
      <c r="G79" s="3">
        <f t="shared" si="4"/>
        <v>-1.7</v>
      </c>
    </row>
    <row r="80" spans="1:9" x14ac:dyDescent="0.25">
      <c r="A80" s="2">
        <v>43749</v>
      </c>
      <c r="B80" s="3">
        <v>78.75</v>
      </c>
      <c r="C80" s="3">
        <v>6</v>
      </c>
      <c r="D80" s="3">
        <v>6698.8999020000001</v>
      </c>
      <c r="E80" s="3">
        <f t="shared" si="5"/>
        <v>6.71</v>
      </c>
      <c r="F80" s="3">
        <f t="shared" si="3"/>
        <v>-3.23</v>
      </c>
      <c r="G80" s="3">
        <f t="shared" si="4"/>
        <v>1.41</v>
      </c>
    </row>
    <row r="81" spans="1:7" x14ac:dyDescent="0.25">
      <c r="A81" s="2">
        <v>43752</v>
      </c>
      <c r="B81" s="3">
        <v>79.150002000000001</v>
      </c>
      <c r="C81" s="3">
        <v>6.4</v>
      </c>
      <c r="D81" s="3">
        <v>6821.1000979999999</v>
      </c>
      <c r="E81" s="3">
        <f t="shared" si="5"/>
        <v>0.51</v>
      </c>
      <c r="F81" s="3">
        <f t="shared" si="3"/>
        <v>6.67</v>
      </c>
      <c r="G81" s="3">
        <f t="shared" si="4"/>
        <v>1.82</v>
      </c>
    </row>
    <row r="82" spans="1:7" x14ac:dyDescent="0.25">
      <c r="A82" s="2">
        <v>43753</v>
      </c>
      <c r="B82" s="3">
        <v>79.949996999999996</v>
      </c>
      <c r="C82" s="3">
        <v>6.15</v>
      </c>
      <c r="D82" s="3">
        <v>6985.75</v>
      </c>
      <c r="E82" s="3">
        <f t="shared" si="5"/>
        <v>1.01</v>
      </c>
      <c r="F82" s="3">
        <f t="shared" si="3"/>
        <v>-3.91</v>
      </c>
      <c r="G82" s="3">
        <f t="shared" si="4"/>
        <v>2.41</v>
      </c>
    </row>
    <row r="83" spans="1:7" x14ac:dyDescent="0.25">
      <c r="A83" s="2">
        <v>43754</v>
      </c>
      <c r="B83" s="3">
        <v>80.25</v>
      </c>
      <c r="C83" s="3">
        <v>6.55</v>
      </c>
      <c r="D83" s="3">
        <v>6975</v>
      </c>
      <c r="E83" s="3">
        <f t="shared" si="5"/>
        <v>0.38</v>
      </c>
      <c r="F83" s="3">
        <f t="shared" si="3"/>
        <v>6.5</v>
      </c>
      <c r="G83" s="3">
        <f t="shared" si="4"/>
        <v>-0.15</v>
      </c>
    </row>
    <row r="84" spans="1:7" x14ac:dyDescent="0.25">
      <c r="A84" s="2">
        <v>43755</v>
      </c>
      <c r="B84" s="3">
        <v>88.849997999999999</v>
      </c>
      <c r="C84" s="3">
        <v>6.3</v>
      </c>
      <c r="D84" s="3">
        <v>7123.8999020000001</v>
      </c>
      <c r="E84" s="3">
        <f t="shared" si="5"/>
        <v>10.72</v>
      </c>
      <c r="F84" s="3">
        <f t="shared" si="3"/>
        <v>-3.82</v>
      </c>
      <c r="G84" s="3">
        <f t="shared" si="4"/>
        <v>2.13</v>
      </c>
    </row>
    <row r="85" spans="1:7" x14ac:dyDescent="0.25">
      <c r="A85" s="2">
        <v>43756</v>
      </c>
      <c r="B85" s="3">
        <v>89.599997999999999</v>
      </c>
      <c r="C85" s="3">
        <v>6.4</v>
      </c>
      <c r="D85" s="3">
        <v>7302.2998049999997</v>
      </c>
      <c r="E85" s="3">
        <f t="shared" si="5"/>
        <v>0.84</v>
      </c>
      <c r="F85" s="3">
        <f t="shared" si="3"/>
        <v>1.59</v>
      </c>
      <c r="G85" s="3">
        <f t="shared" si="4"/>
        <v>2.5</v>
      </c>
    </row>
    <row r="86" spans="1:7" x14ac:dyDescent="0.25">
      <c r="A86" s="2">
        <v>43760</v>
      </c>
      <c r="B86" s="3">
        <v>86.599997999999999</v>
      </c>
      <c r="C86" s="3">
        <v>6.1</v>
      </c>
      <c r="D86" s="3">
        <v>7256.25</v>
      </c>
      <c r="E86" s="3">
        <f t="shared" si="5"/>
        <v>-3.35</v>
      </c>
      <c r="F86" s="3">
        <f t="shared" si="3"/>
        <v>-4.6900000000000004</v>
      </c>
      <c r="G86" s="3">
        <f t="shared" si="4"/>
        <v>-0.63</v>
      </c>
    </row>
    <row r="87" spans="1:7" x14ac:dyDescent="0.25">
      <c r="A87" s="2">
        <v>43761</v>
      </c>
      <c r="B87" s="3">
        <v>86.650002000000001</v>
      </c>
      <c r="C87" s="3">
        <v>5.65</v>
      </c>
      <c r="D87" s="3">
        <v>7440.25</v>
      </c>
      <c r="E87" s="3">
        <f t="shared" si="5"/>
        <v>0.06</v>
      </c>
      <c r="F87" s="3">
        <f t="shared" si="3"/>
        <v>-7.38</v>
      </c>
      <c r="G87" s="3">
        <f t="shared" si="4"/>
        <v>2.54</v>
      </c>
    </row>
    <row r="88" spans="1:7" x14ac:dyDescent="0.25">
      <c r="A88" s="2">
        <v>43762</v>
      </c>
      <c r="B88" s="3">
        <v>86.150002000000001</v>
      </c>
      <c r="C88" s="3">
        <v>4.3499999999999996</v>
      </c>
      <c r="D88" s="3">
        <v>7391.3999020000001</v>
      </c>
      <c r="E88" s="3">
        <f t="shared" si="5"/>
        <v>-0.57999999999999996</v>
      </c>
      <c r="F88" s="3">
        <f t="shared" si="3"/>
        <v>-23.01</v>
      </c>
      <c r="G88" s="3">
        <f t="shared" si="4"/>
        <v>-0.66</v>
      </c>
    </row>
    <row r="89" spans="1:7" x14ac:dyDescent="0.25">
      <c r="A89" s="2">
        <v>43763</v>
      </c>
      <c r="B89" s="3">
        <v>88.949996999999996</v>
      </c>
      <c r="C89" s="3">
        <v>4.0999999999999996</v>
      </c>
      <c r="D89" s="3">
        <v>7471.1499020000001</v>
      </c>
      <c r="E89" s="3">
        <f t="shared" si="5"/>
        <v>3.25</v>
      </c>
      <c r="F89" s="3">
        <f t="shared" si="3"/>
        <v>-5.75</v>
      </c>
      <c r="G89" s="3">
        <f t="shared" si="4"/>
        <v>1.08</v>
      </c>
    </row>
    <row r="90" spans="1:7" x14ac:dyDescent="0.25">
      <c r="A90" s="2">
        <v>43774</v>
      </c>
      <c r="B90" s="3">
        <v>89.5</v>
      </c>
      <c r="C90" s="3">
        <v>3.85</v>
      </c>
      <c r="D90" s="3">
        <v>7424</v>
      </c>
      <c r="E90" s="3">
        <f t="shared" si="5"/>
        <v>0.62</v>
      </c>
      <c r="F90" s="3">
        <f t="shared" si="3"/>
        <v>-6.1</v>
      </c>
      <c r="G90" s="3">
        <f t="shared" si="4"/>
        <v>-0.63</v>
      </c>
    </row>
    <row r="91" spans="1:7" x14ac:dyDescent="0.25">
      <c r="A91" s="2">
        <v>43775</v>
      </c>
      <c r="B91" s="3">
        <v>89.900002000000001</v>
      </c>
      <c r="C91" s="3">
        <v>3.8</v>
      </c>
      <c r="D91" s="3">
        <v>7389</v>
      </c>
      <c r="E91" s="3">
        <f t="shared" si="5"/>
        <v>0.45</v>
      </c>
      <c r="F91" s="3">
        <f t="shared" si="3"/>
        <v>-1.3</v>
      </c>
      <c r="G91" s="3">
        <f t="shared" si="4"/>
        <v>-0.47</v>
      </c>
    </row>
    <row r="92" spans="1:7" x14ac:dyDescent="0.25">
      <c r="A92" s="2">
        <v>43776</v>
      </c>
      <c r="B92" s="3">
        <v>89.699996999999996</v>
      </c>
      <c r="C92" s="3">
        <v>3.9</v>
      </c>
      <c r="D92" s="3">
        <v>7311.1499020000001</v>
      </c>
      <c r="E92" s="3">
        <f t="shared" si="5"/>
        <v>-0.22</v>
      </c>
      <c r="F92" s="3">
        <f t="shared" si="3"/>
        <v>2.63</v>
      </c>
      <c r="G92" s="3">
        <f t="shared" si="4"/>
        <v>-1.05</v>
      </c>
    </row>
    <row r="93" spans="1:7" x14ac:dyDescent="0.25">
      <c r="A93" s="2">
        <v>43777</v>
      </c>
      <c r="B93" s="3">
        <v>89.949996999999996</v>
      </c>
      <c r="C93" s="3">
        <v>4.3</v>
      </c>
      <c r="D93" s="3">
        <v>7287.1499020000001</v>
      </c>
      <c r="E93" s="3">
        <f t="shared" si="5"/>
        <v>0.28000000000000003</v>
      </c>
      <c r="F93" s="3">
        <f t="shared" si="3"/>
        <v>10.26</v>
      </c>
      <c r="G93" s="3">
        <f t="shared" si="4"/>
        <v>-0.33</v>
      </c>
    </row>
    <row r="94" spans="1:7" x14ac:dyDescent="0.25">
      <c r="A94" s="2">
        <v>43780</v>
      </c>
      <c r="B94" s="3">
        <v>92.650002000000001</v>
      </c>
      <c r="C94" s="3">
        <v>4.5</v>
      </c>
      <c r="D94" s="3">
        <v>7200.5498049999997</v>
      </c>
      <c r="E94" s="3">
        <f t="shared" si="5"/>
        <v>3</v>
      </c>
      <c r="F94" s="3">
        <f t="shared" si="3"/>
        <v>4.6500000000000004</v>
      </c>
      <c r="G94" s="3">
        <f t="shared" si="4"/>
        <v>-1.19</v>
      </c>
    </row>
    <row r="95" spans="1:7" x14ac:dyDescent="0.25">
      <c r="A95" s="2">
        <v>43782</v>
      </c>
      <c r="B95" s="3">
        <v>90.699996999999996</v>
      </c>
      <c r="C95" s="3">
        <v>4.2</v>
      </c>
      <c r="D95" s="3">
        <v>7137.2998049999997</v>
      </c>
      <c r="E95" s="3">
        <f t="shared" si="5"/>
        <v>-2.1</v>
      </c>
      <c r="F95" s="3">
        <f t="shared" si="3"/>
        <v>-6.67</v>
      </c>
      <c r="G95" s="3">
        <f t="shared" si="4"/>
        <v>-0.88</v>
      </c>
    </row>
    <row r="96" spans="1:7" x14ac:dyDescent="0.25">
      <c r="A96" s="2">
        <v>43783</v>
      </c>
      <c r="B96" s="3">
        <v>90.300003000000004</v>
      </c>
      <c r="C96" s="3">
        <v>3.85</v>
      </c>
      <c r="D96" s="3">
        <v>7154.6000979999999</v>
      </c>
      <c r="E96" s="3">
        <f t="shared" si="5"/>
        <v>-0.44</v>
      </c>
      <c r="F96" s="3">
        <f t="shared" si="3"/>
        <v>-8.33</v>
      </c>
      <c r="G96" s="3">
        <f t="shared" si="4"/>
        <v>0.24</v>
      </c>
    </row>
    <row r="97" spans="1:7" x14ac:dyDescent="0.25">
      <c r="A97" s="2">
        <v>43784</v>
      </c>
      <c r="B97" s="3">
        <v>88.699996999999996</v>
      </c>
      <c r="C97" s="3">
        <v>3.9</v>
      </c>
      <c r="D97" s="3">
        <v>7247.1499020000001</v>
      </c>
      <c r="E97" s="3">
        <f t="shared" si="5"/>
        <v>-1.77</v>
      </c>
      <c r="F97" s="3">
        <f t="shared" si="3"/>
        <v>1.3</v>
      </c>
      <c r="G97" s="3">
        <f t="shared" si="4"/>
        <v>1.29</v>
      </c>
    </row>
    <row r="98" spans="1:7" x14ac:dyDescent="0.25">
      <c r="A98" s="2">
        <v>43787</v>
      </c>
      <c r="B98" s="3">
        <v>86.699996999999996</v>
      </c>
      <c r="C98" s="3">
        <v>3.75</v>
      </c>
      <c r="D98" s="3">
        <v>7147.2001950000003</v>
      </c>
      <c r="E98" s="3">
        <f t="shared" si="5"/>
        <v>-2.25</v>
      </c>
      <c r="F98" s="3">
        <f t="shared" si="3"/>
        <v>-3.85</v>
      </c>
      <c r="G98" s="3">
        <f t="shared" si="4"/>
        <v>-1.38</v>
      </c>
    </row>
    <row r="99" spans="1:7" x14ac:dyDescent="0.25">
      <c r="A99" s="2">
        <v>43788</v>
      </c>
      <c r="B99" s="3">
        <v>93.849997999999999</v>
      </c>
      <c r="C99" s="3">
        <v>4</v>
      </c>
      <c r="D99" s="3">
        <v>7098.4501950000003</v>
      </c>
      <c r="E99" s="3">
        <f t="shared" si="5"/>
        <v>8.25</v>
      </c>
      <c r="F99" s="3">
        <f t="shared" si="3"/>
        <v>6.67</v>
      </c>
      <c r="G99" s="3">
        <f t="shared" si="4"/>
        <v>-0.68</v>
      </c>
    </row>
    <row r="100" spans="1:7" x14ac:dyDescent="0.25">
      <c r="A100" s="2">
        <v>43789</v>
      </c>
      <c r="B100" s="3">
        <v>96</v>
      </c>
      <c r="C100" s="3">
        <v>3.7</v>
      </c>
      <c r="D100" s="3">
        <v>7045.4501950000003</v>
      </c>
      <c r="E100" s="3">
        <f t="shared" si="5"/>
        <v>2.29</v>
      </c>
      <c r="F100" s="3">
        <f t="shared" si="3"/>
        <v>-7.5</v>
      </c>
      <c r="G100" s="3">
        <f t="shared" si="4"/>
        <v>-0.75</v>
      </c>
    </row>
    <row r="101" spans="1:7" x14ac:dyDescent="0.25">
      <c r="A101" s="2">
        <v>43790</v>
      </c>
      <c r="B101" s="3">
        <v>95.050003000000004</v>
      </c>
      <c r="C101" s="3">
        <v>2.95</v>
      </c>
      <c r="D101" s="3">
        <v>7152.75</v>
      </c>
      <c r="E101" s="3">
        <f t="shared" si="5"/>
        <v>-0.99</v>
      </c>
      <c r="F101" s="3">
        <f t="shared" si="3"/>
        <v>-20.27</v>
      </c>
      <c r="G101" s="3">
        <f t="shared" si="4"/>
        <v>1.52</v>
      </c>
    </row>
    <row r="102" spans="1:7" x14ac:dyDescent="0.25">
      <c r="A102" s="2">
        <v>43791</v>
      </c>
      <c r="B102" s="3">
        <v>95.5</v>
      </c>
      <c r="C102" s="3">
        <v>3.65</v>
      </c>
      <c r="D102" s="3">
        <v>7019.0498049999997</v>
      </c>
      <c r="E102" s="3">
        <f t="shared" si="5"/>
        <v>0.47</v>
      </c>
      <c r="F102" s="3">
        <f t="shared" si="3"/>
        <v>23.73</v>
      </c>
      <c r="G102" s="3">
        <f t="shared" si="4"/>
        <v>-1.87</v>
      </c>
    </row>
    <row r="103" spans="1:7" x14ac:dyDescent="0.25">
      <c r="A103" s="2">
        <v>43794</v>
      </c>
      <c r="B103" s="3">
        <v>94.050003000000004</v>
      </c>
      <c r="C103" s="3">
        <v>4.45</v>
      </c>
      <c r="D103" s="3">
        <v>7060.4501950000003</v>
      </c>
      <c r="E103" s="3">
        <f t="shared" si="5"/>
        <v>-1.52</v>
      </c>
      <c r="F103" s="3">
        <f t="shared" si="3"/>
        <v>21.92</v>
      </c>
      <c r="G103" s="3">
        <f t="shared" si="4"/>
        <v>0.59</v>
      </c>
    </row>
    <row r="104" spans="1:7" x14ac:dyDescent="0.25">
      <c r="A104" s="2">
        <v>43795</v>
      </c>
      <c r="B104" s="3">
        <v>96.199996999999996</v>
      </c>
      <c r="C104" s="3">
        <v>6.05</v>
      </c>
      <c r="D104" s="3">
        <v>7236.1000979999999</v>
      </c>
      <c r="E104" s="3">
        <f t="shared" si="5"/>
        <v>2.29</v>
      </c>
      <c r="F104" s="3">
        <f t="shared" si="3"/>
        <v>35.96</v>
      </c>
      <c r="G104" s="3">
        <f t="shared" si="4"/>
        <v>2.4900000000000002</v>
      </c>
    </row>
    <row r="105" spans="1:7" x14ac:dyDescent="0.25">
      <c r="A105" s="2">
        <v>43796</v>
      </c>
      <c r="B105" s="3">
        <v>98.75</v>
      </c>
      <c r="C105" s="3">
        <v>7.05</v>
      </c>
      <c r="D105" s="3">
        <v>7125</v>
      </c>
      <c r="E105" s="3">
        <f t="shared" si="5"/>
        <v>2.65</v>
      </c>
      <c r="F105" s="3">
        <f t="shared" si="3"/>
        <v>16.53</v>
      </c>
      <c r="G105" s="3">
        <f t="shared" si="4"/>
        <v>-1.54</v>
      </c>
    </row>
    <row r="106" spans="1:7" x14ac:dyDescent="0.25">
      <c r="A106" s="2">
        <v>43797</v>
      </c>
      <c r="B106" s="3">
        <v>97</v>
      </c>
      <c r="C106" s="3">
        <v>6.65</v>
      </c>
      <c r="D106" s="3">
        <v>7294.3999020000001</v>
      </c>
      <c r="E106" s="3">
        <f t="shared" si="5"/>
        <v>-1.77</v>
      </c>
      <c r="F106" s="3">
        <f t="shared" si="3"/>
        <v>-5.67</v>
      </c>
      <c r="G106" s="3">
        <f t="shared" si="4"/>
        <v>2.38</v>
      </c>
    </row>
    <row r="107" spans="1:7" x14ac:dyDescent="0.25">
      <c r="A107" s="2">
        <v>43798</v>
      </c>
      <c r="B107" s="3">
        <v>106.699997</v>
      </c>
      <c r="C107" s="3">
        <v>6.55</v>
      </c>
      <c r="D107" s="3">
        <v>7261.25</v>
      </c>
      <c r="E107" s="3">
        <f t="shared" si="5"/>
        <v>10</v>
      </c>
      <c r="F107" s="3">
        <f t="shared" si="3"/>
        <v>-1.5</v>
      </c>
      <c r="G107" s="3">
        <f t="shared" si="4"/>
        <v>-0.45</v>
      </c>
    </row>
    <row r="108" spans="1:7" x14ac:dyDescent="0.25">
      <c r="A108" s="2">
        <v>43801</v>
      </c>
      <c r="B108" s="3">
        <v>114.300003</v>
      </c>
      <c r="C108" s="3">
        <v>6.85</v>
      </c>
      <c r="D108" s="3">
        <v>7245.8500979999999</v>
      </c>
      <c r="E108" s="3">
        <f t="shared" si="5"/>
        <v>7.12</v>
      </c>
      <c r="F108" s="3">
        <f t="shared" si="3"/>
        <v>4.58</v>
      </c>
      <c r="G108" s="3">
        <f t="shared" si="4"/>
        <v>-0.21</v>
      </c>
    </row>
    <row r="109" spans="1:7" x14ac:dyDescent="0.25">
      <c r="A109" s="2">
        <v>43802</v>
      </c>
      <c r="B109" s="3">
        <v>115.150002</v>
      </c>
      <c r="C109" s="3">
        <v>6</v>
      </c>
      <c r="D109" s="3">
        <v>7139.3500979999999</v>
      </c>
      <c r="E109" s="3">
        <f t="shared" si="5"/>
        <v>0.74</v>
      </c>
      <c r="F109" s="3">
        <f t="shared" si="3"/>
        <v>-12.41</v>
      </c>
      <c r="G109" s="3">
        <f t="shared" si="4"/>
        <v>-1.47</v>
      </c>
    </row>
    <row r="110" spans="1:7" x14ac:dyDescent="0.25">
      <c r="A110" s="2">
        <v>43803</v>
      </c>
      <c r="B110" s="3">
        <v>125.900002</v>
      </c>
      <c r="C110" s="3">
        <v>5.9</v>
      </c>
      <c r="D110" s="3">
        <v>7138.7998049999997</v>
      </c>
      <c r="E110" s="3">
        <f t="shared" si="5"/>
        <v>9.34</v>
      </c>
      <c r="F110" s="3">
        <f t="shared" si="3"/>
        <v>-1.67</v>
      </c>
      <c r="G110" s="3">
        <f t="shared" si="4"/>
        <v>-0.01</v>
      </c>
    </row>
    <row r="111" spans="1:7" x14ac:dyDescent="0.25">
      <c r="A111" s="2">
        <v>43804</v>
      </c>
      <c r="B111" s="3">
        <v>132.14999399999999</v>
      </c>
      <c r="C111" s="3">
        <v>6.6</v>
      </c>
      <c r="D111" s="3">
        <v>7076.1000979999999</v>
      </c>
      <c r="E111" s="3">
        <f t="shared" si="5"/>
        <v>4.96</v>
      </c>
      <c r="F111" s="3">
        <f t="shared" si="3"/>
        <v>11.86</v>
      </c>
      <c r="G111" s="3">
        <f t="shared" si="4"/>
        <v>-0.88</v>
      </c>
    </row>
    <row r="112" spans="1:7" x14ac:dyDescent="0.25">
      <c r="A112" s="2">
        <v>43805</v>
      </c>
      <c r="B112" s="3">
        <v>137.10000600000001</v>
      </c>
      <c r="C112" s="3">
        <v>6.85</v>
      </c>
      <c r="D112" s="3">
        <v>7012.8500979999999</v>
      </c>
      <c r="E112" s="3">
        <f t="shared" si="5"/>
        <v>3.75</v>
      </c>
      <c r="F112" s="3">
        <f t="shared" si="3"/>
        <v>3.79</v>
      </c>
      <c r="G112" s="3">
        <f t="shared" si="4"/>
        <v>-0.89</v>
      </c>
    </row>
    <row r="113" spans="1:7" x14ac:dyDescent="0.25">
      <c r="A113" s="2">
        <v>43808</v>
      </c>
      <c r="B113" s="3">
        <v>131.300003</v>
      </c>
      <c r="C113" s="3">
        <v>7.8</v>
      </c>
      <c r="D113" s="3">
        <v>6886.7001950000003</v>
      </c>
      <c r="E113" s="3">
        <f t="shared" si="5"/>
        <v>-4.2300000000000004</v>
      </c>
      <c r="F113" s="3">
        <f t="shared" si="3"/>
        <v>13.87</v>
      </c>
      <c r="G113" s="3">
        <f t="shared" si="4"/>
        <v>-1.8</v>
      </c>
    </row>
    <row r="114" spans="1:7" x14ac:dyDescent="0.25">
      <c r="A114" s="2">
        <v>43809</v>
      </c>
      <c r="B114" s="3">
        <v>124.75</v>
      </c>
      <c r="C114" s="3">
        <v>7.05</v>
      </c>
      <c r="D114" s="3">
        <v>6994.75</v>
      </c>
      <c r="E114" s="3">
        <f t="shared" si="5"/>
        <v>-4.99</v>
      </c>
      <c r="F114" s="3">
        <f t="shared" si="3"/>
        <v>-9.6199999999999992</v>
      </c>
      <c r="G114" s="3">
        <f t="shared" si="4"/>
        <v>1.57</v>
      </c>
    </row>
    <row r="115" spans="1:7" x14ac:dyDescent="0.25">
      <c r="A115" s="2">
        <v>43810</v>
      </c>
      <c r="B115" s="3">
        <v>128.550003</v>
      </c>
      <c r="C115" s="3">
        <v>7.75</v>
      </c>
      <c r="D115" s="3">
        <v>6963.6499020000001</v>
      </c>
      <c r="E115" s="3">
        <f t="shared" si="5"/>
        <v>3.05</v>
      </c>
      <c r="F115" s="3">
        <f t="shared" si="3"/>
        <v>9.93</v>
      </c>
      <c r="G115" s="3">
        <f t="shared" si="4"/>
        <v>-0.44</v>
      </c>
    </row>
    <row r="116" spans="1:7" x14ac:dyDescent="0.25">
      <c r="A116" s="2">
        <v>43811</v>
      </c>
      <c r="B116" s="3">
        <v>129.949997</v>
      </c>
      <c r="C116" s="3">
        <v>7.3</v>
      </c>
      <c r="D116" s="3">
        <v>6993.2001950000003</v>
      </c>
      <c r="E116" s="3">
        <f t="shared" si="5"/>
        <v>1.0900000000000001</v>
      </c>
      <c r="F116" s="3">
        <f t="shared" si="3"/>
        <v>-5.81</v>
      </c>
      <c r="G116" s="3">
        <f t="shared" si="4"/>
        <v>0.42</v>
      </c>
    </row>
    <row r="117" spans="1:7" x14ac:dyDescent="0.25">
      <c r="A117" s="2">
        <v>43812</v>
      </c>
      <c r="B117" s="3">
        <v>126.400002</v>
      </c>
      <c r="C117" s="3">
        <v>6.9</v>
      </c>
      <c r="D117" s="3">
        <v>6999.7998049999997</v>
      </c>
      <c r="E117" s="3">
        <f t="shared" si="5"/>
        <v>-2.73</v>
      </c>
      <c r="F117" s="3">
        <f t="shared" si="3"/>
        <v>-5.48</v>
      </c>
      <c r="G117" s="3">
        <f t="shared" si="4"/>
        <v>0.09</v>
      </c>
    </row>
    <row r="118" spans="1:7" x14ac:dyDescent="0.25">
      <c r="A118" s="2">
        <v>43815</v>
      </c>
      <c r="B118" s="3">
        <v>124.650002</v>
      </c>
      <c r="C118" s="3">
        <v>6.5</v>
      </c>
      <c r="D118" s="3">
        <v>7214.9501950000003</v>
      </c>
      <c r="E118" s="3">
        <f t="shared" si="5"/>
        <v>-1.38</v>
      </c>
      <c r="F118" s="3">
        <f t="shared" si="3"/>
        <v>-5.8</v>
      </c>
      <c r="G118" s="3">
        <f t="shared" si="4"/>
        <v>3.07</v>
      </c>
    </row>
    <row r="119" spans="1:7" x14ac:dyDescent="0.25">
      <c r="A119" s="2">
        <v>43816</v>
      </c>
      <c r="B119" s="3">
        <v>126.900002</v>
      </c>
      <c r="C119" s="3">
        <v>6.55</v>
      </c>
      <c r="D119" s="3">
        <v>7140.0498049999997</v>
      </c>
      <c r="E119" s="3">
        <f t="shared" si="5"/>
        <v>1.81</v>
      </c>
      <c r="F119" s="3">
        <f t="shared" si="3"/>
        <v>0.77</v>
      </c>
      <c r="G119" s="3">
        <f t="shared" si="4"/>
        <v>-1.04</v>
      </c>
    </row>
    <row r="120" spans="1:7" x14ac:dyDescent="0.25">
      <c r="A120" s="2">
        <v>43817</v>
      </c>
      <c r="B120" s="3">
        <v>132.550003</v>
      </c>
      <c r="C120" s="3">
        <v>6.7</v>
      </c>
      <c r="D120" s="3">
        <v>7195.1499020000001</v>
      </c>
      <c r="E120" s="3">
        <f t="shared" si="5"/>
        <v>4.45</v>
      </c>
      <c r="F120" s="3">
        <f t="shared" si="3"/>
        <v>2.29</v>
      </c>
      <c r="G120" s="3">
        <f t="shared" si="4"/>
        <v>0.77</v>
      </c>
    </row>
    <row r="121" spans="1:7" x14ac:dyDescent="0.25">
      <c r="A121" s="2">
        <v>43818</v>
      </c>
      <c r="B121" s="3">
        <v>131.89999399999999</v>
      </c>
      <c r="C121" s="3">
        <v>6.8</v>
      </c>
      <c r="D121" s="3">
        <v>7240.6499020000001</v>
      </c>
      <c r="E121" s="3">
        <f t="shared" si="5"/>
        <v>-0.49</v>
      </c>
      <c r="F121" s="3">
        <f t="shared" si="3"/>
        <v>1.49</v>
      </c>
      <c r="G121" s="3">
        <f t="shared" si="4"/>
        <v>0.63</v>
      </c>
    </row>
    <row r="122" spans="1:7" x14ac:dyDescent="0.25">
      <c r="A122" s="2">
        <v>43819</v>
      </c>
      <c r="B122" s="3">
        <v>132.64999399999999</v>
      </c>
      <c r="C122" s="3">
        <v>6.9</v>
      </c>
      <c r="D122" s="3">
        <v>7240.6499020000001</v>
      </c>
      <c r="E122" s="3">
        <f t="shared" si="5"/>
        <v>0.56999999999999995</v>
      </c>
      <c r="F122" s="3">
        <f t="shared" si="3"/>
        <v>1.47</v>
      </c>
      <c r="G122" s="3">
        <f t="shared" si="4"/>
        <v>0</v>
      </c>
    </row>
    <row r="123" spans="1:7" x14ac:dyDescent="0.25">
      <c r="A123" s="2">
        <v>43822</v>
      </c>
      <c r="B123" s="3">
        <v>134.39999399999999</v>
      </c>
      <c r="C123" s="3">
        <v>6.6</v>
      </c>
      <c r="D123" s="3">
        <v>7261.5</v>
      </c>
      <c r="E123" s="3">
        <f t="shared" si="5"/>
        <v>1.32</v>
      </c>
      <c r="F123" s="3">
        <f t="shared" si="3"/>
        <v>-4.3499999999999996</v>
      </c>
      <c r="G123" s="3">
        <f t="shared" si="4"/>
        <v>0.28999999999999998</v>
      </c>
    </row>
    <row r="124" spans="1:7" x14ac:dyDescent="0.25">
      <c r="A124" s="2">
        <v>43823</v>
      </c>
      <c r="B124" s="3">
        <v>135.550003</v>
      </c>
      <c r="C124" s="3">
        <v>6.9</v>
      </c>
      <c r="D124" s="3">
        <v>7360.8999020000001</v>
      </c>
      <c r="E124" s="3">
        <f t="shared" si="5"/>
        <v>0.86</v>
      </c>
      <c r="F124" s="3">
        <f t="shared" si="3"/>
        <v>4.55</v>
      </c>
      <c r="G124" s="3">
        <f t="shared" si="4"/>
        <v>1.37</v>
      </c>
    </row>
    <row r="125" spans="1:7" x14ac:dyDescent="0.25">
      <c r="A125" s="2">
        <v>43825</v>
      </c>
      <c r="B125" s="3">
        <v>135.10000600000001</v>
      </c>
      <c r="C125" s="3">
        <v>6.4</v>
      </c>
      <c r="D125" s="3">
        <v>7327.7998049999997</v>
      </c>
      <c r="E125" s="3">
        <f t="shared" si="5"/>
        <v>-0.33</v>
      </c>
      <c r="F125" s="3">
        <f t="shared" si="3"/>
        <v>-7.25</v>
      </c>
      <c r="G125" s="3">
        <f t="shared" si="4"/>
        <v>-0.45</v>
      </c>
    </row>
    <row r="126" spans="1:7" x14ac:dyDescent="0.25">
      <c r="A126" s="2">
        <v>43826</v>
      </c>
      <c r="B126" s="3">
        <v>134.25</v>
      </c>
      <c r="C126" s="3">
        <v>6.6</v>
      </c>
      <c r="D126" s="3">
        <v>7240.8999020000001</v>
      </c>
      <c r="E126" s="3">
        <f t="shared" si="5"/>
        <v>-0.63</v>
      </c>
      <c r="F126" s="3">
        <f t="shared" si="3"/>
        <v>3.12</v>
      </c>
      <c r="G126" s="3">
        <f t="shared" si="4"/>
        <v>-1.19</v>
      </c>
    </row>
    <row r="127" spans="1:7" x14ac:dyDescent="0.25">
      <c r="A127" s="2">
        <v>43829</v>
      </c>
      <c r="B127" s="3">
        <v>135.10000600000001</v>
      </c>
      <c r="C127" s="3">
        <v>6.55</v>
      </c>
      <c r="D127" s="3">
        <v>7344.8999020000001</v>
      </c>
      <c r="E127" s="3">
        <f t="shared" si="5"/>
        <v>0.63</v>
      </c>
      <c r="F127" s="3">
        <f t="shared" si="3"/>
        <v>-0.76</v>
      </c>
      <c r="G127" s="3">
        <f t="shared" si="4"/>
        <v>1.44</v>
      </c>
    </row>
    <row r="128" spans="1:7" x14ac:dyDescent="0.25">
      <c r="A128" s="2">
        <v>43830</v>
      </c>
      <c r="B128" s="3">
        <v>141.85000600000001</v>
      </c>
      <c r="C128" s="3">
        <v>6.4</v>
      </c>
      <c r="D128" s="3">
        <v>7416.25</v>
      </c>
      <c r="E128" s="3">
        <f t="shared" si="5"/>
        <v>5</v>
      </c>
      <c r="F128" s="3">
        <f t="shared" si="3"/>
        <v>-2.29</v>
      </c>
      <c r="G128" s="3">
        <f t="shared" si="4"/>
        <v>0.97</v>
      </c>
    </row>
    <row r="129" spans="1:7" x14ac:dyDescent="0.25">
      <c r="A129" s="2">
        <v>43831</v>
      </c>
      <c r="B129" s="3">
        <v>148.89999399999999</v>
      </c>
      <c r="C129" s="3">
        <v>6.3</v>
      </c>
      <c r="D129" s="3">
        <v>7368.6000979999999</v>
      </c>
      <c r="E129" s="3">
        <f t="shared" si="5"/>
        <v>4.97</v>
      </c>
      <c r="F129" s="3">
        <f t="shared" si="3"/>
        <v>-1.56</v>
      </c>
      <c r="G129" s="3">
        <f t="shared" si="4"/>
        <v>-0.64</v>
      </c>
    </row>
    <row r="130" spans="1:7" x14ac:dyDescent="0.25">
      <c r="A130" s="2">
        <v>43832</v>
      </c>
      <c r="B130" s="3">
        <v>156.300003</v>
      </c>
      <c r="C130" s="3">
        <v>6.05</v>
      </c>
      <c r="D130" s="3">
        <v>7311.7001950000003</v>
      </c>
      <c r="E130" s="3">
        <f t="shared" si="5"/>
        <v>4.97</v>
      </c>
      <c r="F130" s="3">
        <f t="shared" si="3"/>
        <v>-3.97</v>
      </c>
      <c r="G130" s="3">
        <f t="shared" si="4"/>
        <v>-0.77</v>
      </c>
    </row>
    <row r="131" spans="1:7" x14ac:dyDescent="0.25">
      <c r="A131" s="2">
        <v>43833</v>
      </c>
      <c r="B131" s="3">
        <v>151</v>
      </c>
      <c r="C131" s="3">
        <v>5.8</v>
      </c>
      <c r="D131" s="3">
        <v>7329.8500979999999</v>
      </c>
      <c r="E131" s="3">
        <f t="shared" si="5"/>
        <v>-3.39</v>
      </c>
      <c r="F131" s="3">
        <f t="shared" ref="F131:F194" si="6">ROUND((C131-C130)/C130*100,2)</f>
        <v>-4.13</v>
      </c>
      <c r="G131" s="3">
        <f t="shared" ref="G131:G194" si="7">ROUND((D131-D130)/D130*100,2)</f>
        <v>0.25</v>
      </c>
    </row>
    <row r="132" spans="1:7" x14ac:dyDescent="0.25">
      <c r="A132" s="2">
        <v>43836</v>
      </c>
      <c r="B132" s="3">
        <v>158.550003</v>
      </c>
      <c r="C132" s="3">
        <v>6.15</v>
      </c>
      <c r="D132" s="3">
        <v>7254.25</v>
      </c>
      <c r="E132" s="3">
        <f t="shared" ref="E132:E195" si="8">ROUND((B132-B131)/B131*100,2)</f>
        <v>5</v>
      </c>
      <c r="F132" s="3">
        <f t="shared" si="6"/>
        <v>6.03</v>
      </c>
      <c r="G132" s="3">
        <f t="shared" si="7"/>
        <v>-1.03</v>
      </c>
    </row>
    <row r="133" spans="1:7" x14ac:dyDescent="0.25">
      <c r="A133" s="2">
        <v>43837</v>
      </c>
      <c r="B133" s="3">
        <v>166.449997</v>
      </c>
      <c r="C133" s="3">
        <v>6.15</v>
      </c>
      <c r="D133" s="3">
        <v>7042.3999020000001</v>
      </c>
      <c r="E133" s="3">
        <f t="shared" si="8"/>
        <v>4.9800000000000004</v>
      </c>
      <c r="F133" s="3">
        <f t="shared" si="6"/>
        <v>0</v>
      </c>
      <c r="G133" s="3">
        <f t="shared" si="7"/>
        <v>-2.92</v>
      </c>
    </row>
    <row r="134" spans="1:7" x14ac:dyDescent="0.25">
      <c r="A134" s="2">
        <v>43838</v>
      </c>
      <c r="B134" s="3">
        <v>174.75</v>
      </c>
      <c r="C134" s="3">
        <v>6.1</v>
      </c>
      <c r="D134" s="3">
        <v>7073.6000979999999</v>
      </c>
      <c r="E134" s="3">
        <f t="shared" si="8"/>
        <v>4.99</v>
      </c>
      <c r="F134" s="3">
        <f t="shared" si="6"/>
        <v>-0.81</v>
      </c>
      <c r="G134" s="3">
        <f t="shared" si="7"/>
        <v>0.44</v>
      </c>
    </row>
    <row r="135" spans="1:7" x14ac:dyDescent="0.25">
      <c r="A135" s="2">
        <v>43839</v>
      </c>
      <c r="B135" s="3">
        <v>183.449997</v>
      </c>
      <c r="C135" s="3">
        <v>6.1</v>
      </c>
      <c r="D135" s="3">
        <v>7035.2001950000003</v>
      </c>
      <c r="E135" s="3">
        <f t="shared" si="8"/>
        <v>4.9800000000000004</v>
      </c>
      <c r="F135" s="3">
        <f t="shared" si="6"/>
        <v>0</v>
      </c>
      <c r="G135" s="3">
        <f t="shared" si="7"/>
        <v>-0.54</v>
      </c>
    </row>
    <row r="136" spans="1:7" x14ac:dyDescent="0.25">
      <c r="A136" s="2">
        <v>43840</v>
      </c>
      <c r="B136" s="3">
        <v>192.60000600000001</v>
      </c>
      <c r="C136" s="3">
        <v>6.1</v>
      </c>
      <c r="D136" s="3">
        <v>7227.8999020000001</v>
      </c>
      <c r="E136" s="3">
        <f t="shared" si="8"/>
        <v>4.99</v>
      </c>
      <c r="F136" s="3">
        <f t="shared" si="6"/>
        <v>0</v>
      </c>
      <c r="G136" s="3">
        <f t="shared" si="7"/>
        <v>2.74</v>
      </c>
    </row>
    <row r="137" spans="1:7" x14ac:dyDescent="0.25">
      <c r="A137" s="2">
        <v>43843</v>
      </c>
      <c r="B137" s="3">
        <v>200.60000600000001</v>
      </c>
      <c r="C137" s="3">
        <v>6</v>
      </c>
      <c r="D137" s="3">
        <v>7330.5</v>
      </c>
      <c r="E137" s="3">
        <f t="shared" si="8"/>
        <v>4.1500000000000004</v>
      </c>
      <c r="F137" s="3">
        <f t="shared" si="6"/>
        <v>-1.64</v>
      </c>
      <c r="G137" s="3">
        <f t="shared" si="7"/>
        <v>1.42</v>
      </c>
    </row>
    <row r="138" spans="1:7" x14ac:dyDescent="0.25">
      <c r="A138" s="2">
        <v>43844</v>
      </c>
      <c r="B138" s="3">
        <v>210.60000600000001</v>
      </c>
      <c r="C138" s="3">
        <v>6</v>
      </c>
      <c r="D138" s="3">
        <v>7352.7001950000003</v>
      </c>
      <c r="E138" s="3">
        <f t="shared" si="8"/>
        <v>4.99</v>
      </c>
      <c r="F138" s="3">
        <f t="shared" si="6"/>
        <v>0</v>
      </c>
      <c r="G138" s="3">
        <f t="shared" si="7"/>
        <v>0.3</v>
      </c>
    </row>
    <row r="139" spans="1:7" x14ac:dyDescent="0.25">
      <c r="A139" s="2">
        <v>43845</v>
      </c>
      <c r="B139" s="3">
        <v>221.10000600000001</v>
      </c>
      <c r="C139" s="3">
        <v>6.5</v>
      </c>
      <c r="D139" s="3">
        <v>7386.7998049999997</v>
      </c>
      <c r="E139" s="3">
        <f t="shared" si="8"/>
        <v>4.99</v>
      </c>
      <c r="F139" s="3">
        <f t="shared" si="6"/>
        <v>8.33</v>
      </c>
      <c r="G139" s="3">
        <f t="shared" si="7"/>
        <v>0.46</v>
      </c>
    </row>
    <row r="140" spans="1:7" x14ac:dyDescent="0.25">
      <c r="A140" s="2">
        <v>43846</v>
      </c>
      <c r="B140" s="3">
        <v>232.14999399999999</v>
      </c>
      <c r="C140" s="3">
        <v>6.25</v>
      </c>
      <c r="D140" s="3">
        <v>7482.9501950000003</v>
      </c>
      <c r="E140" s="3">
        <f t="shared" si="8"/>
        <v>5</v>
      </c>
      <c r="F140" s="3">
        <f t="shared" si="6"/>
        <v>-3.85</v>
      </c>
      <c r="G140" s="3">
        <f t="shared" si="7"/>
        <v>1.3</v>
      </c>
    </row>
    <row r="141" spans="1:7" x14ac:dyDescent="0.25">
      <c r="A141" s="2">
        <v>43847</v>
      </c>
      <c r="B141" s="3">
        <v>220.550003</v>
      </c>
      <c r="C141" s="3">
        <v>6.1</v>
      </c>
      <c r="D141" s="3">
        <v>7462.6499020000001</v>
      </c>
      <c r="E141" s="3">
        <f t="shared" si="8"/>
        <v>-5</v>
      </c>
      <c r="F141" s="3">
        <f t="shared" si="6"/>
        <v>-2.4</v>
      </c>
      <c r="G141" s="3">
        <f t="shared" si="7"/>
        <v>-0.27</v>
      </c>
    </row>
    <row r="142" spans="1:7" x14ac:dyDescent="0.25">
      <c r="A142" s="2">
        <v>43850</v>
      </c>
      <c r="B142" s="3">
        <v>209.550003</v>
      </c>
      <c r="C142" s="3">
        <v>6.15</v>
      </c>
      <c r="D142" s="3">
        <v>7520.1499020000001</v>
      </c>
      <c r="E142" s="3">
        <f t="shared" si="8"/>
        <v>-4.99</v>
      </c>
      <c r="F142" s="3">
        <f t="shared" si="6"/>
        <v>0.82</v>
      </c>
      <c r="G142" s="3">
        <f t="shared" si="7"/>
        <v>0.77</v>
      </c>
    </row>
    <row r="143" spans="1:7" x14ac:dyDescent="0.25">
      <c r="A143" s="2">
        <v>43851</v>
      </c>
      <c r="B143" s="3">
        <v>199.10000600000001</v>
      </c>
      <c r="C143" s="3">
        <v>6.1</v>
      </c>
      <c r="D143" s="3">
        <v>7449.6000979999999</v>
      </c>
      <c r="E143" s="3">
        <f t="shared" si="8"/>
        <v>-4.99</v>
      </c>
      <c r="F143" s="3">
        <f t="shared" si="6"/>
        <v>-0.81</v>
      </c>
      <c r="G143" s="3">
        <f t="shared" si="7"/>
        <v>-0.94</v>
      </c>
    </row>
    <row r="144" spans="1:7" x14ac:dyDescent="0.25">
      <c r="A144" s="2">
        <v>43852</v>
      </c>
      <c r="B144" s="3">
        <v>189.14999399999999</v>
      </c>
      <c r="C144" s="3">
        <v>6</v>
      </c>
      <c r="D144" s="3">
        <v>7302.6499020000001</v>
      </c>
      <c r="E144" s="3">
        <f t="shared" si="8"/>
        <v>-5</v>
      </c>
      <c r="F144" s="3">
        <f t="shared" si="6"/>
        <v>-1.64</v>
      </c>
      <c r="G144" s="3">
        <f t="shared" si="7"/>
        <v>-1.97</v>
      </c>
    </row>
    <row r="145" spans="1:7" x14ac:dyDescent="0.25">
      <c r="A145" s="2">
        <v>43853</v>
      </c>
      <c r="B145" s="3">
        <v>179.699997</v>
      </c>
      <c r="C145" s="3">
        <v>6</v>
      </c>
      <c r="D145" s="3">
        <v>7135.6000979999999</v>
      </c>
      <c r="E145" s="3">
        <f t="shared" si="8"/>
        <v>-5</v>
      </c>
      <c r="F145" s="3">
        <f t="shared" si="6"/>
        <v>0</v>
      </c>
      <c r="G145" s="3">
        <f t="shared" si="7"/>
        <v>-2.29</v>
      </c>
    </row>
    <row r="146" spans="1:7" x14ac:dyDescent="0.25">
      <c r="A146" s="2">
        <v>43854</v>
      </c>
      <c r="B146" s="3">
        <v>188.64999399999999</v>
      </c>
      <c r="C146" s="3">
        <v>4.5</v>
      </c>
      <c r="D146" s="3">
        <v>7147.1000979999999</v>
      </c>
      <c r="E146" s="3">
        <f t="shared" si="8"/>
        <v>4.9800000000000004</v>
      </c>
      <c r="F146" s="3">
        <f t="shared" si="6"/>
        <v>-25</v>
      </c>
      <c r="G146" s="3">
        <f t="shared" si="7"/>
        <v>0.16</v>
      </c>
    </row>
    <row r="147" spans="1:7" x14ac:dyDescent="0.25">
      <c r="A147" s="2">
        <v>43857</v>
      </c>
      <c r="B147" s="3">
        <v>198.050003</v>
      </c>
      <c r="C147" s="3">
        <v>4.8499999999999996</v>
      </c>
      <c r="D147" s="3">
        <v>7128.4501950000003</v>
      </c>
      <c r="E147" s="3">
        <f t="shared" si="8"/>
        <v>4.9800000000000004</v>
      </c>
      <c r="F147" s="3">
        <f t="shared" si="6"/>
        <v>7.78</v>
      </c>
      <c r="G147" s="3">
        <f t="shared" si="7"/>
        <v>-0.26</v>
      </c>
    </row>
    <row r="148" spans="1:7" x14ac:dyDescent="0.25">
      <c r="A148" s="2">
        <v>43858</v>
      </c>
      <c r="B148" s="3">
        <v>202.25</v>
      </c>
      <c r="C148" s="3">
        <v>5.95</v>
      </c>
      <c r="D148" s="3">
        <v>7148.7998049999997</v>
      </c>
      <c r="E148" s="3">
        <f t="shared" si="8"/>
        <v>2.12</v>
      </c>
      <c r="F148" s="3">
        <f t="shared" si="6"/>
        <v>22.68</v>
      </c>
      <c r="G148" s="3">
        <f t="shared" si="7"/>
        <v>0.28999999999999998</v>
      </c>
    </row>
    <row r="149" spans="1:7" x14ac:dyDescent="0.25">
      <c r="A149" s="2">
        <v>43859</v>
      </c>
      <c r="B149" s="3">
        <v>197.64999399999999</v>
      </c>
      <c r="C149" s="3">
        <v>5.6</v>
      </c>
      <c r="D149" s="3">
        <v>6997.0498049999997</v>
      </c>
      <c r="E149" s="3">
        <f t="shared" si="8"/>
        <v>-2.27</v>
      </c>
      <c r="F149" s="3">
        <f t="shared" si="6"/>
        <v>-5.88</v>
      </c>
      <c r="G149" s="3">
        <f t="shared" si="7"/>
        <v>-2.12</v>
      </c>
    </row>
    <row r="150" spans="1:7" x14ac:dyDescent="0.25">
      <c r="A150" s="2">
        <v>43860</v>
      </c>
      <c r="B150" s="3">
        <v>192.199997</v>
      </c>
      <c r="C150" s="3">
        <v>5.9</v>
      </c>
      <c r="D150" s="3">
        <v>7010.2998049999997</v>
      </c>
      <c r="E150" s="3">
        <f t="shared" si="8"/>
        <v>-2.76</v>
      </c>
      <c r="F150" s="3">
        <f t="shared" si="6"/>
        <v>5.36</v>
      </c>
      <c r="G150" s="3">
        <f t="shared" si="7"/>
        <v>0.19</v>
      </c>
    </row>
    <row r="151" spans="1:7" x14ac:dyDescent="0.25">
      <c r="A151" s="2">
        <v>43861</v>
      </c>
      <c r="B151" s="3">
        <v>190.25</v>
      </c>
      <c r="C151" s="3">
        <v>6.05</v>
      </c>
      <c r="D151" s="3">
        <v>7020.4501950000003</v>
      </c>
      <c r="E151" s="3">
        <f t="shared" si="8"/>
        <v>-1.01</v>
      </c>
      <c r="F151" s="3">
        <f t="shared" si="6"/>
        <v>2.54</v>
      </c>
      <c r="G151" s="3">
        <f t="shared" si="7"/>
        <v>0.14000000000000001</v>
      </c>
    </row>
    <row r="152" spans="1:7" x14ac:dyDescent="0.25">
      <c r="A152" s="2">
        <v>43864</v>
      </c>
      <c r="B152" s="3">
        <v>190.75</v>
      </c>
      <c r="C152" s="3">
        <v>5.8</v>
      </c>
      <c r="D152" s="3">
        <v>6913.5</v>
      </c>
      <c r="E152" s="3">
        <f t="shared" si="8"/>
        <v>0.26</v>
      </c>
      <c r="F152" s="3">
        <f t="shared" si="6"/>
        <v>-4.13</v>
      </c>
      <c r="G152" s="3">
        <f t="shared" si="7"/>
        <v>-1.52</v>
      </c>
    </row>
    <row r="153" spans="1:7" x14ac:dyDescent="0.25">
      <c r="A153" s="2">
        <v>43865</v>
      </c>
      <c r="B153" s="3">
        <v>187.64999399999999</v>
      </c>
      <c r="C153" s="3">
        <v>5.35</v>
      </c>
      <c r="D153" s="3">
        <v>7011.2998049999997</v>
      </c>
      <c r="E153" s="3">
        <f t="shared" si="8"/>
        <v>-1.63</v>
      </c>
      <c r="F153" s="3">
        <f t="shared" si="6"/>
        <v>-7.76</v>
      </c>
      <c r="G153" s="3">
        <f t="shared" si="7"/>
        <v>1.41</v>
      </c>
    </row>
    <row r="154" spans="1:7" x14ac:dyDescent="0.25">
      <c r="A154" s="2">
        <v>43866</v>
      </c>
      <c r="B154" s="3">
        <v>186.300003</v>
      </c>
      <c r="C154" s="3">
        <v>5.25</v>
      </c>
      <c r="D154" s="3">
        <v>7199.6000979999999</v>
      </c>
      <c r="E154" s="3">
        <f t="shared" si="8"/>
        <v>-0.72</v>
      </c>
      <c r="F154" s="3">
        <f t="shared" si="6"/>
        <v>-1.87</v>
      </c>
      <c r="G154" s="3">
        <f t="shared" si="7"/>
        <v>2.69</v>
      </c>
    </row>
    <row r="155" spans="1:7" x14ac:dyDescent="0.25">
      <c r="A155" s="2">
        <v>43867</v>
      </c>
      <c r="B155" s="3">
        <v>180.449997</v>
      </c>
      <c r="C155" s="3">
        <v>5.2</v>
      </c>
      <c r="D155" s="3">
        <v>7040.8999020000001</v>
      </c>
      <c r="E155" s="3">
        <f t="shared" si="8"/>
        <v>-3.14</v>
      </c>
      <c r="F155" s="3">
        <f t="shared" si="6"/>
        <v>-0.95</v>
      </c>
      <c r="G155" s="3">
        <f t="shared" si="7"/>
        <v>-2.2000000000000002</v>
      </c>
    </row>
    <row r="156" spans="1:7" x14ac:dyDescent="0.25">
      <c r="A156" s="2">
        <v>43868</v>
      </c>
      <c r="B156" s="3">
        <v>189.449997</v>
      </c>
      <c r="C156" s="3">
        <v>5.3</v>
      </c>
      <c r="D156" s="3">
        <v>7021.6000979999999</v>
      </c>
      <c r="E156" s="3">
        <f t="shared" si="8"/>
        <v>4.99</v>
      </c>
      <c r="F156" s="3">
        <f t="shared" si="6"/>
        <v>1.92</v>
      </c>
      <c r="G156" s="3">
        <f t="shared" si="7"/>
        <v>-0.27</v>
      </c>
    </row>
    <row r="157" spans="1:7" x14ac:dyDescent="0.25">
      <c r="A157" s="2">
        <v>43871</v>
      </c>
      <c r="B157" s="3">
        <v>196.14999399999999</v>
      </c>
      <c r="C157" s="3">
        <v>5.35</v>
      </c>
      <c r="D157" s="3">
        <v>6971.75</v>
      </c>
      <c r="E157" s="3">
        <f t="shared" si="8"/>
        <v>3.54</v>
      </c>
      <c r="F157" s="3">
        <f t="shared" si="6"/>
        <v>0.94</v>
      </c>
      <c r="G157" s="3">
        <f t="shared" si="7"/>
        <v>-0.71</v>
      </c>
    </row>
    <row r="158" spans="1:7" x14ac:dyDescent="0.25">
      <c r="A158" s="2">
        <v>43872</v>
      </c>
      <c r="B158" s="3">
        <v>198</v>
      </c>
      <c r="C158" s="3">
        <v>5.25</v>
      </c>
      <c r="D158" s="3">
        <v>6892.8999020000001</v>
      </c>
      <c r="E158" s="3">
        <f t="shared" si="8"/>
        <v>0.94</v>
      </c>
      <c r="F158" s="3">
        <f t="shared" si="6"/>
        <v>-1.87</v>
      </c>
      <c r="G158" s="3">
        <f t="shared" si="7"/>
        <v>-1.1299999999999999</v>
      </c>
    </row>
    <row r="159" spans="1:7" x14ac:dyDescent="0.25">
      <c r="A159" s="2">
        <v>43873</v>
      </c>
      <c r="B159" s="3">
        <v>193.25</v>
      </c>
      <c r="C159" s="3">
        <v>5.25</v>
      </c>
      <c r="D159" s="3">
        <v>7033.75</v>
      </c>
      <c r="E159" s="3">
        <f t="shared" si="8"/>
        <v>-2.4</v>
      </c>
      <c r="F159" s="3">
        <f t="shared" si="6"/>
        <v>0</v>
      </c>
      <c r="G159" s="3">
        <f t="shared" si="7"/>
        <v>2.04</v>
      </c>
    </row>
    <row r="160" spans="1:7" x14ac:dyDescent="0.25">
      <c r="A160" s="2">
        <v>43874</v>
      </c>
      <c r="B160" s="3">
        <v>202.89999399999999</v>
      </c>
      <c r="C160" s="3">
        <v>5.15</v>
      </c>
      <c r="D160" s="3">
        <v>7043.2998049999997</v>
      </c>
      <c r="E160" s="3">
        <f t="shared" si="8"/>
        <v>4.99</v>
      </c>
      <c r="F160" s="3">
        <f t="shared" si="6"/>
        <v>-1.9</v>
      </c>
      <c r="G160" s="3">
        <f t="shared" si="7"/>
        <v>0.14000000000000001</v>
      </c>
    </row>
    <row r="161" spans="1:7" x14ac:dyDescent="0.25">
      <c r="A161" s="2">
        <v>43875</v>
      </c>
      <c r="B161" s="3">
        <v>213</v>
      </c>
      <c r="C161" s="3">
        <v>5.25</v>
      </c>
      <c r="D161" s="3">
        <v>7005.0498049999997</v>
      </c>
      <c r="E161" s="3">
        <f t="shared" si="8"/>
        <v>4.9800000000000004</v>
      </c>
      <c r="F161" s="3">
        <f t="shared" si="6"/>
        <v>1.94</v>
      </c>
      <c r="G161" s="3">
        <f t="shared" si="7"/>
        <v>-0.54</v>
      </c>
    </row>
    <row r="162" spans="1:7" x14ac:dyDescent="0.25">
      <c r="A162" s="2">
        <v>43878</v>
      </c>
      <c r="B162" s="3">
        <v>213.35000600000001</v>
      </c>
      <c r="C162" s="3">
        <v>5.05</v>
      </c>
      <c r="D162" s="3">
        <v>6913.7998049999997</v>
      </c>
      <c r="E162" s="3">
        <f t="shared" si="8"/>
        <v>0.16</v>
      </c>
      <c r="F162" s="3">
        <f t="shared" si="6"/>
        <v>-3.81</v>
      </c>
      <c r="G162" s="3">
        <f t="shared" si="7"/>
        <v>-1.3</v>
      </c>
    </row>
    <row r="163" spans="1:7" x14ac:dyDescent="0.25">
      <c r="A163" s="2">
        <v>43879</v>
      </c>
      <c r="B163" s="3">
        <v>211.25</v>
      </c>
      <c r="C163" s="3">
        <v>4.8499999999999996</v>
      </c>
      <c r="D163" s="3">
        <v>6906.75</v>
      </c>
      <c r="E163" s="3">
        <f t="shared" si="8"/>
        <v>-0.98</v>
      </c>
      <c r="F163" s="3">
        <f t="shared" si="6"/>
        <v>-3.96</v>
      </c>
      <c r="G163" s="3">
        <f t="shared" si="7"/>
        <v>-0.1</v>
      </c>
    </row>
    <row r="164" spans="1:7" x14ac:dyDescent="0.25">
      <c r="A164" s="2">
        <v>43880</v>
      </c>
      <c r="B164" s="3">
        <v>207.64999399999999</v>
      </c>
      <c r="C164" s="3">
        <v>4.5</v>
      </c>
      <c r="D164" s="3">
        <v>6781.1000979999999</v>
      </c>
      <c r="E164" s="3">
        <f t="shared" si="8"/>
        <v>-1.7</v>
      </c>
      <c r="F164" s="3">
        <f t="shared" si="6"/>
        <v>-7.22</v>
      </c>
      <c r="G164" s="3">
        <f t="shared" si="7"/>
        <v>-1.82</v>
      </c>
    </row>
    <row r="165" spans="1:7" x14ac:dyDescent="0.25">
      <c r="A165" s="2">
        <v>43881</v>
      </c>
      <c r="B165" s="3">
        <v>199.949997</v>
      </c>
      <c r="C165" s="3">
        <v>4.5</v>
      </c>
      <c r="D165" s="3">
        <v>6756.6000979999999</v>
      </c>
      <c r="E165" s="3">
        <f t="shared" si="8"/>
        <v>-3.71</v>
      </c>
      <c r="F165" s="3">
        <f t="shared" si="6"/>
        <v>0</v>
      </c>
      <c r="G165" s="3">
        <f t="shared" si="7"/>
        <v>-0.36</v>
      </c>
    </row>
    <row r="166" spans="1:7" x14ac:dyDescent="0.25">
      <c r="A166" s="2">
        <v>43885</v>
      </c>
      <c r="B166" s="3">
        <v>206.800003</v>
      </c>
      <c r="C166" s="3">
        <v>3.4</v>
      </c>
      <c r="D166" s="3">
        <v>6757.6000979999999</v>
      </c>
      <c r="E166" s="3">
        <f t="shared" si="8"/>
        <v>3.43</v>
      </c>
      <c r="F166" s="3">
        <f t="shared" si="6"/>
        <v>-24.44</v>
      </c>
      <c r="G166" s="3">
        <f t="shared" si="7"/>
        <v>0.01</v>
      </c>
    </row>
    <row r="167" spans="1:7" x14ac:dyDescent="0.25">
      <c r="A167" s="2">
        <v>43886</v>
      </c>
      <c r="B167" s="3">
        <v>198.35000600000001</v>
      </c>
      <c r="C167" s="3">
        <v>3.4</v>
      </c>
      <c r="D167" s="3">
        <v>6470.3999020000001</v>
      </c>
      <c r="E167" s="3">
        <f t="shared" si="8"/>
        <v>-4.09</v>
      </c>
      <c r="F167" s="3">
        <f t="shared" si="6"/>
        <v>0</v>
      </c>
      <c r="G167" s="3">
        <f t="shared" si="7"/>
        <v>-4.25</v>
      </c>
    </row>
    <row r="168" spans="1:7" x14ac:dyDescent="0.25">
      <c r="A168" s="2">
        <v>43887</v>
      </c>
      <c r="B168" s="3">
        <v>189.25</v>
      </c>
      <c r="C168" s="3">
        <v>3</v>
      </c>
      <c r="D168" s="3">
        <v>6414.5498049999997</v>
      </c>
      <c r="E168" s="3">
        <f t="shared" si="8"/>
        <v>-4.59</v>
      </c>
      <c r="F168" s="3">
        <f t="shared" si="6"/>
        <v>-11.76</v>
      </c>
      <c r="G168" s="3">
        <f t="shared" si="7"/>
        <v>-0.86</v>
      </c>
    </row>
    <row r="169" spans="1:7" x14ac:dyDescent="0.25">
      <c r="A169" s="2">
        <v>43888</v>
      </c>
      <c r="B169" s="3">
        <v>197.85000600000001</v>
      </c>
      <c r="C169" s="3">
        <v>4.2</v>
      </c>
      <c r="D169" s="3">
        <v>6234.8500979999999</v>
      </c>
      <c r="E169" s="3">
        <f t="shared" si="8"/>
        <v>4.54</v>
      </c>
      <c r="F169" s="3">
        <f t="shared" si="6"/>
        <v>40</v>
      </c>
      <c r="G169" s="3">
        <f t="shared" si="7"/>
        <v>-2.8</v>
      </c>
    </row>
    <row r="170" spans="1:7" x14ac:dyDescent="0.25">
      <c r="A170" s="2">
        <v>43889</v>
      </c>
      <c r="B170" s="3">
        <v>194.85000600000001</v>
      </c>
      <c r="C170" s="3">
        <v>4.4000000000000004</v>
      </c>
      <c r="D170" s="3">
        <v>6289.7998049999997</v>
      </c>
      <c r="E170" s="3">
        <f t="shared" si="8"/>
        <v>-1.52</v>
      </c>
      <c r="F170" s="3">
        <f t="shared" si="6"/>
        <v>4.76</v>
      </c>
      <c r="G170" s="3">
        <f t="shared" si="7"/>
        <v>0.88</v>
      </c>
    </row>
    <row r="171" spans="1:7" x14ac:dyDescent="0.25">
      <c r="A171" s="2">
        <v>43892</v>
      </c>
      <c r="B171" s="3">
        <v>185.89999399999999</v>
      </c>
      <c r="C171" s="3">
        <v>3.85</v>
      </c>
      <c r="D171" s="3">
        <v>6283.1000979999999</v>
      </c>
      <c r="E171" s="3">
        <f t="shared" si="8"/>
        <v>-4.59</v>
      </c>
      <c r="F171" s="3">
        <f t="shared" si="6"/>
        <v>-12.5</v>
      </c>
      <c r="G171" s="3">
        <f t="shared" si="7"/>
        <v>-0.11</v>
      </c>
    </row>
    <row r="172" spans="1:7" x14ac:dyDescent="0.25">
      <c r="A172" s="2">
        <v>43893</v>
      </c>
      <c r="B172" s="3">
        <v>180.550003</v>
      </c>
      <c r="C172" s="3">
        <v>3.95</v>
      </c>
      <c r="D172" s="3">
        <v>6285.1499020000001</v>
      </c>
      <c r="E172" s="3">
        <f t="shared" si="8"/>
        <v>-2.88</v>
      </c>
      <c r="F172" s="3">
        <f t="shared" si="6"/>
        <v>2.6</v>
      </c>
      <c r="G172" s="3">
        <f t="shared" si="7"/>
        <v>0.03</v>
      </c>
    </row>
    <row r="173" spans="1:7" x14ac:dyDescent="0.25">
      <c r="A173" s="2">
        <v>43894</v>
      </c>
      <c r="B173" s="3">
        <v>171.550003</v>
      </c>
      <c r="C173" s="3">
        <v>4</v>
      </c>
      <c r="D173" s="3">
        <v>6386.0498049999997</v>
      </c>
      <c r="E173" s="3">
        <f t="shared" si="8"/>
        <v>-4.9800000000000004</v>
      </c>
      <c r="F173" s="3">
        <f t="shared" si="6"/>
        <v>1.27</v>
      </c>
      <c r="G173" s="3">
        <f t="shared" si="7"/>
        <v>1.61</v>
      </c>
    </row>
    <row r="174" spans="1:7" x14ac:dyDescent="0.25">
      <c r="A174" s="2">
        <v>43895</v>
      </c>
      <c r="B174" s="3">
        <v>163</v>
      </c>
      <c r="C174" s="3">
        <v>3.8</v>
      </c>
      <c r="D174" s="3">
        <v>6384.3500979999999</v>
      </c>
      <c r="E174" s="3">
        <f t="shared" si="8"/>
        <v>-4.9800000000000004</v>
      </c>
      <c r="F174" s="3">
        <f t="shared" si="6"/>
        <v>-5</v>
      </c>
      <c r="G174" s="3">
        <f t="shared" si="7"/>
        <v>-0.03</v>
      </c>
    </row>
    <row r="175" spans="1:7" x14ac:dyDescent="0.25">
      <c r="A175" s="2">
        <v>43896</v>
      </c>
      <c r="B175" s="3">
        <v>154.949997</v>
      </c>
      <c r="C175" s="3">
        <v>3.85</v>
      </c>
      <c r="D175" s="3">
        <v>6365.9501950000003</v>
      </c>
      <c r="E175" s="3">
        <f t="shared" si="8"/>
        <v>-4.9400000000000004</v>
      </c>
      <c r="F175" s="3">
        <f t="shared" si="6"/>
        <v>1.32</v>
      </c>
      <c r="G175" s="3">
        <f t="shared" si="7"/>
        <v>-0.28999999999999998</v>
      </c>
    </row>
    <row r="176" spans="1:7" x14ac:dyDescent="0.25">
      <c r="A176" s="2">
        <v>43899</v>
      </c>
      <c r="B176" s="3">
        <v>156.050003</v>
      </c>
      <c r="C176" s="3">
        <v>3.45</v>
      </c>
      <c r="D176" s="3">
        <v>6445.9501950000003</v>
      </c>
      <c r="E176" s="3">
        <f t="shared" si="8"/>
        <v>0.71</v>
      </c>
      <c r="F176" s="3">
        <f t="shared" si="6"/>
        <v>-10.39</v>
      </c>
      <c r="G176" s="3">
        <f t="shared" si="7"/>
        <v>1.26</v>
      </c>
    </row>
    <row r="177" spans="1:7" x14ac:dyDescent="0.25">
      <c r="A177" s="2">
        <v>43901</v>
      </c>
      <c r="B177" s="3">
        <v>159.5</v>
      </c>
      <c r="C177" s="3">
        <v>3.65</v>
      </c>
      <c r="D177" s="3">
        <v>6201.1000979999999</v>
      </c>
      <c r="E177" s="3">
        <f t="shared" si="8"/>
        <v>2.21</v>
      </c>
      <c r="F177" s="3">
        <f t="shared" si="6"/>
        <v>5.8</v>
      </c>
      <c r="G177" s="3">
        <f t="shared" si="7"/>
        <v>-3.8</v>
      </c>
    </row>
    <row r="178" spans="1:7" x14ac:dyDescent="0.25">
      <c r="A178" s="2">
        <v>43902</v>
      </c>
      <c r="B178" s="3">
        <v>152</v>
      </c>
      <c r="C178" s="3">
        <v>3.6</v>
      </c>
      <c r="D178" s="3">
        <v>6146.2998049999997</v>
      </c>
      <c r="E178" s="3">
        <f t="shared" si="8"/>
        <v>-4.7</v>
      </c>
      <c r="F178" s="3">
        <f t="shared" si="6"/>
        <v>-1.37</v>
      </c>
      <c r="G178" s="3">
        <f t="shared" si="7"/>
        <v>-0.88</v>
      </c>
    </row>
    <row r="179" spans="1:7" x14ac:dyDescent="0.25">
      <c r="A179" s="2">
        <v>43903</v>
      </c>
      <c r="B179" s="3">
        <v>152.5</v>
      </c>
      <c r="C179" s="3">
        <v>3.6</v>
      </c>
      <c r="D179" s="3">
        <v>5643.1499020000001</v>
      </c>
      <c r="E179" s="3">
        <f t="shared" si="8"/>
        <v>0.33</v>
      </c>
      <c r="F179" s="3">
        <f t="shared" si="6"/>
        <v>0</v>
      </c>
      <c r="G179" s="3">
        <f t="shared" si="7"/>
        <v>-8.19</v>
      </c>
    </row>
    <row r="180" spans="1:7" x14ac:dyDescent="0.25">
      <c r="A180" s="2">
        <v>43906</v>
      </c>
      <c r="B180" s="3">
        <v>144.89999399999999</v>
      </c>
      <c r="C180" s="3">
        <v>3.3</v>
      </c>
      <c r="D180" s="3">
        <v>5838.6000979999999</v>
      </c>
      <c r="E180" s="3">
        <f t="shared" si="8"/>
        <v>-4.9800000000000004</v>
      </c>
      <c r="F180" s="3">
        <f t="shared" si="6"/>
        <v>-8.33</v>
      </c>
      <c r="G180" s="3">
        <f t="shared" si="7"/>
        <v>3.46</v>
      </c>
    </row>
    <row r="181" spans="1:7" x14ac:dyDescent="0.25">
      <c r="A181" s="2">
        <v>43907</v>
      </c>
      <c r="B181" s="3">
        <v>137.699997</v>
      </c>
      <c r="C181" s="3">
        <v>4</v>
      </c>
      <c r="D181" s="3">
        <v>5480.25</v>
      </c>
      <c r="E181" s="3">
        <f t="shared" si="8"/>
        <v>-4.97</v>
      </c>
      <c r="F181" s="3">
        <f t="shared" si="6"/>
        <v>21.21</v>
      </c>
      <c r="G181" s="3">
        <f t="shared" si="7"/>
        <v>-6.14</v>
      </c>
    </row>
    <row r="182" spans="1:7" x14ac:dyDescent="0.25">
      <c r="A182" s="2">
        <v>43908</v>
      </c>
      <c r="B182" s="3">
        <v>130.85000600000001</v>
      </c>
      <c r="C182" s="3">
        <v>4.3499999999999996</v>
      </c>
      <c r="D182" s="3">
        <v>5603.9501950000003</v>
      </c>
      <c r="E182" s="3">
        <f t="shared" si="8"/>
        <v>-4.97</v>
      </c>
      <c r="F182" s="3">
        <f t="shared" si="6"/>
        <v>8.75</v>
      </c>
      <c r="G182" s="3">
        <f t="shared" si="7"/>
        <v>2.2599999999999998</v>
      </c>
    </row>
    <row r="183" spans="1:7" x14ac:dyDescent="0.25">
      <c r="A183" s="2">
        <v>43909</v>
      </c>
      <c r="B183" s="3">
        <v>124.349998</v>
      </c>
      <c r="C183" s="3">
        <v>4.2</v>
      </c>
      <c r="D183" s="3">
        <v>5352.6499020000001</v>
      </c>
      <c r="E183" s="3">
        <f t="shared" si="8"/>
        <v>-4.97</v>
      </c>
      <c r="F183" s="3">
        <f t="shared" si="6"/>
        <v>-3.45</v>
      </c>
      <c r="G183" s="3">
        <f t="shared" si="7"/>
        <v>-4.4800000000000004</v>
      </c>
    </row>
    <row r="184" spans="1:7" x14ac:dyDescent="0.25">
      <c r="A184" s="2">
        <v>43910</v>
      </c>
      <c r="B184" s="3">
        <v>123.400002</v>
      </c>
      <c r="C184" s="3">
        <v>5.6</v>
      </c>
      <c r="D184" s="3">
        <v>4819.5498049999997</v>
      </c>
      <c r="E184" s="3">
        <f t="shared" si="8"/>
        <v>-0.76</v>
      </c>
      <c r="F184" s="3">
        <f t="shared" si="6"/>
        <v>33.33</v>
      </c>
      <c r="G184" s="3">
        <f t="shared" si="7"/>
        <v>-9.9600000000000009</v>
      </c>
    </row>
    <row r="185" spans="1:7" x14ac:dyDescent="0.25">
      <c r="A185" s="2">
        <v>43913</v>
      </c>
      <c r="B185" s="3">
        <v>117.699997</v>
      </c>
      <c r="C185" s="3">
        <v>5.7</v>
      </c>
      <c r="D185" s="3">
        <v>5079.2001950000003</v>
      </c>
      <c r="E185" s="3">
        <f t="shared" si="8"/>
        <v>-4.62</v>
      </c>
      <c r="F185" s="3">
        <f t="shared" si="6"/>
        <v>1.79</v>
      </c>
      <c r="G185" s="3">
        <f t="shared" si="7"/>
        <v>5.39</v>
      </c>
    </row>
    <row r="186" spans="1:7" x14ac:dyDescent="0.25">
      <c r="A186" s="2">
        <v>43914</v>
      </c>
      <c r="B186" s="3">
        <v>123.400002</v>
      </c>
      <c r="C186" s="3">
        <v>4.8499999999999996</v>
      </c>
      <c r="D186" s="3">
        <v>4220.3500979999999</v>
      </c>
      <c r="E186" s="3">
        <f t="shared" si="8"/>
        <v>4.84</v>
      </c>
      <c r="F186" s="3">
        <f t="shared" si="6"/>
        <v>-14.91</v>
      </c>
      <c r="G186" s="3">
        <f t="shared" si="7"/>
        <v>-16.91</v>
      </c>
    </row>
    <row r="187" spans="1:7" x14ac:dyDescent="0.25">
      <c r="A187" s="2">
        <v>43915</v>
      </c>
      <c r="B187" s="3">
        <v>129.39999399999999</v>
      </c>
      <c r="C187" s="3">
        <v>3.15</v>
      </c>
      <c r="D187" s="3">
        <v>4486.4501950000003</v>
      </c>
      <c r="E187" s="3">
        <f t="shared" si="8"/>
        <v>4.8600000000000003</v>
      </c>
      <c r="F187" s="3">
        <f t="shared" si="6"/>
        <v>-35.049999999999997</v>
      </c>
      <c r="G187" s="3">
        <f t="shared" si="7"/>
        <v>6.31</v>
      </c>
    </row>
    <row r="188" spans="1:7" x14ac:dyDescent="0.25">
      <c r="A188" s="2">
        <v>43916</v>
      </c>
      <c r="B188" s="3">
        <v>135.64999399999999</v>
      </c>
      <c r="C188" s="3">
        <v>3.3</v>
      </c>
      <c r="D188" s="3">
        <v>5005.9501950000003</v>
      </c>
      <c r="E188" s="3">
        <f t="shared" si="8"/>
        <v>4.83</v>
      </c>
      <c r="F188" s="3">
        <f t="shared" si="6"/>
        <v>4.76</v>
      </c>
      <c r="G188" s="3">
        <f t="shared" si="7"/>
        <v>11.58</v>
      </c>
    </row>
    <row r="189" spans="1:7" x14ac:dyDescent="0.25">
      <c r="A189" s="2">
        <v>43917</v>
      </c>
      <c r="B189" s="3">
        <v>142.35000600000001</v>
      </c>
      <c r="C189" s="3">
        <v>3.45</v>
      </c>
      <c r="D189" s="3">
        <v>4878</v>
      </c>
      <c r="E189" s="3">
        <f t="shared" si="8"/>
        <v>4.9400000000000004</v>
      </c>
      <c r="F189" s="3">
        <f t="shared" si="6"/>
        <v>4.55</v>
      </c>
      <c r="G189" s="3">
        <f t="shared" si="7"/>
        <v>-2.56</v>
      </c>
    </row>
    <row r="190" spans="1:7" x14ac:dyDescent="0.25">
      <c r="A190" s="2">
        <v>43920</v>
      </c>
      <c r="B190" s="3">
        <v>135.25</v>
      </c>
      <c r="C190" s="3">
        <v>3.15</v>
      </c>
      <c r="D190" s="3">
        <v>4646.1000979999999</v>
      </c>
      <c r="E190" s="3">
        <f t="shared" si="8"/>
        <v>-4.99</v>
      </c>
      <c r="F190" s="3">
        <f t="shared" si="6"/>
        <v>-8.6999999999999993</v>
      </c>
      <c r="G190" s="3">
        <f t="shared" si="7"/>
        <v>-4.75</v>
      </c>
    </row>
    <row r="191" spans="1:7" x14ac:dyDescent="0.25">
      <c r="A191" s="2">
        <v>43921</v>
      </c>
      <c r="B191" s="3">
        <v>141.300003</v>
      </c>
      <c r="C191" s="3">
        <v>3.35</v>
      </c>
      <c r="D191" s="3">
        <v>4328.4501950000003</v>
      </c>
      <c r="E191" s="3">
        <f t="shared" si="8"/>
        <v>4.47</v>
      </c>
      <c r="F191" s="3">
        <f t="shared" si="6"/>
        <v>6.35</v>
      </c>
      <c r="G191" s="3">
        <f t="shared" si="7"/>
        <v>-6.84</v>
      </c>
    </row>
    <row r="192" spans="1:7" x14ac:dyDescent="0.25">
      <c r="A192" s="2">
        <v>43922</v>
      </c>
      <c r="B192" s="3">
        <v>148.10000600000001</v>
      </c>
      <c r="C192" s="3">
        <v>3.35</v>
      </c>
      <c r="D192" s="3">
        <v>4288.2998049999997</v>
      </c>
      <c r="E192" s="3">
        <f t="shared" si="8"/>
        <v>4.8099999999999996</v>
      </c>
      <c r="F192" s="3">
        <f t="shared" si="6"/>
        <v>0</v>
      </c>
      <c r="G192" s="3">
        <f t="shared" si="7"/>
        <v>-0.93</v>
      </c>
    </row>
    <row r="193" spans="1:7" x14ac:dyDescent="0.25">
      <c r="A193" s="2">
        <v>43924</v>
      </c>
      <c r="B193" s="3">
        <v>152.10000600000001</v>
      </c>
      <c r="C193" s="3">
        <v>3.25</v>
      </c>
      <c r="D193" s="3">
        <v>4246.3500979999999</v>
      </c>
      <c r="E193" s="3">
        <f t="shared" si="8"/>
        <v>2.7</v>
      </c>
      <c r="F193" s="3">
        <f t="shared" si="6"/>
        <v>-2.99</v>
      </c>
      <c r="G193" s="3">
        <f t="shared" si="7"/>
        <v>-0.98</v>
      </c>
    </row>
    <row r="194" spans="1:7" x14ac:dyDescent="0.25">
      <c r="A194" s="2">
        <v>43928</v>
      </c>
      <c r="B194" s="3">
        <v>148.75</v>
      </c>
      <c r="C194" s="3">
        <v>3.2</v>
      </c>
      <c r="D194" s="3">
        <v>4011.5</v>
      </c>
      <c r="E194" s="3">
        <f t="shared" si="8"/>
        <v>-2.2000000000000002</v>
      </c>
      <c r="F194" s="3">
        <f t="shared" si="6"/>
        <v>-1.54</v>
      </c>
      <c r="G194" s="3">
        <f t="shared" si="7"/>
        <v>-5.53</v>
      </c>
    </row>
    <row r="195" spans="1:7" x14ac:dyDescent="0.25">
      <c r="A195" s="2">
        <v>43929</v>
      </c>
      <c r="B195" s="3">
        <v>146.949997</v>
      </c>
      <c r="C195" s="3">
        <v>3.15</v>
      </c>
      <c r="D195" s="3">
        <v>4553.6499020000001</v>
      </c>
      <c r="E195" s="3">
        <f t="shared" si="8"/>
        <v>-1.21</v>
      </c>
      <c r="F195" s="3">
        <f t="shared" ref="F195:F240" si="9">ROUND((C195-C194)/C194*100,2)</f>
        <v>-1.56</v>
      </c>
      <c r="G195" s="3">
        <f t="shared" ref="G195:G240" si="10">ROUND((D195-D194)/D194*100,2)</f>
        <v>13.51</v>
      </c>
    </row>
    <row r="196" spans="1:7" x14ac:dyDescent="0.25">
      <c r="A196" s="2">
        <v>43930</v>
      </c>
      <c r="B196" s="3">
        <v>153.25</v>
      </c>
      <c r="C196" s="3">
        <v>3.1</v>
      </c>
      <c r="D196" s="3">
        <v>4698.1000979999999</v>
      </c>
      <c r="E196" s="3">
        <f t="shared" ref="E196:E240" si="11">ROUND((B196-B195)/B195*100,2)</f>
        <v>4.29</v>
      </c>
      <c r="F196" s="3">
        <f t="shared" si="9"/>
        <v>-1.59</v>
      </c>
      <c r="G196" s="3">
        <f t="shared" si="10"/>
        <v>3.17</v>
      </c>
    </row>
    <row r="197" spans="1:7" x14ac:dyDescent="0.25">
      <c r="A197" s="2">
        <v>43934</v>
      </c>
      <c r="B197" s="3">
        <v>152.89999399999999</v>
      </c>
      <c r="C197" s="3">
        <v>3.05</v>
      </c>
      <c r="D197" s="3">
        <v>5326.6499020000001</v>
      </c>
      <c r="E197" s="3">
        <f t="shared" si="11"/>
        <v>-0.23</v>
      </c>
      <c r="F197" s="3">
        <f t="shared" si="9"/>
        <v>-1.61</v>
      </c>
      <c r="G197" s="3">
        <f t="shared" si="10"/>
        <v>13.38</v>
      </c>
    </row>
    <row r="198" spans="1:7" x14ac:dyDescent="0.25">
      <c r="A198" s="2">
        <v>43936</v>
      </c>
      <c r="B198" s="3">
        <v>151.89999399999999</v>
      </c>
      <c r="C198" s="3">
        <v>3.15</v>
      </c>
      <c r="D198" s="3">
        <v>5283.1499020000001</v>
      </c>
      <c r="E198" s="3">
        <f t="shared" si="11"/>
        <v>-0.65</v>
      </c>
      <c r="F198" s="3">
        <f t="shared" si="9"/>
        <v>3.28</v>
      </c>
      <c r="G198" s="3">
        <f t="shared" si="10"/>
        <v>-0.82</v>
      </c>
    </row>
    <row r="199" spans="1:7" x14ac:dyDescent="0.25">
      <c r="A199" s="2">
        <v>43937</v>
      </c>
      <c r="B199" s="3">
        <v>158.949997</v>
      </c>
      <c r="C199" s="3">
        <v>3.2</v>
      </c>
      <c r="D199" s="3">
        <v>5094.2998049999997</v>
      </c>
      <c r="E199" s="3">
        <f t="shared" si="11"/>
        <v>4.6399999999999997</v>
      </c>
      <c r="F199" s="3">
        <f t="shared" si="9"/>
        <v>1.59</v>
      </c>
      <c r="G199" s="3">
        <f t="shared" si="10"/>
        <v>-3.57</v>
      </c>
    </row>
    <row r="200" spans="1:7" x14ac:dyDescent="0.25">
      <c r="A200" s="2">
        <v>43938</v>
      </c>
      <c r="B200" s="3">
        <v>166.449997</v>
      </c>
      <c r="C200" s="3">
        <v>3.2</v>
      </c>
      <c r="D200" s="3">
        <v>5130.7998049999997</v>
      </c>
      <c r="E200" s="3">
        <f t="shared" si="11"/>
        <v>4.72</v>
      </c>
      <c r="F200" s="3">
        <f t="shared" si="9"/>
        <v>0</v>
      </c>
      <c r="G200" s="3">
        <f t="shared" si="10"/>
        <v>0.72</v>
      </c>
    </row>
    <row r="201" spans="1:7" x14ac:dyDescent="0.25">
      <c r="A201" s="2">
        <v>43941</v>
      </c>
      <c r="B201" s="3">
        <v>174.75</v>
      </c>
      <c r="C201" s="3">
        <v>3.3</v>
      </c>
      <c r="D201" s="3">
        <v>5505</v>
      </c>
      <c r="E201" s="3">
        <f t="shared" si="11"/>
        <v>4.99</v>
      </c>
      <c r="F201" s="3">
        <f t="shared" si="9"/>
        <v>3.12</v>
      </c>
      <c r="G201" s="3">
        <f t="shared" si="10"/>
        <v>7.29</v>
      </c>
    </row>
    <row r="202" spans="1:7" x14ac:dyDescent="0.25">
      <c r="A202" s="2">
        <v>43942</v>
      </c>
      <c r="B202" s="3">
        <v>183.35000600000001</v>
      </c>
      <c r="C202" s="3">
        <v>4.0999999999999996</v>
      </c>
      <c r="D202" s="3">
        <v>5331.3500979999999</v>
      </c>
      <c r="E202" s="3">
        <f t="shared" si="11"/>
        <v>4.92</v>
      </c>
      <c r="F202" s="3">
        <f t="shared" si="9"/>
        <v>24.24</v>
      </c>
      <c r="G202" s="3">
        <f t="shared" si="10"/>
        <v>-3.15</v>
      </c>
    </row>
    <row r="203" spans="1:7" x14ac:dyDescent="0.25">
      <c r="A203" s="2">
        <v>43943</v>
      </c>
      <c r="B203" s="3">
        <v>187.800003</v>
      </c>
      <c r="C203" s="3">
        <v>4.25</v>
      </c>
      <c r="D203" s="3">
        <v>5001.1000979999999</v>
      </c>
      <c r="E203" s="3">
        <f t="shared" si="11"/>
        <v>2.4300000000000002</v>
      </c>
      <c r="F203" s="3">
        <f t="shared" si="9"/>
        <v>3.66</v>
      </c>
      <c r="G203" s="3">
        <f t="shared" si="10"/>
        <v>-6.19</v>
      </c>
    </row>
    <row r="204" spans="1:7" x14ac:dyDescent="0.25">
      <c r="A204" s="2">
        <v>43944</v>
      </c>
      <c r="B204" s="3">
        <v>193.85000600000001</v>
      </c>
      <c r="C204" s="3">
        <v>4.25</v>
      </c>
      <c r="D204" s="3">
        <v>5180.8500979999999</v>
      </c>
      <c r="E204" s="3">
        <f t="shared" si="11"/>
        <v>3.22</v>
      </c>
      <c r="F204" s="3">
        <f t="shared" si="9"/>
        <v>0</v>
      </c>
      <c r="G204" s="3">
        <f t="shared" si="10"/>
        <v>3.59</v>
      </c>
    </row>
    <row r="205" spans="1:7" x14ac:dyDescent="0.25">
      <c r="A205" s="2">
        <v>43945</v>
      </c>
      <c r="B205" s="3">
        <v>198.949997</v>
      </c>
      <c r="C205" s="3">
        <v>4.0999999999999996</v>
      </c>
      <c r="D205" s="3">
        <v>5156.3500979999999</v>
      </c>
      <c r="E205" s="3">
        <f t="shared" si="11"/>
        <v>2.63</v>
      </c>
      <c r="F205" s="3">
        <f t="shared" si="9"/>
        <v>-3.53</v>
      </c>
      <c r="G205" s="3">
        <f t="shared" si="10"/>
        <v>-0.47</v>
      </c>
    </row>
    <row r="206" spans="1:7" x14ac:dyDescent="0.25">
      <c r="A206" s="2">
        <v>43948</v>
      </c>
      <c r="B206" s="3">
        <v>200.75</v>
      </c>
      <c r="C206" s="3">
        <v>3.9</v>
      </c>
      <c r="D206" s="3">
        <v>5045.6499020000001</v>
      </c>
      <c r="E206" s="3">
        <f t="shared" si="11"/>
        <v>0.9</v>
      </c>
      <c r="F206" s="3">
        <f t="shared" si="9"/>
        <v>-4.88</v>
      </c>
      <c r="G206" s="3">
        <f t="shared" si="10"/>
        <v>-2.15</v>
      </c>
    </row>
    <row r="207" spans="1:7" x14ac:dyDescent="0.25">
      <c r="A207" s="2">
        <v>43949</v>
      </c>
      <c r="B207" s="3">
        <v>191.300003</v>
      </c>
      <c r="C207" s="3">
        <v>3.7</v>
      </c>
      <c r="D207" s="3">
        <v>5056.3500979999999</v>
      </c>
      <c r="E207" s="3">
        <f t="shared" si="11"/>
        <v>-4.71</v>
      </c>
      <c r="F207" s="3">
        <f t="shared" si="9"/>
        <v>-5.13</v>
      </c>
      <c r="G207" s="3">
        <f t="shared" si="10"/>
        <v>0.21</v>
      </c>
    </row>
    <row r="208" spans="1:7" x14ac:dyDescent="0.25">
      <c r="A208" s="2">
        <v>43950</v>
      </c>
      <c r="B208" s="3">
        <v>197.199997</v>
      </c>
      <c r="C208" s="3">
        <v>3.95</v>
      </c>
      <c r="D208" s="3">
        <v>5052.7001950000003</v>
      </c>
      <c r="E208" s="3">
        <f t="shared" si="11"/>
        <v>3.08</v>
      </c>
      <c r="F208" s="3">
        <f t="shared" si="9"/>
        <v>6.76</v>
      </c>
      <c r="G208" s="3">
        <f t="shared" si="10"/>
        <v>-7.0000000000000007E-2</v>
      </c>
    </row>
    <row r="209" spans="1:7" x14ac:dyDescent="0.25">
      <c r="A209" s="2">
        <v>43951</v>
      </c>
      <c r="B209" s="3">
        <v>200</v>
      </c>
      <c r="C209" s="3">
        <v>4.3499999999999996</v>
      </c>
      <c r="D209" s="3">
        <v>5068.4501950000003</v>
      </c>
      <c r="E209" s="3">
        <f t="shared" si="11"/>
        <v>1.42</v>
      </c>
      <c r="F209" s="3">
        <f t="shared" si="9"/>
        <v>10.130000000000001</v>
      </c>
      <c r="G209" s="3">
        <f t="shared" si="10"/>
        <v>0.31</v>
      </c>
    </row>
    <row r="210" spans="1:7" x14ac:dyDescent="0.25">
      <c r="A210" s="2">
        <v>43955</v>
      </c>
      <c r="B210" s="3">
        <v>195.949997</v>
      </c>
      <c r="C210" s="3">
        <v>4</v>
      </c>
      <c r="D210" s="3">
        <v>5358.7998049999997</v>
      </c>
      <c r="E210" s="3">
        <f t="shared" si="11"/>
        <v>-2.0299999999999998</v>
      </c>
      <c r="F210" s="3">
        <f t="shared" si="9"/>
        <v>-8.0500000000000007</v>
      </c>
      <c r="G210" s="3">
        <f t="shared" si="10"/>
        <v>5.73</v>
      </c>
    </row>
    <row r="211" spans="1:7" x14ac:dyDescent="0.25">
      <c r="A211" s="2">
        <v>43956</v>
      </c>
      <c r="B211" s="3">
        <v>200.64999399999999</v>
      </c>
      <c r="C211" s="3">
        <v>4.0999999999999996</v>
      </c>
      <c r="D211" s="3">
        <v>4886.2998049999997</v>
      </c>
      <c r="E211" s="3">
        <f t="shared" si="11"/>
        <v>2.4</v>
      </c>
      <c r="F211" s="3">
        <f t="shared" si="9"/>
        <v>2.5</v>
      </c>
      <c r="G211" s="3">
        <f t="shared" si="10"/>
        <v>-8.82</v>
      </c>
    </row>
    <row r="212" spans="1:7" x14ac:dyDescent="0.25">
      <c r="A212" s="2">
        <v>43957</v>
      </c>
      <c r="B212" s="3">
        <v>203.64999399999999</v>
      </c>
      <c r="C212" s="3">
        <v>4</v>
      </c>
      <c r="D212" s="3">
        <v>4829.8500979999999</v>
      </c>
      <c r="E212" s="3">
        <f t="shared" si="11"/>
        <v>1.5</v>
      </c>
      <c r="F212" s="3">
        <f t="shared" si="9"/>
        <v>-2.44</v>
      </c>
      <c r="G212" s="3">
        <f t="shared" si="10"/>
        <v>-1.1599999999999999</v>
      </c>
    </row>
    <row r="213" spans="1:7" x14ac:dyDescent="0.25">
      <c r="A213" s="2">
        <v>43958</v>
      </c>
      <c r="B213" s="3">
        <v>207.949997</v>
      </c>
      <c r="C213" s="3">
        <v>4.2</v>
      </c>
      <c r="D213" s="3">
        <v>4843.25</v>
      </c>
      <c r="E213" s="3">
        <f t="shared" si="11"/>
        <v>2.11</v>
      </c>
      <c r="F213" s="3">
        <f t="shared" si="9"/>
        <v>5</v>
      </c>
      <c r="G213" s="3">
        <f t="shared" si="10"/>
        <v>0.28000000000000003</v>
      </c>
    </row>
    <row r="214" spans="1:7" x14ac:dyDescent="0.25">
      <c r="A214" s="2">
        <v>43959</v>
      </c>
      <c r="B214" s="3">
        <v>210.449997</v>
      </c>
      <c r="C214" s="3">
        <v>4.2</v>
      </c>
      <c r="D214" s="3">
        <v>4749.2998049999997</v>
      </c>
      <c r="E214" s="3">
        <f t="shared" si="11"/>
        <v>1.2</v>
      </c>
      <c r="F214" s="3">
        <f t="shared" si="9"/>
        <v>0</v>
      </c>
      <c r="G214" s="3">
        <f t="shared" si="10"/>
        <v>-1.94</v>
      </c>
    </row>
    <row r="215" spans="1:7" x14ac:dyDescent="0.25">
      <c r="A215" s="2">
        <v>43962</v>
      </c>
      <c r="B215" s="3">
        <v>209.550003</v>
      </c>
      <c r="C215" s="3">
        <v>4.1500000000000004</v>
      </c>
      <c r="D215" s="3">
        <v>4654.1499020000001</v>
      </c>
      <c r="E215" s="3">
        <f t="shared" si="11"/>
        <v>-0.43</v>
      </c>
      <c r="F215" s="3">
        <f t="shared" si="9"/>
        <v>-1.19</v>
      </c>
      <c r="G215" s="3">
        <f t="shared" si="10"/>
        <v>-2</v>
      </c>
    </row>
    <row r="216" spans="1:7" x14ac:dyDescent="0.25">
      <c r="A216" s="2">
        <v>43963</v>
      </c>
      <c r="B216" s="3">
        <v>210.800003</v>
      </c>
      <c r="C216" s="3">
        <v>4.1500000000000004</v>
      </c>
      <c r="D216" s="3">
        <v>4937.7998049999997</v>
      </c>
      <c r="E216" s="3">
        <f t="shared" si="11"/>
        <v>0.6</v>
      </c>
      <c r="F216" s="3">
        <f t="shared" si="9"/>
        <v>0</v>
      </c>
      <c r="G216" s="3">
        <f t="shared" si="10"/>
        <v>6.09</v>
      </c>
    </row>
    <row r="217" spans="1:7" x14ac:dyDescent="0.25">
      <c r="A217" s="2">
        <v>43964</v>
      </c>
      <c r="B217" s="3">
        <v>211.85000600000001</v>
      </c>
      <c r="C217" s="3">
        <v>4.25</v>
      </c>
      <c r="D217" s="3">
        <v>4951.2998049999997</v>
      </c>
      <c r="E217" s="3">
        <f t="shared" si="11"/>
        <v>0.5</v>
      </c>
      <c r="F217" s="3">
        <f t="shared" si="9"/>
        <v>2.41</v>
      </c>
      <c r="G217" s="3">
        <f t="shared" si="10"/>
        <v>0.27</v>
      </c>
    </row>
    <row r="218" spans="1:7" x14ac:dyDescent="0.25">
      <c r="A218" s="2">
        <v>43965</v>
      </c>
      <c r="B218" s="3">
        <v>210.550003</v>
      </c>
      <c r="C218" s="3">
        <v>4.1500000000000004</v>
      </c>
      <c r="D218" s="3">
        <v>5036.1000979999999</v>
      </c>
      <c r="E218" s="3">
        <f t="shared" si="11"/>
        <v>-0.61</v>
      </c>
      <c r="F218" s="3">
        <f t="shared" si="9"/>
        <v>-2.35</v>
      </c>
      <c r="G218" s="3">
        <f t="shared" si="10"/>
        <v>1.71</v>
      </c>
    </row>
    <row r="219" spans="1:7" x14ac:dyDescent="0.25">
      <c r="A219" s="2">
        <v>43966</v>
      </c>
      <c r="B219" s="3">
        <v>212.25</v>
      </c>
      <c r="C219" s="3">
        <v>4.2</v>
      </c>
      <c r="D219" s="3">
        <v>5114.0498049999997</v>
      </c>
      <c r="E219" s="3">
        <f t="shared" si="11"/>
        <v>0.81</v>
      </c>
      <c r="F219" s="3">
        <f t="shared" si="9"/>
        <v>1.2</v>
      </c>
      <c r="G219" s="3">
        <f t="shared" si="10"/>
        <v>1.55</v>
      </c>
    </row>
    <row r="220" spans="1:7" x14ac:dyDescent="0.25">
      <c r="A220" s="2">
        <v>43969</v>
      </c>
      <c r="B220" s="3">
        <v>222.60000600000001</v>
      </c>
      <c r="C220" s="3">
        <v>4.5999999999999996</v>
      </c>
      <c r="D220" s="3">
        <v>5100.3999020000001</v>
      </c>
      <c r="E220" s="3">
        <f t="shared" si="11"/>
        <v>4.88</v>
      </c>
      <c r="F220" s="3">
        <f t="shared" si="9"/>
        <v>9.52</v>
      </c>
      <c r="G220" s="3">
        <f t="shared" si="10"/>
        <v>-0.27</v>
      </c>
    </row>
    <row r="221" spans="1:7" x14ac:dyDescent="0.25">
      <c r="A221" s="2">
        <v>43970</v>
      </c>
      <c r="B221" s="3">
        <v>226.050003</v>
      </c>
      <c r="C221" s="3">
        <v>4.95</v>
      </c>
      <c r="D221" s="3">
        <v>4720.9501950000003</v>
      </c>
      <c r="E221" s="3">
        <f t="shared" si="11"/>
        <v>1.55</v>
      </c>
      <c r="F221" s="3">
        <f t="shared" si="9"/>
        <v>7.61</v>
      </c>
      <c r="G221" s="3">
        <f t="shared" si="10"/>
        <v>-7.44</v>
      </c>
    </row>
    <row r="222" spans="1:7" x14ac:dyDescent="0.25">
      <c r="A222" s="2">
        <v>43971</v>
      </c>
      <c r="B222" s="3">
        <v>231</v>
      </c>
      <c r="C222" s="3">
        <v>4.9000000000000004</v>
      </c>
      <c r="D222" s="3">
        <v>4805.2998049999997</v>
      </c>
      <c r="E222" s="3">
        <f t="shared" si="11"/>
        <v>2.19</v>
      </c>
      <c r="F222" s="3">
        <f t="shared" si="9"/>
        <v>-1.01</v>
      </c>
      <c r="G222" s="3">
        <f t="shared" si="10"/>
        <v>1.79</v>
      </c>
    </row>
    <row r="223" spans="1:7" x14ac:dyDescent="0.25">
      <c r="A223" s="2">
        <v>43972</v>
      </c>
      <c r="B223" s="3">
        <v>228.550003</v>
      </c>
      <c r="C223" s="3">
        <v>4.75</v>
      </c>
      <c r="D223" s="3">
        <v>4891.9501950000003</v>
      </c>
      <c r="E223" s="3">
        <f t="shared" si="11"/>
        <v>-1.06</v>
      </c>
      <c r="F223" s="3">
        <f t="shared" si="9"/>
        <v>-3.06</v>
      </c>
      <c r="G223" s="3">
        <f t="shared" si="10"/>
        <v>1.8</v>
      </c>
    </row>
    <row r="224" spans="1:7" x14ac:dyDescent="0.25">
      <c r="A224" s="2">
        <v>43973</v>
      </c>
      <c r="B224" s="3">
        <v>230.25</v>
      </c>
      <c r="C224" s="3">
        <v>4.8499999999999996</v>
      </c>
      <c r="D224" s="3">
        <v>5050.1000979999999</v>
      </c>
      <c r="E224" s="3">
        <f t="shared" si="11"/>
        <v>0.74</v>
      </c>
      <c r="F224" s="3">
        <f t="shared" si="9"/>
        <v>2.11</v>
      </c>
      <c r="G224" s="3">
        <f t="shared" si="10"/>
        <v>3.23</v>
      </c>
    </row>
    <row r="225" spans="1:7" x14ac:dyDescent="0.25">
      <c r="A225" s="2">
        <v>43977</v>
      </c>
      <c r="B225" s="3">
        <v>229.25</v>
      </c>
      <c r="C225" s="3">
        <v>4.6500000000000004</v>
      </c>
      <c r="D225" s="3">
        <v>5134.2998049999997</v>
      </c>
      <c r="E225" s="3">
        <f t="shared" si="11"/>
        <v>-0.43</v>
      </c>
      <c r="F225" s="3">
        <f t="shared" si="9"/>
        <v>-4.12</v>
      </c>
      <c r="G225" s="3">
        <f t="shared" si="10"/>
        <v>1.67</v>
      </c>
    </row>
    <row r="226" spans="1:7" x14ac:dyDescent="0.25">
      <c r="A226" s="2">
        <v>43978</v>
      </c>
      <c r="B226" s="3">
        <v>233.64999399999999</v>
      </c>
      <c r="C226" s="3">
        <v>5.45</v>
      </c>
      <c r="D226" s="3">
        <v>5246.1499020000001</v>
      </c>
      <c r="E226" s="3">
        <f t="shared" si="11"/>
        <v>1.92</v>
      </c>
      <c r="F226" s="3">
        <f t="shared" si="9"/>
        <v>17.2</v>
      </c>
      <c r="G226" s="3">
        <f t="shared" si="10"/>
        <v>2.1800000000000002</v>
      </c>
    </row>
    <row r="227" spans="1:7" x14ac:dyDescent="0.25">
      <c r="A227" s="2">
        <v>43979</v>
      </c>
      <c r="B227" s="3">
        <v>234.699997</v>
      </c>
      <c r="C227" s="3">
        <v>5.65</v>
      </c>
      <c r="D227" s="3">
        <v>5244.3999020000001</v>
      </c>
      <c r="E227" s="3">
        <f t="shared" si="11"/>
        <v>0.45</v>
      </c>
      <c r="F227" s="3">
        <f t="shared" si="9"/>
        <v>3.67</v>
      </c>
      <c r="G227" s="3">
        <f t="shared" si="10"/>
        <v>-0.03</v>
      </c>
    </row>
    <row r="228" spans="1:7" x14ac:dyDescent="0.25">
      <c r="A228" s="2">
        <v>43980</v>
      </c>
      <c r="B228" s="3">
        <v>235.10000600000001</v>
      </c>
      <c r="C228" s="3">
        <v>5.55</v>
      </c>
      <c r="D228" s="3">
        <v>5468.3500979999999</v>
      </c>
      <c r="E228" s="3">
        <f t="shared" si="11"/>
        <v>0.17</v>
      </c>
      <c r="F228" s="3">
        <f t="shared" si="9"/>
        <v>-1.77</v>
      </c>
      <c r="G228" s="3">
        <f t="shared" si="10"/>
        <v>4.2699999999999996</v>
      </c>
    </row>
    <row r="229" spans="1:7" x14ac:dyDescent="0.25">
      <c r="A229" s="2">
        <v>43983</v>
      </c>
      <c r="B229" s="3">
        <v>239.64999399999999</v>
      </c>
      <c r="C229" s="3">
        <v>5.5</v>
      </c>
      <c r="D229" s="3">
        <v>5610.7998049999997</v>
      </c>
      <c r="E229" s="3">
        <f t="shared" si="11"/>
        <v>1.94</v>
      </c>
      <c r="F229" s="3">
        <f t="shared" si="9"/>
        <v>-0.9</v>
      </c>
      <c r="G229" s="3">
        <f t="shared" si="10"/>
        <v>2.6</v>
      </c>
    </row>
    <row r="230" spans="1:7" x14ac:dyDescent="0.25">
      <c r="A230" s="2">
        <v>43984</v>
      </c>
      <c r="B230" s="3">
        <v>239.89999399999999</v>
      </c>
      <c r="C230" s="3">
        <v>5.6</v>
      </c>
      <c r="D230" s="3">
        <v>5793.6000979999999</v>
      </c>
      <c r="E230" s="3">
        <f t="shared" si="11"/>
        <v>0.1</v>
      </c>
      <c r="F230" s="3">
        <f t="shared" si="9"/>
        <v>1.82</v>
      </c>
      <c r="G230" s="3">
        <f t="shared" si="10"/>
        <v>3.26</v>
      </c>
    </row>
    <row r="231" spans="1:7" x14ac:dyDescent="0.25">
      <c r="A231" s="2">
        <v>43985</v>
      </c>
      <c r="B231" s="3">
        <v>242.60000600000001</v>
      </c>
      <c r="C231" s="3">
        <v>5.65</v>
      </c>
      <c r="D231" s="3">
        <v>5690.1000979999999</v>
      </c>
      <c r="E231" s="3">
        <f t="shared" si="11"/>
        <v>1.1299999999999999</v>
      </c>
      <c r="F231" s="3">
        <f t="shared" si="9"/>
        <v>0.89</v>
      </c>
      <c r="G231" s="3">
        <f t="shared" si="10"/>
        <v>-1.79</v>
      </c>
    </row>
    <row r="232" spans="1:7" x14ac:dyDescent="0.25">
      <c r="A232" s="2">
        <v>43986</v>
      </c>
      <c r="B232" s="3">
        <v>246</v>
      </c>
      <c r="C232" s="3">
        <v>5.8</v>
      </c>
      <c r="D232" s="3">
        <v>5624</v>
      </c>
      <c r="E232" s="3">
        <f t="shared" si="11"/>
        <v>1.4</v>
      </c>
      <c r="F232" s="3">
        <f t="shared" si="9"/>
        <v>2.65</v>
      </c>
      <c r="G232" s="3">
        <f t="shared" si="10"/>
        <v>-1.1599999999999999</v>
      </c>
    </row>
    <row r="233" spans="1:7" x14ac:dyDescent="0.25">
      <c r="A233" s="2">
        <v>43987</v>
      </c>
      <c r="B233" s="3">
        <v>248.60000600000001</v>
      </c>
      <c r="C233" s="3">
        <v>6.55</v>
      </c>
      <c r="D233" s="3">
        <v>5690.2001950000003</v>
      </c>
      <c r="E233" s="3">
        <f t="shared" si="11"/>
        <v>1.06</v>
      </c>
      <c r="F233" s="3">
        <f t="shared" si="9"/>
        <v>12.93</v>
      </c>
      <c r="G233" s="3">
        <f t="shared" si="10"/>
        <v>1.18</v>
      </c>
    </row>
    <row r="234" spans="1:7" x14ac:dyDescent="0.25">
      <c r="A234" s="2">
        <v>43990</v>
      </c>
      <c r="B234" s="3">
        <v>260.75</v>
      </c>
      <c r="C234" s="3">
        <v>6.55</v>
      </c>
      <c r="D234" s="3">
        <v>5746.2001950000003</v>
      </c>
      <c r="E234" s="3">
        <f t="shared" si="11"/>
        <v>4.8899999999999997</v>
      </c>
      <c r="F234" s="3">
        <f t="shared" si="9"/>
        <v>0</v>
      </c>
      <c r="G234" s="3">
        <f t="shared" si="10"/>
        <v>0.98</v>
      </c>
    </row>
    <row r="235" spans="1:7" x14ac:dyDescent="0.25">
      <c r="A235" s="2">
        <v>43991</v>
      </c>
      <c r="B235" s="3">
        <v>273.75</v>
      </c>
      <c r="C235" s="3">
        <v>7.7</v>
      </c>
      <c r="D235" s="3">
        <v>5734.7998049999997</v>
      </c>
      <c r="E235" s="3">
        <f t="shared" si="11"/>
        <v>4.99</v>
      </c>
      <c r="F235" s="3">
        <f t="shared" si="9"/>
        <v>17.559999999999999</v>
      </c>
      <c r="G235" s="3">
        <f t="shared" si="10"/>
        <v>-0.2</v>
      </c>
    </row>
    <row r="236" spans="1:7" x14ac:dyDescent="0.25">
      <c r="A236" s="2">
        <v>43992</v>
      </c>
      <c r="B236" s="3">
        <v>273.85000600000001</v>
      </c>
      <c r="C236" s="3">
        <v>8.1</v>
      </c>
      <c r="D236" s="3">
        <v>5662.2998049999997</v>
      </c>
      <c r="E236" s="3">
        <f t="shared" si="11"/>
        <v>0.04</v>
      </c>
      <c r="F236" s="3">
        <f t="shared" si="9"/>
        <v>5.19</v>
      </c>
      <c r="G236" s="3">
        <f t="shared" si="10"/>
        <v>-1.26</v>
      </c>
    </row>
    <row r="237" spans="1:7" x14ac:dyDescent="0.25">
      <c r="A237" s="2">
        <v>43993</v>
      </c>
      <c r="B237" s="3">
        <v>274</v>
      </c>
      <c r="C237" s="3">
        <v>8.6</v>
      </c>
      <c r="D237" s="3">
        <v>5675.6000979999999</v>
      </c>
      <c r="E237" s="3">
        <f t="shared" si="11"/>
        <v>0.05</v>
      </c>
      <c r="F237" s="3">
        <f t="shared" si="9"/>
        <v>6.17</v>
      </c>
      <c r="G237" s="3">
        <f t="shared" si="10"/>
        <v>0.23</v>
      </c>
    </row>
    <row r="238" spans="1:7" x14ac:dyDescent="0.25">
      <c r="A238" s="2">
        <v>43994</v>
      </c>
      <c r="B238" s="3">
        <v>284.25</v>
      </c>
      <c r="C238" s="3">
        <v>10.5</v>
      </c>
      <c r="D238" s="3">
        <v>5426.1499020000001</v>
      </c>
      <c r="E238" s="3">
        <f t="shared" si="11"/>
        <v>3.74</v>
      </c>
      <c r="F238" s="3">
        <f t="shared" si="9"/>
        <v>22.09</v>
      </c>
      <c r="G238" s="3">
        <f t="shared" si="10"/>
        <v>-4.4000000000000004</v>
      </c>
    </row>
    <row r="239" spans="1:7" x14ac:dyDescent="0.25">
      <c r="A239" s="2">
        <v>43997</v>
      </c>
      <c r="B239" s="3">
        <v>297.75</v>
      </c>
      <c r="C239" s="3">
        <v>12</v>
      </c>
      <c r="D239" s="3">
        <v>5561.75</v>
      </c>
      <c r="E239" s="3">
        <f t="shared" si="11"/>
        <v>4.75</v>
      </c>
      <c r="F239" s="3">
        <f t="shared" si="9"/>
        <v>14.29</v>
      </c>
      <c r="G239" s="3">
        <f t="shared" si="10"/>
        <v>2.5</v>
      </c>
    </row>
    <row r="240" spans="1:7" x14ac:dyDescent="0.25">
      <c r="A240" s="2">
        <v>43998</v>
      </c>
      <c r="B240" s="3">
        <v>312.60000600000001</v>
      </c>
      <c r="C240" s="3">
        <v>10.050000000000001</v>
      </c>
      <c r="D240" s="3">
        <v>5475.75</v>
      </c>
      <c r="E240" s="3">
        <f t="shared" si="11"/>
        <v>4.99</v>
      </c>
      <c r="F240" s="3">
        <f t="shared" si="9"/>
        <v>-16.25</v>
      </c>
      <c r="G240" s="3">
        <f t="shared" si="10"/>
        <v>-1.55</v>
      </c>
    </row>
  </sheetData>
  <mergeCells count="4">
    <mergeCell ref="O2:O3"/>
    <mergeCell ref="P2:P3"/>
    <mergeCell ref="Q2:Q3"/>
    <mergeCell ref="I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600A-D62A-4DFC-A9AC-0141DE68FD43}">
  <dimension ref="A1:J41"/>
  <sheetViews>
    <sheetView topLeftCell="A78" workbookViewId="0">
      <selection activeCell="J42" sqref="J42"/>
    </sheetView>
  </sheetViews>
  <sheetFormatPr defaultRowHeight="15" x14ac:dyDescent="0.25"/>
  <sheetData>
    <row r="1" spans="1:10" x14ac:dyDescent="0.25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5" spans="1:10" x14ac:dyDescent="0.25">
      <c r="J5" t="s">
        <v>28</v>
      </c>
    </row>
    <row r="6" spans="1:10" x14ac:dyDescent="0.25">
      <c r="J6">
        <f>SKEW('Sheet 1'!E2:E240)</f>
        <v>0.36427279433723764</v>
      </c>
    </row>
    <row r="7" spans="1:10" x14ac:dyDescent="0.25">
      <c r="J7" s="12" t="s">
        <v>26</v>
      </c>
    </row>
    <row r="22" spans="10:10" x14ac:dyDescent="0.25">
      <c r="J22" t="s">
        <v>20</v>
      </c>
    </row>
    <row r="23" spans="10:10" x14ac:dyDescent="0.25">
      <c r="J23">
        <f>SKEW('Sheet 1'!F2:F240)</f>
        <v>0.65007842374914815</v>
      </c>
    </row>
    <row r="25" spans="10:10" x14ac:dyDescent="0.25">
      <c r="J25" s="12" t="s">
        <v>27</v>
      </c>
    </row>
    <row r="38" spans="10:10" x14ac:dyDescent="0.25">
      <c r="J38" t="s">
        <v>21</v>
      </c>
    </row>
    <row r="39" spans="10:10" x14ac:dyDescent="0.25">
      <c r="J39">
        <f>SKEW('Sheet 1'!G2:G240)</f>
        <v>2.2023673776494845E-2</v>
      </c>
    </row>
    <row r="41" spans="10:10" x14ac:dyDescent="0.25">
      <c r="J41" s="12" t="s">
        <v>29</v>
      </c>
    </row>
  </sheetData>
  <mergeCells count="1">
    <mergeCell ref="A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971A-1437-48EC-A34A-97A7FEA6CBED}">
  <dimension ref="B1:N11"/>
  <sheetViews>
    <sheetView workbookViewId="0">
      <selection activeCell="B7" sqref="B7:B9"/>
    </sheetView>
  </sheetViews>
  <sheetFormatPr defaultRowHeight="15" x14ac:dyDescent="0.25"/>
  <cols>
    <col min="2" max="2" width="14.5703125" customWidth="1"/>
  </cols>
  <sheetData>
    <row r="1" spans="2:14" x14ac:dyDescent="0.25">
      <c r="B1" s="16" t="s">
        <v>30</v>
      </c>
      <c r="C1" s="16"/>
      <c r="D1" s="16"/>
      <c r="E1" s="16"/>
      <c r="F1" s="16"/>
      <c r="G1" s="16"/>
    </row>
    <row r="2" spans="2:14" x14ac:dyDescent="0.25">
      <c r="B2" s="16"/>
      <c r="C2" s="16"/>
      <c r="D2" s="16"/>
      <c r="E2" s="16"/>
      <c r="F2" s="16"/>
      <c r="G2" s="16"/>
    </row>
    <row r="4" spans="2:14" x14ac:dyDescent="0.25">
      <c r="B4" s="15" t="s">
        <v>31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6" spans="2:14" x14ac:dyDescent="0.25">
      <c r="C6" t="s">
        <v>22</v>
      </c>
    </row>
    <row r="7" spans="2:14" x14ac:dyDescent="0.25">
      <c r="B7" t="s">
        <v>23</v>
      </c>
      <c r="C7">
        <f>'Sheet 1'!J8/'Sheet 1'!J4</f>
        <v>0.54776076273206709</v>
      </c>
    </row>
    <row r="8" spans="2:14" x14ac:dyDescent="0.25">
      <c r="B8" t="s">
        <v>2</v>
      </c>
      <c r="C8">
        <f>'Sheet 1'!K8/'Sheet 1'!K4</f>
        <v>0.40470569242925214</v>
      </c>
    </row>
    <row r="9" spans="2:14" x14ac:dyDescent="0.25">
      <c r="B9" t="s">
        <v>3</v>
      </c>
      <c r="C9">
        <f>'Sheet 1'!L8/'Sheet 1'!L4</f>
        <v>0.13687867159640252</v>
      </c>
    </row>
    <row r="11" spans="2:14" x14ac:dyDescent="0.25">
      <c r="B11" s="12" t="s">
        <v>32</v>
      </c>
    </row>
  </sheetData>
  <mergeCells count="2">
    <mergeCell ref="B1:G2"/>
    <mergeCell ref="B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93AB-F838-4627-9469-6AB15019333B}">
  <dimension ref="B1:M10"/>
  <sheetViews>
    <sheetView tabSelected="1" workbookViewId="0">
      <selection activeCell="C11" sqref="C11"/>
    </sheetView>
  </sheetViews>
  <sheetFormatPr defaultRowHeight="15" x14ac:dyDescent="0.25"/>
  <cols>
    <col min="3" max="3" width="20" customWidth="1"/>
  </cols>
  <sheetData>
    <row r="1" spans="2:13" x14ac:dyDescent="0.25">
      <c r="B1" s="22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3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x14ac:dyDescent="0.25">
      <c r="D5" t="s">
        <v>9</v>
      </c>
    </row>
    <row r="6" spans="2:13" x14ac:dyDescent="0.25">
      <c r="C6" t="s">
        <v>35</v>
      </c>
      <c r="D6" s="3">
        <f>MEDIAN('Sheet 1'!E2:E240)</f>
        <v>0.71</v>
      </c>
    </row>
    <row r="7" spans="2:13" x14ac:dyDescent="0.25">
      <c r="C7" t="s">
        <v>36</v>
      </c>
      <c r="D7" s="3">
        <f>MEDIAN('Sheet 1'!F2:F240)</f>
        <v>-0.81</v>
      </c>
    </row>
    <row r="8" spans="2:13" x14ac:dyDescent="0.25">
      <c r="C8" t="s">
        <v>37</v>
      </c>
      <c r="D8" s="3">
        <f>MEDIAN('Sheet 1'!G2:G240)</f>
        <v>-0.11</v>
      </c>
    </row>
    <row r="10" spans="2:13" x14ac:dyDescent="0.25">
      <c r="C10" s="12" t="s">
        <v>34</v>
      </c>
    </row>
  </sheetData>
  <mergeCells count="1">
    <mergeCell ref="B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Shashank Agarwal</cp:lastModifiedBy>
  <dcterms:created xsi:type="dcterms:W3CDTF">2020-06-16T08:47:57Z</dcterms:created>
  <dcterms:modified xsi:type="dcterms:W3CDTF">2023-12-14T14:25:28Z</dcterms:modified>
</cp:coreProperties>
</file>