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96080\abc\Desktop\Assessment_Data\Samsung\"/>
    </mc:Choice>
  </mc:AlternateContent>
  <xr:revisionPtr revIDLastSave="0" documentId="13_ncr:1_{0DEAA506-1E2C-456E-BF32-58905DAB83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_BI" sheetId="1" r:id="rId1"/>
    <sheet name="Formulated_Random" sheetId="3" r:id="rId2"/>
    <sheet name="Lookup" sheetId="2" r:id="rId3"/>
  </sheets>
  <definedNames>
    <definedName name="_xlnm._FilterDatabase" localSheetId="2" hidden="1">Lookup!#REF!</definedName>
    <definedName name="_xlnm._FilterDatabase" localSheetId="0" hidden="1">Values_BI!$A$1:$U$101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3" l="1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8" i="3"/>
  <c r="O4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8" i="3"/>
  <c r="O6" i="3"/>
  <c r="M4" i="3"/>
  <c r="D3" i="3"/>
  <c r="D4" i="3"/>
  <c r="D5" i="3"/>
  <c r="D6" i="3"/>
  <c r="D7" i="3"/>
  <c r="T102" i="3"/>
  <c r="S102" i="3"/>
  <c r="R102" i="3"/>
  <c r="Q102" i="3"/>
  <c r="P102" i="3"/>
  <c r="N102" i="3"/>
  <c r="O102" i="3" s="1"/>
  <c r="L102" i="3"/>
  <c r="M102" i="3" s="1"/>
  <c r="K102" i="3"/>
  <c r="J102" i="3"/>
  <c r="H102" i="3"/>
  <c r="G102" i="3"/>
  <c r="F102" i="3"/>
  <c r="E102" i="3"/>
  <c r="C102" i="3"/>
  <c r="D102" i="3" s="1"/>
  <c r="B102" i="3"/>
  <c r="T101" i="3"/>
  <c r="S101" i="3"/>
  <c r="R101" i="3"/>
  <c r="Q101" i="3"/>
  <c r="P101" i="3"/>
  <c r="N101" i="3"/>
  <c r="O101" i="3" s="1"/>
  <c r="L101" i="3"/>
  <c r="M101" i="3" s="1"/>
  <c r="K101" i="3"/>
  <c r="J101" i="3"/>
  <c r="H101" i="3"/>
  <c r="G101" i="3"/>
  <c r="F101" i="3"/>
  <c r="E101" i="3"/>
  <c r="C101" i="3"/>
  <c r="D101" i="3" s="1"/>
  <c r="B101" i="3"/>
  <c r="T100" i="3"/>
  <c r="S100" i="3"/>
  <c r="R100" i="3"/>
  <c r="Q100" i="3"/>
  <c r="P100" i="3"/>
  <c r="N100" i="3"/>
  <c r="O100" i="3" s="1"/>
  <c r="L100" i="3"/>
  <c r="M100" i="3" s="1"/>
  <c r="K100" i="3"/>
  <c r="J100" i="3"/>
  <c r="H100" i="3"/>
  <c r="G100" i="3"/>
  <c r="F100" i="3"/>
  <c r="E100" i="3"/>
  <c r="C100" i="3"/>
  <c r="D100" i="3" s="1"/>
  <c r="B100" i="3"/>
  <c r="T99" i="3"/>
  <c r="S99" i="3"/>
  <c r="R99" i="3"/>
  <c r="Q99" i="3"/>
  <c r="P99" i="3"/>
  <c r="N99" i="3"/>
  <c r="O99" i="3" s="1"/>
  <c r="L99" i="3"/>
  <c r="M99" i="3" s="1"/>
  <c r="K99" i="3"/>
  <c r="J99" i="3"/>
  <c r="H99" i="3"/>
  <c r="G99" i="3"/>
  <c r="F99" i="3"/>
  <c r="E99" i="3"/>
  <c r="C99" i="3"/>
  <c r="D99" i="3" s="1"/>
  <c r="B99" i="3"/>
  <c r="T98" i="3"/>
  <c r="S98" i="3"/>
  <c r="R98" i="3"/>
  <c r="Q98" i="3"/>
  <c r="P98" i="3"/>
  <c r="N98" i="3"/>
  <c r="O98" i="3" s="1"/>
  <c r="L98" i="3"/>
  <c r="M98" i="3" s="1"/>
  <c r="K98" i="3"/>
  <c r="J98" i="3"/>
  <c r="H98" i="3"/>
  <c r="G98" i="3"/>
  <c r="F98" i="3"/>
  <c r="E98" i="3"/>
  <c r="C98" i="3"/>
  <c r="D98" i="3" s="1"/>
  <c r="B98" i="3"/>
  <c r="T97" i="3"/>
  <c r="S97" i="3"/>
  <c r="R97" i="3"/>
  <c r="Q97" i="3"/>
  <c r="P97" i="3"/>
  <c r="N97" i="3"/>
  <c r="O97" i="3" s="1"/>
  <c r="L97" i="3"/>
  <c r="M97" i="3" s="1"/>
  <c r="K97" i="3"/>
  <c r="J97" i="3"/>
  <c r="H97" i="3"/>
  <c r="G97" i="3"/>
  <c r="F97" i="3"/>
  <c r="E97" i="3"/>
  <c r="C97" i="3"/>
  <c r="D97" i="3" s="1"/>
  <c r="B97" i="3"/>
  <c r="T96" i="3"/>
  <c r="S96" i="3"/>
  <c r="R96" i="3"/>
  <c r="Q96" i="3"/>
  <c r="P96" i="3"/>
  <c r="N96" i="3"/>
  <c r="O96" i="3" s="1"/>
  <c r="L96" i="3"/>
  <c r="M96" i="3" s="1"/>
  <c r="K96" i="3"/>
  <c r="J96" i="3"/>
  <c r="H96" i="3"/>
  <c r="G96" i="3"/>
  <c r="F96" i="3"/>
  <c r="E96" i="3"/>
  <c r="C96" i="3"/>
  <c r="D96" i="3" s="1"/>
  <c r="B96" i="3"/>
  <c r="T95" i="3"/>
  <c r="S95" i="3"/>
  <c r="R95" i="3"/>
  <c r="Q95" i="3"/>
  <c r="P95" i="3"/>
  <c r="N95" i="3"/>
  <c r="O95" i="3" s="1"/>
  <c r="L95" i="3"/>
  <c r="M95" i="3" s="1"/>
  <c r="K95" i="3"/>
  <c r="J95" i="3"/>
  <c r="H95" i="3"/>
  <c r="G95" i="3"/>
  <c r="F95" i="3"/>
  <c r="E95" i="3"/>
  <c r="C95" i="3"/>
  <c r="D95" i="3" s="1"/>
  <c r="B95" i="3"/>
  <c r="T94" i="3"/>
  <c r="S94" i="3"/>
  <c r="R94" i="3"/>
  <c r="Q94" i="3"/>
  <c r="P94" i="3"/>
  <c r="N94" i="3"/>
  <c r="O94" i="3" s="1"/>
  <c r="L94" i="3"/>
  <c r="M94" i="3" s="1"/>
  <c r="K94" i="3"/>
  <c r="J94" i="3"/>
  <c r="H94" i="3"/>
  <c r="G94" i="3"/>
  <c r="F94" i="3"/>
  <c r="E94" i="3"/>
  <c r="C94" i="3"/>
  <c r="D94" i="3" s="1"/>
  <c r="B94" i="3"/>
  <c r="T93" i="3"/>
  <c r="S93" i="3"/>
  <c r="R93" i="3"/>
  <c r="Q93" i="3"/>
  <c r="P93" i="3"/>
  <c r="N93" i="3"/>
  <c r="O93" i="3" s="1"/>
  <c r="L93" i="3"/>
  <c r="M93" i="3" s="1"/>
  <c r="K93" i="3"/>
  <c r="J93" i="3"/>
  <c r="H93" i="3"/>
  <c r="G93" i="3"/>
  <c r="F93" i="3"/>
  <c r="E93" i="3"/>
  <c r="C93" i="3"/>
  <c r="D93" i="3" s="1"/>
  <c r="B93" i="3"/>
  <c r="T92" i="3"/>
  <c r="S92" i="3"/>
  <c r="R92" i="3"/>
  <c r="Q92" i="3"/>
  <c r="P92" i="3"/>
  <c r="N92" i="3"/>
  <c r="O92" i="3" s="1"/>
  <c r="L92" i="3"/>
  <c r="M92" i="3" s="1"/>
  <c r="K92" i="3"/>
  <c r="J92" i="3"/>
  <c r="H92" i="3"/>
  <c r="G92" i="3"/>
  <c r="F92" i="3"/>
  <c r="E92" i="3"/>
  <c r="C92" i="3"/>
  <c r="D92" i="3" s="1"/>
  <c r="B92" i="3"/>
  <c r="T91" i="3"/>
  <c r="S91" i="3"/>
  <c r="R91" i="3"/>
  <c r="Q91" i="3"/>
  <c r="P91" i="3"/>
  <c r="N91" i="3"/>
  <c r="O91" i="3" s="1"/>
  <c r="L91" i="3"/>
  <c r="M91" i="3" s="1"/>
  <c r="K91" i="3"/>
  <c r="J91" i="3"/>
  <c r="H91" i="3"/>
  <c r="G91" i="3"/>
  <c r="F91" i="3"/>
  <c r="E91" i="3"/>
  <c r="C91" i="3"/>
  <c r="D91" i="3" s="1"/>
  <c r="B91" i="3"/>
  <c r="T90" i="3"/>
  <c r="S90" i="3"/>
  <c r="R90" i="3"/>
  <c r="Q90" i="3"/>
  <c r="P90" i="3"/>
  <c r="N90" i="3"/>
  <c r="O90" i="3" s="1"/>
  <c r="L90" i="3"/>
  <c r="M90" i="3" s="1"/>
  <c r="K90" i="3"/>
  <c r="J90" i="3"/>
  <c r="H90" i="3"/>
  <c r="G90" i="3"/>
  <c r="F90" i="3"/>
  <c r="E90" i="3"/>
  <c r="C90" i="3"/>
  <c r="D90" i="3" s="1"/>
  <c r="B90" i="3"/>
  <c r="T89" i="3"/>
  <c r="S89" i="3"/>
  <c r="R89" i="3"/>
  <c r="Q89" i="3"/>
  <c r="P89" i="3"/>
  <c r="N89" i="3"/>
  <c r="O89" i="3" s="1"/>
  <c r="L89" i="3"/>
  <c r="M89" i="3" s="1"/>
  <c r="K89" i="3"/>
  <c r="J89" i="3"/>
  <c r="H89" i="3"/>
  <c r="G89" i="3"/>
  <c r="F89" i="3"/>
  <c r="E89" i="3"/>
  <c r="C89" i="3"/>
  <c r="D89" i="3" s="1"/>
  <c r="B89" i="3"/>
  <c r="T88" i="3"/>
  <c r="S88" i="3"/>
  <c r="R88" i="3"/>
  <c r="Q88" i="3"/>
  <c r="P88" i="3"/>
  <c r="N88" i="3"/>
  <c r="O88" i="3" s="1"/>
  <c r="L88" i="3"/>
  <c r="M88" i="3" s="1"/>
  <c r="K88" i="3"/>
  <c r="J88" i="3"/>
  <c r="H88" i="3"/>
  <c r="G88" i="3"/>
  <c r="F88" i="3"/>
  <c r="E88" i="3"/>
  <c r="C88" i="3"/>
  <c r="D88" i="3" s="1"/>
  <c r="B88" i="3"/>
  <c r="T87" i="3"/>
  <c r="S87" i="3"/>
  <c r="R87" i="3"/>
  <c r="Q87" i="3"/>
  <c r="P87" i="3"/>
  <c r="N87" i="3"/>
  <c r="O87" i="3" s="1"/>
  <c r="L87" i="3"/>
  <c r="M87" i="3" s="1"/>
  <c r="K87" i="3"/>
  <c r="J87" i="3"/>
  <c r="H87" i="3"/>
  <c r="G87" i="3"/>
  <c r="F87" i="3"/>
  <c r="E87" i="3"/>
  <c r="C87" i="3"/>
  <c r="D87" i="3" s="1"/>
  <c r="B87" i="3"/>
  <c r="T86" i="3"/>
  <c r="S86" i="3"/>
  <c r="R86" i="3"/>
  <c r="Q86" i="3"/>
  <c r="P86" i="3"/>
  <c r="N86" i="3"/>
  <c r="O86" i="3" s="1"/>
  <c r="L86" i="3"/>
  <c r="M86" i="3" s="1"/>
  <c r="K86" i="3"/>
  <c r="J86" i="3"/>
  <c r="H86" i="3"/>
  <c r="G86" i="3"/>
  <c r="F86" i="3"/>
  <c r="E86" i="3"/>
  <c r="C86" i="3"/>
  <c r="D86" i="3" s="1"/>
  <c r="B86" i="3"/>
  <c r="T85" i="3"/>
  <c r="S85" i="3"/>
  <c r="R85" i="3"/>
  <c r="Q85" i="3"/>
  <c r="P85" i="3"/>
  <c r="N85" i="3"/>
  <c r="O85" i="3" s="1"/>
  <c r="L85" i="3"/>
  <c r="M85" i="3" s="1"/>
  <c r="K85" i="3"/>
  <c r="J85" i="3"/>
  <c r="H85" i="3"/>
  <c r="G85" i="3"/>
  <c r="F85" i="3"/>
  <c r="E85" i="3"/>
  <c r="C85" i="3"/>
  <c r="D85" i="3" s="1"/>
  <c r="B85" i="3"/>
  <c r="T84" i="3"/>
  <c r="S84" i="3"/>
  <c r="R84" i="3"/>
  <c r="Q84" i="3"/>
  <c r="P84" i="3"/>
  <c r="N84" i="3"/>
  <c r="O84" i="3" s="1"/>
  <c r="L84" i="3"/>
  <c r="M84" i="3" s="1"/>
  <c r="K84" i="3"/>
  <c r="J84" i="3"/>
  <c r="H84" i="3"/>
  <c r="G84" i="3"/>
  <c r="F84" i="3"/>
  <c r="E84" i="3"/>
  <c r="C84" i="3"/>
  <c r="D84" i="3" s="1"/>
  <c r="B84" i="3"/>
  <c r="T83" i="3"/>
  <c r="S83" i="3"/>
  <c r="R83" i="3"/>
  <c r="Q83" i="3"/>
  <c r="P83" i="3"/>
  <c r="N83" i="3"/>
  <c r="O83" i="3" s="1"/>
  <c r="L83" i="3"/>
  <c r="M83" i="3" s="1"/>
  <c r="K83" i="3"/>
  <c r="J83" i="3"/>
  <c r="H83" i="3"/>
  <c r="G83" i="3"/>
  <c r="F83" i="3"/>
  <c r="E83" i="3"/>
  <c r="C83" i="3"/>
  <c r="D83" i="3" s="1"/>
  <c r="B83" i="3"/>
  <c r="T82" i="3"/>
  <c r="S82" i="3"/>
  <c r="R82" i="3"/>
  <c r="Q82" i="3"/>
  <c r="P82" i="3"/>
  <c r="N82" i="3"/>
  <c r="O82" i="3" s="1"/>
  <c r="L82" i="3"/>
  <c r="M82" i="3" s="1"/>
  <c r="K82" i="3"/>
  <c r="J82" i="3"/>
  <c r="H82" i="3"/>
  <c r="G82" i="3"/>
  <c r="F82" i="3"/>
  <c r="E82" i="3"/>
  <c r="C82" i="3"/>
  <c r="D82" i="3" s="1"/>
  <c r="B82" i="3"/>
  <c r="T81" i="3"/>
  <c r="S81" i="3"/>
  <c r="R81" i="3"/>
  <c r="Q81" i="3"/>
  <c r="P81" i="3"/>
  <c r="N81" i="3"/>
  <c r="O81" i="3" s="1"/>
  <c r="L81" i="3"/>
  <c r="M81" i="3" s="1"/>
  <c r="K81" i="3"/>
  <c r="J81" i="3"/>
  <c r="H81" i="3"/>
  <c r="G81" i="3"/>
  <c r="F81" i="3"/>
  <c r="E81" i="3"/>
  <c r="C81" i="3"/>
  <c r="D81" i="3" s="1"/>
  <c r="B81" i="3"/>
  <c r="T80" i="3"/>
  <c r="S80" i="3"/>
  <c r="R80" i="3"/>
  <c r="Q80" i="3"/>
  <c r="P80" i="3"/>
  <c r="N80" i="3"/>
  <c r="O80" i="3" s="1"/>
  <c r="L80" i="3"/>
  <c r="M80" i="3" s="1"/>
  <c r="K80" i="3"/>
  <c r="J80" i="3"/>
  <c r="H80" i="3"/>
  <c r="G80" i="3"/>
  <c r="F80" i="3"/>
  <c r="E80" i="3"/>
  <c r="C80" i="3"/>
  <c r="D80" i="3" s="1"/>
  <c r="B80" i="3"/>
  <c r="T79" i="3"/>
  <c r="S79" i="3"/>
  <c r="R79" i="3"/>
  <c r="Q79" i="3"/>
  <c r="P79" i="3"/>
  <c r="N79" i="3"/>
  <c r="O79" i="3" s="1"/>
  <c r="L79" i="3"/>
  <c r="M79" i="3" s="1"/>
  <c r="K79" i="3"/>
  <c r="J79" i="3"/>
  <c r="H79" i="3"/>
  <c r="G79" i="3"/>
  <c r="F79" i="3"/>
  <c r="E79" i="3"/>
  <c r="C79" i="3"/>
  <c r="D79" i="3" s="1"/>
  <c r="B79" i="3"/>
  <c r="T78" i="3"/>
  <c r="S78" i="3"/>
  <c r="R78" i="3"/>
  <c r="Q78" i="3"/>
  <c r="P78" i="3"/>
  <c r="N78" i="3"/>
  <c r="O78" i="3" s="1"/>
  <c r="L78" i="3"/>
  <c r="M78" i="3" s="1"/>
  <c r="K78" i="3"/>
  <c r="J78" i="3"/>
  <c r="H78" i="3"/>
  <c r="G78" i="3"/>
  <c r="F78" i="3"/>
  <c r="E78" i="3"/>
  <c r="C78" i="3"/>
  <c r="D78" i="3" s="1"/>
  <c r="B78" i="3"/>
  <c r="T77" i="3"/>
  <c r="S77" i="3"/>
  <c r="R77" i="3"/>
  <c r="Q77" i="3"/>
  <c r="P77" i="3"/>
  <c r="N77" i="3"/>
  <c r="O77" i="3" s="1"/>
  <c r="L77" i="3"/>
  <c r="M77" i="3" s="1"/>
  <c r="K77" i="3"/>
  <c r="J77" i="3"/>
  <c r="H77" i="3"/>
  <c r="G77" i="3"/>
  <c r="F77" i="3"/>
  <c r="E77" i="3"/>
  <c r="C77" i="3"/>
  <c r="D77" i="3" s="1"/>
  <c r="B77" i="3"/>
  <c r="T76" i="3"/>
  <c r="S76" i="3"/>
  <c r="R76" i="3"/>
  <c r="Q76" i="3"/>
  <c r="P76" i="3"/>
  <c r="N76" i="3"/>
  <c r="O76" i="3" s="1"/>
  <c r="L76" i="3"/>
  <c r="M76" i="3" s="1"/>
  <c r="K76" i="3"/>
  <c r="J76" i="3"/>
  <c r="H76" i="3"/>
  <c r="G76" i="3"/>
  <c r="F76" i="3"/>
  <c r="E76" i="3"/>
  <c r="C76" i="3"/>
  <c r="D76" i="3" s="1"/>
  <c r="B76" i="3"/>
  <c r="T75" i="3"/>
  <c r="S75" i="3"/>
  <c r="R75" i="3"/>
  <c r="Q75" i="3"/>
  <c r="P75" i="3"/>
  <c r="N75" i="3"/>
  <c r="O75" i="3" s="1"/>
  <c r="L75" i="3"/>
  <c r="M75" i="3" s="1"/>
  <c r="K75" i="3"/>
  <c r="J75" i="3"/>
  <c r="H75" i="3"/>
  <c r="G75" i="3"/>
  <c r="F75" i="3"/>
  <c r="E75" i="3"/>
  <c r="C75" i="3"/>
  <c r="D75" i="3" s="1"/>
  <c r="B75" i="3"/>
  <c r="T74" i="3"/>
  <c r="S74" i="3"/>
  <c r="R74" i="3"/>
  <c r="Q74" i="3"/>
  <c r="P74" i="3"/>
  <c r="N74" i="3"/>
  <c r="O74" i="3" s="1"/>
  <c r="L74" i="3"/>
  <c r="M74" i="3" s="1"/>
  <c r="K74" i="3"/>
  <c r="J74" i="3"/>
  <c r="H74" i="3"/>
  <c r="G74" i="3"/>
  <c r="F74" i="3"/>
  <c r="E74" i="3"/>
  <c r="C74" i="3"/>
  <c r="D74" i="3" s="1"/>
  <c r="B74" i="3"/>
  <c r="T73" i="3"/>
  <c r="S73" i="3"/>
  <c r="R73" i="3"/>
  <c r="Q73" i="3"/>
  <c r="P73" i="3"/>
  <c r="N73" i="3"/>
  <c r="O73" i="3" s="1"/>
  <c r="L73" i="3"/>
  <c r="M73" i="3" s="1"/>
  <c r="K73" i="3"/>
  <c r="J73" i="3"/>
  <c r="H73" i="3"/>
  <c r="G73" i="3"/>
  <c r="F73" i="3"/>
  <c r="E73" i="3"/>
  <c r="C73" i="3"/>
  <c r="D73" i="3" s="1"/>
  <c r="B73" i="3"/>
  <c r="T72" i="3"/>
  <c r="S72" i="3"/>
  <c r="R72" i="3"/>
  <c r="Q72" i="3"/>
  <c r="P72" i="3"/>
  <c r="N72" i="3"/>
  <c r="O72" i="3" s="1"/>
  <c r="L72" i="3"/>
  <c r="M72" i="3" s="1"/>
  <c r="K72" i="3"/>
  <c r="J72" i="3"/>
  <c r="H72" i="3"/>
  <c r="G72" i="3"/>
  <c r="F72" i="3"/>
  <c r="E72" i="3"/>
  <c r="C72" i="3"/>
  <c r="D72" i="3" s="1"/>
  <c r="B72" i="3"/>
  <c r="T71" i="3"/>
  <c r="S71" i="3"/>
  <c r="R71" i="3"/>
  <c r="Q71" i="3"/>
  <c r="P71" i="3"/>
  <c r="N71" i="3"/>
  <c r="O71" i="3" s="1"/>
  <c r="L71" i="3"/>
  <c r="M71" i="3" s="1"/>
  <c r="K71" i="3"/>
  <c r="J71" i="3"/>
  <c r="H71" i="3"/>
  <c r="G71" i="3"/>
  <c r="F71" i="3"/>
  <c r="E71" i="3"/>
  <c r="C71" i="3"/>
  <c r="D71" i="3" s="1"/>
  <c r="B71" i="3"/>
  <c r="T70" i="3"/>
  <c r="S70" i="3"/>
  <c r="R70" i="3"/>
  <c r="Q70" i="3"/>
  <c r="P70" i="3"/>
  <c r="N70" i="3"/>
  <c r="O70" i="3" s="1"/>
  <c r="L70" i="3"/>
  <c r="M70" i="3" s="1"/>
  <c r="K70" i="3"/>
  <c r="J70" i="3"/>
  <c r="H70" i="3"/>
  <c r="G70" i="3"/>
  <c r="F70" i="3"/>
  <c r="E70" i="3"/>
  <c r="C70" i="3"/>
  <c r="D70" i="3" s="1"/>
  <c r="B70" i="3"/>
  <c r="T69" i="3"/>
  <c r="S69" i="3"/>
  <c r="R69" i="3"/>
  <c r="Q69" i="3"/>
  <c r="P69" i="3"/>
  <c r="N69" i="3"/>
  <c r="O69" i="3" s="1"/>
  <c r="L69" i="3"/>
  <c r="M69" i="3" s="1"/>
  <c r="K69" i="3"/>
  <c r="J69" i="3"/>
  <c r="H69" i="3"/>
  <c r="G69" i="3"/>
  <c r="F69" i="3"/>
  <c r="E69" i="3"/>
  <c r="C69" i="3"/>
  <c r="D69" i="3" s="1"/>
  <c r="B69" i="3"/>
  <c r="T68" i="3"/>
  <c r="S68" i="3"/>
  <c r="R68" i="3"/>
  <c r="Q68" i="3"/>
  <c r="P68" i="3"/>
  <c r="N68" i="3"/>
  <c r="O68" i="3" s="1"/>
  <c r="L68" i="3"/>
  <c r="M68" i="3" s="1"/>
  <c r="K68" i="3"/>
  <c r="J68" i="3"/>
  <c r="H68" i="3"/>
  <c r="G68" i="3"/>
  <c r="F68" i="3"/>
  <c r="E68" i="3"/>
  <c r="C68" i="3"/>
  <c r="D68" i="3" s="1"/>
  <c r="B68" i="3"/>
  <c r="T67" i="3"/>
  <c r="S67" i="3"/>
  <c r="R67" i="3"/>
  <c r="Q67" i="3"/>
  <c r="P67" i="3"/>
  <c r="N67" i="3"/>
  <c r="O67" i="3" s="1"/>
  <c r="L67" i="3"/>
  <c r="M67" i="3" s="1"/>
  <c r="K67" i="3"/>
  <c r="J67" i="3"/>
  <c r="H67" i="3"/>
  <c r="G67" i="3"/>
  <c r="F67" i="3"/>
  <c r="E67" i="3"/>
  <c r="C67" i="3"/>
  <c r="D67" i="3" s="1"/>
  <c r="B67" i="3"/>
  <c r="T66" i="3"/>
  <c r="S66" i="3"/>
  <c r="R66" i="3"/>
  <c r="Q66" i="3"/>
  <c r="P66" i="3"/>
  <c r="N66" i="3"/>
  <c r="O66" i="3" s="1"/>
  <c r="L66" i="3"/>
  <c r="M66" i="3" s="1"/>
  <c r="K66" i="3"/>
  <c r="J66" i="3"/>
  <c r="H66" i="3"/>
  <c r="G66" i="3"/>
  <c r="F66" i="3"/>
  <c r="E66" i="3"/>
  <c r="C66" i="3"/>
  <c r="D66" i="3" s="1"/>
  <c r="B66" i="3"/>
  <c r="T65" i="3"/>
  <c r="S65" i="3"/>
  <c r="R65" i="3"/>
  <c r="Q65" i="3"/>
  <c r="P65" i="3"/>
  <c r="N65" i="3"/>
  <c r="O65" i="3" s="1"/>
  <c r="L65" i="3"/>
  <c r="M65" i="3" s="1"/>
  <c r="K65" i="3"/>
  <c r="J65" i="3"/>
  <c r="H65" i="3"/>
  <c r="G65" i="3"/>
  <c r="F65" i="3"/>
  <c r="E65" i="3"/>
  <c r="C65" i="3"/>
  <c r="D65" i="3" s="1"/>
  <c r="B65" i="3"/>
  <c r="T64" i="3"/>
  <c r="S64" i="3"/>
  <c r="R64" i="3"/>
  <c r="Q64" i="3"/>
  <c r="P64" i="3"/>
  <c r="N64" i="3"/>
  <c r="O64" i="3" s="1"/>
  <c r="L64" i="3"/>
  <c r="M64" i="3" s="1"/>
  <c r="K64" i="3"/>
  <c r="J64" i="3"/>
  <c r="H64" i="3"/>
  <c r="G64" i="3"/>
  <c r="F64" i="3"/>
  <c r="E64" i="3"/>
  <c r="C64" i="3"/>
  <c r="D64" i="3" s="1"/>
  <c r="B64" i="3"/>
  <c r="T63" i="3"/>
  <c r="S63" i="3"/>
  <c r="R63" i="3"/>
  <c r="Q63" i="3"/>
  <c r="P63" i="3"/>
  <c r="N63" i="3"/>
  <c r="O63" i="3" s="1"/>
  <c r="L63" i="3"/>
  <c r="M63" i="3" s="1"/>
  <c r="K63" i="3"/>
  <c r="J63" i="3"/>
  <c r="H63" i="3"/>
  <c r="G63" i="3"/>
  <c r="F63" i="3"/>
  <c r="E63" i="3"/>
  <c r="C63" i="3"/>
  <c r="D63" i="3" s="1"/>
  <c r="B63" i="3"/>
  <c r="T62" i="3"/>
  <c r="S62" i="3"/>
  <c r="R62" i="3"/>
  <c r="Q62" i="3"/>
  <c r="P62" i="3"/>
  <c r="N62" i="3"/>
  <c r="O62" i="3" s="1"/>
  <c r="L62" i="3"/>
  <c r="M62" i="3" s="1"/>
  <c r="K62" i="3"/>
  <c r="J62" i="3"/>
  <c r="H62" i="3"/>
  <c r="G62" i="3"/>
  <c r="F62" i="3"/>
  <c r="E62" i="3"/>
  <c r="C62" i="3"/>
  <c r="D62" i="3" s="1"/>
  <c r="B62" i="3"/>
  <c r="T61" i="3"/>
  <c r="S61" i="3"/>
  <c r="R61" i="3"/>
  <c r="Q61" i="3"/>
  <c r="P61" i="3"/>
  <c r="N61" i="3"/>
  <c r="O61" i="3" s="1"/>
  <c r="L61" i="3"/>
  <c r="M61" i="3" s="1"/>
  <c r="K61" i="3"/>
  <c r="J61" i="3"/>
  <c r="H61" i="3"/>
  <c r="G61" i="3"/>
  <c r="F61" i="3"/>
  <c r="E61" i="3"/>
  <c r="C61" i="3"/>
  <c r="D61" i="3" s="1"/>
  <c r="B61" i="3"/>
  <c r="T60" i="3"/>
  <c r="S60" i="3"/>
  <c r="R60" i="3"/>
  <c r="Q60" i="3"/>
  <c r="P60" i="3"/>
  <c r="N60" i="3"/>
  <c r="O60" i="3" s="1"/>
  <c r="L60" i="3"/>
  <c r="M60" i="3" s="1"/>
  <c r="K60" i="3"/>
  <c r="J60" i="3"/>
  <c r="H60" i="3"/>
  <c r="G60" i="3"/>
  <c r="F60" i="3"/>
  <c r="E60" i="3"/>
  <c r="C60" i="3"/>
  <c r="D60" i="3" s="1"/>
  <c r="B60" i="3"/>
  <c r="T59" i="3"/>
  <c r="S59" i="3"/>
  <c r="R59" i="3"/>
  <c r="Q59" i="3"/>
  <c r="P59" i="3"/>
  <c r="N59" i="3"/>
  <c r="O59" i="3" s="1"/>
  <c r="L59" i="3"/>
  <c r="M59" i="3" s="1"/>
  <c r="K59" i="3"/>
  <c r="J59" i="3"/>
  <c r="H59" i="3"/>
  <c r="G59" i="3"/>
  <c r="F59" i="3"/>
  <c r="E59" i="3"/>
  <c r="C59" i="3"/>
  <c r="D59" i="3" s="1"/>
  <c r="B59" i="3"/>
  <c r="T58" i="3"/>
  <c r="S58" i="3"/>
  <c r="R58" i="3"/>
  <c r="Q58" i="3"/>
  <c r="P58" i="3"/>
  <c r="N58" i="3"/>
  <c r="O58" i="3" s="1"/>
  <c r="L58" i="3"/>
  <c r="M58" i="3" s="1"/>
  <c r="K58" i="3"/>
  <c r="J58" i="3"/>
  <c r="H58" i="3"/>
  <c r="G58" i="3"/>
  <c r="F58" i="3"/>
  <c r="E58" i="3"/>
  <c r="C58" i="3"/>
  <c r="D58" i="3" s="1"/>
  <c r="B58" i="3"/>
  <c r="T57" i="3"/>
  <c r="S57" i="3"/>
  <c r="R57" i="3"/>
  <c r="Q57" i="3"/>
  <c r="P57" i="3"/>
  <c r="N57" i="3"/>
  <c r="O57" i="3" s="1"/>
  <c r="L57" i="3"/>
  <c r="M57" i="3" s="1"/>
  <c r="K57" i="3"/>
  <c r="J57" i="3"/>
  <c r="H57" i="3"/>
  <c r="G57" i="3"/>
  <c r="F57" i="3"/>
  <c r="E57" i="3"/>
  <c r="C57" i="3"/>
  <c r="D57" i="3" s="1"/>
  <c r="B57" i="3"/>
  <c r="T56" i="3"/>
  <c r="S56" i="3"/>
  <c r="R56" i="3"/>
  <c r="Q56" i="3"/>
  <c r="P56" i="3"/>
  <c r="N56" i="3"/>
  <c r="O56" i="3" s="1"/>
  <c r="L56" i="3"/>
  <c r="M56" i="3" s="1"/>
  <c r="K56" i="3"/>
  <c r="J56" i="3"/>
  <c r="H56" i="3"/>
  <c r="G56" i="3"/>
  <c r="F56" i="3"/>
  <c r="E56" i="3"/>
  <c r="C56" i="3"/>
  <c r="D56" i="3" s="1"/>
  <c r="B56" i="3"/>
  <c r="T55" i="3"/>
  <c r="S55" i="3"/>
  <c r="R55" i="3"/>
  <c r="Q55" i="3"/>
  <c r="P55" i="3"/>
  <c r="N55" i="3"/>
  <c r="O55" i="3" s="1"/>
  <c r="L55" i="3"/>
  <c r="M55" i="3" s="1"/>
  <c r="K55" i="3"/>
  <c r="J55" i="3"/>
  <c r="H55" i="3"/>
  <c r="G55" i="3"/>
  <c r="F55" i="3"/>
  <c r="E55" i="3"/>
  <c r="C55" i="3"/>
  <c r="D55" i="3" s="1"/>
  <c r="B55" i="3"/>
  <c r="T54" i="3"/>
  <c r="S54" i="3"/>
  <c r="R54" i="3"/>
  <c r="Q54" i="3"/>
  <c r="P54" i="3"/>
  <c r="N54" i="3"/>
  <c r="O54" i="3" s="1"/>
  <c r="L54" i="3"/>
  <c r="M54" i="3" s="1"/>
  <c r="K54" i="3"/>
  <c r="J54" i="3"/>
  <c r="H54" i="3"/>
  <c r="G54" i="3"/>
  <c r="F54" i="3"/>
  <c r="E54" i="3"/>
  <c r="C54" i="3"/>
  <c r="D54" i="3" s="1"/>
  <c r="B54" i="3"/>
  <c r="T53" i="3"/>
  <c r="S53" i="3"/>
  <c r="R53" i="3"/>
  <c r="Q53" i="3"/>
  <c r="P53" i="3"/>
  <c r="N53" i="3"/>
  <c r="O53" i="3" s="1"/>
  <c r="L53" i="3"/>
  <c r="M53" i="3" s="1"/>
  <c r="K53" i="3"/>
  <c r="J53" i="3"/>
  <c r="H53" i="3"/>
  <c r="G53" i="3"/>
  <c r="F53" i="3"/>
  <c r="E53" i="3"/>
  <c r="C53" i="3"/>
  <c r="D53" i="3" s="1"/>
  <c r="B53" i="3"/>
  <c r="T52" i="3"/>
  <c r="S52" i="3"/>
  <c r="R52" i="3"/>
  <c r="Q52" i="3"/>
  <c r="P52" i="3"/>
  <c r="N52" i="3"/>
  <c r="O52" i="3" s="1"/>
  <c r="L52" i="3"/>
  <c r="M52" i="3" s="1"/>
  <c r="K52" i="3"/>
  <c r="J52" i="3"/>
  <c r="H52" i="3"/>
  <c r="G52" i="3"/>
  <c r="F52" i="3"/>
  <c r="E52" i="3"/>
  <c r="C52" i="3"/>
  <c r="D52" i="3" s="1"/>
  <c r="B52" i="3"/>
  <c r="T51" i="3"/>
  <c r="S51" i="3"/>
  <c r="R51" i="3"/>
  <c r="Q51" i="3"/>
  <c r="P51" i="3"/>
  <c r="N51" i="3"/>
  <c r="O51" i="3" s="1"/>
  <c r="L51" i="3"/>
  <c r="M51" i="3" s="1"/>
  <c r="K51" i="3"/>
  <c r="J51" i="3"/>
  <c r="H51" i="3"/>
  <c r="G51" i="3"/>
  <c r="F51" i="3"/>
  <c r="E51" i="3"/>
  <c r="C51" i="3"/>
  <c r="D51" i="3" s="1"/>
  <c r="B51" i="3"/>
  <c r="T50" i="3"/>
  <c r="S50" i="3"/>
  <c r="R50" i="3"/>
  <c r="Q50" i="3"/>
  <c r="P50" i="3"/>
  <c r="N50" i="3"/>
  <c r="O50" i="3" s="1"/>
  <c r="L50" i="3"/>
  <c r="M50" i="3" s="1"/>
  <c r="K50" i="3"/>
  <c r="J50" i="3"/>
  <c r="H50" i="3"/>
  <c r="G50" i="3"/>
  <c r="F50" i="3"/>
  <c r="E50" i="3"/>
  <c r="C50" i="3"/>
  <c r="D50" i="3" s="1"/>
  <c r="B50" i="3"/>
  <c r="T49" i="3"/>
  <c r="S49" i="3"/>
  <c r="R49" i="3"/>
  <c r="Q49" i="3"/>
  <c r="P49" i="3"/>
  <c r="N49" i="3"/>
  <c r="O49" i="3" s="1"/>
  <c r="L49" i="3"/>
  <c r="M49" i="3" s="1"/>
  <c r="K49" i="3"/>
  <c r="J49" i="3"/>
  <c r="H49" i="3"/>
  <c r="G49" i="3"/>
  <c r="F49" i="3"/>
  <c r="E49" i="3"/>
  <c r="C49" i="3"/>
  <c r="D49" i="3" s="1"/>
  <c r="B49" i="3"/>
  <c r="T48" i="3"/>
  <c r="S48" i="3"/>
  <c r="R48" i="3"/>
  <c r="Q48" i="3"/>
  <c r="P48" i="3"/>
  <c r="N48" i="3"/>
  <c r="O48" i="3" s="1"/>
  <c r="L48" i="3"/>
  <c r="M48" i="3" s="1"/>
  <c r="K48" i="3"/>
  <c r="J48" i="3"/>
  <c r="H48" i="3"/>
  <c r="G48" i="3"/>
  <c r="F48" i="3"/>
  <c r="E48" i="3"/>
  <c r="C48" i="3"/>
  <c r="D48" i="3" s="1"/>
  <c r="B48" i="3"/>
  <c r="T47" i="3"/>
  <c r="S47" i="3"/>
  <c r="R47" i="3"/>
  <c r="Q47" i="3"/>
  <c r="P47" i="3"/>
  <c r="N47" i="3"/>
  <c r="O47" i="3" s="1"/>
  <c r="L47" i="3"/>
  <c r="M47" i="3" s="1"/>
  <c r="K47" i="3"/>
  <c r="J47" i="3"/>
  <c r="H47" i="3"/>
  <c r="G47" i="3"/>
  <c r="F47" i="3"/>
  <c r="E47" i="3"/>
  <c r="C47" i="3"/>
  <c r="D47" i="3" s="1"/>
  <c r="B47" i="3"/>
  <c r="T46" i="3"/>
  <c r="S46" i="3"/>
  <c r="R46" i="3"/>
  <c r="Q46" i="3"/>
  <c r="P46" i="3"/>
  <c r="N46" i="3"/>
  <c r="O46" i="3" s="1"/>
  <c r="L46" i="3"/>
  <c r="M46" i="3" s="1"/>
  <c r="K46" i="3"/>
  <c r="J46" i="3"/>
  <c r="H46" i="3"/>
  <c r="G46" i="3"/>
  <c r="F46" i="3"/>
  <c r="E46" i="3"/>
  <c r="C46" i="3"/>
  <c r="D46" i="3" s="1"/>
  <c r="B46" i="3"/>
  <c r="T45" i="3"/>
  <c r="S45" i="3"/>
  <c r="R45" i="3"/>
  <c r="Q45" i="3"/>
  <c r="P45" i="3"/>
  <c r="N45" i="3"/>
  <c r="O45" i="3" s="1"/>
  <c r="L45" i="3"/>
  <c r="M45" i="3" s="1"/>
  <c r="K45" i="3"/>
  <c r="J45" i="3"/>
  <c r="H45" i="3"/>
  <c r="G45" i="3"/>
  <c r="F45" i="3"/>
  <c r="E45" i="3"/>
  <c r="C45" i="3"/>
  <c r="D45" i="3" s="1"/>
  <c r="B45" i="3"/>
  <c r="T44" i="3"/>
  <c r="S44" i="3"/>
  <c r="R44" i="3"/>
  <c r="Q44" i="3"/>
  <c r="P44" i="3"/>
  <c r="N44" i="3"/>
  <c r="O44" i="3" s="1"/>
  <c r="L44" i="3"/>
  <c r="M44" i="3" s="1"/>
  <c r="K44" i="3"/>
  <c r="J44" i="3"/>
  <c r="H44" i="3"/>
  <c r="G44" i="3"/>
  <c r="F44" i="3"/>
  <c r="E44" i="3"/>
  <c r="C44" i="3"/>
  <c r="D44" i="3" s="1"/>
  <c r="B44" i="3"/>
  <c r="T43" i="3"/>
  <c r="S43" i="3"/>
  <c r="R43" i="3"/>
  <c r="Q43" i="3"/>
  <c r="P43" i="3"/>
  <c r="N43" i="3"/>
  <c r="O43" i="3" s="1"/>
  <c r="L43" i="3"/>
  <c r="M43" i="3" s="1"/>
  <c r="K43" i="3"/>
  <c r="J43" i="3"/>
  <c r="H43" i="3"/>
  <c r="G43" i="3"/>
  <c r="F43" i="3"/>
  <c r="E43" i="3"/>
  <c r="C43" i="3"/>
  <c r="D43" i="3" s="1"/>
  <c r="B43" i="3"/>
  <c r="T42" i="3"/>
  <c r="S42" i="3"/>
  <c r="R42" i="3"/>
  <c r="Q42" i="3"/>
  <c r="P42" i="3"/>
  <c r="N42" i="3"/>
  <c r="O42" i="3" s="1"/>
  <c r="L42" i="3"/>
  <c r="M42" i="3" s="1"/>
  <c r="K42" i="3"/>
  <c r="J42" i="3"/>
  <c r="H42" i="3"/>
  <c r="G42" i="3"/>
  <c r="F42" i="3"/>
  <c r="E42" i="3"/>
  <c r="C42" i="3"/>
  <c r="D42" i="3" s="1"/>
  <c r="B42" i="3"/>
  <c r="T41" i="3"/>
  <c r="S41" i="3"/>
  <c r="R41" i="3"/>
  <c r="Q41" i="3"/>
  <c r="P41" i="3"/>
  <c r="N41" i="3"/>
  <c r="O41" i="3" s="1"/>
  <c r="L41" i="3"/>
  <c r="M41" i="3" s="1"/>
  <c r="K41" i="3"/>
  <c r="J41" i="3"/>
  <c r="H41" i="3"/>
  <c r="G41" i="3"/>
  <c r="F41" i="3"/>
  <c r="E41" i="3"/>
  <c r="C41" i="3"/>
  <c r="D41" i="3" s="1"/>
  <c r="B41" i="3"/>
  <c r="T40" i="3"/>
  <c r="S40" i="3"/>
  <c r="R40" i="3"/>
  <c r="Q40" i="3"/>
  <c r="P40" i="3"/>
  <c r="N40" i="3"/>
  <c r="O40" i="3" s="1"/>
  <c r="L40" i="3"/>
  <c r="M40" i="3" s="1"/>
  <c r="K40" i="3"/>
  <c r="J40" i="3"/>
  <c r="H40" i="3"/>
  <c r="G40" i="3"/>
  <c r="F40" i="3"/>
  <c r="E40" i="3"/>
  <c r="C40" i="3"/>
  <c r="D40" i="3" s="1"/>
  <c r="B40" i="3"/>
  <c r="T39" i="3"/>
  <c r="S39" i="3"/>
  <c r="R39" i="3"/>
  <c r="Q39" i="3"/>
  <c r="P39" i="3"/>
  <c r="N39" i="3"/>
  <c r="O39" i="3" s="1"/>
  <c r="L39" i="3"/>
  <c r="M39" i="3" s="1"/>
  <c r="K39" i="3"/>
  <c r="J39" i="3"/>
  <c r="H39" i="3"/>
  <c r="G39" i="3"/>
  <c r="F39" i="3"/>
  <c r="E39" i="3"/>
  <c r="C39" i="3"/>
  <c r="D39" i="3" s="1"/>
  <c r="B39" i="3"/>
  <c r="T38" i="3"/>
  <c r="S38" i="3"/>
  <c r="R38" i="3"/>
  <c r="Q38" i="3"/>
  <c r="P38" i="3"/>
  <c r="N38" i="3"/>
  <c r="O38" i="3" s="1"/>
  <c r="L38" i="3"/>
  <c r="M38" i="3" s="1"/>
  <c r="K38" i="3"/>
  <c r="J38" i="3"/>
  <c r="H38" i="3"/>
  <c r="G38" i="3"/>
  <c r="F38" i="3"/>
  <c r="E38" i="3"/>
  <c r="C38" i="3"/>
  <c r="D38" i="3" s="1"/>
  <c r="B38" i="3"/>
  <c r="T37" i="3"/>
  <c r="S37" i="3"/>
  <c r="R37" i="3"/>
  <c r="Q37" i="3"/>
  <c r="P37" i="3"/>
  <c r="N37" i="3"/>
  <c r="O37" i="3" s="1"/>
  <c r="L37" i="3"/>
  <c r="M37" i="3" s="1"/>
  <c r="K37" i="3"/>
  <c r="J37" i="3"/>
  <c r="H37" i="3"/>
  <c r="G37" i="3"/>
  <c r="F37" i="3"/>
  <c r="E37" i="3"/>
  <c r="C37" i="3"/>
  <c r="D37" i="3" s="1"/>
  <c r="B37" i="3"/>
  <c r="T36" i="3"/>
  <c r="S36" i="3"/>
  <c r="R36" i="3"/>
  <c r="Q36" i="3"/>
  <c r="P36" i="3"/>
  <c r="N36" i="3"/>
  <c r="O36" i="3" s="1"/>
  <c r="L36" i="3"/>
  <c r="M36" i="3" s="1"/>
  <c r="K36" i="3"/>
  <c r="J36" i="3"/>
  <c r="H36" i="3"/>
  <c r="G36" i="3"/>
  <c r="F36" i="3"/>
  <c r="E36" i="3"/>
  <c r="C36" i="3"/>
  <c r="D36" i="3" s="1"/>
  <c r="B36" i="3"/>
  <c r="T35" i="3"/>
  <c r="S35" i="3"/>
  <c r="R35" i="3"/>
  <c r="Q35" i="3"/>
  <c r="P35" i="3"/>
  <c r="N35" i="3"/>
  <c r="O35" i="3" s="1"/>
  <c r="L35" i="3"/>
  <c r="M35" i="3" s="1"/>
  <c r="K35" i="3"/>
  <c r="J35" i="3"/>
  <c r="H35" i="3"/>
  <c r="G35" i="3"/>
  <c r="F35" i="3"/>
  <c r="E35" i="3"/>
  <c r="C35" i="3"/>
  <c r="D35" i="3" s="1"/>
  <c r="B35" i="3"/>
  <c r="T34" i="3"/>
  <c r="S34" i="3"/>
  <c r="R34" i="3"/>
  <c r="Q34" i="3"/>
  <c r="P34" i="3"/>
  <c r="N34" i="3"/>
  <c r="O34" i="3" s="1"/>
  <c r="L34" i="3"/>
  <c r="M34" i="3" s="1"/>
  <c r="K34" i="3"/>
  <c r="J34" i="3"/>
  <c r="H34" i="3"/>
  <c r="G34" i="3"/>
  <c r="F34" i="3"/>
  <c r="E34" i="3"/>
  <c r="C34" i="3"/>
  <c r="D34" i="3" s="1"/>
  <c r="B34" i="3"/>
  <c r="T33" i="3"/>
  <c r="S33" i="3"/>
  <c r="R33" i="3"/>
  <c r="Q33" i="3"/>
  <c r="P33" i="3"/>
  <c r="N33" i="3"/>
  <c r="O33" i="3" s="1"/>
  <c r="L33" i="3"/>
  <c r="M33" i="3" s="1"/>
  <c r="K33" i="3"/>
  <c r="J33" i="3"/>
  <c r="H33" i="3"/>
  <c r="G33" i="3"/>
  <c r="F33" i="3"/>
  <c r="E33" i="3"/>
  <c r="C33" i="3"/>
  <c r="D33" i="3" s="1"/>
  <c r="B33" i="3"/>
  <c r="T32" i="3"/>
  <c r="S32" i="3"/>
  <c r="R32" i="3"/>
  <c r="Q32" i="3"/>
  <c r="P32" i="3"/>
  <c r="N32" i="3"/>
  <c r="O32" i="3" s="1"/>
  <c r="L32" i="3"/>
  <c r="M32" i="3" s="1"/>
  <c r="K32" i="3"/>
  <c r="J32" i="3"/>
  <c r="H32" i="3"/>
  <c r="G32" i="3"/>
  <c r="F32" i="3"/>
  <c r="E32" i="3"/>
  <c r="C32" i="3"/>
  <c r="D32" i="3" s="1"/>
  <c r="B32" i="3"/>
  <c r="T31" i="3"/>
  <c r="S31" i="3"/>
  <c r="R31" i="3"/>
  <c r="Q31" i="3"/>
  <c r="P31" i="3"/>
  <c r="N31" i="3"/>
  <c r="O31" i="3" s="1"/>
  <c r="L31" i="3"/>
  <c r="M31" i="3" s="1"/>
  <c r="K31" i="3"/>
  <c r="J31" i="3"/>
  <c r="H31" i="3"/>
  <c r="G31" i="3"/>
  <c r="F31" i="3"/>
  <c r="E31" i="3"/>
  <c r="C31" i="3"/>
  <c r="D31" i="3" s="1"/>
  <c r="B31" i="3"/>
  <c r="T30" i="3"/>
  <c r="S30" i="3"/>
  <c r="R30" i="3"/>
  <c r="Q30" i="3"/>
  <c r="P30" i="3"/>
  <c r="N30" i="3"/>
  <c r="O30" i="3" s="1"/>
  <c r="L30" i="3"/>
  <c r="M30" i="3" s="1"/>
  <c r="K30" i="3"/>
  <c r="J30" i="3"/>
  <c r="H30" i="3"/>
  <c r="G30" i="3"/>
  <c r="F30" i="3"/>
  <c r="E30" i="3"/>
  <c r="C30" i="3"/>
  <c r="D30" i="3" s="1"/>
  <c r="B30" i="3"/>
  <c r="T29" i="3"/>
  <c r="S29" i="3"/>
  <c r="R29" i="3"/>
  <c r="Q29" i="3"/>
  <c r="P29" i="3"/>
  <c r="N29" i="3"/>
  <c r="O29" i="3" s="1"/>
  <c r="L29" i="3"/>
  <c r="M29" i="3" s="1"/>
  <c r="K29" i="3"/>
  <c r="J29" i="3"/>
  <c r="H29" i="3"/>
  <c r="G29" i="3"/>
  <c r="F29" i="3"/>
  <c r="E29" i="3"/>
  <c r="C29" i="3"/>
  <c r="D29" i="3" s="1"/>
  <c r="B29" i="3"/>
  <c r="T28" i="3"/>
  <c r="S28" i="3"/>
  <c r="R28" i="3"/>
  <c r="Q28" i="3"/>
  <c r="P28" i="3"/>
  <c r="N28" i="3"/>
  <c r="O28" i="3" s="1"/>
  <c r="L28" i="3"/>
  <c r="M28" i="3" s="1"/>
  <c r="K28" i="3"/>
  <c r="J28" i="3"/>
  <c r="H28" i="3"/>
  <c r="G28" i="3"/>
  <c r="F28" i="3"/>
  <c r="E28" i="3"/>
  <c r="C28" i="3"/>
  <c r="D28" i="3" s="1"/>
  <c r="B28" i="3"/>
  <c r="T27" i="3"/>
  <c r="S27" i="3"/>
  <c r="R27" i="3"/>
  <c r="Q27" i="3"/>
  <c r="P27" i="3"/>
  <c r="N27" i="3"/>
  <c r="O27" i="3" s="1"/>
  <c r="L27" i="3"/>
  <c r="M27" i="3" s="1"/>
  <c r="K27" i="3"/>
  <c r="J27" i="3"/>
  <c r="H27" i="3"/>
  <c r="G27" i="3"/>
  <c r="F27" i="3"/>
  <c r="E27" i="3"/>
  <c r="C27" i="3"/>
  <c r="D27" i="3" s="1"/>
  <c r="B27" i="3"/>
  <c r="T26" i="3"/>
  <c r="S26" i="3"/>
  <c r="R26" i="3"/>
  <c r="Q26" i="3"/>
  <c r="P26" i="3"/>
  <c r="N26" i="3"/>
  <c r="O26" i="3" s="1"/>
  <c r="L26" i="3"/>
  <c r="M26" i="3" s="1"/>
  <c r="K26" i="3"/>
  <c r="J26" i="3"/>
  <c r="H26" i="3"/>
  <c r="G26" i="3"/>
  <c r="F26" i="3"/>
  <c r="E26" i="3"/>
  <c r="C26" i="3"/>
  <c r="D26" i="3" s="1"/>
  <c r="B26" i="3"/>
  <c r="T25" i="3"/>
  <c r="S25" i="3"/>
  <c r="R25" i="3"/>
  <c r="Q25" i="3"/>
  <c r="P25" i="3"/>
  <c r="N25" i="3"/>
  <c r="O25" i="3" s="1"/>
  <c r="L25" i="3"/>
  <c r="M25" i="3" s="1"/>
  <c r="K25" i="3"/>
  <c r="J25" i="3"/>
  <c r="H25" i="3"/>
  <c r="G25" i="3"/>
  <c r="F25" i="3"/>
  <c r="E25" i="3"/>
  <c r="C25" i="3"/>
  <c r="D25" i="3" s="1"/>
  <c r="B25" i="3"/>
  <c r="T24" i="3"/>
  <c r="S24" i="3"/>
  <c r="R24" i="3"/>
  <c r="Q24" i="3"/>
  <c r="P24" i="3"/>
  <c r="N24" i="3"/>
  <c r="O24" i="3" s="1"/>
  <c r="L24" i="3"/>
  <c r="M24" i="3" s="1"/>
  <c r="K24" i="3"/>
  <c r="J24" i="3"/>
  <c r="H24" i="3"/>
  <c r="G24" i="3"/>
  <c r="F24" i="3"/>
  <c r="E24" i="3"/>
  <c r="C24" i="3"/>
  <c r="D24" i="3" s="1"/>
  <c r="B24" i="3"/>
  <c r="T23" i="3"/>
  <c r="S23" i="3"/>
  <c r="R23" i="3"/>
  <c r="Q23" i="3"/>
  <c r="P23" i="3"/>
  <c r="N23" i="3"/>
  <c r="O23" i="3" s="1"/>
  <c r="L23" i="3"/>
  <c r="M23" i="3" s="1"/>
  <c r="K23" i="3"/>
  <c r="J23" i="3"/>
  <c r="H23" i="3"/>
  <c r="G23" i="3"/>
  <c r="F23" i="3"/>
  <c r="E23" i="3"/>
  <c r="C23" i="3"/>
  <c r="D23" i="3" s="1"/>
  <c r="B23" i="3"/>
  <c r="T22" i="3"/>
  <c r="S22" i="3"/>
  <c r="R22" i="3"/>
  <c r="Q22" i="3"/>
  <c r="P22" i="3"/>
  <c r="N22" i="3"/>
  <c r="O22" i="3" s="1"/>
  <c r="L22" i="3"/>
  <c r="M22" i="3" s="1"/>
  <c r="K22" i="3"/>
  <c r="J22" i="3"/>
  <c r="H22" i="3"/>
  <c r="G22" i="3"/>
  <c r="F22" i="3"/>
  <c r="E22" i="3"/>
  <c r="C22" i="3"/>
  <c r="D22" i="3" s="1"/>
  <c r="B22" i="3"/>
  <c r="T21" i="3"/>
  <c r="S21" i="3"/>
  <c r="R21" i="3"/>
  <c r="Q21" i="3"/>
  <c r="P21" i="3"/>
  <c r="N21" i="3"/>
  <c r="O21" i="3" s="1"/>
  <c r="L21" i="3"/>
  <c r="M21" i="3" s="1"/>
  <c r="K21" i="3"/>
  <c r="J21" i="3"/>
  <c r="H21" i="3"/>
  <c r="G21" i="3"/>
  <c r="F21" i="3"/>
  <c r="E21" i="3"/>
  <c r="C21" i="3"/>
  <c r="D21" i="3" s="1"/>
  <c r="B21" i="3"/>
  <c r="T20" i="3"/>
  <c r="S20" i="3"/>
  <c r="R20" i="3"/>
  <c r="Q20" i="3"/>
  <c r="P20" i="3"/>
  <c r="N20" i="3"/>
  <c r="O20" i="3" s="1"/>
  <c r="L20" i="3"/>
  <c r="M20" i="3" s="1"/>
  <c r="K20" i="3"/>
  <c r="J20" i="3"/>
  <c r="H20" i="3"/>
  <c r="G20" i="3"/>
  <c r="F20" i="3"/>
  <c r="E20" i="3"/>
  <c r="C20" i="3"/>
  <c r="D20" i="3" s="1"/>
  <c r="B20" i="3"/>
  <c r="T19" i="3"/>
  <c r="S19" i="3"/>
  <c r="R19" i="3"/>
  <c r="Q19" i="3"/>
  <c r="P19" i="3"/>
  <c r="N19" i="3"/>
  <c r="O19" i="3" s="1"/>
  <c r="L19" i="3"/>
  <c r="M19" i="3" s="1"/>
  <c r="K19" i="3"/>
  <c r="J19" i="3"/>
  <c r="H19" i="3"/>
  <c r="G19" i="3"/>
  <c r="F19" i="3"/>
  <c r="E19" i="3"/>
  <c r="C19" i="3"/>
  <c r="D19" i="3" s="1"/>
  <c r="B19" i="3"/>
  <c r="T18" i="3"/>
  <c r="S18" i="3"/>
  <c r="R18" i="3"/>
  <c r="Q18" i="3"/>
  <c r="P18" i="3"/>
  <c r="N18" i="3"/>
  <c r="O18" i="3" s="1"/>
  <c r="L18" i="3"/>
  <c r="M18" i="3" s="1"/>
  <c r="K18" i="3"/>
  <c r="J18" i="3"/>
  <c r="H18" i="3"/>
  <c r="G18" i="3"/>
  <c r="F18" i="3"/>
  <c r="E18" i="3"/>
  <c r="C18" i="3"/>
  <c r="D18" i="3" s="1"/>
  <c r="B18" i="3"/>
  <c r="T17" i="3"/>
  <c r="S17" i="3"/>
  <c r="R17" i="3"/>
  <c r="Q17" i="3"/>
  <c r="P17" i="3"/>
  <c r="N17" i="3"/>
  <c r="O17" i="3" s="1"/>
  <c r="L17" i="3"/>
  <c r="M17" i="3" s="1"/>
  <c r="K17" i="3"/>
  <c r="J17" i="3"/>
  <c r="H17" i="3"/>
  <c r="G17" i="3"/>
  <c r="F17" i="3"/>
  <c r="E17" i="3"/>
  <c r="C17" i="3"/>
  <c r="D17" i="3" s="1"/>
  <c r="B17" i="3"/>
  <c r="T16" i="3"/>
  <c r="S16" i="3"/>
  <c r="R16" i="3"/>
  <c r="Q16" i="3"/>
  <c r="P16" i="3"/>
  <c r="N16" i="3"/>
  <c r="O16" i="3" s="1"/>
  <c r="L16" i="3"/>
  <c r="M16" i="3" s="1"/>
  <c r="K16" i="3"/>
  <c r="J16" i="3"/>
  <c r="H16" i="3"/>
  <c r="G16" i="3"/>
  <c r="F16" i="3"/>
  <c r="E16" i="3"/>
  <c r="C16" i="3"/>
  <c r="D16" i="3" s="1"/>
  <c r="B16" i="3"/>
  <c r="T15" i="3"/>
  <c r="S15" i="3"/>
  <c r="R15" i="3"/>
  <c r="Q15" i="3"/>
  <c r="P15" i="3"/>
  <c r="N15" i="3"/>
  <c r="O15" i="3" s="1"/>
  <c r="L15" i="3"/>
  <c r="M15" i="3" s="1"/>
  <c r="K15" i="3"/>
  <c r="J15" i="3"/>
  <c r="H15" i="3"/>
  <c r="G15" i="3"/>
  <c r="F15" i="3"/>
  <c r="E15" i="3"/>
  <c r="C15" i="3"/>
  <c r="D15" i="3" s="1"/>
  <c r="B15" i="3"/>
  <c r="T14" i="3"/>
  <c r="S14" i="3"/>
  <c r="R14" i="3"/>
  <c r="Q14" i="3"/>
  <c r="P14" i="3"/>
  <c r="N14" i="3"/>
  <c r="O14" i="3" s="1"/>
  <c r="L14" i="3"/>
  <c r="M14" i="3" s="1"/>
  <c r="K14" i="3"/>
  <c r="J14" i="3"/>
  <c r="H14" i="3"/>
  <c r="G14" i="3"/>
  <c r="F14" i="3"/>
  <c r="E14" i="3"/>
  <c r="C14" i="3"/>
  <c r="D14" i="3" s="1"/>
  <c r="B14" i="3"/>
  <c r="T13" i="3"/>
  <c r="S13" i="3"/>
  <c r="R13" i="3"/>
  <c r="Q13" i="3"/>
  <c r="P13" i="3"/>
  <c r="N13" i="3"/>
  <c r="O13" i="3" s="1"/>
  <c r="L13" i="3"/>
  <c r="M13" i="3" s="1"/>
  <c r="K13" i="3"/>
  <c r="J13" i="3"/>
  <c r="H13" i="3"/>
  <c r="G13" i="3"/>
  <c r="F13" i="3"/>
  <c r="E13" i="3"/>
  <c r="C13" i="3"/>
  <c r="D13" i="3" s="1"/>
  <c r="B13" i="3"/>
  <c r="T12" i="3"/>
  <c r="S12" i="3"/>
  <c r="R12" i="3"/>
  <c r="Q12" i="3"/>
  <c r="P12" i="3"/>
  <c r="N12" i="3"/>
  <c r="O12" i="3" s="1"/>
  <c r="L12" i="3"/>
  <c r="M12" i="3" s="1"/>
  <c r="K12" i="3"/>
  <c r="J12" i="3"/>
  <c r="H12" i="3"/>
  <c r="G12" i="3"/>
  <c r="F12" i="3"/>
  <c r="E12" i="3"/>
  <c r="C12" i="3"/>
  <c r="D12" i="3" s="1"/>
  <c r="B12" i="3"/>
  <c r="T11" i="3"/>
  <c r="S11" i="3"/>
  <c r="R11" i="3"/>
  <c r="Q11" i="3"/>
  <c r="P11" i="3"/>
  <c r="N11" i="3"/>
  <c r="O11" i="3" s="1"/>
  <c r="L11" i="3"/>
  <c r="M11" i="3" s="1"/>
  <c r="K11" i="3"/>
  <c r="J11" i="3"/>
  <c r="H11" i="3"/>
  <c r="G11" i="3"/>
  <c r="F11" i="3"/>
  <c r="E11" i="3"/>
  <c r="C11" i="3"/>
  <c r="D11" i="3" s="1"/>
  <c r="B11" i="3"/>
  <c r="T10" i="3"/>
  <c r="S10" i="3"/>
  <c r="R10" i="3"/>
  <c r="Q10" i="3"/>
  <c r="P10" i="3"/>
  <c r="N10" i="3"/>
  <c r="O10" i="3" s="1"/>
  <c r="L10" i="3"/>
  <c r="M10" i="3" s="1"/>
  <c r="K10" i="3"/>
  <c r="J10" i="3"/>
  <c r="H10" i="3"/>
  <c r="G10" i="3"/>
  <c r="F10" i="3"/>
  <c r="E10" i="3"/>
  <c r="C10" i="3"/>
  <c r="D10" i="3" s="1"/>
  <c r="B10" i="3"/>
  <c r="T9" i="3"/>
  <c r="S9" i="3"/>
  <c r="R9" i="3"/>
  <c r="Q9" i="3"/>
  <c r="P9" i="3"/>
  <c r="N9" i="3"/>
  <c r="O9" i="3" s="1"/>
  <c r="L9" i="3"/>
  <c r="M9" i="3" s="1"/>
  <c r="K9" i="3"/>
  <c r="J9" i="3"/>
  <c r="H9" i="3"/>
  <c r="G9" i="3"/>
  <c r="F9" i="3"/>
  <c r="E9" i="3"/>
  <c r="C9" i="3"/>
  <c r="D9" i="3" s="1"/>
  <c r="B9" i="3"/>
  <c r="T8" i="3"/>
  <c r="S8" i="3"/>
  <c r="R8" i="3"/>
  <c r="Q8" i="3"/>
  <c r="P8" i="3"/>
  <c r="N8" i="3"/>
  <c r="O8" i="3" s="1"/>
  <c r="L8" i="3"/>
  <c r="M8" i="3" s="1"/>
  <c r="K8" i="3"/>
  <c r="J8" i="3"/>
  <c r="H8" i="3"/>
  <c r="G8" i="3"/>
  <c r="F8" i="3"/>
  <c r="E8" i="3"/>
  <c r="C8" i="3"/>
  <c r="D8" i="3" s="1"/>
  <c r="B8" i="3"/>
  <c r="I13" i="3" l="1"/>
  <c r="I21" i="3"/>
  <c r="I29" i="3"/>
  <c r="I37" i="3"/>
  <c r="I45" i="3"/>
  <c r="I53" i="3"/>
  <c r="I61" i="3"/>
  <c r="I69" i="3"/>
  <c r="I77" i="3"/>
  <c r="I85" i="3"/>
  <c r="I93" i="3"/>
  <c r="I101" i="3"/>
  <c r="I15" i="3"/>
  <c r="I23" i="3"/>
  <c r="I31" i="3"/>
  <c r="I39" i="3"/>
  <c r="I47" i="3"/>
  <c r="I55" i="3"/>
  <c r="I63" i="3"/>
  <c r="I71" i="3"/>
  <c r="I79" i="3"/>
  <c r="I8" i="3"/>
  <c r="I12" i="3"/>
  <c r="I20" i="3"/>
  <c r="I84" i="3"/>
  <c r="I92" i="3"/>
  <c r="I100" i="3"/>
  <c r="I16" i="3"/>
  <c r="I24" i="3"/>
  <c r="I32" i="3"/>
  <c r="I40" i="3"/>
  <c r="I48" i="3"/>
  <c r="I56" i="3"/>
  <c r="I64" i="3"/>
  <c r="I72" i="3"/>
  <c r="I80" i="3"/>
  <c r="I88" i="3"/>
  <c r="I96" i="3"/>
  <c r="I14" i="3"/>
  <c r="I22" i="3"/>
  <c r="I30" i="3"/>
  <c r="I38" i="3"/>
  <c r="I46" i="3"/>
  <c r="I54" i="3"/>
  <c r="I62" i="3"/>
  <c r="I70" i="3"/>
  <c r="I78" i="3"/>
  <c r="I86" i="3"/>
  <c r="I94" i="3"/>
  <c r="I102" i="3"/>
  <c r="I9" i="3"/>
  <c r="I25" i="3"/>
  <c r="I33" i="3"/>
  <c r="I41" i="3"/>
  <c r="I49" i="3"/>
  <c r="I57" i="3"/>
  <c r="I65" i="3"/>
  <c r="I73" i="3"/>
  <c r="I81" i="3"/>
  <c r="I89" i="3"/>
  <c r="I11" i="3"/>
  <c r="I19" i="3"/>
  <c r="I27" i="3"/>
  <c r="I35" i="3"/>
  <c r="I43" i="3"/>
  <c r="I51" i="3"/>
  <c r="I59" i="3"/>
  <c r="I67" i="3"/>
  <c r="I75" i="3"/>
  <c r="I83" i="3"/>
  <c r="I91" i="3"/>
  <c r="I99" i="3"/>
  <c r="I17" i="3"/>
  <c r="I97" i="3"/>
  <c r="I28" i="3"/>
  <c r="I36" i="3"/>
  <c r="I44" i="3"/>
  <c r="I52" i="3"/>
  <c r="I60" i="3"/>
  <c r="I68" i="3"/>
  <c r="I76" i="3"/>
  <c r="I87" i="3"/>
  <c r="I95" i="3"/>
  <c r="I10" i="3"/>
  <c r="I18" i="3"/>
  <c r="I26" i="3"/>
  <c r="I34" i="3"/>
  <c r="I42" i="3"/>
  <c r="I50" i="3"/>
  <c r="I58" i="3"/>
  <c r="I66" i="3"/>
  <c r="I74" i="3"/>
  <c r="I82" i="3"/>
  <c r="I90" i="3"/>
  <c r="I98" i="3"/>
</calcChain>
</file>

<file path=xl/sharedStrings.xml><?xml version="1.0" encoding="utf-8"?>
<sst xmlns="http://schemas.openxmlformats.org/spreadsheetml/2006/main" count="1042" uniqueCount="144">
  <si>
    <t>ShipmentID</t>
  </si>
  <si>
    <t>ShipmentDate</t>
  </si>
  <si>
    <t>Month</t>
  </si>
  <si>
    <t>Origin</t>
  </si>
  <si>
    <t>Destination</t>
  </si>
  <si>
    <t>Carrier</t>
  </si>
  <si>
    <t>FreightType</t>
  </si>
  <si>
    <t>Revenue</t>
  </si>
  <si>
    <t>Cost</t>
  </si>
  <si>
    <t>Margin</t>
  </si>
  <si>
    <t>ATD_Planned</t>
  </si>
  <si>
    <t>ATD_Actual</t>
  </si>
  <si>
    <t>ATA_Planned</t>
  </si>
  <si>
    <t>ATA_Actual</t>
  </si>
  <si>
    <t>IrregularCostCategory</t>
  </si>
  <si>
    <t>IrregularCostAmount</t>
  </si>
  <si>
    <t>SalesPIC</t>
  </si>
  <si>
    <t>Industry</t>
  </si>
  <si>
    <t>Initiative</t>
  </si>
  <si>
    <t>SalesTarget</t>
  </si>
  <si>
    <t>SalesAchieved</t>
  </si>
  <si>
    <t>SHP001</t>
  </si>
  <si>
    <t>JFK</t>
  </si>
  <si>
    <t>NRT</t>
  </si>
  <si>
    <t>ABC Cargo</t>
  </si>
  <si>
    <t>Air Import</t>
  </si>
  <si>
    <t>Storage</t>
  </si>
  <si>
    <t>Alice Wong</t>
  </si>
  <si>
    <t>Automotive</t>
  </si>
  <si>
    <t>Q1 Growth Initiative</t>
  </si>
  <si>
    <t>SHP002</t>
  </si>
  <si>
    <t>LAX</t>
  </si>
  <si>
    <t>SIN</t>
  </si>
  <si>
    <t>XYZ Air</t>
  </si>
  <si>
    <t>Damages</t>
  </si>
  <si>
    <t>John Smith</t>
  </si>
  <si>
    <t>Electronics</t>
  </si>
  <si>
    <t>SHP003</t>
  </si>
  <si>
    <t>FRA</t>
  </si>
  <si>
    <t>Penalty</t>
  </si>
  <si>
    <t>New Product Promo</t>
  </si>
  <si>
    <t>SHP004</t>
  </si>
  <si>
    <t>Speedy Air</t>
  </si>
  <si>
    <t>SHP005</t>
  </si>
  <si>
    <t>GoodAir</t>
  </si>
  <si>
    <t>Jane Miller</t>
  </si>
  <si>
    <t>Fashion</t>
  </si>
  <si>
    <t>Special Launch Campaign</t>
  </si>
  <si>
    <t>Code</t>
  </si>
  <si>
    <t>SHP006</t>
  </si>
  <si>
    <t>SHP007</t>
  </si>
  <si>
    <t>SHP008</t>
  </si>
  <si>
    <t>SHP009</t>
  </si>
  <si>
    <t>SHP0010</t>
  </si>
  <si>
    <t>SHP0011</t>
  </si>
  <si>
    <t>SHP0012</t>
  </si>
  <si>
    <t>SHP0013</t>
  </si>
  <si>
    <t>SHP0014</t>
  </si>
  <si>
    <t>SHP0015</t>
  </si>
  <si>
    <t>SHP0016</t>
  </si>
  <si>
    <t>SHP0017</t>
  </si>
  <si>
    <t>SHP0018</t>
  </si>
  <si>
    <t>SHP0019</t>
  </si>
  <si>
    <t>SHP0020</t>
  </si>
  <si>
    <t>SHP0021</t>
  </si>
  <si>
    <t>SHP0022</t>
  </si>
  <si>
    <t>SHP0023</t>
  </si>
  <si>
    <t>SHP0024</t>
  </si>
  <si>
    <t>SHP0025</t>
  </si>
  <si>
    <t>SHP0026</t>
  </si>
  <si>
    <t>SHP0027</t>
  </si>
  <si>
    <t>SHP0028</t>
  </si>
  <si>
    <t>SHP0029</t>
  </si>
  <si>
    <t>SHP0030</t>
  </si>
  <si>
    <t>SHP0031</t>
  </si>
  <si>
    <t>SHP0032</t>
  </si>
  <si>
    <t>SHP0033</t>
  </si>
  <si>
    <t>SHP0034</t>
  </si>
  <si>
    <t>SHP0035</t>
  </si>
  <si>
    <t>SHP0036</t>
  </si>
  <si>
    <t>SHP0037</t>
  </si>
  <si>
    <t>SHP0038</t>
  </si>
  <si>
    <t>SHP0039</t>
  </si>
  <si>
    <t>SHP0040</t>
  </si>
  <si>
    <t>SHP0041</t>
  </si>
  <si>
    <t>SHP0042</t>
  </si>
  <si>
    <t>SHP0043</t>
  </si>
  <si>
    <t>SHP0044</t>
  </si>
  <si>
    <t>SHP0045</t>
  </si>
  <si>
    <t>SHP0046</t>
  </si>
  <si>
    <t>SHP0047</t>
  </si>
  <si>
    <t>SHP0048</t>
  </si>
  <si>
    <t>SHP0049</t>
  </si>
  <si>
    <t>SHP0050</t>
  </si>
  <si>
    <t>SHP0051</t>
  </si>
  <si>
    <t>SHP0052</t>
  </si>
  <si>
    <t>SHP0053</t>
  </si>
  <si>
    <t>SHP0054</t>
  </si>
  <si>
    <t>SHP0055</t>
  </si>
  <si>
    <t>SHP0056</t>
  </si>
  <si>
    <t>SHP0057</t>
  </si>
  <si>
    <t>SHP0058</t>
  </si>
  <si>
    <t>SHP0059</t>
  </si>
  <si>
    <t>SHP0060</t>
  </si>
  <si>
    <t>SHP0061</t>
  </si>
  <si>
    <t>SHP0062</t>
  </si>
  <si>
    <t>SHP0063</t>
  </si>
  <si>
    <t>SHP0064</t>
  </si>
  <si>
    <t>SHP0065</t>
  </si>
  <si>
    <t>SHP0066</t>
  </si>
  <si>
    <t>SHP0067</t>
  </si>
  <si>
    <t>SHP0068</t>
  </si>
  <si>
    <t>SHP0069</t>
  </si>
  <si>
    <t>SHP0070</t>
  </si>
  <si>
    <t>SHP0071</t>
  </si>
  <si>
    <t>SHP0072</t>
  </si>
  <si>
    <t>SHP0073</t>
  </si>
  <si>
    <t>SHP0074</t>
  </si>
  <si>
    <t>SHP0075</t>
  </si>
  <si>
    <t>SHP0076</t>
  </si>
  <si>
    <t>SHP0077</t>
  </si>
  <si>
    <t>SHP0078</t>
  </si>
  <si>
    <t>SHP0079</t>
  </si>
  <si>
    <t>SHP0080</t>
  </si>
  <si>
    <t>SHP0081</t>
  </si>
  <si>
    <t>SHP0082</t>
  </si>
  <si>
    <t>SHP0083</t>
  </si>
  <si>
    <t>SHP0084</t>
  </si>
  <si>
    <t>SHP0085</t>
  </si>
  <si>
    <t>SHP0086</t>
  </si>
  <si>
    <t>SHP0087</t>
  </si>
  <si>
    <t>SHP0088</t>
  </si>
  <si>
    <t>SHP0089</t>
  </si>
  <si>
    <t>SHP0090</t>
  </si>
  <si>
    <t>SHP0091</t>
  </si>
  <si>
    <t>SHP0092</t>
  </si>
  <si>
    <t>SHP0093</t>
  </si>
  <si>
    <t>SHP0094</t>
  </si>
  <si>
    <t>SHP0095</t>
  </si>
  <si>
    <t>SHP0096</t>
  </si>
  <si>
    <t>SHP0097</t>
  </si>
  <si>
    <t>SHP0098</t>
  </si>
  <si>
    <t>SHP0099</t>
  </si>
  <si>
    <t>SHP00100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</si>
</sst>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</fills>
  <borders count="4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2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8" fontId="0" fillId="0" borderId="0" xfId="0" applyNumberFormat="1" applyAlignment="1">
      <alignment horizontal="center"/>
    </xf>
    <xf numFmtId="1" fontId="2" fillId="3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workbookViewId="0"/>
  </sheetViews>
  <sheetFormatPr defaultRowHeight="14.4" x14ac:dyDescent="0.3"/>
  <cols>
    <col min="1" max="1" width="10.88671875" style="1" bestFit="1" customWidth="1"/>
    <col min="2" max="3" width="15.44140625" style="1" bestFit="1" customWidth="1"/>
    <col min="4" max="4" width="6" style="1" bestFit="1" customWidth="1"/>
    <col min="5" max="5" width="10.5546875" style="1" bestFit="1" customWidth="1"/>
    <col min="6" max="6" width="9.5546875" style="1" bestFit="1" customWidth="1"/>
    <col min="7" max="7" width="10.88671875" style="1" bestFit="1" customWidth="1"/>
    <col min="8" max="8" width="8.33203125" style="1" bestFit="1" customWidth="1"/>
    <col min="9" max="9" width="5" style="1" bestFit="1" customWidth="1"/>
    <col min="10" max="10" width="7" style="1" bestFit="1" customWidth="1"/>
    <col min="11" max="14" width="15.44140625" style="1" bestFit="1" customWidth="1"/>
    <col min="15" max="15" width="19.5546875" style="1" bestFit="1" customWidth="1"/>
    <col min="16" max="16" width="18.88671875" style="1" bestFit="1" customWidth="1"/>
    <col min="17" max="17" width="10.109375" style="1" bestFit="1" customWidth="1"/>
    <col min="18" max="18" width="10.5546875" style="1" bestFit="1" customWidth="1"/>
    <col min="19" max="19" width="21.6640625" style="1" bestFit="1" customWidth="1"/>
    <col min="20" max="20" width="10.5546875" style="1" bestFit="1" customWidth="1"/>
    <col min="21" max="21" width="13.109375" style="1" bestFit="1" customWidth="1"/>
    <col min="22" max="16384" width="8.88671875" style="1"/>
  </cols>
  <sheetData>
    <row r="1" spans="1:2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</row>
    <row r="2" spans="1:21" x14ac:dyDescent="0.3">
      <c r="A2" s="5" t="s">
        <v>21</v>
      </c>
      <c r="B2" s="6">
        <v>45306</v>
      </c>
      <c r="C2" s="6">
        <v>45292</v>
      </c>
      <c r="D2" s="7" t="s">
        <v>22</v>
      </c>
      <c r="E2" s="7" t="s">
        <v>23</v>
      </c>
      <c r="F2" s="7" t="s">
        <v>24</v>
      </c>
      <c r="G2" s="7" t="s">
        <v>25</v>
      </c>
      <c r="H2" s="7">
        <v>5000</v>
      </c>
      <c r="I2" s="7">
        <v>3500</v>
      </c>
      <c r="J2" s="7">
        <v>1500</v>
      </c>
      <c r="K2" s="6">
        <v>45306.25</v>
      </c>
      <c r="L2" s="6">
        <v>45306.270833333336</v>
      </c>
      <c r="M2" s="6">
        <v>45340.589008505696</v>
      </c>
      <c r="N2" s="6">
        <v>45339.361148108059</v>
      </c>
      <c r="O2" s="7" t="s">
        <v>26</v>
      </c>
      <c r="P2" s="10">
        <v>200</v>
      </c>
      <c r="Q2" s="7" t="s">
        <v>27</v>
      </c>
      <c r="R2" s="7" t="s">
        <v>28</v>
      </c>
      <c r="S2" s="7" t="s">
        <v>29</v>
      </c>
      <c r="T2" s="7">
        <v>200000</v>
      </c>
      <c r="U2" s="8">
        <v>180000</v>
      </c>
    </row>
    <row r="3" spans="1:21" x14ac:dyDescent="0.3">
      <c r="A3" s="5" t="s">
        <v>30</v>
      </c>
      <c r="B3" s="6">
        <v>45309</v>
      </c>
      <c r="C3" s="6">
        <v>45292</v>
      </c>
      <c r="D3" s="7" t="s">
        <v>31</v>
      </c>
      <c r="E3" s="7" t="s">
        <v>32</v>
      </c>
      <c r="F3" s="7" t="s">
        <v>33</v>
      </c>
      <c r="G3" s="7" t="s">
        <v>25</v>
      </c>
      <c r="H3" s="7">
        <v>4000</v>
      </c>
      <c r="I3" s="7">
        <v>3000</v>
      </c>
      <c r="J3" s="7">
        <v>1000</v>
      </c>
      <c r="K3" s="6">
        <v>45564.480798110781</v>
      </c>
      <c r="L3" s="6">
        <v>45565.004538530295</v>
      </c>
      <c r="M3" s="6">
        <v>45406.975442299961</v>
      </c>
      <c r="N3" s="6">
        <v>45406.953917515311</v>
      </c>
      <c r="O3" s="7" t="s">
        <v>34</v>
      </c>
      <c r="P3" s="10">
        <v>500</v>
      </c>
      <c r="Q3" s="7" t="s">
        <v>35</v>
      </c>
      <c r="R3" s="7" t="s">
        <v>36</v>
      </c>
      <c r="S3" s="7" t="s">
        <v>29</v>
      </c>
      <c r="T3" s="7">
        <v>200000</v>
      </c>
      <c r="U3" s="8">
        <v>220000</v>
      </c>
    </row>
    <row r="4" spans="1:21" x14ac:dyDescent="0.3">
      <c r="A4" s="5" t="s">
        <v>37</v>
      </c>
      <c r="B4" s="6">
        <v>45414</v>
      </c>
      <c r="C4" s="6">
        <v>45413</v>
      </c>
      <c r="D4" s="7" t="s">
        <v>38</v>
      </c>
      <c r="E4" s="7" t="s">
        <v>22</v>
      </c>
      <c r="F4" s="7" t="s">
        <v>24</v>
      </c>
      <c r="G4" s="7" t="s">
        <v>25</v>
      </c>
      <c r="H4" s="7">
        <v>6000</v>
      </c>
      <c r="I4" s="7">
        <v>4000</v>
      </c>
      <c r="J4" s="7">
        <v>2000</v>
      </c>
      <c r="K4" s="6">
        <v>45414.375</v>
      </c>
      <c r="L4" s="6">
        <v>45414.375</v>
      </c>
      <c r="M4" s="6">
        <v>45445.583333333336</v>
      </c>
      <c r="N4" s="6">
        <v>45445.59375</v>
      </c>
      <c r="O4" s="7" t="s">
        <v>39</v>
      </c>
      <c r="P4" s="10">
        <v>0</v>
      </c>
      <c r="Q4" s="7" t="s">
        <v>27</v>
      </c>
      <c r="R4" s="7" t="s">
        <v>28</v>
      </c>
      <c r="S4" s="7" t="s">
        <v>40</v>
      </c>
      <c r="T4" s="7">
        <v>150000</v>
      </c>
      <c r="U4" s="8">
        <v>140000</v>
      </c>
    </row>
    <row r="5" spans="1:21" x14ac:dyDescent="0.3">
      <c r="A5" s="5" t="s">
        <v>41</v>
      </c>
      <c r="B5" s="6">
        <v>45567</v>
      </c>
      <c r="C5" s="6">
        <v>45566</v>
      </c>
      <c r="D5" s="7" t="s">
        <v>31</v>
      </c>
      <c r="E5" s="7" t="s">
        <v>23</v>
      </c>
      <c r="F5" s="7" t="s">
        <v>42</v>
      </c>
      <c r="G5" s="7" t="s">
        <v>25</v>
      </c>
      <c r="H5" s="7">
        <v>8000</v>
      </c>
      <c r="I5" s="7">
        <v>6500</v>
      </c>
      <c r="J5" s="7">
        <v>1500</v>
      </c>
      <c r="K5" s="6">
        <v>45567.354166666664</v>
      </c>
      <c r="L5" s="6">
        <v>45567.375</v>
      </c>
      <c r="M5" s="6">
        <v>45338.673450734248</v>
      </c>
      <c r="N5" s="6">
        <v>45338.872068096374</v>
      </c>
      <c r="O5" s="7" t="s">
        <v>34</v>
      </c>
      <c r="P5" s="10">
        <v>250</v>
      </c>
      <c r="Q5" s="7" t="s">
        <v>35</v>
      </c>
      <c r="R5" s="7" t="s">
        <v>36</v>
      </c>
      <c r="S5" s="7" t="s">
        <v>29</v>
      </c>
      <c r="T5" s="7">
        <v>150000</v>
      </c>
      <c r="U5" s="8">
        <v>150000</v>
      </c>
    </row>
    <row r="6" spans="1:21" x14ac:dyDescent="0.3">
      <c r="A6" s="5" t="s">
        <v>43</v>
      </c>
      <c r="B6" s="6">
        <v>45294</v>
      </c>
      <c r="C6" s="6">
        <v>45292</v>
      </c>
      <c r="D6" s="7" t="s">
        <v>32</v>
      </c>
      <c r="E6" s="7" t="s">
        <v>31</v>
      </c>
      <c r="F6" s="7" t="s">
        <v>44</v>
      </c>
      <c r="G6" s="7" t="s">
        <v>25</v>
      </c>
      <c r="H6" s="7">
        <v>10000</v>
      </c>
      <c r="I6" s="7">
        <v>7000</v>
      </c>
      <c r="J6" s="7">
        <v>3000</v>
      </c>
      <c r="K6" s="6">
        <v>45294.583333333336</v>
      </c>
      <c r="L6" s="6">
        <v>45294.614583333336</v>
      </c>
      <c r="M6" s="6">
        <v>45325.791666666664</v>
      </c>
      <c r="N6" s="6">
        <v>45325.833333333336</v>
      </c>
      <c r="O6" s="7" t="s">
        <v>26</v>
      </c>
      <c r="P6" s="10">
        <v>0</v>
      </c>
      <c r="Q6" s="7" t="s">
        <v>45</v>
      </c>
      <c r="R6" s="7" t="s">
        <v>46</v>
      </c>
      <c r="S6" s="7" t="s">
        <v>47</v>
      </c>
      <c r="T6" s="7">
        <v>300000</v>
      </c>
      <c r="U6" s="8">
        <v>250000</v>
      </c>
    </row>
    <row r="7" spans="1:21" x14ac:dyDescent="0.3">
      <c r="A7" s="5" t="s">
        <v>49</v>
      </c>
      <c r="B7" s="6">
        <v>45308</v>
      </c>
      <c r="C7" s="6">
        <v>45292</v>
      </c>
      <c r="D7" s="7" t="s">
        <v>31</v>
      </c>
      <c r="E7" s="7" t="s">
        <v>32</v>
      </c>
      <c r="F7" s="7" t="s">
        <v>42</v>
      </c>
      <c r="G7" s="7" t="s">
        <v>25</v>
      </c>
      <c r="H7" s="7">
        <v>8203</v>
      </c>
      <c r="I7" s="7">
        <v>6688</v>
      </c>
      <c r="J7" s="7">
        <v>1515</v>
      </c>
      <c r="K7" s="6">
        <v>45447.949093439398</v>
      </c>
      <c r="L7" s="6">
        <v>45448.051373290014</v>
      </c>
      <c r="M7" s="6">
        <v>45342.343485483514</v>
      </c>
      <c r="N7" s="6">
        <v>45342.883786733502</v>
      </c>
      <c r="O7" s="7" t="s">
        <v>39</v>
      </c>
      <c r="P7" s="10">
        <v>384</v>
      </c>
      <c r="Q7" s="7" t="s">
        <v>35</v>
      </c>
      <c r="R7" s="7" t="s">
        <v>36</v>
      </c>
      <c r="S7" s="7" t="s">
        <v>29</v>
      </c>
      <c r="T7" s="7">
        <v>170000</v>
      </c>
      <c r="U7" s="8">
        <v>168000</v>
      </c>
    </row>
    <row r="8" spans="1:21" x14ac:dyDescent="0.3">
      <c r="A8" s="5" t="s">
        <v>50</v>
      </c>
      <c r="B8" s="6">
        <v>45414</v>
      </c>
      <c r="C8" s="6">
        <v>45413</v>
      </c>
      <c r="D8" s="7" t="s">
        <v>22</v>
      </c>
      <c r="E8" s="7" t="s">
        <v>23</v>
      </c>
      <c r="F8" s="7" t="s">
        <v>24</v>
      </c>
      <c r="G8" s="7" t="s">
        <v>25</v>
      </c>
      <c r="H8" s="7">
        <v>7336</v>
      </c>
      <c r="I8" s="7">
        <v>6131</v>
      </c>
      <c r="J8" s="7">
        <v>1205</v>
      </c>
      <c r="K8" s="6">
        <v>45302.642161545162</v>
      </c>
      <c r="L8" s="6">
        <v>45303.544488233929</v>
      </c>
      <c r="M8" s="6">
        <v>45387.835131997548</v>
      </c>
      <c r="N8" s="6">
        <v>45387.194741617204</v>
      </c>
      <c r="O8" s="7" t="s">
        <v>26</v>
      </c>
      <c r="P8" s="10">
        <v>410</v>
      </c>
      <c r="Q8" s="7" t="s">
        <v>27</v>
      </c>
      <c r="R8" s="7" t="s">
        <v>28</v>
      </c>
      <c r="S8" s="7" t="s">
        <v>40</v>
      </c>
      <c r="T8" s="7">
        <v>200000</v>
      </c>
      <c r="U8" s="8">
        <v>180000</v>
      </c>
    </row>
    <row r="9" spans="1:21" x14ac:dyDescent="0.3">
      <c r="A9" s="5" t="s">
        <v>51</v>
      </c>
      <c r="B9" s="6">
        <v>45449</v>
      </c>
      <c r="C9" s="6">
        <v>45444</v>
      </c>
      <c r="D9" s="7" t="s">
        <v>31</v>
      </c>
      <c r="E9" s="7" t="s">
        <v>31</v>
      </c>
      <c r="F9" s="7" t="s">
        <v>44</v>
      </c>
      <c r="G9" s="7" t="s">
        <v>25</v>
      </c>
      <c r="H9" s="7">
        <v>6005</v>
      </c>
      <c r="I9" s="7">
        <v>3678</v>
      </c>
      <c r="J9" s="7">
        <v>2327</v>
      </c>
      <c r="K9" s="6">
        <v>45562.845538826179</v>
      </c>
      <c r="L9" s="6">
        <v>45563.224502081001</v>
      </c>
      <c r="M9" s="6">
        <v>45374.9127417005</v>
      </c>
      <c r="N9" s="6">
        <v>45375.715730755546</v>
      </c>
      <c r="O9" s="7" t="s">
        <v>26</v>
      </c>
      <c r="P9" s="10">
        <v>470</v>
      </c>
      <c r="Q9" s="7" t="s">
        <v>45</v>
      </c>
      <c r="R9" s="7" t="s">
        <v>36</v>
      </c>
      <c r="S9" s="7" t="s">
        <v>29</v>
      </c>
      <c r="T9" s="7">
        <v>220000</v>
      </c>
      <c r="U9" s="8">
        <v>252000</v>
      </c>
    </row>
    <row r="10" spans="1:21" x14ac:dyDescent="0.3">
      <c r="A10" s="5" t="s">
        <v>52</v>
      </c>
      <c r="B10" s="6">
        <v>45564</v>
      </c>
      <c r="C10" s="6">
        <v>45536</v>
      </c>
      <c r="D10" s="7" t="s">
        <v>22</v>
      </c>
      <c r="E10" s="7" t="s">
        <v>32</v>
      </c>
      <c r="F10" s="7" t="s">
        <v>42</v>
      </c>
      <c r="G10" s="7" t="s">
        <v>25</v>
      </c>
      <c r="H10" s="7">
        <v>4587</v>
      </c>
      <c r="I10" s="7">
        <v>3520</v>
      </c>
      <c r="J10" s="7">
        <v>1067</v>
      </c>
      <c r="K10" s="6">
        <v>45306.779282374671</v>
      </c>
      <c r="L10" s="6">
        <v>45307.438001353315</v>
      </c>
      <c r="M10" s="6">
        <v>45395.321601828655</v>
      </c>
      <c r="N10" s="6">
        <v>45396.191984395649</v>
      </c>
      <c r="O10" s="7" t="s">
        <v>34</v>
      </c>
      <c r="P10" s="10">
        <v>127</v>
      </c>
      <c r="Q10" s="7" t="s">
        <v>27</v>
      </c>
      <c r="R10" s="7" t="s">
        <v>46</v>
      </c>
      <c r="S10" s="7" t="s">
        <v>47</v>
      </c>
      <c r="T10" s="7">
        <v>250000</v>
      </c>
      <c r="U10" s="8">
        <v>192000</v>
      </c>
    </row>
    <row r="11" spans="1:21" x14ac:dyDescent="0.3">
      <c r="A11" s="5" t="s">
        <v>53</v>
      </c>
      <c r="B11" s="6">
        <v>45567</v>
      </c>
      <c r="C11" s="6">
        <v>45566</v>
      </c>
      <c r="D11" s="7" t="s">
        <v>38</v>
      </c>
      <c r="E11" s="7" t="s">
        <v>31</v>
      </c>
      <c r="F11" s="7" t="s">
        <v>24</v>
      </c>
      <c r="G11" s="7" t="s">
        <v>25</v>
      </c>
      <c r="H11" s="7">
        <v>7964</v>
      </c>
      <c r="I11" s="7">
        <v>5079</v>
      </c>
      <c r="J11" s="7">
        <v>2885</v>
      </c>
      <c r="K11" s="6">
        <v>45337.308239237544</v>
      </c>
      <c r="L11" s="6">
        <v>45337.737082742809</v>
      </c>
      <c r="M11" s="6">
        <v>45390.643667618242</v>
      </c>
      <c r="N11" s="6">
        <v>45390.746596771918</v>
      </c>
      <c r="O11" s="7" t="s">
        <v>39</v>
      </c>
      <c r="P11" s="10">
        <v>243</v>
      </c>
      <c r="Q11" s="7" t="s">
        <v>35</v>
      </c>
      <c r="R11" s="7" t="s">
        <v>36</v>
      </c>
      <c r="S11" s="7" t="s">
        <v>29</v>
      </c>
      <c r="T11" s="7">
        <v>180000</v>
      </c>
      <c r="U11" s="8">
        <v>228000</v>
      </c>
    </row>
    <row r="12" spans="1:21" x14ac:dyDescent="0.3">
      <c r="A12" s="5" t="s">
        <v>54</v>
      </c>
      <c r="B12" s="6">
        <v>45499</v>
      </c>
      <c r="C12" s="6">
        <v>45474</v>
      </c>
      <c r="D12" s="7" t="s">
        <v>22</v>
      </c>
      <c r="E12" s="7" t="s">
        <v>22</v>
      </c>
      <c r="F12" s="7" t="s">
        <v>33</v>
      </c>
      <c r="G12" s="7" t="s">
        <v>25</v>
      </c>
      <c r="H12" s="7">
        <v>8491</v>
      </c>
      <c r="I12" s="7">
        <v>6090</v>
      </c>
      <c r="J12" s="7">
        <v>2401</v>
      </c>
      <c r="K12" s="6">
        <v>45370.693465726225</v>
      </c>
      <c r="L12" s="6">
        <v>45370.250622544416</v>
      </c>
      <c r="M12" s="6">
        <v>45338.473938376963</v>
      </c>
      <c r="N12" s="6">
        <v>45338.798471478432</v>
      </c>
      <c r="O12" s="7" t="s">
        <v>26</v>
      </c>
      <c r="P12" s="10">
        <v>166</v>
      </c>
      <c r="Q12" s="7" t="s">
        <v>27</v>
      </c>
      <c r="R12" s="7" t="s">
        <v>36</v>
      </c>
      <c r="S12" s="7" t="s">
        <v>40</v>
      </c>
      <c r="T12" s="7">
        <v>170000</v>
      </c>
      <c r="U12" s="8">
        <v>252000</v>
      </c>
    </row>
    <row r="13" spans="1:21" x14ac:dyDescent="0.3">
      <c r="A13" s="5" t="s">
        <v>55</v>
      </c>
      <c r="B13" s="6">
        <v>45419</v>
      </c>
      <c r="C13" s="6">
        <v>45413</v>
      </c>
      <c r="D13" s="7" t="s">
        <v>31</v>
      </c>
      <c r="E13" s="7" t="s">
        <v>22</v>
      </c>
      <c r="F13" s="7" t="s">
        <v>33</v>
      </c>
      <c r="G13" s="7" t="s">
        <v>25</v>
      </c>
      <c r="H13" s="7">
        <v>8423</v>
      </c>
      <c r="I13" s="7">
        <v>5437</v>
      </c>
      <c r="J13" s="7">
        <v>2986</v>
      </c>
      <c r="K13" s="6">
        <v>45461.113721301896</v>
      </c>
      <c r="L13" s="6">
        <v>45461.420217259445</v>
      </c>
      <c r="M13" s="6">
        <v>45379.960596039979</v>
      </c>
      <c r="N13" s="6">
        <v>45380.549274941812</v>
      </c>
      <c r="O13" s="7" t="s">
        <v>34</v>
      </c>
      <c r="P13" s="10">
        <v>439</v>
      </c>
      <c r="Q13" s="7" t="s">
        <v>27</v>
      </c>
      <c r="R13" s="7" t="s">
        <v>36</v>
      </c>
      <c r="S13" s="7" t="s">
        <v>40</v>
      </c>
      <c r="T13" s="7">
        <v>160000</v>
      </c>
      <c r="U13" s="8">
        <v>168000</v>
      </c>
    </row>
    <row r="14" spans="1:21" x14ac:dyDescent="0.3">
      <c r="A14" s="5" t="s">
        <v>56</v>
      </c>
      <c r="B14" s="6">
        <v>45321</v>
      </c>
      <c r="C14" s="6">
        <v>45292</v>
      </c>
      <c r="D14" s="7" t="s">
        <v>31</v>
      </c>
      <c r="E14" s="7" t="s">
        <v>31</v>
      </c>
      <c r="F14" s="7" t="s">
        <v>24</v>
      </c>
      <c r="G14" s="7" t="s">
        <v>25</v>
      </c>
      <c r="H14" s="7">
        <v>9288</v>
      </c>
      <c r="I14" s="7">
        <v>6455</v>
      </c>
      <c r="J14" s="7">
        <v>2833</v>
      </c>
      <c r="K14" s="6">
        <v>45540.769694913339</v>
      </c>
      <c r="L14" s="6">
        <v>45541.395601586708</v>
      </c>
      <c r="M14" s="6">
        <v>45422.55400147917</v>
      </c>
      <c r="N14" s="6">
        <v>45423.542566015312</v>
      </c>
      <c r="O14" s="7" t="s">
        <v>34</v>
      </c>
      <c r="P14" s="10">
        <v>97</v>
      </c>
      <c r="Q14" s="7" t="s">
        <v>35</v>
      </c>
      <c r="R14" s="7" t="s">
        <v>28</v>
      </c>
      <c r="S14" s="7" t="s">
        <v>47</v>
      </c>
      <c r="T14" s="7">
        <v>290000</v>
      </c>
      <c r="U14" s="8">
        <v>252000</v>
      </c>
    </row>
    <row r="15" spans="1:21" x14ac:dyDescent="0.3">
      <c r="A15" s="5" t="s">
        <v>57</v>
      </c>
      <c r="B15" s="6">
        <v>45491</v>
      </c>
      <c r="C15" s="6">
        <v>45474</v>
      </c>
      <c r="D15" s="7" t="s">
        <v>31</v>
      </c>
      <c r="E15" s="7" t="s">
        <v>32</v>
      </c>
      <c r="F15" s="7" t="s">
        <v>24</v>
      </c>
      <c r="G15" s="7" t="s">
        <v>25</v>
      </c>
      <c r="H15" s="7">
        <v>6726</v>
      </c>
      <c r="I15" s="7">
        <v>4762</v>
      </c>
      <c r="J15" s="7">
        <v>1964</v>
      </c>
      <c r="K15" s="6">
        <v>45299.578479977266</v>
      </c>
      <c r="L15" s="6">
        <v>45299.318794046179</v>
      </c>
      <c r="M15" s="6">
        <v>45401.688808073537</v>
      </c>
      <c r="N15" s="6">
        <v>45401.943588097121</v>
      </c>
      <c r="O15" s="7" t="s">
        <v>26</v>
      </c>
      <c r="P15" s="10">
        <v>475</v>
      </c>
      <c r="Q15" s="7" t="s">
        <v>35</v>
      </c>
      <c r="R15" s="7" t="s">
        <v>46</v>
      </c>
      <c r="S15" s="7" t="s">
        <v>40</v>
      </c>
      <c r="T15" s="7">
        <v>250000</v>
      </c>
      <c r="U15" s="8">
        <v>168000</v>
      </c>
    </row>
    <row r="16" spans="1:21" x14ac:dyDescent="0.3">
      <c r="A16" s="5" t="s">
        <v>58</v>
      </c>
      <c r="B16" s="6">
        <v>45559</v>
      </c>
      <c r="C16" s="6">
        <v>45536</v>
      </c>
      <c r="D16" s="7" t="s">
        <v>31</v>
      </c>
      <c r="E16" s="7" t="s">
        <v>22</v>
      </c>
      <c r="F16" s="7" t="s">
        <v>24</v>
      </c>
      <c r="G16" s="7" t="s">
        <v>25</v>
      </c>
      <c r="H16" s="7">
        <v>6159</v>
      </c>
      <c r="I16" s="7">
        <v>4637</v>
      </c>
      <c r="J16" s="7">
        <v>1522</v>
      </c>
      <c r="K16" s="6">
        <v>45558.356250184865</v>
      </c>
      <c r="L16" s="6">
        <v>45557.708716650348</v>
      </c>
      <c r="M16" s="6">
        <v>45355.430158426178</v>
      </c>
      <c r="N16" s="6">
        <v>45354.604975053102</v>
      </c>
      <c r="O16" s="7" t="s">
        <v>26</v>
      </c>
      <c r="P16" s="10">
        <v>43</v>
      </c>
      <c r="Q16" s="7" t="s">
        <v>27</v>
      </c>
      <c r="R16" s="7" t="s">
        <v>28</v>
      </c>
      <c r="S16" s="7" t="s">
        <v>47</v>
      </c>
      <c r="T16" s="7">
        <v>190000</v>
      </c>
      <c r="U16" s="8">
        <v>168000</v>
      </c>
    </row>
    <row r="17" spans="1:21" x14ac:dyDescent="0.3">
      <c r="A17" s="5" t="s">
        <v>59</v>
      </c>
      <c r="B17" s="6">
        <v>45491</v>
      </c>
      <c r="C17" s="6">
        <v>45474</v>
      </c>
      <c r="D17" s="7" t="s">
        <v>31</v>
      </c>
      <c r="E17" s="7" t="s">
        <v>23</v>
      </c>
      <c r="F17" s="7" t="s">
        <v>24</v>
      </c>
      <c r="G17" s="7" t="s">
        <v>25</v>
      </c>
      <c r="H17" s="7">
        <v>4364</v>
      </c>
      <c r="I17" s="7">
        <v>3125</v>
      </c>
      <c r="J17" s="7">
        <v>1239</v>
      </c>
      <c r="K17" s="6">
        <v>45430.877392364484</v>
      </c>
      <c r="L17" s="6">
        <v>45430.280054664014</v>
      </c>
      <c r="M17" s="6">
        <v>45414.856215129832</v>
      </c>
      <c r="N17" s="6">
        <v>45415.800366118187</v>
      </c>
      <c r="O17" s="7" t="s">
        <v>39</v>
      </c>
      <c r="P17" s="10">
        <v>283</v>
      </c>
      <c r="Q17" s="7" t="s">
        <v>35</v>
      </c>
      <c r="R17" s="7" t="s">
        <v>46</v>
      </c>
      <c r="S17" s="7" t="s">
        <v>29</v>
      </c>
      <c r="T17" s="7">
        <v>210000</v>
      </c>
      <c r="U17" s="8">
        <v>288000</v>
      </c>
    </row>
    <row r="18" spans="1:21" x14ac:dyDescent="0.3">
      <c r="A18" s="5" t="s">
        <v>60</v>
      </c>
      <c r="B18" s="6">
        <v>45534</v>
      </c>
      <c r="C18" s="6">
        <v>45505</v>
      </c>
      <c r="D18" s="7" t="s">
        <v>22</v>
      </c>
      <c r="E18" s="7" t="s">
        <v>31</v>
      </c>
      <c r="F18" s="7" t="s">
        <v>44</v>
      </c>
      <c r="G18" s="7" t="s">
        <v>25</v>
      </c>
      <c r="H18" s="7">
        <v>7014</v>
      </c>
      <c r="I18" s="7">
        <v>5115</v>
      </c>
      <c r="J18" s="7">
        <v>1899</v>
      </c>
      <c r="K18" s="6">
        <v>45405.727942743055</v>
      </c>
      <c r="L18" s="6">
        <v>45405.286755605157</v>
      </c>
      <c r="M18" s="6">
        <v>45408.831322050974</v>
      </c>
      <c r="N18" s="6">
        <v>45407.946617527596</v>
      </c>
      <c r="O18" s="7" t="s">
        <v>26</v>
      </c>
      <c r="P18" s="10">
        <v>407</v>
      </c>
      <c r="Q18" s="7" t="s">
        <v>27</v>
      </c>
      <c r="R18" s="7" t="s">
        <v>36</v>
      </c>
      <c r="S18" s="7" t="s">
        <v>29</v>
      </c>
      <c r="T18" s="7">
        <v>260000</v>
      </c>
      <c r="U18" s="8">
        <v>240000</v>
      </c>
    </row>
    <row r="19" spans="1:21" x14ac:dyDescent="0.3">
      <c r="A19" s="5" t="s">
        <v>61</v>
      </c>
      <c r="B19" s="6">
        <v>45347</v>
      </c>
      <c r="C19" s="6">
        <v>45323</v>
      </c>
      <c r="D19" s="7" t="s">
        <v>32</v>
      </c>
      <c r="E19" s="7" t="s">
        <v>23</v>
      </c>
      <c r="F19" s="7" t="s">
        <v>44</v>
      </c>
      <c r="G19" s="7" t="s">
        <v>25</v>
      </c>
      <c r="H19" s="7">
        <v>6771</v>
      </c>
      <c r="I19" s="7">
        <v>5708</v>
      </c>
      <c r="J19" s="7">
        <v>1063</v>
      </c>
      <c r="K19" s="6">
        <v>45364.761804516049</v>
      </c>
      <c r="L19" s="6">
        <v>45364.260888266188</v>
      </c>
      <c r="M19" s="6">
        <v>45338.881865188021</v>
      </c>
      <c r="N19" s="6">
        <v>45339.07230988377</v>
      </c>
      <c r="O19" s="7" t="s">
        <v>26</v>
      </c>
      <c r="P19" s="10">
        <v>472</v>
      </c>
      <c r="Q19" s="7" t="s">
        <v>27</v>
      </c>
      <c r="R19" s="7" t="s">
        <v>28</v>
      </c>
      <c r="S19" s="7" t="s">
        <v>29</v>
      </c>
      <c r="T19" s="7">
        <v>200000</v>
      </c>
      <c r="U19" s="8">
        <v>228000</v>
      </c>
    </row>
    <row r="20" spans="1:21" x14ac:dyDescent="0.3">
      <c r="A20" s="5" t="s">
        <v>62</v>
      </c>
      <c r="B20" s="6">
        <v>45512</v>
      </c>
      <c r="C20" s="6">
        <v>45505</v>
      </c>
      <c r="D20" s="7" t="s">
        <v>22</v>
      </c>
      <c r="E20" s="7" t="s">
        <v>23</v>
      </c>
      <c r="F20" s="7" t="s">
        <v>44</v>
      </c>
      <c r="G20" s="7" t="s">
        <v>25</v>
      </c>
      <c r="H20" s="7">
        <v>7474</v>
      </c>
      <c r="I20" s="7">
        <v>4830</v>
      </c>
      <c r="J20" s="7">
        <v>2644</v>
      </c>
      <c r="K20" s="6">
        <v>45411.566165238677</v>
      </c>
      <c r="L20" s="6">
        <v>45411.248429061125</v>
      </c>
      <c r="M20" s="6">
        <v>45353.609989113684</v>
      </c>
      <c r="N20" s="6">
        <v>45352.845749280641</v>
      </c>
      <c r="O20" s="7" t="s">
        <v>26</v>
      </c>
      <c r="P20" s="10">
        <v>215</v>
      </c>
      <c r="Q20" s="7" t="s">
        <v>45</v>
      </c>
      <c r="R20" s="7" t="s">
        <v>36</v>
      </c>
      <c r="S20" s="7" t="s">
        <v>29</v>
      </c>
      <c r="T20" s="8">
        <v>276000</v>
      </c>
      <c r="U20" s="8">
        <v>276000</v>
      </c>
    </row>
    <row r="21" spans="1:21" x14ac:dyDescent="0.3">
      <c r="A21" s="5" t="s">
        <v>63</v>
      </c>
      <c r="B21" s="6">
        <v>45336</v>
      </c>
      <c r="C21" s="6">
        <v>45323</v>
      </c>
      <c r="D21" s="7" t="s">
        <v>31</v>
      </c>
      <c r="E21" s="7" t="s">
        <v>22</v>
      </c>
      <c r="F21" s="7" t="s">
        <v>33</v>
      </c>
      <c r="G21" s="7" t="s">
        <v>25</v>
      </c>
      <c r="H21" s="7">
        <v>4888</v>
      </c>
      <c r="I21" s="7">
        <v>3816</v>
      </c>
      <c r="J21" s="7">
        <v>1072</v>
      </c>
      <c r="K21" s="6">
        <v>45369.607352939318</v>
      </c>
      <c r="L21" s="6">
        <v>45369.274701106879</v>
      </c>
      <c r="M21" s="6">
        <v>45442.912154006604</v>
      </c>
      <c r="N21" s="6">
        <v>45442.064746483535</v>
      </c>
      <c r="O21" s="7" t="s">
        <v>34</v>
      </c>
      <c r="P21" s="10">
        <v>381</v>
      </c>
      <c r="Q21" s="7" t="s">
        <v>27</v>
      </c>
      <c r="R21" s="7" t="s">
        <v>46</v>
      </c>
      <c r="S21" s="7" t="s">
        <v>29</v>
      </c>
      <c r="T21" s="7">
        <v>250000</v>
      </c>
      <c r="U21" s="8">
        <v>180000</v>
      </c>
    </row>
    <row r="22" spans="1:21" x14ac:dyDescent="0.3">
      <c r="A22" s="5" t="s">
        <v>64</v>
      </c>
      <c r="B22" s="6">
        <v>45340</v>
      </c>
      <c r="C22" s="6">
        <v>45323</v>
      </c>
      <c r="D22" s="7" t="s">
        <v>38</v>
      </c>
      <c r="E22" s="7" t="s">
        <v>32</v>
      </c>
      <c r="F22" s="7" t="s">
        <v>24</v>
      </c>
      <c r="G22" s="7" t="s">
        <v>25</v>
      </c>
      <c r="H22" s="7">
        <v>7777</v>
      </c>
      <c r="I22" s="7">
        <v>5352</v>
      </c>
      <c r="J22" s="7">
        <v>2425</v>
      </c>
      <c r="K22" s="6">
        <v>45432.944199502686</v>
      </c>
      <c r="L22" s="6">
        <v>45432.530906883148</v>
      </c>
      <c r="M22" s="6">
        <v>45345.763802382287</v>
      </c>
      <c r="N22" s="6">
        <v>45344.976318478002</v>
      </c>
      <c r="O22" s="7" t="s">
        <v>39</v>
      </c>
      <c r="P22" s="10">
        <v>253</v>
      </c>
      <c r="Q22" s="7" t="s">
        <v>27</v>
      </c>
      <c r="R22" s="7" t="s">
        <v>36</v>
      </c>
      <c r="S22" s="7" t="s">
        <v>29</v>
      </c>
      <c r="T22" s="7">
        <v>270000</v>
      </c>
      <c r="U22" s="8">
        <v>180000</v>
      </c>
    </row>
    <row r="23" spans="1:21" x14ac:dyDescent="0.3">
      <c r="A23" s="5" t="s">
        <v>65</v>
      </c>
      <c r="B23" s="6">
        <v>45447</v>
      </c>
      <c r="C23" s="6">
        <v>45444</v>
      </c>
      <c r="D23" s="7" t="s">
        <v>32</v>
      </c>
      <c r="E23" s="7" t="s">
        <v>23</v>
      </c>
      <c r="F23" s="7" t="s">
        <v>24</v>
      </c>
      <c r="G23" s="7" t="s">
        <v>25</v>
      </c>
      <c r="H23" s="7">
        <v>8886</v>
      </c>
      <c r="I23" s="7">
        <v>5939</v>
      </c>
      <c r="J23" s="7">
        <v>2947</v>
      </c>
      <c r="K23" s="6">
        <v>45555.072414907343</v>
      </c>
      <c r="L23" s="6">
        <v>45554.394102767241</v>
      </c>
      <c r="M23" s="6">
        <v>45345.213822044221</v>
      </c>
      <c r="N23" s="6">
        <v>45344.749170868461</v>
      </c>
      <c r="O23" s="7" t="s">
        <v>26</v>
      </c>
      <c r="P23" s="10">
        <v>276</v>
      </c>
      <c r="Q23" s="7" t="s">
        <v>35</v>
      </c>
      <c r="R23" s="7" t="s">
        <v>28</v>
      </c>
      <c r="S23" s="7" t="s">
        <v>29</v>
      </c>
      <c r="T23" s="7">
        <v>270000</v>
      </c>
      <c r="U23" s="8">
        <v>252000</v>
      </c>
    </row>
    <row r="24" spans="1:21" x14ac:dyDescent="0.3">
      <c r="A24" s="5" t="s">
        <v>66</v>
      </c>
      <c r="B24" s="6">
        <v>45365</v>
      </c>
      <c r="C24" s="6">
        <v>45352</v>
      </c>
      <c r="D24" s="7" t="s">
        <v>31</v>
      </c>
      <c r="E24" s="7" t="s">
        <v>23</v>
      </c>
      <c r="F24" s="7" t="s">
        <v>24</v>
      </c>
      <c r="G24" s="7" t="s">
        <v>25</v>
      </c>
      <c r="H24" s="7">
        <v>5639</v>
      </c>
      <c r="I24" s="7">
        <v>3817</v>
      </c>
      <c r="J24" s="7">
        <v>1822</v>
      </c>
      <c r="K24" s="6">
        <v>45415.174648519875</v>
      </c>
      <c r="L24" s="6">
        <v>45415.878753191624</v>
      </c>
      <c r="M24" s="6">
        <v>45424.947364620864</v>
      </c>
      <c r="N24" s="6">
        <v>45424.021229722071</v>
      </c>
      <c r="O24" s="7" t="s">
        <v>26</v>
      </c>
      <c r="P24" s="10">
        <v>287</v>
      </c>
      <c r="Q24" s="7" t="s">
        <v>27</v>
      </c>
      <c r="R24" s="7" t="s">
        <v>28</v>
      </c>
      <c r="S24" s="7" t="s">
        <v>40</v>
      </c>
      <c r="T24" s="7">
        <v>210000</v>
      </c>
      <c r="U24" s="8">
        <v>288000</v>
      </c>
    </row>
    <row r="25" spans="1:21" x14ac:dyDescent="0.3">
      <c r="A25" s="5" t="s">
        <v>67</v>
      </c>
      <c r="B25" s="6">
        <v>45491</v>
      </c>
      <c r="C25" s="6">
        <v>45474</v>
      </c>
      <c r="D25" s="7" t="s">
        <v>31</v>
      </c>
      <c r="E25" s="7" t="s">
        <v>31</v>
      </c>
      <c r="F25" s="7" t="s">
        <v>42</v>
      </c>
      <c r="G25" s="7" t="s">
        <v>25</v>
      </c>
      <c r="H25" s="7">
        <v>7279</v>
      </c>
      <c r="I25" s="7">
        <v>4944</v>
      </c>
      <c r="J25" s="7">
        <v>2335</v>
      </c>
      <c r="K25" s="6">
        <v>45534.085437887668</v>
      </c>
      <c r="L25" s="6">
        <v>45534.810661119242</v>
      </c>
      <c r="M25" s="6">
        <v>45437.456991677638</v>
      </c>
      <c r="N25" s="6">
        <v>45438.288669175439</v>
      </c>
      <c r="O25" s="7" t="s">
        <v>34</v>
      </c>
      <c r="P25" s="10">
        <v>69</v>
      </c>
      <c r="Q25" s="7" t="s">
        <v>27</v>
      </c>
      <c r="R25" s="7" t="s">
        <v>28</v>
      </c>
      <c r="S25" s="7" t="s">
        <v>29</v>
      </c>
      <c r="T25" s="7">
        <v>170000</v>
      </c>
      <c r="U25" s="8">
        <v>228000</v>
      </c>
    </row>
    <row r="26" spans="1:21" x14ac:dyDescent="0.3">
      <c r="A26" s="5" t="s">
        <v>68</v>
      </c>
      <c r="B26" s="6">
        <v>45566</v>
      </c>
      <c r="C26" s="6">
        <v>45566</v>
      </c>
      <c r="D26" s="7" t="s">
        <v>22</v>
      </c>
      <c r="E26" s="7" t="s">
        <v>32</v>
      </c>
      <c r="F26" s="7" t="s">
        <v>24</v>
      </c>
      <c r="G26" s="7" t="s">
        <v>25</v>
      </c>
      <c r="H26" s="7">
        <v>7904</v>
      </c>
      <c r="I26" s="7">
        <v>5131</v>
      </c>
      <c r="J26" s="7">
        <v>2773</v>
      </c>
      <c r="K26" s="6">
        <v>45314.925074145627</v>
      </c>
      <c r="L26" s="6">
        <v>45314.351843142111</v>
      </c>
      <c r="M26" s="6">
        <v>45393.154384588655</v>
      </c>
      <c r="N26" s="6">
        <v>45393.000032164877</v>
      </c>
      <c r="O26" s="7" t="s">
        <v>26</v>
      </c>
      <c r="P26" s="10">
        <v>387</v>
      </c>
      <c r="Q26" s="7" t="s">
        <v>35</v>
      </c>
      <c r="R26" s="7" t="s">
        <v>36</v>
      </c>
      <c r="S26" s="7" t="s">
        <v>47</v>
      </c>
      <c r="T26" s="7">
        <v>190000</v>
      </c>
      <c r="U26" s="8">
        <v>192000</v>
      </c>
    </row>
    <row r="27" spans="1:21" x14ac:dyDescent="0.3">
      <c r="A27" s="5" t="s">
        <v>69</v>
      </c>
      <c r="B27" s="6">
        <v>45314</v>
      </c>
      <c r="C27" s="6">
        <v>45292</v>
      </c>
      <c r="D27" s="7" t="s">
        <v>38</v>
      </c>
      <c r="E27" s="7" t="s">
        <v>31</v>
      </c>
      <c r="F27" s="7" t="s">
        <v>42</v>
      </c>
      <c r="G27" s="7" t="s">
        <v>25</v>
      </c>
      <c r="H27" s="7">
        <v>6083</v>
      </c>
      <c r="I27" s="7">
        <v>4010</v>
      </c>
      <c r="J27" s="7">
        <v>2073</v>
      </c>
      <c r="K27" s="6">
        <v>45397.890599349776</v>
      </c>
      <c r="L27" s="6">
        <v>45398.298563518656</v>
      </c>
      <c r="M27" s="6">
        <v>45435.832842481344</v>
      </c>
      <c r="N27" s="6">
        <v>45435.932272852566</v>
      </c>
      <c r="O27" s="7" t="s">
        <v>26</v>
      </c>
      <c r="P27" s="10">
        <v>78</v>
      </c>
      <c r="Q27" s="7" t="s">
        <v>35</v>
      </c>
      <c r="R27" s="7" t="s">
        <v>46</v>
      </c>
      <c r="S27" s="7" t="s">
        <v>47</v>
      </c>
      <c r="T27" s="7">
        <v>290000</v>
      </c>
      <c r="U27" s="8">
        <v>168000</v>
      </c>
    </row>
    <row r="28" spans="1:21" x14ac:dyDescent="0.3">
      <c r="A28" s="5" t="s">
        <v>70</v>
      </c>
      <c r="B28" s="6">
        <v>45524</v>
      </c>
      <c r="C28" s="6">
        <v>45505</v>
      </c>
      <c r="D28" s="7" t="s">
        <v>22</v>
      </c>
      <c r="E28" s="7" t="s">
        <v>32</v>
      </c>
      <c r="F28" s="7" t="s">
        <v>44</v>
      </c>
      <c r="G28" s="7" t="s">
        <v>25</v>
      </c>
      <c r="H28" s="7">
        <v>9536</v>
      </c>
      <c r="I28" s="7">
        <v>6767</v>
      </c>
      <c r="J28" s="7">
        <v>2769</v>
      </c>
      <c r="K28" s="6">
        <v>45429.11321172418</v>
      </c>
      <c r="L28" s="6">
        <v>45428.308627954211</v>
      </c>
      <c r="M28" s="6">
        <v>45366.407286758476</v>
      </c>
      <c r="N28" s="6">
        <v>45366.336515381212</v>
      </c>
      <c r="O28" s="7" t="s">
        <v>26</v>
      </c>
      <c r="P28" s="10">
        <v>319</v>
      </c>
      <c r="Q28" s="7" t="s">
        <v>27</v>
      </c>
      <c r="R28" s="7" t="s">
        <v>36</v>
      </c>
      <c r="S28" s="7" t="s">
        <v>29</v>
      </c>
      <c r="T28" s="7">
        <v>160000</v>
      </c>
      <c r="U28" s="8">
        <v>180000</v>
      </c>
    </row>
    <row r="29" spans="1:21" x14ac:dyDescent="0.3">
      <c r="A29" s="5" t="s">
        <v>71</v>
      </c>
      <c r="B29" s="6">
        <v>45533</v>
      </c>
      <c r="C29" s="6">
        <v>45505</v>
      </c>
      <c r="D29" s="7" t="s">
        <v>31</v>
      </c>
      <c r="E29" s="7" t="s">
        <v>22</v>
      </c>
      <c r="F29" s="7" t="s">
        <v>44</v>
      </c>
      <c r="G29" s="7" t="s">
        <v>25</v>
      </c>
      <c r="H29" s="7">
        <v>4687</v>
      </c>
      <c r="I29" s="7">
        <v>3232</v>
      </c>
      <c r="J29" s="7">
        <v>1455</v>
      </c>
      <c r="K29" s="6">
        <v>45370.083186657619</v>
      </c>
      <c r="L29" s="6">
        <v>45370.413667597844</v>
      </c>
      <c r="M29" s="6">
        <v>45440.763825850539</v>
      </c>
      <c r="N29" s="6">
        <v>45440.866044089795</v>
      </c>
      <c r="O29" s="7" t="s">
        <v>34</v>
      </c>
      <c r="P29" s="10">
        <v>472</v>
      </c>
      <c r="Q29" s="7" t="s">
        <v>27</v>
      </c>
      <c r="R29" s="7" t="s">
        <v>46</v>
      </c>
      <c r="S29" s="7" t="s">
        <v>47</v>
      </c>
      <c r="T29" s="7">
        <v>270000</v>
      </c>
      <c r="U29" s="8">
        <v>288000</v>
      </c>
    </row>
    <row r="30" spans="1:21" x14ac:dyDescent="0.3">
      <c r="A30" s="5" t="s">
        <v>72</v>
      </c>
      <c r="B30" s="6">
        <v>45550</v>
      </c>
      <c r="C30" s="6">
        <v>45536</v>
      </c>
      <c r="D30" s="7" t="s">
        <v>22</v>
      </c>
      <c r="E30" s="7" t="s">
        <v>23</v>
      </c>
      <c r="F30" s="7" t="s">
        <v>42</v>
      </c>
      <c r="G30" s="7" t="s">
        <v>25</v>
      </c>
      <c r="H30" s="7">
        <v>6735</v>
      </c>
      <c r="I30" s="7">
        <v>4603</v>
      </c>
      <c r="J30" s="7">
        <v>2132</v>
      </c>
      <c r="K30" s="6">
        <v>45472.832396409845</v>
      </c>
      <c r="L30" s="6">
        <v>45472.623484884214</v>
      </c>
      <c r="M30" s="6">
        <v>45364.238103570446</v>
      </c>
      <c r="N30" s="6">
        <v>45364.029925695184</v>
      </c>
      <c r="O30" s="7" t="s">
        <v>34</v>
      </c>
      <c r="P30" s="10">
        <v>357</v>
      </c>
      <c r="Q30" s="7" t="s">
        <v>45</v>
      </c>
      <c r="R30" s="7" t="s">
        <v>46</v>
      </c>
      <c r="S30" s="7" t="s">
        <v>29</v>
      </c>
      <c r="T30" s="7">
        <v>190000</v>
      </c>
      <c r="U30" s="8">
        <v>192000</v>
      </c>
    </row>
    <row r="31" spans="1:21" x14ac:dyDescent="0.3">
      <c r="A31" s="5" t="s">
        <v>73</v>
      </c>
      <c r="B31" s="6">
        <v>45483</v>
      </c>
      <c r="C31" s="6">
        <v>45474</v>
      </c>
      <c r="D31" s="7" t="s">
        <v>31</v>
      </c>
      <c r="E31" s="7" t="s">
        <v>32</v>
      </c>
      <c r="F31" s="7" t="s">
        <v>24</v>
      </c>
      <c r="G31" s="7" t="s">
        <v>25</v>
      </c>
      <c r="H31" s="7">
        <v>8661</v>
      </c>
      <c r="I31" s="7">
        <v>6646</v>
      </c>
      <c r="J31" s="7">
        <v>2015</v>
      </c>
      <c r="K31" s="6">
        <v>45549.390147589365</v>
      </c>
      <c r="L31" s="6">
        <v>45549.314494250044</v>
      </c>
      <c r="M31" s="6">
        <v>45435.979079453478</v>
      </c>
      <c r="N31" s="6">
        <v>45436.955538561328</v>
      </c>
      <c r="O31" s="7" t="s">
        <v>39</v>
      </c>
      <c r="P31" s="10">
        <v>467</v>
      </c>
      <c r="Q31" s="7" t="s">
        <v>35</v>
      </c>
      <c r="R31" s="7" t="s">
        <v>36</v>
      </c>
      <c r="S31" s="7" t="s">
        <v>29</v>
      </c>
      <c r="T31" s="7">
        <v>180000</v>
      </c>
      <c r="U31" s="8">
        <v>168000</v>
      </c>
    </row>
    <row r="32" spans="1:21" x14ac:dyDescent="0.3">
      <c r="A32" s="5" t="s">
        <v>74</v>
      </c>
      <c r="B32" s="6">
        <v>45541</v>
      </c>
      <c r="C32" s="6">
        <v>45536</v>
      </c>
      <c r="D32" s="7" t="s">
        <v>31</v>
      </c>
      <c r="E32" s="7" t="s">
        <v>23</v>
      </c>
      <c r="F32" s="7" t="s">
        <v>24</v>
      </c>
      <c r="G32" s="7" t="s">
        <v>25</v>
      </c>
      <c r="H32" s="7">
        <v>7287</v>
      </c>
      <c r="I32" s="7">
        <v>4880</v>
      </c>
      <c r="J32" s="7">
        <v>2407</v>
      </c>
      <c r="K32" s="6">
        <v>45511.46047956845</v>
      </c>
      <c r="L32" s="6">
        <v>45511.219788766233</v>
      </c>
      <c r="M32" s="6">
        <v>45407.915074394819</v>
      </c>
      <c r="N32" s="6">
        <v>45407.145552294569</v>
      </c>
      <c r="O32" s="7" t="s">
        <v>26</v>
      </c>
      <c r="P32" s="10">
        <v>485</v>
      </c>
      <c r="Q32" s="7" t="s">
        <v>27</v>
      </c>
      <c r="R32" s="7" t="s">
        <v>36</v>
      </c>
      <c r="S32" s="7" t="s">
        <v>29</v>
      </c>
      <c r="T32" s="7">
        <v>220000</v>
      </c>
      <c r="U32" s="8">
        <v>204000</v>
      </c>
    </row>
    <row r="33" spans="1:21" x14ac:dyDescent="0.3">
      <c r="A33" s="5" t="s">
        <v>75</v>
      </c>
      <c r="B33" s="6">
        <v>45551</v>
      </c>
      <c r="C33" s="6">
        <v>45536</v>
      </c>
      <c r="D33" s="7" t="s">
        <v>22</v>
      </c>
      <c r="E33" s="7" t="s">
        <v>23</v>
      </c>
      <c r="F33" s="7" t="s">
        <v>24</v>
      </c>
      <c r="G33" s="7" t="s">
        <v>25</v>
      </c>
      <c r="H33" s="7">
        <v>6915</v>
      </c>
      <c r="I33" s="7">
        <v>4491</v>
      </c>
      <c r="J33" s="7">
        <v>2424</v>
      </c>
      <c r="K33" s="6">
        <v>45414.548645372597</v>
      </c>
      <c r="L33" s="6">
        <v>45415.430169883104</v>
      </c>
      <c r="M33" s="6">
        <v>45369.259404025703</v>
      </c>
      <c r="N33" s="6">
        <v>45370.104346321015</v>
      </c>
      <c r="O33" s="7" t="s">
        <v>26</v>
      </c>
      <c r="P33" s="10">
        <v>91</v>
      </c>
      <c r="Q33" s="7" t="s">
        <v>27</v>
      </c>
      <c r="R33" s="7" t="s">
        <v>36</v>
      </c>
      <c r="S33" s="7" t="s">
        <v>40</v>
      </c>
      <c r="T33" s="7">
        <v>240000</v>
      </c>
      <c r="U33" s="8">
        <v>252000</v>
      </c>
    </row>
    <row r="34" spans="1:21" x14ac:dyDescent="0.3">
      <c r="A34" s="5" t="s">
        <v>76</v>
      </c>
      <c r="B34" s="6">
        <v>45512</v>
      </c>
      <c r="C34" s="6">
        <v>45505</v>
      </c>
      <c r="D34" s="7" t="s">
        <v>38</v>
      </c>
      <c r="E34" s="7" t="s">
        <v>31</v>
      </c>
      <c r="F34" s="7" t="s">
        <v>24</v>
      </c>
      <c r="G34" s="7" t="s">
        <v>25</v>
      </c>
      <c r="H34" s="7">
        <v>8901</v>
      </c>
      <c r="I34" s="7">
        <v>6964</v>
      </c>
      <c r="J34" s="7">
        <v>1937</v>
      </c>
      <c r="K34" s="6">
        <v>45492.914838464167</v>
      </c>
      <c r="L34" s="6">
        <v>45492.500152610184</v>
      </c>
      <c r="M34" s="6">
        <v>45332.821046108395</v>
      </c>
      <c r="N34" s="6">
        <v>45332.764826743383</v>
      </c>
      <c r="O34" s="7" t="s">
        <v>39</v>
      </c>
      <c r="P34" s="10">
        <v>427</v>
      </c>
      <c r="Q34" s="7" t="s">
        <v>35</v>
      </c>
      <c r="R34" s="7" t="s">
        <v>28</v>
      </c>
      <c r="S34" s="7" t="s">
        <v>29</v>
      </c>
      <c r="T34" s="8">
        <v>288000</v>
      </c>
      <c r="U34" s="8">
        <v>288000</v>
      </c>
    </row>
    <row r="35" spans="1:21" x14ac:dyDescent="0.3">
      <c r="A35" s="5" t="s">
        <v>77</v>
      </c>
      <c r="B35" s="6">
        <v>45423</v>
      </c>
      <c r="C35" s="6">
        <v>45413</v>
      </c>
      <c r="D35" s="7" t="s">
        <v>22</v>
      </c>
      <c r="E35" s="7" t="s">
        <v>22</v>
      </c>
      <c r="F35" s="7" t="s">
        <v>24</v>
      </c>
      <c r="G35" s="7" t="s">
        <v>25</v>
      </c>
      <c r="H35" s="7">
        <v>6395</v>
      </c>
      <c r="I35" s="7">
        <v>3522</v>
      </c>
      <c r="J35" s="7">
        <v>2873</v>
      </c>
      <c r="K35" s="6">
        <v>45489.345796390109</v>
      </c>
      <c r="L35" s="6">
        <v>45490.03696413232</v>
      </c>
      <c r="M35" s="6">
        <v>45381.018097410051</v>
      </c>
      <c r="N35" s="6">
        <v>45381.766106829309</v>
      </c>
      <c r="O35" s="7" t="s">
        <v>26</v>
      </c>
      <c r="P35" s="10">
        <v>332</v>
      </c>
      <c r="Q35" s="7" t="s">
        <v>45</v>
      </c>
      <c r="R35" s="7" t="s">
        <v>46</v>
      </c>
      <c r="S35" s="7" t="s">
        <v>40</v>
      </c>
      <c r="T35" s="7">
        <v>170000</v>
      </c>
      <c r="U35" s="8">
        <v>216000</v>
      </c>
    </row>
    <row r="36" spans="1:21" x14ac:dyDescent="0.3">
      <c r="A36" s="5" t="s">
        <v>78</v>
      </c>
      <c r="B36" s="6">
        <v>45489</v>
      </c>
      <c r="C36" s="6">
        <v>45474</v>
      </c>
      <c r="D36" s="7" t="s">
        <v>38</v>
      </c>
      <c r="E36" s="7" t="s">
        <v>32</v>
      </c>
      <c r="F36" s="7" t="s">
        <v>42</v>
      </c>
      <c r="G36" s="7" t="s">
        <v>25</v>
      </c>
      <c r="H36" s="7">
        <v>6756</v>
      </c>
      <c r="I36" s="7">
        <v>4318</v>
      </c>
      <c r="J36" s="7">
        <v>2438</v>
      </c>
      <c r="K36" s="6">
        <v>45460.674831081305</v>
      </c>
      <c r="L36" s="6">
        <v>45460.219033396781</v>
      </c>
      <c r="M36" s="6">
        <v>45382.010084477355</v>
      </c>
      <c r="N36" s="6">
        <v>45381.363282619459</v>
      </c>
      <c r="O36" s="7" t="s">
        <v>39</v>
      </c>
      <c r="P36" s="10">
        <v>9</v>
      </c>
      <c r="Q36" s="7" t="s">
        <v>27</v>
      </c>
      <c r="R36" s="7" t="s">
        <v>28</v>
      </c>
      <c r="S36" s="7" t="s">
        <v>29</v>
      </c>
      <c r="T36" s="7">
        <v>170000</v>
      </c>
      <c r="U36" s="8">
        <v>180000</v>
      </c>
    </row>
    <row r="37" spans="1:21" x14ac:dyDescent="0.3">
      <c r="A37" s="5" t="s">
        <v>79</v>
      </c>
      <c r="B37" s="6">
        <v>45413</v>
      </c>
      <c r="C37" s="6">
        <v>45413</v>
      </c>
      <c r="D37" s="7" t="s">
        <v>22</v>
      </c>
      <c r="E37" s="7" t="s">
        <v>22</v>
      </c>
      <c r="F37" s="7" t="s">
        <v>44</v>
      </c>
      <c r="G37" s="7" t="s">
        <v>25</v>
      </c>
      <c r="H37" s="7">
        <v>7626</v>
      </c>
      <c r="I37" s="7">
        <v>6149</v>
      </c>
      <c r="J37" s="7">
        <v>1477</v>
      </c>
      <c r="K37" s="6">
        <v>45495.765718146053</v>
      </c>
      <c r="L37" s="6">
        <v>45494.973840409351</v>
      </c>
      <c r="M37" s="6">
        <v>45352.336980273743</v>
      </c>
      <c r="N37" s="6">
        <v>45353.197277585467</v>
      </c>
      <c r="O37" s="7" t="s">
        <v>26</v>
      </c>
      <c r="P37" s="10">
        <v>192</v>
      </c>
      <c r="Q37" s="7" t="s">
        <v>27</v>
      </c>
      <c r="R37" s="7" t="s">
        <v>28</v>
      </c>
      <c r="S37" s="7" t="s">
        <v>29</v>
      </c>
      <c r="T37" s="7">
        <v>290000</v>
      </c>
      <c r="U37" s="8">
        <v>192000</v>
      </c>
    </row>
    <row r="38" spans="1:21" x14ac:dyDescent="0.3">
      <c r="A38" s="5" t="s">
        <v>80</v>
      </c>
      <c r="B38" s="6">
        <v>45511</v>
      </c>
      <c r="C38" s="6">
        <v>45505</v>
      </c>
      <c r="D38" s="7" t="s">
        <v>31</v>
      </c>
      <c r="E38" s="7" t="s">
        <v>31</v>
      </c>
      <c r="F38" s="7" t="s">
        <v>24</v>
      </c>
      <c r="G38" s="7" t="s">
        <v>25</v>
      </c>
      <c r="H38" s="7">
        <v>8639</v>
      </c>
      <c r="I38" s="7">
        <v>5759</v>
      </c>
      <c r="J38" s="7">
        <v>2880</v>
      </c>
      <c r="K38" s="6">
        <v>45561.318736715861</v>
      </c>
      <c r="L38" s="6">
        <v>45560.930075386408</v>
      </c>
      <c r="M38" s="6">
        <v>45400.796027079334</v>
      </c>
      <c r="N38" s="6">
        <v>45399.819490368158</v>
      </c>
      <c r="O38" s="7" t="s">
        <v>34</v>
      </c>
      <c r="P38" s="10">
        <v>349</v>
      </c>
      <c r="Q38" s="7" t="s">
        <v>35</v>
      </c>
      <c r="R38" s="7" t="s">
        <v>36</v>
      </c>
      <c r="S38" s="7" t="s">
        <v>47</v>
      </c>
      <c r="T38" s="7">
        <v>270000</v>
      </c>
      <c r="U38" s="8">
        <v>276000</v>
      </c>
    </row>
    <row r="39" spans="1:21" x14ac:dyDescent="0.3">
      <c r="A39" s="5" t="s">
        <v>81</v>
      </c>
      <c r="B39" s="6">
        <v>45299</v>
      </c>
      <c r="C39" s="6">
        <v>45292</v>
      </c>
      <c r="D39" s="7" t="s">
        <v>22</v>
      </c>
      <c r="E39" s="7" t="s">
        <v>32</v>
      </c>
      <c r="F39" s="7" t="s">
        <v>24</v>
      </c>
      <c r="G39" s="7" t="s">
        <v>25</v>
      </c>
      <c r="H39" s="7">
        <v>4799</v>
      </c>
      <c r="I39" s="7">
        <v>3191</v>
      </c>
      <c r="J39" s="7">
        <v>1608</v>
      </c>
      <c r="K39" s="6">
        <v>45507.58685136374</v>
      </c>
      <c r="L39" s="6">
        <v>45507.766879395887</v>
      </c>
      <c r="M39" s="6">
        <v>45359.644237897373</v>
      </c>
      <c r="N39" s="6">
        <v>45360.512287332873</v>
      </c>
      <c r="O39" s="7" t="s">
        <v>26</v>
      </c>
      <c r="P39" s="10">
        <v>71</v>
      </c>
      <c r="Q39" s="7" t="s">
        <v>27</v>
      </c>
      <c r="R39" s="7" t="s">
        <v>28</v>
      </c>
      <c r="S39" s="7" t="s">
        <v>29</v>
      </c>
      <c r="T39" s="7">
        <v>180000</v>
      </c>
      <c r="U39" s="8">
        <v>228000</v>
      </c>
    </row>
    <row r="40" spans="1:21" x14ac:dyDescent="0.3">
      <c r="A40" s="5" t="s">
        <v>82</v>
      </c>
      <c r="B40" s="6">
        <v>45438</v>
      </c>
      <c r="C40" s="6">
        <v>45413</v>
      </c>
      <c r="D40" s="7" t="s">
        <v>38</v>
      </c>
      <c r="E40" s="7" t="s">
        <v>22</v>
      </c>
      <c r="F40" s="7" t="s">
        <v>33</v>
      </c>
      <c r="G40" s="7" t="s">
        <v>25</v>
      </c>
      <c r="H40" s="7">
        <v>6390</v>
      </c>
      <c r="I40" s="7">
        <v>5036</v>
      </c>
      <c r="J40" s="7">
        <v>1354</v>
      </c>
      <c r="K40" s="6">
        <v>45369.176692489535</v>
      </c>
      <c r="L40" s="6">
        <v>45368.34554588137</v>
      </c>
      <c r="M40" s="6">
        <v>45417.890315026729</v>
      </c>
      <c r="N40" s="6">
        <v>45417.43788098493</v>
      </c>
      <c r="O40" s="7" t="s">
        <v>34</v>
      </c>
      <c r="P40" s="10">
        <v>179</v>
      </c>
      <c r="Q40" s="7" t="s">
        <v>27</v>
      </c>
      <c r="R40" s="7" t="s">
        <v>36</v>
      </c>
      <c r="S40" s="7" t="s">
        <v>40</v>
      </c>
      <c r="T40" s="7">
        <v>160000</v>
      </c>
      <c r="U40" s="8">
        <v>240000</v>
      </c>
    </row>
    <row r="41" spans="1:21" x14ac:dyDescent="0.3">
      <c r="A41" s="5" t="s">
        <v>83</v>
      </c>
      <c r="B41" s="6">
        <v>45404</v>
      </c>
      <c r="C41" s="6">
        <v>45383</v>
      </c>
      <c r="D41" s="7" t="s">
        <v>32</v>
      </c>
      <c r="E41" s="7" t="s">
        <v>31</v>
      </c>
      <c r="F41" s="7" t="s">
        <v>44</v>
      </c>
      <c r="G41" s="7" t="s">
        <v>25</v>
      </c>
      <c r="H41" s="7">
        <v>7924</v>
      </c>
      <c r="I41" s="7">
        <v>5658</v>
      </c>
      <c r="J41" s="7">
        <v>2266</v>
      </c>
      <c r="K41" s="6">
        <v>45438.546235164453</v>
      </c>
      <c r="L41" s="6">
        <v>45439.303054046883</v>
      </c>
      <c r="M41" s="6">
        <v>45337.590394511746</v>
      </c>
      <c r="N41" s="6">
        <v>45338.393983924558</v>
      </c>
      <c r="O41" s="7" t="s">
        <v>26</v>
      </c>
      <c r="P41" s="10">
        <v>367</v>
      </c>
      <c r="Q41" s="7" t="s">
        <v>45</v>
      </c>
      <c r="R41" s="7" t="s">
        <v>36</v>
      </c>
      <c r="S41" s="7" t="s">
        <v>40</v>
      </c>
      <c r="T41" s="7">
        <v>180000</v>
      </c>
      <c r="U41" s="8">
        <v>192000</v>
      </c>
    </row>
    <row r="42" spans="1:21" x14ac:dyDescent="0.3">
      <c r="A42" s="5" t="s">
        <v>84</v>
      </c>
      <c r="B42" s="6">
        <v>45388</v>
      </c>
      <c r="C42" s="6">
        <v>45383</v>
      </c>
      <c r="D42" s="7" t="s">
        <v>31</v>
      </c>
      <c r="E42" s="7" t="s">
        <v>23</v>
      </c>
      <c r="F42" s="7" t="s">
        <v>33</v>
      </c>
      <c r="G42" s="7" t="s">
        <v>25</v>
      </c>
      <c r="H42" s="7">
        <v>8701</v>
      </c>
      <c r="I42" s="7">
        <v>6025</v>
      </c>
      <c r="J42" s="7">
        <v>2676</v>
      </c>
      <c r="K42" s="6">
        <v>45562.895091743012</v>
      </c>
      <c r="L42" s="6">
        <v>45562.351168484252</v>
      </c>
      <c r="M42" s="6">
        <v>45385.222521950876</v>
      </c>
      <c r="N42" s="6">
        <v>45384.654139143495</v>
      </c>
      <c r="O42" s="7" t="s">
        <v>34</v>
      </c>
      <c r="P42" s="10">
        <v>419</v>
      </c>
      <c r="Q42" s="7" t="s">
        <v>27</v>
      </c>
      <c r="R42" s="7" t="s">
        <v>28</v>
      </c>
      <c r="S42" s="7" t="s">
        <v>29</v>
      </c>
      <c r="T42" s="7">
        <v>190000</v>
      </c>
      <c r="U42" s="8">
        <v>288000</v>
      </c>
    </row>
    <row r="43" spans="1:21" x14ac:dyDescent="0.3">
      <c r="A43" s="5" t="s">
        <v>85</v>
      </c>
      <c r="B43" s="6">
        <v>45564</v>
      </c>
      <c r="C43" s="6">
        <v>45536</v>
      </c>
      <c r="D43" s="7" t="s">
        <v>31</v>
      </c>
      <c r="E43" s="7" t="s">
        <v>23</v>
      </c>
      <c r="F43" s="7" t="s">
        <v>44</v>
      </c>
      <c r="G43" s="7" t="s">
        <v>25</v>
      </c>
      <c r="H43" s="7">
        <v>6072</v>
      </c>
      <c r="I43" s="7">
        <v>4429</v>
      </c>
      <c r="J43" s="7">
        <v>1643</v>
      </c>
      <c r="K43" s="6">
        <v>45535.603265255006</v>
      </c>
      <c r="L43" s="6">
        <v>45535.005979511887</v>
      </c>
      <c r="M43" s="6">
        <v>45424.852230616205</v>
      </c>
      <c r="N43" s="6">
        <v>45425.236529349204</v>
      </c>
      <c r="O43" s="7" t="s">
        <v>34</v>
      </c>
      <c r="P43" s="10">
        <v>88</v>
      </c>
      <c r="Q43" s="7" t="s">
        <v>35</v>
      </c>
      <c r="R43" s="7" t="s">
        <v>28</v>
      </c>
      <c r="S43" s="7" t="s">
        <v>47</v>
      </c>
      <c r="T43" s="7">
        <v>230000</v>
      </c>
      <c r="U43" s="8">
        <v>288000</v>
      </c>
    </row>
    <row r="44" spans="1:21" x14ac:dyDescent="0.3">
      <c r="A44" s="5" t="s">
        <v>86</v>
      </c>
      <c r="B44" s="6">
        <v>45450</v>
      </c>
      <c r="C44" s="6">
        <v>45444</v>
      </c>
      <c r="D44" s="7" t="s">
        <v>38</v>
      </c>
      <c r="E44" s="7" t="s">
        <v>32</v>
      </c>
      <c r="F44" s="7" t="s">
        <v>44</v>
      </c>
      <c r="G44" s="7" t="s">
        <v>25</v>
      </c>
      <c r="H44" s="7">
        <v>9707</v>
      </c>
      <c r="I44" s="7">
        <v>6816</v>
      </c>
      <c r="J44" s="7">
        <v>2891</v>
      </c>
      <c r="K44" s="6">
        <v>45444.066253533361</v>
      </c>
      <c r="L44" s="6">
        <v>45443.593702712147</v>
      </c>
      <c r="M44" s="6">
        <v>45379.543823958025</v>
      </c>
      <c r="N44" s="6">
        <v>45379.543344835874</v>
      </c>
      <c r="O44" s="7" t="s">
        <v>34</v>
      </c>
      <c r="P44" s="10">
        <v>414</v>
      </c>
      <c r="Q44" s="7" t="s">
        <v>45</v>
      </c>
      <c r="R44" s="7" t="s">
        <v>46</v>
      </c>
      <c r="S44" s="7" t="s">
        <v>40</v>
      </c>
      <c r="T44" s="7">
        <v>150000</v>
      </c>
      <c r="U44" s="8">
        <v>216000</v>
      </c>
    </row>
    <row r="45" spans="1:21" x14ac:dyDescent="0.3">
      <c r="A45" s="5" t="s">
        <v>87</v>
      </c>
      <c r="B45" s="6">
        <v>45362</v>
      </c>
      <c r="C45" s="6">
        <v>45352</v>
      </c>
      <c r="D45" s="7" t="s">
        <v>22</v>
      </c>
      <c r="E45" s="7" t="s">
        <v>32</v>
      </c>
      <c r="F45" s="7" t="s">
        <v>24</v>
      </c>
      <c r="G45" s="7" t="s">
        <v>25</v>
      </c>
      <c r="H45" s="7">
        <v>7932</v>
      </c>
      <c r="I45" s="7">
        <v>5823</v>
      </c>
      <c r="J45" s="7">
        <v>2109</v>
      </c>
      <c r="K45" s="6">
        <v>45474.351682301029</v>
      </c>
      <c r="L45" s="6">
        <v>45474.498459076516</v>
      </c>
      <c r="M45" s="6">
        <v>45417.904692463249</v>
      </c>
      <c r="N45" s="6">
        <v>45418.10600231235</v>
      </c>
      <c r="O45" s="7" t="s">
        <v>26</v>
      </c>
      <c r="P45" s="10">
        <v>450</v>
      </c>
      <c r="Q45" s="7" t="s">
        <v>35</v>
      </c>
      <c r="R45" s="7" t="s">
        <v>36</v>
      </c>
      <c r="S45" s="7" t="s">
        <v>47</v>
      </c>
      <c r="T45" s="7">
        <v>170000</v>
      </c>
      <c r="U45" s="8">
        <v>204000</v>
      </c>
    </row>
    <row r="46" spans="1:21" x14ac:dyDescent="0.3">
      <c r="A46" s="5" t="s">
        <v>88</v>
      </c>
      <c r="B46" s="6">
        <v>45366</v>
      </c>
      <c r="C46" s="6">
        <v>45352</v>
      </c>
      <c r="D46" s="7" t="s">
        <v>22</v>
      </c>
      <c r="E46" s="7" t="s">
        <v>23</v>
      </c>
      <c r="F46" s="7" t="s">
        <v>33</v>
      </c>
      <c r="G46" s="7" t="s">
        <v>25</v>
      </c>
      <c r="H46" s="7">
        <v>4809</v>
      </c>
      <c r="I46" s="7">
        <v>3360</v>
      </c>
      <c r="J46" s="7">
        <v>1449</v>
      </c>
      <c r="K46" s="6">
        <v>45341.08940983723</v>
      </c>
      <c r="L46" s="6">
        <v>45340.597122820094</v>
      </c>
      <c r="M46" s="6">
        <v>45356.070627581248</v>
      </c>
      <c r="N46" s="6">
        <v>45355.089759975577</v>
      </c>
      <c r="O46" s="7" t="s">
        <v>34</v>
      </c>
      <c r="P46" s="10">
        <v>37</v>
      </c>
      <c r="Q46" s="7" t="s">
        <v>35</v>
      </c>
      <c r="R46" s="7" t="s">
        <v>36</v>
      </c>
      <c r="S46" s="7" t="s">
        <v>40</v>
      </c>
      <c r="T46" s="7">
        <v>290000</v>
      </c>
      <c r="U46" s="8">
        <v>204000</v>
      </c>
    </row>
    <row r="47" spans="1:21" x14ac:dyDescent="0.3">
      <c r="A47" s="5" t="s">
        <v>89</v>
      </c>
      <c r="B47" s="6">
        <v>45389</v>
      </c>
      <c r="C47" s="6">
        <v>45383</v>
      </c>
      <c r="D47" s="7" t="s">
        <v>22</v>
      </c>
      <c r="E47" s="7" t="s">
        <v>32</v>
      </c>
      <c r="F47" s="7" t="s">
        <v>33</v>
      </c>
      <c r="G47" s="7" t="s">
        <v>25</v>
      </c>
      <c r="H47" s="7">
        <v>5352</v>
      </c>
      <c r="I47" s="7">
        <v>4067</v>
      </c>
      <c r="J47" s="7">
        <v>1285</v>
      </c>
      <c r="K47" s="6">
        <v>45468.155541228982</v>
      </c>
      <c r="L47" s="6">
        <v>45468.885128026952</v>
      </c>
      <c r="M47" s="6">
        <v>45348.914428820455</v>
      </c>
      <c r="N47" s="6">
        <v>45349.76588695051</v>
      </c>
      <c r="O47" s="7" t="s">
        <v>26</v>
      </c>
      <c r="P47" s="10">
        <v>56</v>
      </c>
      <c r="Q47" s="7" t="s">
        <v>35</v>
      </c>
      <c r="R47" s="7" t="s">
        <v>28</v>
      </c>
      <c r="S47" s="7" t="s">
        <v>40</v>
      </c>
      <c r="T47" s="7">
        <v>270000</v>
      </c>
      <c r="U47" s="8">
        <v>168000</v>
      </c>
    </row>
    <row r="48" spans="1:21" x14ac:dyDescent="0.3">
      <c r="A48" s="5" t="s">
        <v>90</v>
      </c>
      <c r="B48" s="6">
        <v>45559</v>
      </c>
      <c r="C48" s="6">
        <v>45536</v>
      </c>
      <c r="D48" s="7" t="s">
        <v>31</v>
      </c>
      <c r="E48" s="7" t="s">
        <v>31</v>
      </c>
      <c r="F48" s="7" t="s">
        <v>33</v>
      </c>
      <c r="G48" s="7" t="s">
        <v>25</v>
      </c>
      <c r="H48" s="7">
        <v>6088</v>
      </c>
      <c r="I48" s="7">
        <v>4942</v>
      </c>
      <c r="J48" s="7">
        <v>1146</v>
      </c>
      <c r="K48" s="6">
        <v>45433.975189392448</v>
      </c>
      <c r="L48" s="6">
        <v>45433.287728764706</v>
      </c>
      <c r="M48" s="6">
        <v>45367.022674411724</v>
      </c>
      <c r="N48" s="6">
        <v>45366.741695279481</v>
      </c>
      <c r="O48" s="7" t="s">
        <v>34</v>
      </c>
      <c r="P48" s="10">
        <v>268</v>
      </c>
      <c r="Q48" s="7" t="s">
        <v>35</v>
      </c>
      <c r="R48" s="7" t="s">
        <v>28</v>
      </c>
      <c r="S48" s="7" t="s">
        <v>29</v>
      </c>
      <c r="T48" s="7">
        <v>270000</v>
      </c>
      <c r="U48" s="8">
        <v>228000</v>
      </c>
    </row>
    <row r="49" spans="1:21" x14ac:dyDescent="0.3">
      <c r="A49" s="5" t="s">
        <v>91</v>
      </c>
      <c r="B49" s="6">
        <v>45354</v>
      </c>
      <c r="C49" s="6">
        <v>45352</v>
      </c>
      <c r="D49" s="7" t="s">
        <v>32</v>
      </c>
      <c r="E49" s="7" t="s">
        <v>31</v>
      </c>
      <c r="F49" s="7" t="s">
        <v>33</v>
      </c>
      <c r="G49" s="7" t="s">
        <v>25</v>
      </c>
      <c r="H49" s="7">
        <v>4715</v>
      </c>
      <c r="I49" s="7">
        <v>3536</v>
      </c>
      <c r="J49" s="7">
        <v>1179</v>
      </c>
      <c r="K49" s="6">
        <v>45299.838652033628</v>
      </c>
      <c r="L49" s="6">
        <v>45298.908377193067</v>
      </c>
      <c r="M49" s="6">
        <v>45358.6684711458</v>
      </c>
      <c r="N49" s="6">
        <v>45358.533308452817</v>
      </c>
      <c r="O49" s="7" t="s">
        <v>34</v>
      </c>
      <c r="P49" s="10">
        <v>81</v>
      </c>
      <c r="Q49" s="7" t="s">
        <v>45</v>
      </c>
      <c r="R49" s="7" t="s">
        <v>46</v>
      </c>
      <c r="S49" s="7" t="s">
        <v>40</v>
      </c>
      <c r="T49" s="7">
        <v>250000</v>
      </c>
      <c r="U49" s="8">
        <v>264000</v>
      </c>
    </row>
    <row r="50" spans="1:21" x14ac:dyDescent="0.3">
      <c r="A50" s="5" t="s">
        <v>92</v>
      </c>
      <c r="B50" s="6">
        <v>45316</v>
      </c>
      <c r="C50" s="6">
        <v>45292</v>
      </c>
      <c r="D50" s="7" t="s">
        <v>32</v>
      </c>
      <c r="E50" s="7" t="s">
        <v>32</v>
      </c>
      <c r="F50" s="7" t="s">
        <v>33</v>
      </c>
      <c r="G50" s="7" t="s">
        <v>25</v>
      </c>
      <c r="H50" s="7">
        <v>5853</v>
      </c>
      <c r="I50" s="7">
        <v>3897</v>
      </c>
      <c r="J50" s="7">
        <v>1956</v>
      </c>
      <c r="K50" s="6">
        <v>45303.390013755212</v>
      </c>
      <c r="L50" s="6">
        <v>45302.956317803641</v>
      </c>
      <c r="M50" s="6">
        <v>45352.759558774495</v>
      </c>
      <c r="N50" s="6">
        <v>45353.362990806439</v>
      </c>
      <c r="O50" s="7" t="s">
        <v>34</v>
      </c>
      <c r="P50" s="10">
        <v>344</v>
      </c>
      <c r="Q50" s="7" t="s">
        <v>45</v>
      </c>
      <c r="R50" s="7" t="s">
        <v>36</v>
      </c>
      <c r="S50" s="7" t="s">
        <v>29</v>
      </c>
      <c r="T50" s="7">
        <v>270000</v>
      </c>
      <c r="U50" s="8">
        <v>264000</v>
      </c>
    </row>
    <row r="51" spans="1:21" x14ac:dyDescent="0.3">
      <c r="A51" s="5" t="s">
        <v>93</v>
      </c>
      <c r="B51" s="6">
        <v>45444</v>
      </c>
      <c r="C51" s="6">
        <v>45444</v>
      </c>
      <c r="D51" s="7" t="s">
        <v>31</v>
      </c>
      <c r="E51" s="7" t="s">
        <v>23</v>
      </c>
      <c r="F51" s="7" t="s">
        <v>33</v>
      </c>
      <c r="G51" s="7" t="s">
        <v>25</v>
      </c>
      <c r="H51" s="7">
        <v>6385</v>
      </c>
      <c r="I51" s="7">
        <v>4752</v>
      </c>
      <c r="J51" s="7">
        <v>1633</v>
      </c>
      <c r="K51" s="6">
        <v>45430.890227232303</v>
      </c>
      <c r="L51" s="6">
        <v>45431.466693881703</v>
      </c>
      <c r="M51" s="6">
        <v>45343.587739353403</v>
      </c>
      <c r="N51" s="6">
        <v>45342.661890375988</v>
      </c>
      <c r="O51" s="7" t="s">
        <v>34</v>
      </c>
      <c r="P51" s="10">
        <v>127</v>
      </c>
      <c r="Q51" s="7" t="s">
        <v>45</v>
      </c>
      <c r="R51" s="7" t="s">
        <v>46</v>
      </c>
      <c r="S51" s="7" t="s">
        <v>29</v>
      </c>
      <c r="T51" s="8">
        <v>216000</v>
      </c>
      <c r="U51" s="8">
        <v>216000</v>
      </c>
    </row>
    <row r="52" spans="1:21" x14ac:dyDescent="0.3">
      <c r="A52" s="5" t="s">
        <v>94</v>
      </c>
      <c r="B52" s="6">
        <v>45424</v>
      </c>
      <c r="C52" s="6">
        <v>45413</v>
      </c>
      <c r="D52" s="7" t="s">
        <v>38</v>
      </c>
      <c r="E52" s="7" t="s">
        <v>22</v>
      </c>
      <c r="F52" s="7" t="s">
        <v>24</v>
      </c>
      <c r="G52" s="7" t="s">
        <v>25</v>
      </c>
      <c r="H52" s="7">
        <v>8037</v>
      </c>
      <c r="I52" s="7">
        <v>5704</v>
      </c>
      <c r="J52" s="7">
        <v>2333</v>
      </c>
      <c r="K52" s="6">
        <v>45542.66063429002</v>
      </c>
      <c r="L52" s="6">
        <v>45543.369156102533</v>
      </c>
      <c r="M52" s="6">
        <v>45422.736639546172</v>
      </c>
      <c r="N52" s="6">
        <v>45422.627049238436</v>
      </c>
      <c r="O52" s="7" t="s">
        <v>34</v>
      </c>
      <c r="P52" s="10">
        <v>443</v>
      </c>
      <c r="Q52" s="7" t="s">
        <v>35</v>
      </c>
      <c r="R52" s="7" t="s">
        <v>28</v>
      </c>
      <c r="S52" s="7" t="s">
        <v>29</v>
      </c>
      <c r="T52" s="7">
        <v>230000</v>
      </c>
      <c r="U52" s="8">
        <v>192000</v>
      </c>
    </row>
    <row r="53" spans="1:21" x14ac:dyDescent="0.3">
      <c r="A53" s="5" t="s">
        <v>95</v>
      </c>
      <c r="B53" s="6">
        <v>45319</v>
      </c>
      <c r="C53" s="6">
        <v>45292</v>
      </c>
      <c r="D53" s="7" t="s">
        <v>22</v>
      </c>
      <c r="E53" s="7" t="s">
        <v>32</v>
      </c>
      <c r="F53" s="7" t="s">
        <v>24</v>
      </c>
      <c r="G53" s="7" t="s">
        <v>25</v>
      </c>
      <c r="H53" s="7">
        <v>6719</v>
      </c>
      <c r="I53" s="7">
        <v>4646</v>
      </c>
      <c r="J53" s="7">
        <v>2073</v>
      </c>
      <c r="K53" s="6">
        <v>45487.443822775102</v>
      </c>
      <c r="L53" s="6">
        <v>45488.158868551211</v>
      </c>
      <c r="M53" s="6">
        <v>45406.808882522506</v>
      </c>
      <c r="N53" s="6">
        <v>45406.094017362098</v>
      </c>
      <c r="O53" s="7" t="s">
        <v>39</v>
      </c>
      <c r="P53" s="10">
        <v>375</v>
      </c>
      <c r="Q53" s="7" t="s">
        <v>27</v>
      </c>
      <c r="R53" s="7" t="s">
        <v>46</v>
      </c>
      <c r="S53" s="7" t="s">
        <v>40</v>
      </c>
      <c r="T53" s="7">
        <v>160000</v>
      </c>
      <c r="U53" s="8">
        <v>180000</v>
      </c>
    </row>
    <row r="54" spans="1:21" x14ac:dyDescent="0.3">
      <c r="A54" s="5" t="s">
        <v>96</v>
      </c>
      <c r="B54" s="6">
        <v>45338</v>
      </c>
      <c r="C54" s="6">
        <v>45323</v>
      </c>
      <c r="D54" s="7" t="s">
        <v>32</v>
      </c>
      <c r="E54" s="7" t="s">
        <v>23</v>
      </c>
      <c r="F54" s="7" t="s">
        <v>44</v>
      </c>
      <c r="G54" s="7" t="s">
        <v>25</v>
      </c>
      <c r="H54" s="7">
        <v>7053</v>
      </c>
      <c r="I54" s="7">
        <v>4421</v>
      </c>
      <c r="J54" s="7">
        <v>2632</v>
      </c>
      <c r="K54" s="6">
        <v>45496.884468127602</v>
      </c>
      <c r="L54" s="6">
        <v>45496.3383390772</v>
      </c>
      <c r="M54" s="6">
        <v>45367.201946344168</v>
      </c>
      <c r="N54" s="6">
        <v>45368.035099297216</v>
      </c>
      <c r="O54" s="7" t="s">
        <v>39</v>
      </c>
      <c r="P54" s="10">
        <v>341</v>
      </c>
      <c r="Q54" s="7" t="s">
        <v>35</v>
      </c>
      <c r="R54" s="7" t="s">
        <v>36</v>
      </c>
      <c r="S54" s="7" t="s">
        <v>40</v>
      </c>
      <c r="T54" s="7">
        <v>230000</v>
      </c>
      <c r="U54" s="8">
        <v>240000</v>
      </c>
    </row>
    <row r="55" spans="1:21" x14ac:dyDescent="0.3">
      <c r="A55" s="5" t="s">
        <v>97</v>
      </c>
      <c r="B55" s="6">
        <v>45404</v>
      </c>
      <c r="C55" s="6">
        <v>45383</v>
      </c>
      <c r="D55" s="7" t="s">
        <v>31</v>
      </c>
      <c r="E55" s="7" t="s">
        <v>22</v>
      </c>
      <c r="F55" s="7" t="s">
        <v>24</v>
      </c>
      <c r="G55" s="7" t="s">
        <v>25</v>
      </c>
      <c r="H55" s="7">
        <v>8887</v>
      </c>
      <c r="I55" s="7">
        <v>6391</v>
      </c>
      <c r="J55" s="7">
        <v>2496</v>
      </c>
      <c r="K55" s="6">
        <v>45403.30741063365</v>
      </c>
      <c r="L55" s="6">
        <v>45403.039774080658</v>
      </c>
      <c r="M55" s="6">
        <v>45384.248746120582</v>
      </c>
      <c r="N55" s="6">
        <v>45383.979691229863</v>
      </c>
      <c r="O55" s="7" t="s">
        <v>26</v>
      </c>
      <c r="P55" s="10">
        <v>258</v>
      </c>
      <c r="Q55" s="7" t="s">
        <v>35</v>
      </c>
      <c r="R55" s="7" t="s">
        <v>36</v>
      </c>
      <c r="S55" s="7" t="s">
        <v>29</v>
      </c>
      <c r="T55" s="7">
        <v>200000</v>
      </c>
      <c r="U55" s="8">
        <v>168000</v>
      </c>
    </row>
    <row r="56" spans="1:21" x14ac:dyDescent="0.3">
      <c r="A56" s="5" t="s">
        <v>98</v>
      </c>
      <c r="B56" s="6">
        <v>45483</v>
      </c>
      <c r="C56" s="6">
        <v>45474</v>
      </c>
      <c r="D56" s="7" t="s">
        <v>31</v>
      </c>
      <c r="E56" s="7" t="s">
        <v>32</v>
      </c>
      <c r="F56" s="7" t="s">
        <v>24</v>
      </c>
      <c r="G56" s="7" t="s">
        <v>25</v>
      </c>
      <c r="H56" s="7">
        <v>6609</v>
      </c>
      <c r="I56" s="7">
        <v>4944</v>
      </c>
      <c r="J56" s="7">
        <v>1665</v>
      </c>
      <c r="K56" s="6">
        <v>45377.019016155689</v>
      </c>
      <c r="L56" s="6">
        <v>45377.297902956067</v>
      </c>
      <c r="M56" s="6">
        <v>45397.246583318367</v>
      </c>
      <c r="N56" s="6">
        <v>45397.506961383049</v>
      </c>
      <c r="O56" s="7" t="s">
        <v>34</v>
      </c>
      <c r="P56" s="10">
        <v>113</v>
      </c>
      <c r="Q56" s="7" t="s">
        <v>35</v>
      </c>
      <c r="R56" s="7" t="s">
        <v>36</v>
      </c>
      <c r="S56" s="7" t="s">
        <v>29</v>
      </c>
      <c r="T56" s="7">
        <v>210000</v>
      </c>
      <c r="U56" s="8">
        <v>264000</v>
      </c>
    </row>
    <row r="57" spans="1:21" x14ac:dyDescent="0.3">
      <c r="A57" s="5" t="s">
        <v>99</v>
      </c>
      <c r="B57" s="6">
        <v>45305</v>
      </c>
      <c r="C57" s="6">
        <v>45292</v>
      </c>
      <c r="D57" s="7" t="s">
        <v>31</v>
      </c>
      <c r="E57" s="7" t="s">
        <v>22</v>
      </c>
      <c r="F57" s="7" t="s">
        <v>44</v>
      </c>
      <c r="G57" s="7" t="s">
        <v>25</v>
      </c>
      <c r="H57" s="7">
        <v>7512</v>
      </c>
      <c r="I57" s="7">
        <v>5344</v>
      </c>
      <c r="J57" s="7">
        <v>2168</v>
      </c>
      <c r="K57" s="6">
        <v>45473.999945353389</v>
      </c>
      <c r="L57" s="6">
        <v>45474.884940785814</v>
      </c>
      <c r="M57" s="6">
        <v>45331.561034405589</v>
      </c>
      <c r="N57" s="6">
        <v>45331.363598334232</v>
      </c>
      <c r="O57" s="7" t="s">
        <v>34</v>
      </c>
      <c r="P57" s="10">
        <v>135</v>
      </c>
      <c r="Q57" s="7" t="s">
        <v>45</v>
      </c>
      <c r="R57" s="7" t="s">
        <v>28</v>
      </c>
      <c r="S57" s="7" t="s">
        <v>29</v>
      </c>
      <c r="T57" s="7">
        <v>230000</v>
      </c>
      <c r="U57" s="8">
        <v>264000</v>
      </c>
    </row>
    <row r="58" spans="1:21" x14ac:dyDescent="0.3">
      <c r="A58" s="5" t="s">
        <v>100</v>
      </c>
      <c r="B58" s="6">
        <v>45431</v>
      </c>
      <c r="C58" s="6">
        <v>45413</v>
      </c>
      <c r="D58" s="7" t="s">
        <v>32</v>
      </c>
      <c r="E58" s="7" t="s">
        <v>32</v>
      </c>
      <c r="F58" s="7" t="s">
        <v>44</v>
      </c>
      <c r="G58" s="7" t="s">
        <v>25</v>
      </c>
      <c r="H58" s="7">
        <v>5353</v>
      </c>
      <c r="I58" s="7">
        <v>3681</v>
      </c>
      <c r="J58" s="7">
        <v>1672</v>
      </c>
      <c r="K58" s="6">
        <v>45557.09301959294</v>
      </c>
      <c r="L58" s="6">
        <v>45557.372804490456</v>
      </c>
      <c r="M58" s="6">
        <v>45363.015400580232</v>
      </c>
      <c r="N58" s="6">
        <v>45363.223612852089</v>
      </c>
      <c r="O58" s="7" t="s">
        <v>34</v>
      </c>
      <c r="P58" s="10">
        <v>50</v>
      </c>
      <c r="Q58" s="7" t="s">
        <v>27</v>
      </c>
      <c r="R58" s="7" t="s">
        <v>28</v>
      </c>
      <c r="S58" s="7" t="s">
        <v>40</v>
      </c>
      <c r="T58" s="7">
        <v>280000</v>
      </c>
      <c r="U58" s="8">
        <v>240000</v>
      </c>
    </row>
    <row r="59" spans="1:21" x14ac:dyDescent="0.3">
      <c r="A59" s="5" t="s">
        <v>101</v>
      </c>
      <c r="B59" s="6">
        <v>45524</v>
      </c>
      <c r="C59" s="6">
        <v>45505</v>
      </c>
      <c r="D59" s="7" t="s">
        <v>31</v>
      </c>
      <c r="E59" s="7" t="s">
        <v>23</v>
      </c>
      <c r="F59" s="7" t="s">
        <v>33</v>
      </c>
      <c r="G59" s="7" t="s">
        <v>25</v>
      </c>
      <c r="H59" s="7">
        <v>7374</v>
      </c>
      <c r="I59" s="7">
        <v>5214</v>
      </c>
      <c r="J59" s="7">
        <v>2160</v>
      </c>
      <c r="K59" s="6">
        <v>45481.274993654028</v>
      </c>
      <c r="L59" s="6">
        <v>45480.530016670011</v>
      </c>
      <c r="M59" s="6">
        <v>45390.86806330015</v>
      </c>
      <c r="N59" s="6">
        <v>45390.598950623644</v>
      </c>
      <c r="O59" s="7" t="s">
        <v>26</v>
      </c>
      <c r="P59" s="10">
        <v>269</v>
      </c>
      <c r="Q59" s="7" t="s">
        <v>35</v>
      </c>
      <c r="R59" s="7" t="s">
        <v>28</v>
      </c>
      <c r="S59" s="7" t="s">
        <v>29</v>
      </c>
      <c r="T59" s="7">
        <v>170000</v>
      </c>
      <c r="U59" s="8">
        <v>216000</v>
      </c>
    </row>
    <row r="60" spans="1:21" x14ac:dyDescent="0.3">
      <c r="A60" s="5" t="s">
        <v>102</v>
      </c>
      <c r="B60" s="6">
        <v>45497</v>
      </c>
      <c r="C60" s="6">
        <v>45474</v>
      </c>
      <c r="D60" s="7" t="s">
        <v>31</v>
      </c>
      <c r="E60" s="7" t="s">
        <v>23</v>
      </c>
      <c r="F60" s="7" t="s">
        <v>24</v>
      </c>
      <c r="G60" s="7" t="s">
        <v>25</v>
      </c>
      <c r="H60" s="7">
        <v>6709</v>
      </c>
      <c r="I60" s="7">
        <v>5062</v>
      </c>
      <c r="J60" s="7">
        <v>1647</v>
      </c>
      <c r="K60" s="6">
        <v>45476.879271960941</v>
      </c>
      <c r="L60" s="6">
        <v>45477.642406574494</v>
      </c>
      <c r="M60" s="6">
        <v>45442.614984646192</v>
      </c>
      <c r="N60" s="6">
        <v>45443.064122882926</v>
      </c>
      <c r="O60" s="7" t="s">
        <v>26</v>
      </c>
      <c r="P60" s="10">
        <v>321</v>
      </c>
      <c r="Q60" s="7" t="s">
        <v>35</v>
      </c>
      <c r="R60" s="7" t="s">
        <v>36</v>
      </c>
      <c r="S60" s="7" t="s">
        <v>47</v>
      </c>
      <c r="T60" s="7">
        <v>210000</v>
      </c>
      <c r="U60" s="8">
        <v>168000</v>
      </c>
    </row>
    <row r="61" spans="1:21" x14ac:dyDescent="0.3">
      <c r="A61" s="5" t="s">
        <v>103</v>
      </c>
      <c r="B61" s="6">
        <v>45309</v>
      </c>
      <c r="C61" s="6">
        <v>45292</v>
      </c>
      <c r="D61" s="7" t="s">
        <v>38</v>
      </c>
      <c r="E61" s="7" t="s">
        <v>23</v>
      </c>
      <c r="F61" s="7" t="s">
        <v>24</v>
      </c>
      <c r="G61" s="7" t="s">
        <v>25</v>
      </c>
      <c r="H61" s="7">
        <v>8372</v>
      </c>
      <c r="I61" s="7">
        <v>6253</v>
      </c>
      <c r="J61" s="7">
        <v>2119</v>
      </c>
      <c r="K61" s="6">
        <v>45413.365893036942</v>
      </c>
      <c r="L61" s="6">
        <v>45413.906602423951</v>
      </c>
      <c r="M61" s="6">
        <v>45392.715478675229</v>
      </c>
      <c r="N61" s="6">
        <v>45392.21208639531</v>
      </c>
      <c r="O61" s="7" t="s">
        <v>34</v>
      </c>
      <c r="P61" s="10">
        <v>170</v>
      </c>
      <c r="Q61" s="7" t="s">
        <v>45</v>
      </c>
      <c r="R61" s="7" t="s">
        <v>36</v>
      </c>
      <c r="S61" s="7" t="s">
        <v>29</v>
      </c>
      <c r="T61" s="7">
        <v>280000</v>
      </c>
      <c r="U61" s="8">
        <v>204000</v>
      </c>
    </row>
    <row r="62" spans="1:21" x14ac:dyDescent="0.3">
      <c r="A62" s="5" t="s">
        <v>104</v>
      </c>
      <c r="B62" s="6">
        <v>45503</v>
      </c>
      <c r="C62" s="6">
        <v>45474</v>
      </c>
      <c r="D62" s="7" t="s">
        <v>31</v>
      </c>
      <c r="E62" s="7" t="s">
        <v>23</v>
      </c>
      <c r="F62" s="7" t="s">
        <v>24</v>
      </c>
      <c r="G62" s="7" t="s">
        <v>25</v>
      </c>
      <c r="H62" s="7">
        <v>6528</v>
      </c>
      <c r="I62" s="7">
        <v>4076</v>
      </c>
      <c r="J62" s="7">
        <v>2452</v>
      </c>
      <c r="K62" s="6">
        <v>45492.853604346885</v>
      </c>
      <c r="L62" s="6">
        <v>45493.589114764618</v>
      </c>
      <c r="M62" s="6">
        <v>45405.40388517594</v>
      </c>
      <c r="N62" s="6">
        <v>45405.867713605592</v>
      </c>
      <c r="O62" s="7" t="s">
        <v>34</v>
      </c>
      <c r="P62" s="10">
        <v>329</v>
      </c>
      <c r="Q62" s="7" t="s">
        <v>27</v>
      </c>
      <c r="R62" s="7" t="s">
        <v>28</v>
      </c>
      <c r="S62" s="7" t="s">
        <v>40</v>
      </c>
      <c r="T62" s="7">
        <v>230000</v>
      </c>
      <c r="U62" s="8">
        <v>216000</v>
      </c>
    </row>
    <row r="63" spans="1:21" x14ac:dyDescent="0.3">
      <c r="A63" s="5" t="s">
        <v>105</v>
      </c>
      <c r="B63" s="6">
        <v>45341</v>
      </c>
      <c r="C63" s="6">
        <v>45323</v>
      </c>
      <c r="D63" s="7" t="s">
        <v>22</v>
      </c>
      <c r="E63" s="7" t="s">
        <v>23</v>
      </c>
      <c r="F63" s="7" t="s">
        <v>24</v>
      </c>
      <c r="G63" s="7" t="s">
        <v>25</v>
      </c>
      <c r="H63" s="7">
        <v>8496</v>
      </c>
      <c r="I63" s="7">
        <v>6137</v>
      </c>
      <c r="J63" s="7">
        <v>2359</v>
      </c>
      <c r="K63" s="6">
        <v>45479.134921567529</v>
      </c>
      <c r="L63" s="6">
        <v>45478.8635639395</v>
      </c>
      <c r="M63" s="6">
        <v>45421.22652294529</v>
      </c>
      <c r="N63" s="6">
        <v>45420.8046146747</v>
      </c>
      <c r="O63" s="7" t="s">
        <v>39</v>
      </c>
      <c r="P63" s="10">
        <v>330</v>
      </c>
      <c r="Q63" s="7" t="s">
        <v>35</v>
      </c>
      <c r="R63" s="7" t="s">
        <v>36</v>
      </c>
      <c r="S63" s="7" t="s">
        <v>29</v>
      </c>
      <c r="T63" s="7">
        <v>150000</v>
      </c>
      <c r="U63" s="8">
        <v>204000</v>
      </c>
    </row>
    <row r="64" spans="1:21" x14ac:dyDescent="0.3">
      <c r="A64" s="5" t="s">
        <v>106</v>
      </c>
      <c r="B64" s="6">
        <v>45468</v>
      </c>
      <c r="C64" s="6">
        <v>45444</v>
      </c>
      <c r="D64" s="7" t="s">
        <v>32</v>
      </c>
      <c r="E64" s="7" t="s">
        <v>22</v>
      </c>
      <c r="F64" s="7" t="s">
        <v>33</v>
      </c>
      <c r="G64" s="7" t="s">
        <v>25</v>
      </c>
      <c r="H64" s="7">
        <v>7699</v>
      </c>
      <c r="I64" s="7">
        <v>4789</v>
      </c>
      <c r="J64" s="7">
        <v>2910</v>
      </c>
      <c r="K64" s="6">
        <v>45527.880797255981</v>
      </c>
      <c r="L64" s="6">
        <v>45528.693835394646</v>
      </c>
      <c r="M64" s="6">
        <v>45389.430037357663</v>
      </c>
      <c r="N64" s="6">
        <v>45389.091178236624</v>
      </c>
      <c r="O64" s="7" t="s">
        <v>26</v>
      </c>
      <c r="P64" s="10">
        <v>111</v>
      </c>
      <c r="Q64" s="7" t="s">
        <v>27</v>
      </c>
      <c r="R64" s="7" t="s">
        <v>28</v>
      </c>
      <c r="S64" s="7" t="s">
        <v>29</v>
      </c>
      <c r="T64" s="7">
        <v>200000</v>
      </c>
      <c r="U64" s="8">
        <v>240000</v>
      </c>
    </row>
    <row r="65" spans="1:21" x14ac:dyDescent="0.3">
      <c r="A65" s="5" t="s">
        <v>107</v>
      </c>
      <c r="B65" s="6">
        <v>45359</v>
      </c>
      <c r="C65" s="6">
        <v>45352</v>
      </c>
      <c r="D65" s="7" t="s">
        <v>31</v>
      </c>
      <c r="E65" s="7" t="s">
        <v>31</v>
      </c>
      <c r="F65" s="7" t="s">
        <v>33</v>
      </c>
      <c r="G65" s="7" t="s">
        <v>25</v>
      </c>
      <c r="H65" s="7">
        <v>8564</v>
      </c>
      <c r="I65" s="7">
        <v>5930</v>
      </c>
      <c r="J65" s="7">
        <v>2634</v>
      </c>
      <c r="K65" s="6">
        <v>45309.384105239442</v>
      </c>
      <c r="L65" s="6">
        <v>45309.630063611177</v>
      </c>
      <c r="M65" s="6">
        <v>45435.54760485758</v>
      </c>
      <c r="N65" s="6">
        <v>45435.189462461531</v>
      </c>
      <c r="O65" s="7" t="s">
        <v>34</v>
      </c>
      <c r="P65" s="10">
        <v>438</v>
      </c>
      <c r="Q65" s="7" t="s">
        <v>35</v>
      </c>
      <c r="R65" s="7" t="s">
        <v>36</v>
      </c>
      <c r="S65" s="7" t="s">
        <v>29</v>
      </c>
      <c r="T65" s="7">
        <v>270000</v>
      </c>
      <c r="U65" s="8">
        <v>264000</v>
      </c>
    </row>
    <row r="66" spans="1:21" x14ac:dyDescent="0.3">
      <c r="A66" s="5" t="s">
        <v>108</v>
      </c>
      <c r="B66" s="6">
        <v>45358</v>
      </c>
      <c r="C66" s="6">
        <v>45352</v>
      </c>
      <c r="D66" s="7" t="s">
        <v>38</v>
      </c>
      <c r="E66" s="7" t="s">
        <v>22</v>
      </c>
      <c r="F66" s="7" t="s">
        <v>24</v>
      </c>
      <c r="G66" s="7" t="s">
        <v>25</v>
      </c>
      <c r="H66" s="7">
        <v>8901</v>
      </c>
      <c r="I66" s="7">
        <v>6009</v>
      </c>
      <c r="J66" s="7">
        <v>2892</v>
      </c>
      <c r="K66" s="6">
        <v>45384.358673205948</v>
      </c>
      <c r="L66" s="6">
        <v>45383.958073039808</v>
      </c>
      <c r="M66" s="6">
        <v>45404.596345782578</v>
      </c>
      <c r="N66" s="6">
        <v>45404.659927513319</v>
      </c>
      <c r="O66" s="7" t="s">
        <v>39</v>
      </c>
      <c r="P66" s="10">
        <v>150</v>
      </c>
      <c r="Q66" s="7" t="s">
        <v>27</v>
      </c>
      <c r="R66" s="7" t="s">
        <v>46</v>
      </c>
      <c r="S66" s="7" t="s">
        <v>29</v>
      </c>
      <c r="T66" s="7">
        <v>230000</v>
      </c>
      <c r="U66" s="8">
        <v>180000</v>
      </c>
    </row>
    <row r="67" spans="1:21" x14ac:dyDescent="0.3">
      <c r="A67" s="5" t="s">
        <v>109</v>
      </c>
      <c r="B67" s="6">
        <v>45295</v>
      </c>
      <c r="C67" s="6">
        <v>45292</v>
      </c>
      <c r="D67" s="7" t="s">
        <v>22</v>
      </c>
      <c r="E67" s="7" t="s">
        <v>23</v>
      </c>
      <c r="F67" s="7" t="s">
        <v>33</v>
      </c>
      <c r="G67" s="7" t="s">
        <v>25</v>
      </c>
      <c r="H67" s="7">
        <v>6711</v>
      </c>
      <c r="I67" s="7">
        <v>4076</v>
      </c>
      <c r="J67" s="7">
        <v>2635</v>
      </c>
      <c r="K67" s="6">
        <v>45515.464466512349</v>
      </c>
      <c r="L67" s="6">
        <v>45514.608314096855</v>
      </c>
      <c r="M67" s="6">
        <v>45343.716263848582</v>
      </c>
      <c r="N67" s="6">
        <v>45344.558024298938</v>
      </c>
      <c r="O67" s="7" t="s">
        <v>39</v>
      </c>
      <c r="P67" s="10">
        <v>34</v>
      </c>
      <c r="Q67" s="7" t="s">
        <v>35</v>
      </c>
      <c r="R67" s="7" t="s">
        <v>28</v>
      </c>
      <c r="S67" s="7" t="s">
        <v>47</v>
      </c>
      <c r="T67" s="7">
        <v>290000</v>
      </c>
      <c r="U67" s="8">
        <v>264000</v>
      </c>
    </row>
    <row r="68" spans="1:21" x14ac:dyDescent="0.3">
      <c r="A68" s="5" t="s">
        <v>110</v>
      </c>
      <c r="B68" s="6">
        <v>45357</v>
      </c>
      <c r="C68" s="6">
        <v>45352</v>
      </c>
      <c r="D68" s="7" t="s">
        <v>31</v>
      </c>
      <c r="E68" s="7" t="s">
        <v>23</v>
      </c>
      <c r="F68" s="7" t="s">
        <v>24</v>
      </c>
      <c r="G68" s="7" t="s">
        <v>25</v>
      </c>
      <c r="H68" s="7">
        <v>7956</v>
      </c>
      <c r="I68" s="7">
        <v>6071</v>
      </c>
      <c r="J68" s="7">
        <v>1885</v>
      </c>
      <c r="K68" s="6">
        <v>45420.714556924642</v>
      </c>
      <c r="L68" s="6">
        <v>45421.551826661504</v>
      </c>
      <c r="M68" s="6">
        <v>45343.67876657928</v>
      </c>
      <c r="N68" s="6">
        <v>45342.773965894703</v>
      </c>
      <c r="O68" s="7" t="s">
        <v>34</v>
      </c>
      <c r="P68" s="10">
        <v>30</v>
      </c>
      <c r="Q68" s="7" t="s">
        <v>27</v>
      </c>
      <c r="R68" s="7" t="s">
        <v>36</v>
      </c>
      <c r="S68" s="7" t="s">
        <v>29</v>
      </c>
      <c r="T68" s="8">
        <v>276000</v>
      </c>
      <c r="U68" s="8">
        <v>276000</v>
      </c>
    </row>
    <row r="69" spans="1:21" x14ac:dyDescent="0.3">
      <c r="A69" s="5" t="s">
        <v>111</v>
      </c>
      <c r="B69" s="6">
        <v>45334</v>
      </c>
      <c r="C69" s="6">
        <v>45323</v>
      </c>
      <c r="D69" s="7" t="s">
        <v>22</v>
      </c>
      <c r="E69" s="7" t="s">
        <v>23</v>
      </c>
      <c r="F69" s="7" t="s">
        <v>33</v>
      </c>
      <c r="G69" s="7" t="s">
        <v>25</v>
      </c>
      <c r="H69" s="7">
        <v>6501</v>
      </c>
      <c r="I69" s="7">
        <v>3859</v>
      </c>
      <c r="J69" s="7">
        <v>2642</v>
      </c>
      <c r="K69" s="6">
        <v>45426.926094654707</v>
      </c>
      <c r="L69" s="6">
        <v>45427.766492264491</v>
      </c>
      <c r="M69" s="6">
        <v>45411.144202060867</v>
      </c>
      <c r="N69" s="6">
        <v>45411.183472521472</v>
      </c>
      <c r="O69" s="7" t="s">
        <v>26</v>
      </c>
      <c r="P69" s="10">
        <v>484</v>
      </c>
      <c r="Q69" s="7" t="s">
        <v>35</v>
      </c>
      <c r="R69" s="7" t="s">
        <v>28</v>
      </c>
      <c r="S69" s="7" t="s">
        <v>40</v>
      </c>
      <c r="T69" s="7">
        <v>150000</v>
      </c>
      <c r="U69" s="8">
        <v>168000</v>
      </c>
    </row>
    <row r="70" spans="1:21" x14ac:dyDescent="0.3">
      <c r="A70" s="5" t="s">
        <v>112</v>
      </c>
      <c r="B70" s="6">
        <v>45382</v>
      </c>
      <c r="C70" s="6">
        <v>45352</v>
      </c>
      <c r="D70" s="7" t="s">
        <v>32</v>
      </c>
      <c r="E70" s="7" t="s">
        <v>32</v>
      </c>
      <c r="F70" s="7" t="s">
        <v>24</v>
      </c>
      <c r="G70" s="7" t="s">
        <v>25</v>
      </c>
      <c r="H70" s="7">
        <v>5518</v>
      </c>
      <c r="I70" s="7">
        <v>4498</v>
      </c>
      <c r="J70" s="7">
        <v>1020</v>
      </c>
      <c r="K70" s="6">
        <v>45469.399563582519</v>
      </c>
      <c r="L70" s="6">
        <v>45469.680951222355</v>
      </c>
      <c r="M70" s="6">
        <v>45396.434577647458</v>
      </c>
      <c r="N70" s="6">
        <v>45396.18181406668</v>
      </c>
      <c r="O70" s="7" t="s">
        <v>26</v>
      </c>
      <c r="P70" s="10">
        <v>203</v>
      </c>
      <c r="Q70" s="7" t="s">
        <v>35</v>
      </c>
      <c r="R70" s="7" t="s">
        <v>36</v>
      </c>
      <c r="S70" s="7" t="s">
        <v>29</v>
      </c>
      <c r="T70" s="7">
        <v>220000</v>
      </c>
      <c r="U70" s="8">
        <v>216000</v>
      </c>
    </row>
    <row r="71" spans="1:21" x14ac:dyDescent="0.3">
      <c r="A71" s="5" t="s">
        <v>113</v>
      </c>
      <c r="B71" s="6">
        <v>45466</v>
      </c>
      <c r="C71" s="6">
        <v>45444</v>
      </c>
      <c r="D71" s="7" t="s">
        <v>32</v>
      </c>
      <c r="E71" s="7" t="s">
        <v>32</v>
      </c>
      <c r="F71" s="7" t="s">
        <v>33</v>
      </c>
      <c r="G71" s="7" t="s">
        <v>25</v>
      </c>
      <c r="H71" s="7">
        <v>6772</v>
      </c>
      <c r="I71" s="7">
        <v>5355</v>
      </c>
      <c r="J71" s="7">
        <v>1417</v>
      </c>
      <c r="K71" s="6">
        <v>45531.292705111635</v>
      </c>
      <c r="L71" s="6">
        <v>45530.798935476319</v>
      </c>
      <c r="M71" s="6">
        <v>45417.656524619117</v>
      </c>
      <c r="N71" s="6">
        <v>45416.863855114221</v>
      </c>
      <c r="O71" s="7" t="s">
        <v>26</v>
      </c>
      <c r="P71" s="10">
        <v>481</v>
      </c>
      <c r="Q71" s="7" t="s">
        <v>27</v>
      </c>
      <c r="R71" s="7" t="s">
        <v>46</v>
      </c>
      <c r="S71" s="7" t="s">
        <v>29</v>
      </c>
      <c r="T71" s="7">
        <v>160000</v>
      </c>
      <c r="U71" s="8">
        <v>204000</v>
      </c>
    </row>
    <row r="72" spans="1:21" x14ac:dyDescent="0.3">
      <c r="A72" s="5" t="s">
        <v>114</v>
      </c>
      <c r="B72" s="6">
        <v>45328</v>
      </c>
      <c r="C72" s="6">
        <v>45323</v>
      </c>
      <c r="D72" s="7" t="s">
        <v>31</v>
      </c>
      <c r="E72" s="7" t="s">
        <v>32</v>
      </c>
      <c r="F72" s="7" t="s">
        <v>44</v>
      </c>
      <c r="G72" s="7" t="s">
        <v>25</v>
      </c>
      <c r="H72" s="7">
        <v>8709</v>
      </c>
      <c r="I72" s="7">
        <v>5915</v>
      </c>
      <c r="J72" s="7">
        <v>2794</v>
      </c>
      <c r="K72" s="6">
        <v>45306.0766954625</v>
      </c>
      <c r="L72" s="6">
        <v>45306.585297341626</v>
      </c>
      <c r="M72" s="6">
        <v>45326.216766772915</v>
      </c>
      <c r="N72" s="6">
        <v>45326.281799754288</v>
      </c>
      <c r="O72" s="7" t="s">
        <v>39</v>
      </c>
      <c r="P72" s="10">
        <v>205</v>
      </c>
      <c r="Q72" s="7" t="s">
        <v>35</v>
      </c>
      <c r="R72" s="7" t="s">
        <v>36</v>
      </c>
      <c r="S72" s="7" t="s">
        <v>29</v>
      </c>
      <c r="T72" s="7">
        <v>150000</v>
      </c>
      <c r="U72" s="8">
        <v>288000</v>
      </c>
    </row>
    <row r="73" spans="1:21" x14ac:dyDescent="0.3">
      <c r="A73" s="5" t="s">
        <v>115</v>
      </c>
      <c r="B73" s="6">
        <v>45382</v>
      </c>
      <c r="C73" s="6">
        <v>45352</v>
      </c>
      <c r="D73" s="7" t="s">
        <v>32</v>
      </c>
      <c r="E73" s="7" t="s">
        <v>23</v>
      </c>
      <c r="F73" s="7" t="s">
        <v>42</v>
      </c>
      <c r="G73" s="7" t="s">
        <v>25</v>
      </c>
      <c r="H73" s="7">
        <v>4696</v>
      </c>
      <c r="I73" s="7">
        <v>3671</v>
      </c>
      <c r="J73" s="7">
        <v>1025</v>
      </c>
      <c r="K73" s="6">
        <v>45510.854518419525</v>
      </c>
      <c r="L73" s="6">
        <v>45510.041335012582</v>
      </c>
      <c r="M73" s="6">
        <v>45395.21559034536</v>
      </c>
      <c r="N73" s="6">
        <v>45395.906045925403</v>
      </c>
      <c r="O73" s="7" t="s">
        <v>34</v>
      </c>
      <c r="P73" s="10">
        <v>137</v>
      </c>
      <c r="Q73" s="7" t="s">
        <v>27</v>
      </c>
      <c r="R73" s="7" t="s">
        <v>28</v>
      </c>
      <c r="S73" s="7" t="s">
        <v>40</v>
      </c>
      <c r="T73" s="7">
        <v>220000</v>
      </c>
      <c r="U73" s="8">
        <v>240000</v>
      </c>
    </row>
    <row r="74" spans="1:21" x14ac:dyDescent="0.3">
      <c r="A74" s="5" t="s">
        <v>116</v>
      </c>
      <c r="B74" s="6">
        <v>45403</v>
      </c>
      <c r="C74" s="6">
        <v>45383</v>
      </c>
      <c r="D74" s="7" t="s">
        <v>38</v>
      </c>
      <c r="E74" s="7" t="s">
        <v>32</v>
      </c>
      <c r="F74" s="7" t="s">
        <v>33</v>
      </c>
      <c r="G74" s="7" t="s">
        <v>25</v>
      </c>
      <c r="H74" s="7">
        <v>8343</v>
      </c>
      <c r="I74" s="7">
        <v>6860</v>
      </c>
      <c r="J74" s="7">
        <v>1483</v>
      </c>
      <c r="K74" s="6">
        <v>45477.64772463277</v>
      </c>
      <c r="L74" s="6">
        <v>45476.684283341696</v>
      </c>
      <c r="M74" s="6">
        <v>45343.21517150342</v>
      </c>
      <c r="N74" s="6">
        <v>45342.501170973243</v>
      </c>
      <c r="O74" s="7" t="s">
        <v>26</v>
      </c>
      <c r="P74" s="10">
        <v>64</v>
      </c>
      <c r="Q74" s="7" t="s">
        <v>35</v>
      </c>
      <c r="R74" s="7" t="s">
        <v>46</v>
      </c>
      <c r="S74" s="7" t="s">
        <v>29</v>
      </c>
      <c r="T74" s="7">
        <v>170000</v>
      </c>
      <c r="U74" s="8">
        <v>252000</v>
      </c>
    </row>
    <row r="75" spans="1:21" x14ac:dyDescent="0.3">
      <c r="A75" s="5" t="s">
        <v>117</v>
      </c>
      <c r="B75" s="6">
        <v>45417</v>
      </c>
      <c r="C75" s="6">
        <v>45413</v>
      </c>
      <c r="D75" s="7" t="s">
        <v>32</v>
      </c>
      <c r="E75" s="7" t="s">
        <v>23</v>
      </c>
      <c r="F75" s="7" t="s">
        <v>24</v>
      </c>
      <c r="G75" s="7" t="s">
        <v>25</v>
      </c>
      <c r="H75" s="7">
        <v>9184</v>
      </c>
      <c r="I75" s="7">
        <v>6578</v>
      </c>
      <c r="J75" s="7">
        <v>2606</v>
      </c>
      <c r="K75" s="6">
        <v>45356.727356098228</v>
      </c>
      <c r="L75" s="6">
        <v>45356.843254185143</v>
      </c>
      <c r="M75" s="6">
        <v>45356.767492927567</v>
      </c>
      <c r="N75" s="6">
        <v>45356.771314966078</v>
      </c>
      <c r="O75" s="7" t="s">
        <v>39</v>
      </c>
      <c r="P75" s="10">
        <v>224</v>
      </c>
      <c r="Q75" s="7" t="s">
        <v>35</v>
      </c>
      <c r="R75" s="7" t="s">
        <v>28</v>
      </c>
      <c r="S75" s="7" t="s">
        <v>40</v>
      </c>
      <c r="T75" s="7">
        <v>160000</v>
      </c>
      <c r="U75" s="8">
        <v>228000</v>
      </c>
    </row>
    <row r="76" spans="1:21" x14ac:dyDescent="0.3">
      <c r="A76" s="5" t="s">
        <v>118</v>
      </c>
      <c r="B76" s="6">
        <v>45392</v>
      </c>
      <c r="C76" s="6">
        <v>45383</v>
      </c>
      <c r="D76" s="7" t="s">
        <v>32</v>
      </c>
      <c r="E76" s="7" t="s">
        <v>22</v>
      </c>
      <c r="F76" s="7" t="s">
        <v>44</v>
      </c>
      <c r="G76" s="7" t="s">
        <v>25</v>
      </c>
      <c r="H76" s="7">
        <v>7449</v>
      </c>
      <c r="I76" s="7">
        <v>6430</v>
      </c>
      <c r="J76" s="7">
        <v>1019</v>
      </c>
      <c r="K76" s="6">
        <v>45444.326042642781</v>
      </c>
      <c r="L76" s="6">
        <v>45444.269428375781</v>
      </c>
      <c r="M76" s="6">
        <v>45397.516464419314</v>
      </c>
      <c r="N76" s="6">
        <v>45398.226395998056</v>
      </c>
      <c r="O76" s="7" t="s">
        <v>34</v>
      </c>
      <c r="P76" s="10">
        <v>360</v>
      </c>
      <c r="Q76" s="7" t="s">
        <v>27</v>
      </c>
      <c r="R76" s="7" t="s">
        <v>28</v>
      </c>
      <c r="S76" s="7" t="s">
        <v>40</v>
      </c>
      <c r="T76" s="7">
        <v>280000</v>
      </c>
      <c r="U76" s="8">
        <v>192000</v>
      </c>
    </row>
    <row r="77" spans="1:21" x14ac:dyDescent="0.3">
      <c r="A77" s="5" t="s">
        <v>119</v>
      </c>
      <c r="B77" s="6">
        <v>45428</v>
      </c>
      <c r="C77" s="6">
        <v>45413</v>
      </c>
      <c r="D77" s="7" t="s">
        <v>32</v>
      </c>
      <c r="E77" s="7" t="s">
        <v>23</v>
      </c>
      <c r="F77" s="7" t="s">
        <v>33</v>
      </c>
      <c r="G77" s="7" t="s">
        <v>25</v>
      </c>
      <c r="H77" s="7">
        <v>6199</v>
      </c>
      <c r="I77" s="7">
        <v>3623</v>
      </c>
      <c r="J77" s="7">
        <v>2576</v>
      </c>
      <c r="K77" s="6">
        <v>45346.729320411621</v>
      </c>
      <c r="L77" s="6">
        <v>45347.418383867291</v>
      </c>
      <c r="M77" s="6">
        <v>45440.532487930788</v>
      </c>
      <c r="N77" s="6">
        <v>45439.927571982298</v>
      </c>
      <c r="O77" s="7" t="s">
        <v>26</v>
      </c>
      <c r="P77" s="10">
        <v>88</v>
      </c>
      <c r="Q77" s="7" t="s">
        <v>27</v>
      </c>
      <c r="R77" s="7" t="s">
        <v>36</v>
      </c>
      <c r="S77" s="7" t="s">
        <v>29</v>
      </c>
      <c r="T77" s="7">
        <v>290000</v>
      </c>
      <c r="U77" s="8">
        <v>228000</v>
      </c>
    </row>
    <row r="78" spans="1:21" x14ac:dyDescent="0.3">
      <c r="A78" s="5" t="s">
        <v>120</v>
      </c>
      <c r="B78" s="6">
        <v>45314</v>
      </c>
      <c r="C78" s="6">
        <v>45292</v>
      </c>
      <c r="D78" s="7" t="s">
        <v>22</v>
      </c>
      <c r="E78" s="7" t="s">
        <v>22</v>
      </c>
      <c r="F78" s="7" t="s">
        <v>42</v>
      </c>
      <c r="G78" s="7" t="s">
        <v>25</v>
      </c>
      <c r="H78" s="7">
        <v>6018</v>
      </c>
      <c r="I78" s="7">
        <v>3995</v>
      </c>
      <c r="J78" s="7">
        <v>2023</v>
      </c>
      <c r="K78" s="6">
        <v>45309.858625907043</v>
      </c>
      <c r="L78" s="6">
        <v>45309.350528593728</v>
      </c>
      <c r="M78" s="6">
        <v>45380.150515371141</v>
      </c>
      <c r="N78" s="6">
        <v>45380.454688257058</v>
      </c>
      <c r="O78" s="7" t="s">
        <v>39</v>
      </c>
      <c r="P78" s="10">
        <v>220</v>
      </c>
      <c r="Q78" s="7" t="s">
        <v>27</v>
      </c>
      <c r="R78" s="7" t="s">
        <v>36</v>
      </c>
      <c r="S78" s="7" t="s">
        <v>29</v>
      </c>
      <c r="T78" s="7">
        <v>220000</v>
      </c>
      <c r="U78" s="8">
        <v>204000</v>
      </c>
    </row>
    <row r="79" spans="1:21" x14ac:dyDescent="0.3">
      <c r="A79" s="5" t="s">
        <v>121</v>
      </c>
      <c r="B79" s="6">
        <v>45486</v>
      </c>
      <c r="C79" s="6">
        <v>45474</v>
      </c>
      <c r="D79" s="7" t="s">
        <v>31</v>
      </c>
      <c r="E79" s="7" t="s">
        <v>23</v>
      </c>
      <c r="F79" s="7" t="s">
        <v>44</v>
      </c>
      <c r="G79" s="7" t="s">
        <v>25</v>
      </c>
      <c r="H79" s="7">
        <v>7093</v>
      </c>
      <c r="I79" s="7">
        <v>4500</v>
      </c>
      <c r="J79" s="7">
        <v>2593</v>
      </c>
      <c r="K79" s="6">
        <v>45318.707632893362</v>
      </c>
      <c r="L79" s="6">
        <v>45319.278282179352</v>
      </c>
      <c r="M79" s="6">
        <v>45395.979698647236</v>
      </c>
      <c r="N79" s="6">
        <v>45395.45541293182</v>
      </c>
      <c r="O79" s="7" t="s">
        <v>26</v>
      </c>
      <c r="P79" s="10">
        <v>477</v>
      </c>
      <c r="Q79" s="7" t="s">
        <v>27</v>
      </c>
      <c r="R79" s="7" t="s">
        <v>36</v>
      </c>
      <c r="S79" s="7" t="s">
        <v>29</v>
      </c>
      <c r="T79" s="7">
        <v>280000</v>
      </c>
      <c r="U79" s="8">
        <v>276000</v>
      </c>
    </row>
    <row r="80" spans="1:21" x14ac:dyDescent="0.3">
      <c r="A80" s="5" t="s">
        <v>122</v>
      </c>
      <c r="B80" s="6">
        <v>45516</v>
      </c>
      <c r="C80" s="6">
        <v>45505</v>
      </c>
      <c r="D80" s="7" t="s">
        <v>31</v>
      </c>
      <c r="E80" s="7" t="s">
        <v>32</v>
      </c>
      <c r="F80" s="7" t="s">
        <v>24</v>
      </c>
      <c r="G80" s="7" t="s">
        <v>25</v>
      </c>
      <c r="H80" s="7">
        <v>8738</v>
      </c>
      <c r="I80" s="7">
        <v>6547</v>
      </c>
      <c r="J80" s="7">
        <v>2191</v>
      </c>
      <c r="K80" s="6">
        <v>45508.731449654326</v>
      </c>
      <c r="L80" s="6">
        <v>45508.608784753429</v>
      </c>
      <c r="M80" s="6">
        <v>45437.032208960161</v>
      </c>
      <c r="N80" s="6">
        <v>45437.434274295032</v>
      </c>
      <c r="O80" s="7" t="s">
        <v>39</v>
      </c>
      <c r="P80" s="10">
        <v>17</v>
      </c>
      <c r="Q80" s="7" t="s">
        <v>27</v>
      </c>
      <c r="R80" s="7" t="s">
        <v>46</v>
      </c>
      <c r="S80" s="7" t="s">
        <v>29</v>
      </c>
      <c r="T80" s="7">
        <v>210000</v>
      </c>
      <c r="U80" s="8">
        <v>240000</v>
      </c>
    </row>
    <row r="81" spans="1:21" x14ac:dyDescent="0.3">
      <c r="A81" s="5" t="s">
        <v>123</v>
      </c>
      <c r="B81" s="6">
        <v>45355</v>
      </c>
      <c r="C81" s="6">
        <v>45352</v>
      </c>
      <c r="D81" s="7" t="s">
        <v>32</v>
      </c>
      <c r="E81" s="7" t="s">
        <v>31</v>
      </c>
      <c r="F81" s="7" t="s">
        <v>33</v>
      </c>
      <c r="G81" s="7" t="s">
        <v>25</v>
      </c>
      <c r="H81" s="7">
        <v>5872</v>
      </c>
      <c r="I81" s="7">
        <v>4564</v>
      </c>
      <c r="J81" s="7">
        <v>1308</v>
      </c>
      <c r="K81" s="6">
        <v>45307.997904840304</v>
      </c>
      <c r="L81" s="6">
        <v>45307.213702728674</v>
      </c>
      <c r="M81" s="6">
        <v>45346.413549434932</v>
      </c>
      <c r="N81" s="6">
        <v>45345.793780273751</v>
      </c>
      <c r="O81" s="7" t="s">
        <v>26</v>
      </c>
      <c r="P81" s="10">
        <v>293</v>
      </c>
      <c r="Q81" s="7" t="s">
        <v>35</v>
      </c>
      <c r="R81" s="7" t="s">
        <v>28</v>
      </c>
      <c r="S81" s="7" t="s">
        <v>29</v>
      </c>
      <c r="T81" s="7">
        <v>230000</v>
      </c>
      <c r="U81" s="8">
        <v>240000</v>
      </c>
    </row>
    <row r="82" spans="1:21" x14ac:dyDescent="0.3">
      <c r="A82" s="5" t="s">
        <v>124</v>
      </c>
      <c r="B82" s="6">
        <v>45513</v>
      </c>
      <c r="C82" s="6">
        <v>45505</v>
      </c>
      <c r="D82" s="7" t="s">
        <v>22</v>
      </c>
      <c r="E82" s="7" t="s">
        <v>23</v>
      </c>
      <c r="F82" s="7" t="s">
        <v>33</v>
      </c>
      <c r="G82" s="7" t="s">
        <v>25</v>
      </c>
      <c r="H82" s="7">
        <v>6891</v>
      </c>
      <c r="I82" s="7">
        <v>4374</v>
      </c>
      <c r="J82" s="7">
        <v>2517</v>
      </c>
      <c r="K82" s="6">
        <v>45311.522924854966</v>
      </c>
      <c r="L82" s="6">
        <v>45310.97598896741</v>
      </c>
      <c r="M82" s="6">
        <v>45398.659079335928</v>
      </c>
      <c r="N82" s="6">
        <v>45398.452044023717</v>
      </c>
      <c r="O82" s="7" t="s">
        <v>39</v>
      </c>
      <c r="P82" s="10">
        <v>170</v>
      </c>
      <c r="Q82" s="7" t="s">
        <v>35</v>
      </c>
      <c r="R82" s="7" t="s">
        <v>46</v>
      </c>
      <c r="S82" s="7" t="s">
        <v>29</v>
      </c>
      <c r="T82" s="8">
        <v>252000</v>
      </c>
      <c r="U82" s="8">
        <v>252000</v>
      </c>
    </row>
    <row r="83" spans="1:21" x14ac:dyDescent="0.3">
      <c r="A83" s="5" t="s">
        <v>125</v>
      </c>
      <c r="B83" s="6">
        <v>45336</v>
      </c>
      <c r="C83" s="6">
        <v>45323</v>
      </c>
      <c r="D83" s="7" t="s">
        <v>32</v>
      </c>
      <c r="E83" s="7" t="s">
        <v>32</v>
      </c>
      <c r="F83" s="7" t="s">
        <v>24</v>
      </c>
      <c r="G83" s="7" t="s">
        <v>25</v>
      </c>
      <c r="H83" s="7">
        <v>5161</v>
      </c>
      <c r="I83" s="7">
        <v>3052</v>
      </c>
      <c r="J83" s="7">
        <v>2109</v>
      </c>
      <c r="K83" s="6">
        <v>45417.235402522158</v>
      </c>
      <c r="L83" s="6">
        <v>45418.040460628508</v>
      </c>
      <c r="M83" s="6">
        <v>45430.354306216992</v>
      </c>
      <c r="N83" s="6">
        <v>45429.557232718027</v>
      </c>
      <c r="O83" s="7" t="s">
        <v>34</v>
      </c>
      <c r="P83" s="10">
        <v>18</v>
      </c>
      <c r="Q83" s="7" t="s">
        <v>35</v>
      </c>
      <c r="R83" s="7" t="s">
        <v>28</v>
      </c>
      <c r="S83" s="7" t="s">
        <v>40</v>
      </c>
      <c r="T83" s="7">
        <v>190000</v>
      </c>
      <c r="U83" s="8">
        <v>276000</v>
      </c>
    </row>
    <row r="84" spans="1:21" x14ac:dyDescent="0.3">
      <c r="A84" s="5" t="s">
        <v>126</v>
      </c>
      <c r="B84" s="6">
        <v>45374</v>
      </c>
      <c r="C84" s="6">
        <v>45352</v>
      </c>
      <c r="D84" s="7" t="s">
        <v>31</v>
      </c>
      <c r="E84" s="7" t="s">
        <v>31</v>
      </c>
      <c r="F84" s="7" t="s">
        <v>24</v>
      </c>
      <c r="G84" s="7" t="s">
        <v>25</v>
      </c>
      <c r="H84" s="7">
        <v>4782</v>
      </c>
      <c r="I84" s="7">
        <v>3285</v>
      </c>
      <c r="J84" s="7">
        <v>1497</v>
      </c>
      <c r="K84" s="6">
        <v>45513.198663857955</v>
      </c>
      <c r="L84" s="6">
        <v>45512.686023660688</v>
      </c>
      <c r="M84" s="6">
        <v>45344.453667560803</v>
      </c>
      <c r="N84" s="6">
        <v>45344.980615411703</v>
      </c>
      <c r="O84" s="7" t="s">
        <v>39</v>
      </c>
      <c r="P84" s="10">
        <v>329</v>
      </c>
      <c r="Q84" s="7" t="s">
        <v>45</v>
      </c>
      <c r="R84" s="7" t="s">
        <v>46</v>
      </c>
      <c r="S84" s="7" t="s">
        <v>29</v>
      </c>
      <c r="T84" s="7">
        <v>270000</v>
      </c>
      <c r="U84" s="8">
        <v>192000</v>
      </c>
    </row>
    <row r="85" spans="1:21" x14ac:dyDescent="0.3">
      <c r="A85" s="5" t="s">
        <v>127</v>
      </c>
      <c r="B85" s="6">
        <v>45542</v>
      </c>
      <c r="C85" s="6">
        <v>45536</v>
      </c>
      <c r="D85" s="7" t="s">
        <v>22</v>
      </c>
      <c r="E85" s="7" t="s">
        <v>31</v>
      </c>
      <c r="F85" s="7" t="s">
        <v>42</v>
      </c>
      <c r="G85" s="7" t="s">
        <v>25</v>
      </c>
      <c r="H85" s="7">
        <v>6304</v>
      </c>
      <c r="I85" s="7">
        <v>3961</v>
      </c>
      <c r="J85" s="7">
        <v>2343</v>
      </c>
      <c r="K85" s="6">
        <v>45355.915342657921</v>
      </c>
      <c r="L85" s="6">
        <v>45355.480966915587</v>
      </c>
      <c r="M85" s="6">
        <v>45340.72595566143</v>
      </c>
      <c r="N85" s="6">
        <v>45339.860577923719</v>
      </c>
      <c r="O85" s="7" t="s">
        <v>34</v>
      </c>
      <c r="P85" s="10">
        <v>16</v>
      </c>
      <c r="Q85" s="7" t="s">
        <v>27</v>
      </c>
      <c r="R85" s="7" t="s">
        <v>46</v>
      </c>
      <c r="S85" s="7" t="s">
        <v>29</v>
      </c>
      <c r="T85" s="7">
        <v>190000</v>
      </c>
      <c r="U85" s="8">
        <v>264000</v>
      </c>
    </row>
    <row r="86" spans="1:21" x14ac:dyDescent="0.3">
      <c r="A86" s="5" t="s">
        <v>128</v>
      </c>
      <c r="B86" s="6">
        <v>45355</v>
      </c>
      <c r="C86" s="6">
        <v>45352</v>
      </c>
      <c r="D86" s="7" t="s">
        <v>31</v>
      </c>
      <c r="E86" s="7" t="s">
        <v>23</v>
      </c>
      <c r="F86" s="7" t="s">
        <v>42</v>
      </c>
      <c r="G86" s="7" t="s">
        <v>25</v>
      </c>
      <c r="H86" s="7">
        <v>8518</v>
      </c>
      <c r="I86" s="7">
        <v>6925</v>
      </c>
      <c r="J86" s="7">
        <v>1593</v>
      </c>
      <c r="K86" s="6">
        <v>45512.498090443136</v>
      </c>
      <c r="L86" s="6">
        <v>45512.784699254829</v>
      </c>
      <c r="M86" s="6">
        <v>45376.930606151618</v>
      </c>
      <c r="N86" s="6">
        <v>45377.811204485741</v>
      </c>
      <c r="O86" s="7" t="s">
        <v>26</v>
      </c>
      <c r="P86" s="10">
        <v>309</v>
      </c>
      <c r="Q86" s="7" t="s">
        <v>45</v>
      </c>
      <c r="R86" s="7" t="s">
        <v>28</v>
      </c>
      <c r="S86" s="7" t="s">
        <v>29</v>
      </c>
      <c r="T86" s="7">
        <v>200000</v>
      </c>
      <c r="U86" s="8">
        <v>216000</v>
      </c>
    </row>
    <row r="87" spans="1:21" x14ac:dyDescent="0.3">
      <c r="A87" s="5" t="s">
        <v>129</v>
      </c>
      <c r="B87" s="6">
        <v>45403</v>
      </c>
      <c r="C87" s="6">
        <v>45383</v>
      </c>
      <c r="D87" s="7" t="s">
        <v>31</v>
      </c>
      <c r="E87" s="7" t="s">
        <v>23</v>
      </c>
      <c r="F87" s="7" t="s">
        <v>24</v>
      </c>
      <c r="G87" s="7" t="s">
        <v>25</v>
      </c>
      <c r="H87" s="7">
        <v>7248</v>
      </c>
      <c r="I87" s="7">
        <v>5779</v>
      </c>
      <c r="J87" s="7">
        <v>1469</v>
      </c>
      <c r="K87" s="6">
        <v>45433.423907870427</v>
      </c>
      <c r="L87" s="6">
        <v>45433.244808495976</v>
      </c>
      <c r="M87" s="6">
        <v>45406.24851988459</v>
      </c>
      <c r="N87" s="6">
        <v>45405.603871480511</v>
      </c>
      <c r="O87" s="7" t="s">
        <v>26</v>
      </c>
      <c r="P87" s="10">
        <v>241</v>
      </c>
      <c r="Q87" s="7" t="s">
        <v>35</v>
      </c>
      <c r="R87" s="7" t="s">
        <v>28</v>
      </c>
      <c r="S87" s="7" t="s">
        <v>40</v>
      </c>
      <c r="T87" s="7">
        <v>150000</v>
      </c>
      <c r="U87" s="8">
        <v>204000</v>
      </c>
    </row>
    <row r="88" spans="1:21" x14ac:dyDescent="0.3">
      <c r="A88" s="5" t="s">
        <v>130</v>
      </c>
      <c r="B88" s="6">
        <v>45532</v>
      </c>
      <c r="C88" s="6">
        <v>45505</v>
      </c>
      <c r="D88" s="7" t="s">
        <v>32</v>
      </c>
      <c r="E88" s="7" t="s">
        <v>23</v>
      </c>
      <c r="F88" s="7" t="s">
        <v>24</v>
      </c>
      <c r="G88" s="7" t="s">
        <v>25</v>
      </c>
      <c r="H88" s="7">
        <v>9251</v>
      </c>
      <c r="I88" s="7">
        <v>6297</v>
      </c>
      <c r="J88" s="7">
        <v>2954</v>
      </c>
      <c r="K88" s="6">
        <v>45533.707989372058</v>
      </c>
      <c r="L88" s="6">
        <v>45532.828595495812</v>
      </c>
      <c r="M88" s="6">
        <v>45357.454108040925</v>
      </c>
      <c r="N88" s="6">
        <v>45357.660496361656</v>
      </c>
      <c r="O88" s="7" t="s">
        <v>34</v>
      </c>
      <c r="P88" s="10">
        <v>186</v>
      </c>
      <c r="Q88" s="7" t="s">
        <v>27</v>
      </c>
      <c r="R88" s="7" t="s">
        <v>36</v>
      </c>
      <c r="S88" s="7" t="s">
        <v>29</v>
      </c>
      <c r="T88" s="7">
        <v>200000</v>
      </c>
      <c r="U88" s="8">
        <v>228000</v>
      </c>
    </row>
    <row r="89" spans="1:21" x14ac:dyDescent="0.3">
      <c r="A89" s="5" t="s">
        <v>131</v>
      </c>
      <c r="B89" s="6">
        <v>45321</v>
      </c>
      <c r="C89" s="6">
        <v>45292</v>
      </c>
      <c r="D89" s="7" t="s">
        <v>32</v>
      </c>
      <c r="E89" s="7" t="s">
        <v>23</v>
      </c>
      <c r="F89" s="7" t="s">
        <v>24</v>
      </c>
      <c r="G89" s="7" t="s">
        <v>25</v>
      </c>
      <c r="H89" s="7">
        <v>7034</v>
      </c>
      <c r="I89" s="7">
        <v>5426</v>
      </c>
      <c r="J89" s="7">
        <v>1608</v>
      </c>
      <c r="K89" s="6">
        <v>45450.677154442703</v>
      </c>
      <c r="L89" s="6">
        <v>45449.925033700842</v>
      </c>
      <c r="M89" s="6">
        <v>45370.422050173664</v>
      </c>
      <c r="N89" s="6">
        <v>45369.924175034925</v>
      </c>
      <c r="O89" s="7" t="s">
        <v>26</v>
      </c>
      <c r="P89" s="10">
        <v>70</v>
      </c>
      <c r="Q89" s="7" t="s">
        <v>27</v>
      </c>
      <c r="R89" s="7" t="s">
        <v>28</v>
      </c>
      <c r="S89" s="7" t="s">
        <v>29</v>
      </c>
      <c r="T89" s="7">
        <v>150000</v>
      </c>
      <c r="U89" s="8">
        <v>264000</v>
      </c>
    </row>
    <row r="90" spans="1:21" x14ac:dyDescent="0.3">
      <c r="A90" s="5" t="s">
        <v>132</v>
      </c>
      <c r="B90" s="6">
        <v>45471</v>
      </c>
      <c r="C90" s="6">
        <v>45444</v>
      </c>
      <c r="D90" s="7" t="s">
        <v>31</v>
      </c>
      <c r="E90" s="7" t="s">
        <v>32</v>
      </c>
      <c r="F90" s="7" t="s">
        <v>44</v>
      </c>
      <c r="G90" s="7" t="s">
        <v>25</v>
      </c>
      <c r="H90" s="7">
        <v>7359</v>
      </c>
      <c r="I90" s="7">
        <v>6295</v>
      </c>
      <c r="J90" s="7">
        <v>1064</v>
      </c>
      <c r="K90" s="6">
        <v>45450.84968411427</v>
      </c>
      <c r="L90" s="6">
        <v>45451.59106838466</v>
      </c>
      <c r="M90" s="6">
        <v>45356.833454799169</v>
      </c>
      <c r="N90" s="6">
        <v>45357.74920251521</v>
      </c>
      <c r="O90" s="7" t="s">
        <v>39</v>
      </c>
      <c r="P90" s="10">
        <v>498</v>
      </c>
      <c r="Q90" s="7" t="s">
        <v>35</v>
      </c>
      <c r="R90" s="7" t="s">
        <v>36</v>
      </c>
      <c r="S90" s="7" t="s">
        <v>47</v>
      </c>
      <c r="T90" s="7">
        <v>280000</v>
      </c>
      <c r="U90" s="8">
        <v>288000</v>
      </c>
    </row>
    <row r="91" spans="1:21" x14ac:dyDescent="0.3">
      <c r="A91" s="5" t="s">
        <v>133</v>
      </c>
      <c r="B91" s="6">
        <v>45439</v>
      </c>
      <c r="C91" s="6">
        <v>45413</v>
      </c>
      <c r="D91" s="7" t="s">
        <v>31</v>
      </c>
      <c r="E91" s="7" t="s">
        <v>23</v>
      </c>
      <c r="F91" s="7" t="s">
        <v>24</v>
      </c>
      <c r="G91" s="7" t="s">
        <v>25</v>
      </c>
      <c r="H91" s="7">
        <v>5565</v>
      </c>
      <c r="I91" s="7">
        <v>3089</v>
      </c>
      <c r="J91" s="7">
        <v>2476</v>
      </c>
      <c r="K91" s="6">
        <v>45422.324476291113</v>
      </c>
      <c r="L91" s="6">
        <v>45421.866955745827</v>
      </c>
      <c r="M91" s="6">
        <v>45371.766568817045</v>
      </c>
      <c r="N91" s="6">
        <v>45371.33617801794</v>
      </c>
      <c r="O91" s="7" t="s">
        <v>34</v>
      </c>
      <c r="P91" s="10">
        <v>332</v>
      </c>
      <c r="Q91" s="7" t="s">
        <v>27</v>
      </c>
      <c r="R91" s="7" t="s">
        <v>28</v>
      </c>
      <c r="S91" s="7" t="s">
        <v>47</v>
      </c>
      <c r="T91" s="7">
        <v>160000</v>
      </c>
      <c r="U91" s="8">
        <v>264000</v>
      </c>
    </row>
    <row r="92" spans="1:21" x14ac:dyDescent="0.3">
      <c r="A92" s="5" t="s">
        <v>134</v>
      </c>
      <c r="B92" s="6">
        <v>45534</v>
      </c>
      <c r="C92" s="6">
        <v>45505</v>
      </c>
      <c r="D92" s="7" t="s">
        <v>38</v>
      </c>
      <c r="E92" s="7" t="s">
        <v>31</v>
      </c>
      <c r="F92" s="7" t="s">
        <v>24</v>
      </c>
      <c r="G92" s="7" t="s">
        <v>25</v>
      </c>
      <c r="H92" s="7">
        <v>8428</v>
      </c>
      <c r="I92" s="7">
        <v>6194</v>
      </c>
      <c r="J92" s="7">
        <v>2234</v>
      </c>
      <c r="K92" s="6">
        <v>45565.420683666103</v>
      </c>
      <c r="L92" s="6">
        <v>45566.373507137811</v>
      </c>
      <c r="M92" s="6">
        <v>45360.900022080117</v>
      </c>
      <c r="N92" s="6">
        <v>45361.786269155324</v>
      </c>
      <c r="O92" s="7" t="s">
        <v>26</v>
      </c>
      <c r="P92" s="10">
        <v>184</v>
      </c>
      <c r="Q92" s="7" t="s">
        <v>27</v>
      </c>
      <c r="R92" s="7" t="s">
        <v>28</v>
      </c>
      <c r="S92" s="7" t="s">
        <v>40</v>
      </c>
      <c r="T92" s="7">
        <v>240000</v>
      </c>
      <c r="U92" s="8">
        <v>204000</v>
      </c>
    </row>
    <row r="93" spans="1:21" x14ac:dyDescent="0.3">
      <c r="A93" s="5" t="s">
        <v>135</v>
      </c>
      <c r="B93" s="6">
        <v>45427</v>
      </c>
      <c r="C93" s="6">
        <v>45413</v>
      </c>
      <c r="D93" s="7" t="s">
        <v>31</v>
      </c>
      <c r="E93" s="7" t="s">
        <v>22</v>
      </c>
      <c r="F93" s="7" t="s">
        <v>24</v>
      </c>
      <c r="G93" s="7" t="s">
        <v>25</v>
      </c>
      <c r="H93" s="7">
        <v>8188</v>
      </c>
      <c r="I93" s="7">
        <v>6203</v>
      </c>
      <c r="J93" s="7">
        <v>1985</v>
      </c>
      <c r="K93" s="6">
        <v>45379.340280610391</v>
      </c>
      <c r="L93" s="6">
        <v>45378.601504394464</v>
      </c>
      <c r="M93" s="6">
        <v>45380.91774074539</v>
      </c>
      <c r="N93" s="6">
        <v>45380.641672590878</v>
      </c>
      <c r="O93" s="7" t="s">
        <v>26</v>
      </c>
      <c r="P93" s="10">
        <v>126</v>
      </c>
      <c r="Q93" s="7" t="s">
        <v>27</v>
      </c>
      <c r="R93" s="7" t="s">
        <v>46</v>
      </c>
      <c r="S93" s="7" t="s">
        <v>40</v>
      </c>
      <c r="T93" s="8">
        <v>204000</v>
      </c>
      <c r="U93" s="8">
        <v>204000</v>
      </c>
    </row>
    <row r="94" spans="1:21" x14ac:dyDescent="0.3">
      <c r="A94" s="5" t="s">
        <v>136</v>
      </c>
      <c r="B94" s="6">
        <v>45433</v>
      </c>
      <c r="C94" s="6">
        <v>45413</v>
      </c>
      <c r="D94" s="7" t="s">
        <v>31</v>
      </c>
      <c r="E94" s="7" t="s">
        <v>32</v>
      </c>
      <c r="F94" s="7" t="s">
        <v>24</v>
      </c>
      <c r="G94" s="7" t="s">
        <v>25</v>
      </c>
      <c r="H94" s="7">
        <v>6869</v>
      </c>
      <c r="I94" s="7">
        <v>4164</v>
      </c>
      <c r="J94" s="7">
        <v>2705</v>
      </c>
      <c r="K94" s="6">
        <v>45467.843463172838</v>
      </c>
      <c r="L94" s="6">
        <v>45468.693818289561</v>
      </c>
      <c r="M94" s="6">
        <v>45326.123145047954</v>
      </c>
      <c r="N94" s="6">
        <v>45326.448729324991</v>
      </c>
      <c r="O94" s="7" t="s">
        <v>26</v>
      </c>
      <c r="P94" s="10">
        <v>338</v>
      </c>
      <c r="Q94" s="7" t="s">
        <v>45</v>
      </c>
      <c r="R94" s="7" t="s">
        <v>36</v>
      </c>
      <c r="S94" s="7" t="s">
        <v>29</v>
      </c>
      <c r="T94" s="7">
        <v>250000</v>
      </c>
      <c r="U94" s="8">
        <v>252000</v>
      </c>
    </row>
    <row r="95" spans="1:21" x14ac:dyDescent="0.3">
      <c r="A95" s="5" t="s">
        <v>137</v>
      </c>
      <c r="B95" s="6">
        <v>45315</v>
      </c>
      <c r="C95" s="6">
        <v>45292</v>
      </c>
      <c r="D95" s="7" t="s">
        <v>38</v>
      </c>
      <c r="E95" s="7" t="s">
        <v>31</v>
      </c>
      <c r="F95" s="7" t="s">
        <v>33</v>
      </c>
      <c r="G95" s="7" t="s">
        <v>25</v>
      </c>
      <c r="H95" s="7">
        <v>8533</v>
      </c>
      <c r="I95" s="7">
        <v>6438</v>
      </c>
      <c r="J95" s="7">
        <v>2095</v>
      </c>
      <c r="K95" s="6">
        <v>45354.502513860883</v>
      </c>
      <c r="L95" s="6">
        <v>45353.525988389003</v>
      </c>
      <c r="M95" s="6">
        <v>45349.252519883157</v>
      </c>
      <c r="N95" s="6">
        <v>45348.485252464729</v>
      </c>
      <c r="O95" s="7" t="s">
        <v>39</v>
      </c>
      <c r="P95" s="10">
        <v>324</v>
      </c>
      <c r="Q95" s="7" t="s">
        <v>35</v>
      </c>
      <c r="R95" s="7" t="s">
        <v>28</v>
      </c>
      <c r="S95" s="7" t="s">
        <v>29</v>
      </c>
      <c r="T95" s="7">
        <v>250000</v>
      </c>
      <c r="U95" s="8">
        <v>204000</v>
      </c>
    </row>
    <row r="96" spans="1:21" x14ac:dyDescent="0.3">
      <c r="A96" s="5" t="s">
        <v>138</v>
      </c>
      <c r="B96" s="6">
        <v>45338</v>
      </c>
      <c r="C96" s="6">
        <v>45323</v>
      </c>
      <c r="D96" s="7" t="s">
        <v>22</v>
      </c>
      <c r="E96" s="7" t="s">
        <v>23</v>
      </c>
      <c r="F96" s="7" t="s">
        <v>24</v>
      </c>
      <c r="G96" s="7" t="s">
        <v>25</v>
      </c>
      <c r="H96" s="7">
        <v>6766</v>
      </c>
      <c r="I96" s="7">
        <v>3867</v>
      </c>
      <c r="J96" s="7">
        <v>2899</v>
      </c>
      <c r="K96" s="6">
        <v>45499.523508333114</v>
      </c>
      <c r="L96" s="6">
        <v>45498.55180628517</v>
      </c>
      <c r="M96" s="6">
        <v>45428.83766686279</v>
      </c>
      <c r="N96" s="6">
        <v>45428.847834099826</v>
      </c>
      <c r="O96" s="7" t="s">
        <v>26</v>
      </c>
      <c r="P96" s="10">
        <v>424</v>
      </c>
      <c r="Q96" s="7" t="s">
        <v>35</v>
      </c>
      <c r="R96" s="7" t="s">
        <v>36</v>
      </c>
      <c r="S96" s="7" t="s">
        <v>29</v>
      </c>
      <c r="T96" s="7">
        <v>200000</v>
      </c>
      <c r="U96" s="8">
        <v>192000</v>
      </c>
    </row>
    <row r="97" spans="1:21" x14ac:dyDescent="0.3">
      <c r="A97" s="5" t="s">
        <v>139</v>
      </c>
      <c r="B97" s="6">
        <v>45442</v>
      </c>
      <c r="C97" s="6">
        <v>45413</v>
      </c>
      <c r="D97" s="7" t="s">
        <v>31</v>
      </c>
      <c r="E97" s="7" t="s">
        <v>23</v>
      </c>
      <c r="F97" s="7" t="s">
        <v>24</v>
      </c>
      <c r="G97" s="7" t="s">
        <v>25</v>
      </c>
      <c r="H97" s="7">
        <v>4854</v>
      </c>
      <c r="I97" s="7">
        <v>3103</v>
      </c>
      <c r="J97" s="7">
        <v>1751</v>
      </c>
      <c r="K97" s="6">
        <v>45369.99855912209</v>
      </c>
      <c r="L97" s="6">
        <v>45370.706440125381</v>
      </c>
      <c r="M97" s="6">
        <v>45433.310803830012</v>
      </c>
      <c r="N97" s="6">
        <v>45432.928379363075</v>
      </c>
      <c r="O97" s="7" t="s">
        <v>34</v>
      </c>
      <c r="P97" s="10">
        <v>188</v>
      </c>
      <c r="Q97" s="7" t="s">
        <v>45</v>
      </c>
      <c r="R97" s="7" t="s">
        <v>46</v>
      </c>
      <c r="S97" s="7" t="s">
        <v>47</v>
      </c>
      <c r="T97" s="7">
        <v>180000</v>
      </c>
      <c r="U97" s="8">
        <v>288000</v>
      </c>
    </row>
    <row r="98" spans="1:21" x14ac:dyDescent="0.3">
      <c r="A98" s="5" t="s">
        <v>140</v>
      </c>
      <c r="B98" s="6">
        <v>45371</v>
      </c>
      <c r="C98" s="6">
        <v>45352</v>
      </c>
      <c r="D98" s="7" t="s">
        <v>38</v>
      </c>
      <c r="E98" s="7" t="s">
        <v>22</v>
      </c>
      <c r="F98" s="7" t="s">
        <v>33</v>
      </c>
      <c r="G98" s="7" t="s">
        <v>25</v>
      </c>
      <c r="H98" s="7">
        <v>7327</v>
      </c>
      <c r="I98" s="7">
        <v>5852</v>
      </c>
      <c r="J98" s="7">
        <v>1475</v>
      </c>
      <c r="K98" s="6">
        <v>45457.074228971993</v>
      </c>
      <c r="L98" s="6">
        <v>45456.928640720289</v>
      </c>
      <c r="M98" s="6">
        <v>45414.454898595606</v>
      </c>
      <c r="N98" s="6">
        <v>45415.316476625005</v>
      </c>
      <c r="O98" s="7" t="s">
        <v>39</v>
      </c>
      <c r="P98" s="10">
        <v>64</v>
      </c>
      <c r="Q98" s="7" t="s">
        <v>45</v>
      </c>
      <c r="R98" s="7" t="s">
        <v>36</v>
      </c>
      <c r="S98" s="7" t="s">
        <v>29</v>
      </c>
      <c r="T98" s="7">
        <v>260000</v>
      </c>
      <c r="U98" s="8">
        <v>192000</v>
      </c>
    </row>
    <row r="99" spans="1:21" x14ac:dyDescent="0.3">
      <c r="A99" s="5" t="s">
        <v>141</v>
      </c>
      <c r="B99" s="6">
        <v>45554</v>
      </c>
      <c r="C99" s="6">
        <v>45536</v>
      </c>
      <c r="D99" s="7" t="s">
        <v>32</v>
      </c>
      <c r="E99" s="7" t="s">
        <v>31</v>
      </c>
      <c r="F99" s="7" t="s">
        <v>44</v>
      </c>
      <c r="G99" s="7" t="s">
        <v>25</v>
      </c>
      <c r="H99" s="7">
        <v>4989</v>
      </c>
      <c r="I99" s="7">
        <v>3910</v>
      </c>
      <c r="J99" s="7">
        <v>1079</v>
      </c>
      <c r="K99" s="6">
        <v>45482.147261636565</v>
      </c>
      <c r="L99" s="6">
        <v>45482.942772066992</v>
      </c>
      <c r="M99" s="6">
        <v>45326.149381243391</v>
      </c>
      <c r="N99" s="6">
        <v>45326.060369934101</v>
      </c>
      <c r="O99" s="7" t="s">
        <v>26</v>
      </c>
      <c r="P99" s="10">
        <v>82</v>
      </c>
      <c r="Q99" s="7" t="s">
        <v>27</v>
      </c>
      <c r="R99" s="7" t="s">
        <v>36</v>
      </c>
      <c r="S99" s="7" t="s">
        <v>29</v>
      </c>
      <c r="T99" s="7">
        <v>170000</v>
      </c>
      <c r="U99" s="8">
        <v>168000</v>
      </c>
    </row>
    <row r="100" spans="1:21" x14ac:dyDescent="0.3">
      <c r="A100" s="5" t="s">
        <v>142</v>
      </c>
      <c r="B100" s="6">
        <v>45347</v>
      </c>
      <c r="C100" s="6">
        <v>45323</v>
      </c>
      <c r="D100" s="7" t="s">
        <v>32</v>
      </c>
      <c r="E100" s="7" t="s">
        <v>31</v>
      </c>
      <c r="F100" s="7" t="s">
        <v>24</v>
      </c>
      <c r="G100" s="7" t="s">
        <v>25</v>
      </c>
      <c r="H100" s="7">
        <v>7272</v>
      </c>
      <c r="I100" s="7">
        <v>6133</v>
      </c>
      <c r="J100" s="7">
        <v>1139</v>
      </c>
      <c r="K100" s="6">
        <v>45369.06373818119</v>
      </c>
      <c r="L100" s="6">
        <v>45368.141898744558</v>
      </c>
      <c r="M100" s="6">
        <v>45330.945967339794</v>
      </c>
      <c r="N100" s="6">
        <v>45331.507617282994</v>
      </c>
      <c r="O100" s="7" t="s">
        <v>26</v>
      </c>
      <c r="P100" s="10">
        <v>240</v>
      </c>
      <c r="Q100" s="7" t="s">
        <v>27</v>
      </c>
      <c r="R100" s="7" t="s">
        <v>28</v>
      </c>
      <c r="S100" s="7" t="s">
        <v>29</v>
      </c>
      <c r="T100" s="7">
        <v>210000</v>
      </c>
      <c r="U100" s="8">
        <v>288000</v>
      </c>
    </row>
    <row r="101" spans="1:21" x14ac:dyDescent="0.3">
      <c r="A101" s="5" t="s">
        <v>143</v>
      </c>
      <c r="B101" s="6">
        <v>45504</v>
      </c>
      <c r="C101" s="6">
        <v>45474</v>
      </c>
      <c r="D101" s="7" t="s">
        <v>38</v>
      </c>
      <c r="E101" s="7" t="s">
        <v>23</v>
      </c>
      <c r="F101" s="7" t="s">
        <v>24</v>
      </c>
      <c r="G101" s="7" t="s">
        <v>25</v>
      </c>
      <c r="H101" s="7">
        <v>6717</v>
      </c>
      <c r="I101" s="7">
        <v>5631</v>
      </c>
      <c r="J101" s="7">
        <v>1086</v>
      </c>
      <c r="K101" s="6">
        <v>45296.090039153933</v>
      </c>
      <c r="L101" s="6">
        <v>45295.218984507046</v>
      </c>
      <c r="M101" s="6">
        <v>45388.896181739605</v>
      </c>
      <c r="N101" s="6">
        <v>45388.409330122311</v>
      </c>
      <c r="O101" s="7" t="s">
        <v>26</v>
      </c>
      <c r="P101" s="10">
        <v>349</v>
      </c>
      <c r="Q101" s="7" t="s">
        <v>27</v>
      </c>
      <c r="R101" s="7" t="s">
        <v>46</v>
      </c>
      <c r="S101" s="7" t="s">
        <v>47</v>
      </c>
      <c r="T101" s="7">
        <v>270000</v>
      </c>
      <c r="U101" s="8">
        <v>276000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F842-6BB3-4D07-A29A-6BB60F6A1079}">
  <dimension ref="A1:W102"/>
  <sheetViews>
    <sheetView topLeftCell="B2" workbookViewId="0">
      <selection activeCell="B2" sqref="B2"/>
    </sheetView>
  </sheetViews>
  <sheetFormatPr defaultRowHeight="14.4" x14ac:dyDescent="0.3"/>
  <cols>
    <col min="1" max="1" width="0" style="1" hidden="1" customWidth="1"/>
    <col min="2" max="2" width="10.88671875" style="1" bestFit="1" customWidth="1"/>
    <col min="3" max="4" width="15.44140625" style="1" bestFit="1" customWidth="1"/>
    <col min="5" max="5" width="6" style="1" bestFit="1" customWidth="1"/>
    <col min="6" max="6" width="10.5546875" style="1" bestFit="1" customWidth="1"/>
    <col min="7" max="7" width="9.5546875" style="1" bestFit="1" customWidth="1"/>
    <col min="8" max="8" width="10.88671875" style="1" bestFit="1" customWidth="1"/>
    <col min="9" max="9" width="8.33203125" style="1" bestFit="1" customWidth="1"/>
    <col min="10" max="10" width="5" style="1" bestFit="1" customWidth="1"/>
    <col min="11" max="11" width="7" style="1" bestFit="1" customWidth="1"/>
    <col min="12" max="15" width="15.44140625" style="1" bestFit="1" customWidth="1"/>
    <col min="16" max="16" width="19.5546875" style="1" bestFit="1" customWidth="1"/>
    <col min="17" max="17" width="18.88671875" style="1" bestFit="1" customWidth="1"/>
    <col min="18" max="18" width="10.109375" style="1" bestFit="1" customWidth="1"/>
    <col min="19" max="19" width="10.5546875" style="1" bestFit="1" customWidth="1"/>
    <col min="20" max="20" width="21.6640625" style="1" bestFit="1" customWidth="1"/>
    <col min="21" max="21" width="10.5546875" style="1" bestFit="1" customWidth="1"/>
    <col min="22" max="22" width="13.109375" style="1" bestFit="1" customWidth="1"/>
    <col min="23" max="16384" width="8.88671875" style="1"/>
  </cols>
  <sheetData>
    <row r="1" spans="1:23" hidden="1" x14ac:dyDescent="0.3">
      <c r="B1" s="1">
        <v>2</v>
      </c>
      <c r="E1" s="1">
        <v>3</v>
      </c>
      <c r="F1" s="1">
        <v>4</v>
      </c>
      <c r="G1" s="1">
        <v>5</v>
      </c>
      <c r="H1" s="1">
        <v>6</v>
      </c>
      <c r="P1" s="1">
        <v>7</v>
      </c>
      <c r="R1" s="1">
        <v>8</v>
      </c>
      <c r="S1" s="1">
        <v>9</v>
      </c>
      <c r="T1" s="1">
        <v>10</v>
      </c>
    </row>
    <row r="2" spans="1:23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4" t="s">
        <v>20</v>
      </c>
    </row>
    <row r="3" spans="1:23" x14ac:dyDescent="0.3">
      <c r="A3" s="1">
        <v>1</v>
      </c>
      <c r="B3" s="5" t="s">
        <v>21</v>
      </c>
      <c r="C3" s="6">
        <v>45306</v>
      </c>
      <c r="D3" s="6">
        <f t="shared" ref="D3:D8" si="0">EOMONTH(C3,-1)+1</f>
        <v>45292</v>
      </c>
      <c r="E3" s="7" t="s">
        <v>22</v>
      </c>
      <c r="F3" s="7" t="s">
        <v>23</v>
      </c>
      <c r="G3" s="7" t="s">
        <v>24</v>
      </c>
      <c r="H3" s="7" t="s">
        <v>25</v>
      </c>
      <c r="I3" s="7">
        <v>5000</v>
      </c>
      <c r="J3" s="7">
        <v>3500</v>
      </c>
      <c r="K3" s="7">
        <v>1500</v>
      </c>
      <c r="L3" s="6">
        <v>45306.25</v>
      </c>
      <c r="M3" s="6">
        <v>45306.270833333336</v>
      </c>
      <c r="N3" s="6">
        <v>45340.589008505696</v>
      </c>
      <c r="O3" s="6">
        <v>45339.361148108059</v>
      </c>
      <c r="P3" s="7" t="s">
        <v>26</v>
      </c>
      <c r="Q3" s="7">
        <v>200</v>
      </c>
      <c r="R3" s="7" t="s">
        <v>27</v>
      </c>
      <c r="S3" s="7" t="s">
        <v>28</v>
      </c>
      <c r="T3" s="7" t="s">
        <v>29</v>
      </c>
      <c r="U3" s="7">
        <v>200000</v>
      </c>
      <c r="V3" s="8">
        <v>180000</v>
      </c>
      <c r="W3" s="9"/>
    </row>
    <row r="4" spans="1:23" x14ac:dyDescent="0.3">
      <c r="A4" s="1">
        <v>2</v>
      </c>
      <c r="B4" s="5" t="s">
        <v>30</v>
      </c>
      <c r="C4" s="6">
        <v>45309</v>
      </c>
      <c r="D4" s="6">
        <f t="shared" si="0"/>
        <v>45292</v>
      </c>
      <c r="E4" s="7" t="s">
        <v>31</v>
      </c>
      <c r="F4" s="7" t="s">
        <v>32</v>
      </c>
      <c r="G4" s="7" t="s">
        <v>33</v>
      </c>
      <c r="H4" s="7" t="s">
        <v>25</v>
      </c>
      <c r="I4" s="7">
        <v>4000</v>
      </c>
      <c r="J4" s="7">
        <v>3000</v>
      </c>
      <c r="K4" s="7">
        <v>1000</v>
      </c>
      <c r="L4" s="6">
        <v>45564.480798110781</v>
      </c>
      <c r="M4" s="6">
        <f ca="1">L4+RAND()</f>
        <v>45564.831898812459</v>
      </c>
      <c r="N4" s="6">
        <v>45406.975442299961</v>
      </c>
      <c r="O4" s="6">
        <f ca="1">N4-RAND()</f>
        <v>45406.448448153635</v>
      </c>
      <c r="P4" s="7" t="s">
        <v>34</v>
      </c>
      <c r="Q4" s="7">
        <v>500</v>
      </c>
      <c r="R4" s="7" t="s">
        <v>35</v>
      </c>
      <c r="S4" s="7" t="s">
        <v>36</v>
      </c>
      <c r="T4" s="7" t="s">
        <v>29</v>
      </c>
      <c r="U4" s="7">
        <v>200000</v>
      </c>
      <c r="V4" s="8">
        <v>220000</v>
      </c>
      <c r="W4" s="9"/>
    </row>
    <row r="5" spans="1:23" x14ac:dyDescent="0.3">
      <c r="A5" s="1">
        <v>3</v>
      </c>
      <c r="B5" s="5" t="s">
        <v>37</v>
      </c>
      <c r="C5" s="6">
        <v>45414</v>
      </c>
      <c r="D5" s="6">
        <f t="shared" si="0"/>
        <v>45413</v>
      </c>
      <c r="E5" s="7" t="s">
        <v>38</v>
      </c>
      <c r="F5" s="7" t="s">
        <v>22</v>
      </c>
      <c r="G5" s="7" t="s">
        <v>24</v>
      </c>
      <c r="H5" s="7" t="s">
        <v>25</v>
      </c>
      <c r="I5" s="7">
        <v>6000</v>
      </c>
      <c r="J5" s="7">
        <v>4000</v>
      </c>
      <c r="K5" s="7">
        <v>2000</v>
      </c>
      <c r="L5" s="6">
        <v>45414.375</v>
      </c>
      <c r="M5" s="6">
        <v>45414.375</v>
      </c>
      <c r="N5" s="6">
        <v>45445.583333333336</v>
      </c>
      <c r="O5" s="6">
        <v>45445.59375</v>
      </c>
      <c r="P5" s="7" t="s">
        <v>39</v>
      </c>
      <c r="Q5" s="7">
        <v>0</v>
      </c>
      <c r="R5" s="7" t="s">
        <v>27</v>
      </c>
      <c r="S5" s="7" t="s">
        <v>28</v>
      </c>
      <c r="T5" s="7" t="s">
        <v>40</v>
      </c>
      <c r="U5" s="7">
        <v>150000</v>
      </c>
      <c r="V5" s="8">
        <v>140000</v>
      </c>
      <c r="W5" s="9"/>
    </row>
    <row r="6" spans="1:23" x14ac:dyDescent="0.3">
      <c r="A6" s="1">
        <v>4</v>
      </c>
      <c r="B6" s="5" t="s">
        <v>41</v>
      </c>
      <c r="C6" s="6">
        <v>45567</v>
      </c>
      <c r="D6" s="6">
        <f t="shared" si="0"/>
        <v>45566</v>
      </c>
      <c r="E6" s="7" t="s">
        <v>31</v>
      </c>
      <c r="F6" s="7" t="s">
        <v>23</v>
      </c>
      <c r="G6" s="7" t="s">
        <v>42</v>
      </c>
      <c r="H6" s="7" t="s">
        <v>25</v>
      </c>
      <c r="I6" s="7">
        <v>8000</v>
      </c>
      <c r="J6" s="7">
        <v>6500</v>
      </c>
      <c r="K6" s="7">
        <v>1500</v>
      </c>
      <c r="L6" s="6">
        <v>45567.354166666664</v>
      </c>
      <c r="M6" s="6">
        <v>45567.375</v>
      </c>
      <c r="N6" s="6">
        <v>45338.673450734248</v>
      </c>
      <c r="O6" s="6">
        <f t="shared" ref="O6" ca="1" si="1">N6+RAND()</f>
        <v>45338.842783775071</v>
      </c>
      <c r="P6" s="7" t="s">
        <v>34</v>
      </c>
      <c r="Q6" s="7">
        <v>250</v>
      </c>
      <c r="R6" s="7" t="s">
        <v>35</v>
      </c>
      <c r="S6" s="7" t="s">
        <v>36</v>
      </c>
      <c r="T6" s="7" t="s">
        <v>29</v>
      </c>
      <c r="U6" s="7">
        <v>150000</v>
      </c>
      <c r="V6" s="8">
        <v>150000</v>
      </c>
      <c r="W6" s="9"/>
    </row>
    <row r="7" spans="1:23" x14ac:dyDescent="0.3">
      <c r="A7" s="1">
        <v>5</v>
      </c>
      <c r="B7" s="5" t="s">
        <v>43</v>
      </c>
      <c r="C7" s="6">
        <v>45294</v>
      </c>
      <c r="D7" s="6">
        <f t="shared" si="0"/>
        <v>45292</v>
      </c>
      <c r="E7" s="7" t="s">
        <v>32</v>
      </c>
      <c r="F7" s="7" t="s">
        <v>31</v>
      </c>
      <c r="G7" s="7" t="s">
        <v>44</v>
      </c>
      <c r="H7" s="7" t="s">
        <v>25</v>
      </c>
      <c r="I7" s="7">
        <v>10000</v>
      </c>
      <c r="J7" s="7">
        <v>7000</v>
      </c>
      <c r="K7" s="7">
        <v>3000</v>
      </c>
      <c r="L7" s="6">
        <v>45294.583333333336</v>
      </c>
      <c r="M7" s="6">
        <v>45294.614583333336</v>
      </c>
      <c r="N7" s="6">
        <v>45325.791666666664</v>
      </c>
      <c r="O7" s="6">
        <v>45325.833333333336</v>
      </c>
      <c r="P7" s="7" t="s">
        <v>26</v>
      </c>
      <c r="Q7" s="7">
        <v>0</v>
      </c>
      <c r="R7" s="7" t="s">
        <v>45</v>
      </c>
      <c r="S7" s="7" t="s">
        <v>46</v>
      </c>
      <c r="T7" s="7" t="s">
        <v>47</v>
      </c>
      <c r="U7" s="7">
        <v>300000</v>
      </c>
      <c r="V7" s="8">
        <v>250000</v>
      </c>
      <c r="W7" s="9"/>
    </row>
    <row r="8" spans="1:23" x14ac:dyDescent="0.3">
      <c r="A8" s="1">
        <v>6</v>
      </c>
      <c r="B8" s="5" t="str">
        <f>"SHP00"&amp;A8</f>
        <v>SHP006</v>
      </c>
      <c r="C8" s="6">
        <f ca="1">RANDBETWEEN(MIN(C$3:C$7),MAX(C$3:C$7))</f>
        <v>45343</v>
      </c>
      <c r="D8" s="6">
        <f t="shared" ca="1" si="0"/>
        <v>45323</v>
      </c>
      <c r="E8" s="7" t="str">
        <f ca="1">VLOOKUP(RANDBETWEEN(Lookup!$A$2,Lookup!$A$6),Lookup!$A$1:$J$6,E$1,0)</f>
        <v>SIN</v>
      </c>
      <c r="F8" s="7" t="str">
        <f ca="1">VLOOKUP(RANDBETWEEN(Lookup!$A$2,Lookup!$A$6),Lookup!$A$1:$J$6,F$1,0)</f>
        <v>NRT</v>
      </c>
      <c r="G8" s="7" t="str">
        <f ca="1">VLOOKUP(RANDBETWEEN(Lookup!$A$2,Lookup!$A$6),Lookup!$A$1:$J$6,G$1,0)</f>
        <v>Speedy Air</v>
      </c>
      <c r="H8" s="7" t="str">
        <f ca="1">VLOOKUP(RANDBETWEEN(Lookup!$A$2,Lookup!$A$6),Lookup!$A$1:$J$6,H$1,0)</f>
        <v>Air Import</v>
      </c>
      <c r="I8" s="7">
        <f t="shared" ref="I8:I67" ca="1" si="2">SUM(J8:K8)</f>
        <v>9750</v>
      </c>
      <c r="J8" s="7">
        <f t="shared" ref="J8:K24" ca="1" si="3">RANDBETWEEN(MIN(J$3:J$7),MAX(J$3:J$7))</f>
        <v>6946</v>
      </c>
      <c r="K8" s="7">
        <f t="shared" ca="1" si="3"/>
        <v>2804</v>
      </c>
      <c r="L8" s="6">
        <f ca="1">RANDBETWEEN(MIN(L$3:L$7),MAX(L$3:L$7))+RAND()</f>
        <v>45422.184495088593</v>
      </c>
      <c r="M8" s="6">
        <f ca="1">L8+RAND()</f>
        <v>45422.658524712533</v>
      </c>
      <c r="N8" s="6">
        <f ca="1">RANDBETWEEN(MIN(N$3:N$7),MAX(N$3:N$7))+RAND()</f>
        <v>45425.55312413413</v>
      </c>
      <c r="O8" s="6">
        <f ca="1">N8+RAND()</f>
        <v>45425.843322348817</v>
      </c>
      <c r="P8" s="7" t="str">
        <f ca="1">VLOOKUP(RANDBETWEEN(Lookup!$A$2,Lookup!$A$6),Lookup!$A$1:$J$6,P$1,0)</f>
        <v>Damages</v>
      </c>
      <c r="Q8" s="7">
        <f t="shared" ref="Q8:Q24" ca="1" si="4">RANDBETWEEN(MIN(Q$3:Q$7),MAX(Q$3:Q$7))</f>
        <v>243</v>
      </c>
      <c r="R8" s="7" t="str">
        <f ca="1">VLOOKUP(RANDBETWEEN(Lookup!$A$2,Lookup!$A$6),Lookup!$A$1:$J$6,R$1,0)</f>
        <v>John Smith</v>
      </c>
      <c r="S8" s="7" t="str">
        <f ca="1">VLOOKUP(RANDBETWEEN(Lookup!$A$2,Lookup!$A$6),Lookup!$A$1:$J$6,S$1,0)</f>
        <v>Automotive</v>
      </c>
      <c r="T8" s="7" t="str">
        <f ca="1">VLOOKUP(RANDBETWEEN(Lookup!$A$2,Lookup!$A$6),Lookup!$A$1:$J$6,T$1,0)</f>
        <v>Special Launch Campaign</v>
      </c>
      <c r="U8" s="7">
        <f ca="1">LEFT(RANDBETWEEN(MIN(U$3:U$7),MAX(U$3:U$7)),2)*10000</f>
        <v>270000</v>
      </c>
      <c r="V8" s="7">
        <f ca="1">LEFT(RANDBETWEEN(MIN(V$3:V$7),MAX(V$3:V$7)),2)*12000</f>
        <v>180000</v>
      </c>
      <c r="W8" s="9"/>
    </row>
    <row r="9" spans="1:23" x14ac:dyDescent="0.3">
      <c r="A9" s="1">
        <v>7</v>
      </c>
      <c r="B9" s="5" t="str">
        <f t="shared" ref="B9:B72" si="5">"SHP00"&amp;A9</f>
        <v>SHP007</v>
      </c>
      <c r="C9" s="6">
        <f t="shared" ref="C9:C24" ca="1" si="6">RANDBETWEEN(MIN(C$3:C$7),MAX(C$3:C$7))</f>
        <v>45313</v>
      </c>
      <c r="D9" s="6">
        <f t="shared" ref="D9:D72" ca="1" si="7">EOMONTH(C9,-1)+1</f>
        <v>45292</v>
      </c>
      <c r="E9" s="7" t="str">
        <f ca="1">VLOOKUP(RANDBETWEEN(Lookup!$A$2,Lookup!$A$6),Lookup!$A$1:$J$6,E$1,0)</f>
        <v>LAX</v>
      </c>
      <c r="F9" s="7" t="str">
        <f ca="1">VLOOKUP(RANDBETWEEN(Lookup!$A$2,Lookup!$A$6),Lookup!$A$1:$J$6,F$1,0)</f>
        <v>JFK</v>
      </c>
      <c r="G9" s="7" t="str">
        <f ca="1">VLOOKUP(RANDBETWEEN(Lookup!$A$2,Lookup!$A$6),Lookup!$A$1:$J$6,G$1,0)</f>
        <v>GoodAir</v>
      </c>
      <c r="H9" s="7" t="str">
        <f ca="1">VLOOKUP(RANDBETWEEN(Lookup!$A$2,Lookup!$A$6),Lookup!$A$1:$J$6,H$1,0)</f>
        <v>Air Import</v>
      </c>
      <c r="I9" s="7">
        <f t="shared" ca="1" si="2"/>
        <v>8542</v>
      </c>
      <c r="J9" s="7">
        <f t="shared" ca="1" si="3"/>
        <v>6820</v>
      </c>
      <c r="K9" s="7">
        <f t="shared" ca="1" si="3"/>
        <v>1722</v>
      </c>
      <c r="L9" s="6">
        <f t="shared" ref="L9:N24" ca="1" si="8">RANDBETWEEN(MIN(L$3:L$7),MAX(L$3:L$7))+RAND()</f>
        <v>45316.420734233354</v>
      </c>
      <c r="M9" s="6">
        <f t="shared" ref="M9:M71" ca="1" si="9">L9+RAND()</f>
        <v>45317.335000965497</v>
      </c>
      <c r="N9" s="6">
        <f t="shared" ca="1" si="8"/>
        <v>45344.46822850794</v>
      </c>
      <c r="O9" s="6">
        <f ca="1">N9-RAND()</f>
        <v>45343.883609321696</v>
      </c>
      <c r="P9" s="7" t="str">
        <f ca="1">VLOOKUP(RANDBETWEEN(Lookup!$A$2,Lookup!$A$6),Lookup!$A$1:$J$6,P$1,0)</f>
        <v>Damages</v>
      </c>
      <c r="Q9" s="7">
        <f t="shared" ca="1" si="4"/>
        <v>309</v>
      </c>
      <c r="R9" s="7" t="str">
        <f ca="1">VLOOKUP(RANDBETWEEN(Lookup!$A$2,Lookup!$A$6),Lookup!$A$1:$J$6,R$1,0)</f>
        <v>Alice Wong</v>
      </c>
      <c r="S9" s="7" t="str">
        <f ca="1">VLOOKUP(RANDBETWEEN(Lookup!$A$2,Lookup!$A$6),Lookup!$A$1:$J$6,S$1,0)</f>
        <v>Fashion</v>
      </c>
      <c r="T9" s="7" t="str">
        <f ca="1">VLOOKUP(RANDBETWEEN(Lookup!$A$2,Lookup!$A$6),Lookup!$A$1:$J$6,T$1,0)</f>
        <v>Special Launch Campaign</v>
      </c>
      <c r="U9" s="7">
        <f t="shared" ref="U9:U40" ca="1" si="10">LEFT(RANDBETWEEN(MIN(U$3:U$7),MAX(U$3:U$7)),2)*10000</f>
        <v>270000</v>
      </c>
      <c r="V9" s="7">
        <f t="shared" ref="V9:V72" ca="1" si="11">LEFT(RANDBETWEEN(MIN(V$3:V$7),MAX(V$3:V$7)),2)*12000</f>
        <v>288000</v>
      </c>
      <c r="W9" s="9"/>
    </row>
    <row r="10" spans="1:23" x14ac:dyDescent="0.3">
      <c r="A10" s="1">
        <v>8</v>
      </c>
      <c r="B10" s="5" t="str">
        <f t="shared" si="5"/>
        <v>SHP008</v>
      </c>
      <c r="C10" s="6">
        <f t="shared" ca="1" si="6"/>
        <v>45433</v>
      </c>
      <c r="D10" s="6">
        <f t="shared" ca="1" si="7"/>
        <v>45413</v>
      </c>
      <c r="E10" s="7" t="str">
        <f ca="1">VLOOKUP(RANDBETWEEN(Lookup!$A$2,Lookup!$A$6),Lookup!$A$1:$J$6,E$1,0)</f>
        <v>LAX</v>
      </c>
      <c r="F10" s="7" t="str">
        <f ca="1">VLOOKUP(RANDBETWEEN(Lookup!$A$2,Lookup!$A$6),Lookup!$A$1:$J$6,F$1,0)</f>
        <v>NRT</v>
      </c>
      <c r="G10" s="7" t="str">
        <f ca="1">VLOOKUP(RANDBETWEEN(Lookup!$A$2,Lookup!$A$6),Lookup!$A$1:$J$6,G$1,0)</f>
        <v>ABC Cargo</v>
      </c>
      <c r="H10" s="7" t="str">
        <f ca="1">VLOOKUP(RANDBETWEEN(Lookup!$A$2,Lookup!$A$6),Lookup!$A$1:$J$6,H$1,0)</f>
        <v>Air Import</v>
      </c>
      <c r="I10" s="7">
        <f t="shared" ca="1" si="2"/>
        <v>5533</v>
      </c>
      <c r="J10" s="7">
        <f t="shared" ca="1" si="3"/>
        <v>3357</v>
      </c>
      <c r="K10" s="7">
        <f t="shared" ca="1" si="3"/>
        <v>2176</v>
      </c>
      <c r="L10" s="6">
        <f t="shared" ca="1" si="8"/>
        <v>45318.180049340241</v>
      </c>
      <c r="M10" s="6">
        <f t="shared" ca="1" si="9"/>
        <v>45318.22957071384</v>
      </c>
      <c r="N10" s="6">
        <f t="shared" ca="1" si="8"/>
        <v>45444.725774759318</v>
      </c>
      <c r="O10" s="6">
        <f t="shared" ref="O10:O70" ca="1" si="12">N10+RAND()</f>
        <v>45445.189221710018</v>
      </c>
      <c r="P10" s="7" t="str">
        <f ca="1">VLOOKUP(RANDBETWEEN(Lookup!$A$2,Lookup!$A$6),Lookup!$A$1:$J$6,P$1,0)</f>
        <v>Damages</v>
      </c>
      <c r="Q10" s="7">
        <f t="shared" ca="1" si="4"/>
        <v>98</v>
      </c>
      <c r="R10" s="7" t="str">
        <f ca="1">VLOOKUP(RANDBETWEEN(Lookup!$A$2,Lookup!$A$6),Lookup!$A$1:$J$6,R$1,0)</f>
        <v>Alice Wong</v>
      </c>
      <c r="S10" s="7" t="str">
        <f ca="1">VLOOKUP(RANDBETWEEN(Lookup!$A$2,Lookup!$A$6),Lookup!$A$1:$J$6,S$1,0)</f>
        <v>Fashion</v>
      </c>
      <c r="T10" s="7" t="str">
        <f ca="1">VLOOKUP(RANDBETWEEN(Lookup!$A$2,Lookup!$A$6),Lookup!$A$1:$J$6,T$1,0)</f>
        <v>Q1 Growth Initiative</v>
      </c>
      <c r="U10" s="7">
        <f t="shared" ca="1" si="10"/>
        <v>270000</v>
      </c>
      <c r="V10" s="7">
        <f t="shared" ca="1" si="11"/>
        <v>180000</v>
      </c>
      <c r="W10" s="9"/>
    </row>
    <row r="11" spans="1:23" x14ac:dyDescent="0.3">
      <c r="A11" s="1">
        <v>9</v>
      </c>
      <c r="B11" s="5" t="str">
        <f t="shared" si="5"/>
        <v>SHP009</v>
      </c>
      <c r="C11" s="6">
        <f t="shared" ca="1" si="6"/>
        <v>45311</v>
      </c>
      <c r="D11" s="6">
        <f t="shared" ca="1" si="7"/>
        <v>45292</v>
      </c>
      <c r="E11" s="7" t="str">
        <f ca="1">VLOOKUP(RANDBETWEEN(Lookup!$A$2,Lookup!$A$6),Lookup!$A$1:$J$6,E$1,0)</f>
        <v>LAX</v>
      </c>
      <c r="F11" s="7" t="str">
        <f ca="1">VLOOKUP(RANDBETWEEN(Lookup!$A$2,Lookup!$A$6),Lookup!$A$1:$J$6,F$1,0)</f>
        <v>JFK</v>
      </c>
      <c r="G11" s="7" t="str">
        <f ca="1">VLOOKUP(RANDBETWEEN(Lookup!$A$2,Lookup!$A$6),Lookup!$A$1:$J$6,G$1,0)</f>
        <v>GoodAir</v>
      </c>
      <c r="H11" s="7" t="str">
        <f ca="1">VLOOKUP(RANDBETWEEN(Lookup!$A$2,Lookup!$A$6),Lookup!$A$1:$J$6,H$1,0)</f>
        <v>Air Import</v>
      </c>
      <c r="I11" s="7">
        <f t="shared" ca="1" si="2"/>
        <v>8868</v>
      </c>
      <c r="J11" s="7">
        <f t="shared" ca="1" si="3"/>
        <v>6247</v>
      </c>
      <c r="K11" s="7">
        <f t="shared" ca="1" si="3"/>
        <v>2621</v>
      </c>
      <c r="L11" s="6">
        <f t="shared" ca="1" si="8"/>
        <v>45420.935348095227</v>
      </c>
      <c r="M11" s="6">
        <f t="shared" ca="1" si="9"/>
        <v>45421.642842695226</v>
      </c>
      <c r="N11" s="6">
        <f t="shared" ca="1" si="8"/>
        <v>45398.271284401832</v>
      </c>
      <c r="O11" s="6">
        <f t="shared" ca="1" si="12"/>
        <v>45399.068780667934</v>
      </c>
      <c r="P11" s="7" t="str">
        <f ca="1">VLOOKUP(RANDBETWEEN(Lookup!$A$2,Lookup!$A$6),Lookup!$A$1:$J$6,P$1,0)</f>
        <v>Damages</v>
      </c>
      <c r="Q11" s="7">
        <f t="shared" ca="1" si="4"/>
        <v>394</v>
      </c>
      <c r="R11" s="7" t="str">
        <f ca="1">VLOOKUP(RANDBETWEEN(Lookup!$A$2,Lookup!$A$6),Lookup!$A$1:$J$6,R$1,0)</f>
        <v>Jane Miller</v>
      </c>
      <c r="S11" s="7" t="str">
        <f ca="1">VLOOKUP(RANDBETWEEN(Lookup!$A$2,Lookup!$A$6),Lookup!$A$1:$J$6,S$1,0)</f>
        <v>Automotive</v>
      </c>
      <c r="T11" s="7" t="str">
        <f ca="1">VLOOKUP(RANDBETWEEN(Lookup!$A$2,Lookup!$A$6),Lookup!$A$1:$J$6,T$1,0)</f>
        <v>New Product Promo</v>
      </c>
      <c r="U11" s="7">
        <f t="shared" ca="1" si="10"/>
        <v>240000</v>
      </c>
      <c r="V11" s="7">
        <f t="shared" ca="1" si="11"/>
        <v>204000</v>
      </c>
      <c r="W11" s="9"/>
    </row>
    <row r="12" spans="1:23" x14ac:dyDescent="0.3">
      <c r="A12" s="1">
        <v>10</v>
      </c>
      <c r="B12" s="5" t="str">
        <f t="shared" si="5"/>
        <v>SHP0010</v>
      </c>
      <c r="C12" s="6">
        <f t="shared" ca="1" si="6"/>
        <v>45403</v>
      </c>
      <c r="D12" s="6">
        <f t="shared" ca="1" si="7"/>
        <v>45383</v>
      </c>
      <c r="E12" s="7" t="str">
        <f ca="1">VLOOKUP(RANDBETWEEN(Lookup!$A$2,Lookup!$A$6),Lookup!$A$1:$J$6,E$1,0)</f>
        <v>LAX</v>
      </c>
      <c r="F12" s="7" t="str">
        <f ca="1">VLOOKUP(RANDBETWEEN(Lookup!$A$2,Lookup!$A$6),Lookup!$A$1:$J$6,F$1,0)</f>
        <v>NRT</v>
      </c>
      <c r="G12" s="7" t="str">
        <f ca="1">VLOOKUP(RANDBETWEEN(Lookup!$A$2,Lookup!$A$6),Lookup!$A$1:$J$6,G$1,0)</f>
        <v>Speedy Air</v>
      </c>
      <c r="H12" s="7" t="str">
        <f ca="1">VLOOKUP(RANDBETWEEN(Lookup!$A$2,Lookup!$A$6),Lookup!$A$1:$J$6,H$1,0)</f>
        <v>Air Import</v>
      </c>
      <c r="I12" s="7">
        <f t="shared" ca="1" si="2"/>
        <v>7123</v>
      </c>
      <c r="J12" s="7">
        <f t="shared" ca="1" si="3"/>
        <v>4305</v>
      </c>
      <c r="K12" s="7">
        <f t="shared" ca="1" si="3"/>
        <v>2818</v>
      </c>
      <c r="L12" s="6">
        <f t="shared" ca="1" si="8"/>
        <v>45440.337839059401</v>
      </c>
      <c r="M12" s="6">
        <f t="shared" ca="1" si="9"/>
        <v>45441.180422678241</v>
      </c>
      <c r="N12" s="6">
        <f t="shared" ca="1" si="8"/>
        <v>45410.079837738856</v>
      </c>
      <c r="O12" s="6">
        <f t="shared" ca="1" si="12"/>
        <v>45410.475268311362</v>
      </c>
      <c r="P12" s="7" t="str">
        <f ca="1">VLOOKUP(RANDBETWEEN(Lookup!$A$2,Lookup!$A$6),Lookup!$A$1:$J$6,P$1,0)</f>
        <v>Penalty</v>
      </c>
      <c r="Q12" s="7">
        <f t="shared" ca="1" si="4"/>
        <v>263</v>
      </c>
      <c r="R12" s="7" t="str">
        <f ca="1">VLOOKUP(RANDBETWEEN(Lookup!$A$2,Lookup!$A$6),Lookup!$A$1:$J$6,R$1,0)</f>
        <v>John Smith</v>
      </c>
      <c r="S12" s="7" t="str">
        <f ca="1">VLOOKUP(RANDBETWEEN(Lookup!$A$2,Lookup!$A$6),Lookup!$A$1:$J$6,S$1,0)</f>
        <v>Electronics</v>
      </c>
      <c r="T12" s="7" t="str">
        <f ca="1">VLOOKUP(RANDBETWEEN(Lookup!$A$2,Lookup!$A$6),Lookup!$A$1:$J$6,T$1,0)</f>
        <v>Q1 Growth Initiative</v>
      </c>
      <c r="U12" s="7">
        <f t="shared" ca="1" si="10"/>
        <v>260000</v>
      </c>
      <c r="V12" s="7">
        <f t="shared" ca="1" si="11"/>
        <v>288000</v>
      </c>
      <c r="W12" s="9"/>
    </row>
    <row r="13" spans="1:23" x14ac:dyDescent="0.3">
      <c r="A13" s="1">
        <v>11</v>
      </c>
      <c r="B13" s="5" t="str">
        <f t="shared" si="5"/>
        <v>SHP0011</v>
      </c>
      <c r="C13" s="6">
        <f t="shared" ca="1" si="6"/>
        <v>45513</v>
      </c>
      <c r="D13" s="6">
        <f t="shared" ca="1" si="7"/>
        <v>45505</v>
      </c>
      <c r="E13" s="7" t="str">
        <f ca="1">VLOOKUP(RANDBETWEEN(Lookup!$A$2,Lookup!$A$6),Lookup!$A$1:$J$6,E$1,0)</f>
        <v>SIN</v>
      </c>
      <c r="F13" s="7" t="str">
        <f ca="1">VLOOKUP(RANDBETWEEN(Lookup!$A$2,Lookup!$A$6),Lookup!$A$1:$J$6,F$1,0)</f>
        <v>LAX</v>
      </c>
      <c r="G13" s="7" t="str">
        <f ca="1">VLOOKUP(RANDBETWEEN(Lookup!$A$2,Lookup!$A$6),Lookup!$A$1:$J$6,G$1,0)</f>
        <v>ABC Cargo</v>
      </c>
      <c r="H13" s="7" t="str">
        <f ca="1">VLOOKUP(RANDBETWEEN(Lookup!$A$2,Lookup!$A$6),Lookup!$A$1:$J$6,H$1,0)</f>
        <v>Air Import</v>
      </c>
      <c r="I13" s="7">
        <f t="shared" ca="1" si="2"/>
        <v>7918</v>
      </c>
      <c r="J13" s="7">
        <f t="shared" ca="1" si="3"/>
        <v>5938</v>
      </c>
      <c r="K13" s="7">
        <f t="shared" ca="1" si="3"/>
        <v>1980</v>
      </c>
      <c r="L13" s="6">
        <f t="shared" ca="1" si="8"/>
        <v>45450.379748534702</v>
      </c>
      <c r="M13" s="6">
        <f ca="1">L13-RAND()</f>
        <v>45449.484935991743</v>
      </c>
      <c r="N13" s="6">
        <f t="shared" ca="1" si="8"/>
        <v>45379.089095350733</v>
      </c>
      <c r="O13" s="6">
        <f t="shared" ca="1" si="12"/>
        <v>45379.533039391994</v>
      </c>
      <c r="P13" s="7" t="str">
        <f ca="1">VLOOKUP(RANDBETWEEN(Lookup!$A$2,Lookup!$A$6),Lookup!$A$1:$J$6,P$1,0)</f>
        <v>Penalty</v>
      </c>
      <c r="Q13" s="7">
        <f t="shared" ca="1" si="4"/>
        <v>71</v>
      </c>
      <c r="R13" s="7" t="str">
        <f ca="1">VLOOKUP(RANDBETWEEN(Lookup!$A$2,Lookup!$A$6),Lookup!$A$1:$J$6,R$1,0)</f>
        <v>John Smith</v>
      </c>
      <c r="S13" s="7" t="str">
        <f ca="1">VLOOKUP(RANDBETWEEN(Lookup!$A$2,Lookup!$A$6),Lookup!$A$1:$J$6,S$1,0)</f>
        <v>Automotive</v>
      </c>
      <c r="T13" s="7" t="str">
        <f ca="1">VLOOKUP(RANDBETWEEN(Lookup!$A$2,Lookup!$A$6),Lookup!$A$1:$J$6,T$1,0)</f>
        <v>Q1 Growth Initiative</v>
      </c>
      <c r="U13" s="7">
        <f t="shared" ca="1" si="10"/>
        <v>150000</v>
      </c>
      <c r="V13" s="7">
        <f t="shared" ca="1" si="11"/>
        <v>276000</v>
      </c>
      <c r="W13" s="9"/>
    </row>
    <row r="14" spans="1:23" x14ac:dyDescent="0.3">
      <c r="A14" s="1">
        <v>12</v>
      </c>
      <c r="B14" s="5" t="str">
        <f t="shared" si="5"/>
        <v>SHP0012</v>
      </c>
      <c r="C14" s="6">
        <f t="shared" ca="1" si="6"/>
        <v>45481</v>
      </c>
      <c r="D14" s="6">
        <f t="shared" ca="1" si="7"/>
        <v>45474</v>
      </c>
      <c r="E14" s="7" t="str">
        <f ca="1">VLOOKUP(RANDBETWEEN(Lookup!$A$2,Lookup!$A$6),Lookup!$A$1:$J$6,E$1,0)</f>
        <v>JFK</v>
      </c>
      <c r="F14" s="7" t="str">
        <f ca="1">VLOOKUP(RANDBETWEEN(Lookup!$A$2,Lookup!$A$6),Lookup!$A$1:$J$6,F$1,0)</f>
        <v>LAX</v>
      </c>
      <c r="G14" s="7" t="str">
        <f ca="1">VLOOKUP(RANDBETWEEN(Lookup!$A$2,Lookup!$A$6),Lookup!$A$1:$J$6,G$1,0)</f>
        <v>GoodAir</v>
      </c>
      <c r="H14" s="7" t="str">
        <f ca="1">VLOOKUP(RANDBETWEEN(Lookup!$A$2,Lookup!$A$6),Lookup!$A$1:$J$6,H$1,0)</f>
        <v>Air Import</v>
      </c>
      <c r="I14" s="7">
        <f t="shared" ca="1" si="2"/>
        <v>8692</v>
      </c>
      <c r="J14" s="7">
        <f t="shared" ca="1" si="3"/>
        <v>5771</v>
      </c>
      <c r="K14" s="7">
        <f t="shared" ca="1" si="3"/>
        <v>2921</v>
      </c>
      <c r="L14" s="6">
        <f t="shared" ca="1" si="8"/>
        <v>45436.910874222871</v>
      </c>
      <c r="M14" s="6">
        <f t="shared" ca="1" si="9"/>
        <v>45437.857468686023</v>
      </c>
      <c r="N14" s="6">
        <f t="shared" ca="1" si="8"/>
        <v>45414.908790213929</v>
      </c>
      <c r="O14" s="6">
        <f t="shared" ca="1" si="12"/>
        <v>45415.748046471017</v>
      </c>
      <c r="P14" s="7" t="str">
        <f ca="1">VLOOKUP(RANDBETWEEN(Lookup!$A$2,Lookup!$A$6),Lookup!$A$1:$J$6,P$1,0)</f>
        <v>Damages</v>
      </c>
      <c r="Q14" s="7">
        <f t="shared" ca="1" si="4"/>
        <v>170</v>
      </c>
      <c r="R14" s="7" t="str">
        <f ca="1">VLOOKUP(RANDBETWEEN(Lookup!$A$2,Lookup!$A$6),Lookup!$A$1:$J$6,R$1,0)</f>
        <v>John Smith</v>
      </c>
      <c r="S14" s="7" t="str">
        <f ca="1">VLOOKUP(RANDBETWEEN(Lookup!$A$2,Lookup!$A$6),Lookup!$A$1:$J$6,S$1,0)</f>
        <v>Automotive</v>
      </c>
      <c r="T14" s="7" t="str">
        <f ca="1">VLOOKUP(RANDBETWEEN(Lookup!$A$2,Lookup!$A$6),Lookup!$A$1:$J$6,T$1,0)</f>
        <v>Special Launch Campaign</v>
      </c>
      <c r="U14" s="7">
        <f t="shared" ca="1" si="10"/>
        <v>160000</v>
      </c>
      <c r="V14" s="7">
        <f t="shared" ca="1" si="11"/>
        <v>204000</v>
      </c>
      <c r="W14" s="9"/>
    </row>
    <row r="15" spans="1:23" x14ac:dyDescent="0.3">
      <c r="A15" s="1">
        <v>13</v>
      </c>
      <c r="B15" s="5" t="str">
        <f t="shared" si="5"/>
        <v>SHP0013</v>
      </c>
      <c r="C15" s="6">
        <f t="shared" ca="1" si="6"/>
        <v>45407</v>
      </c>
      <c r="D15" s="6">
        <f t="shared" ca="1" si="7"/>
        <v>45383</v>
      </c>
      <c r="E15" s="7" t="str">
        <f ca="1">VLOOKUP(RANDBETWEEN(Lookup!$A$2,Lookup!$A$6),Lookup!$A$1:$J$6,E$1,0)</f>
        <v>SIN</v>
      </c>
      <c r="F15" s="7" t="str">
        <f ca="1">VLOOKUP(RANDBETWEEN(Lookup!$A$2,Lookup!$A$6),Lookup!$A$1:$J$6,F$1,0)</f>
        <v>JFK</v>
      </c>
      <c r="G15" s="7" t="str">
        <f ca="1">VLOOKUP(RANDBETWEEN(Lookup!$A$2,Lookup!$A$6),Lookup!$A$1:$J$6,G$1,0)</f>
        <v>XYZ Air</v>
      </c>
      <c r="H15" s="7" t="str">
        <f ca="1">VLOOKUP(RANDBETWEEN(Lookup!$A$2,Lookup!$A$6),Lookup!$A$1:$J$6,H$1,0)</f>
        <v>Air Import</v>
      </c>
      <c r="I15" s="7">
        <f t="shared" ca="1" si="2"/>
        <v>8427</v>
      </c>
      <c r="J15" s="7">
        <f t="shared" ca="1" si="3"/>
        <v>6888</v>
      </c>
      <c r="K15" s="7">
        <f t="shared" ca="1" si="3"/>
        <v>1539</v>
      </c>
      <c r="L15" s="6">
        <f t="shared" ca="1" si="8"/>
        <v>45428.417887019576</v>
      </c>
      <c r="M15" s="6">
        <f t="shared" ca="1" si="9"/>
        <v>45428.834409459436</v>
      </c>
      <c r="N15" s="6">
        <f t="shared" ca="1" si="8"/>
        <v>45342.038719984332</v>
      </c>
      <c r="O15" s="6">
        <f t="shared" ca="1" si="12"/>
        <v>45342.439022081126</v>
      </c>
      <c r="P15" s="7" t="str">
        <f ca="1">VLOOKUP(RANDBETWEEN(Lookup!$A$2,Lookup!$A$6),Lookup!$A$1:$J$6,P$1,0)</f>
        <v>Penalty</v>
      </c>
      <c r="Q15" s="7">
        <f t="shared" ca="1" si="4"/>
        <v>296</v>
      </c>
      <c r="R15" s="7" t="str">
        <f ca="1">VLOOKUP(RANDBETWEEN(Lookup!$A$2,Lookup!$A$6),Lookup!$A$1:$J$6,R$1,0)</f>
        <v>Jane Miller</v>
      </c>
      <c r="S15" s="7" t="str">
        <f ca="1">VLOOKUP(RANDBETWEEN(Lookup!$A$2,Lookup!$A$6),Lookup!$A$1:$J$6,S$1,0)</f>
        <v>Automotive</v>
      </c>
      <c r="T15" s="7" t="str">
        <f ca="1">VLOOKUP(RANDBETWEEN(Lookup!$A$2,Lookup!$A$6),Lookup!$A$1:$J$6,T$1,0)</f>
        <v>Q1 Growth Initiative</v>
      </c>
      <c r="U15" s="7">
        <f t="shared" ca="1" si="10"/>
        <v>200000</v>
      </c>
      <c r="V15" s="7">
        <f t="shared" ca="1" si="11"/>
        <v>240000</v>
      </c>
      <c r="W15" s="9"/>
    </row>
    <row r="16" spans="1:23" x14ac:dyDescent="0.3">
      <c r="A16" s="1">
        <v>14</v>
      </c>
      <c r="B16" s="5" t="str">
        <f t="shared" si="5"/>
        <v>SHP0014</v>
      </c>
      <c r="C16" s="6">
        <f t="shared" ca="1" si="6"/>
        <v>45463</v>
      </c>
      <c r="D16" s="6">
        <f t="shared" ca="1" si="7"/>
        <v>45444</v>
      </c>
      <c r="E16" s="7" t="str">
        <f ca="1">VLOOKUP(RANDBETWEEN(Lookup!$A$2,Lookup!$A$6),Lookup!$A$1:$J$6,E$1,0)</f>
        <v>FRA</v>
      </c>
      <c r="F16" s="7" t="str">
        <f ca="1">VLOOKUP(RANDBETWEEN(Lookup!$A$2,Lookup!$A$6),Lookup!$A$1:$J$6,F$1,0)</f>
        <v>NRT</v>
      </c>
      <c r="G16" s="7" t="str">
        <f ca="1">VLOOKUP(RANDBETWEEN(Lookup!$A$2,Lookup!$A$6),Lookup!$A$1:$J$6,G$1,0)</f>
        <v>Speedy Air</v>
      </c>
      <c r="H16" s="7" t="str">
        <f ca="1">VLOOKUP(RANDBETWEEN(Lookup!$A$2,Lookup!$A$6),Lookup!$A$1:$J$6,H$1,0)</f>
        <v>Air Import</v>
      </c>
      <c r="I16" s="7">
        <f t="shared" ca="1" si="2"/>
        <v>7890</v>
      </c>
      <c r="J16" s="7">
        <f t="shared" ca="1" si="3"/>
        <v>6506</v>
      </c>
      <c r="K16" s="7">
        <f t="shared" ca="1" si="3"/>
        <v>1384</v>
      </c>
      <c r="L16" s="6">
        <f t="shared" ca="1" si="8"/>
        <v>45483.473219529747</v>
      </c>
      <c r="M16" s="6">
        <f ca="1">L16-RAND()</f>
        <v>45482.489570815502</v>
      </c>
      <c r="N16" s="6">
        <f t="shared" ca="1" si="8"/>
        <v>45371.578104444583</v>
      </c>
      <c r="O16" s="6">
        <f t="shared" ca="1" si="12"/>
        <v>45372.10681769286</v>
      </c>
      <c r="P16" s="7" t="str">
        <f ca="1">VLOOKUP(RANDBETWEEN(Lookup!$A$2,Lookup!$A$6),Lookup!$A$1:$J$6,P$1,0)</f>
        <v>Storage</v>
      </c>
      <c r="Q16" s="7">
        <f t="shared" ca="1" si="4"/>
        <v>91</v>
      </c>
      <c r="R16" s="7" t="str">
        <f ca="1">VLOOKUP(RANDBETWEEN(Lookup!$A$2,Lookup!$A$6),Lookup!$A$1:$J$6,R$1,0)</f>
        <v>Jane Miller</v>
      </c>
      <c r="S16" s="7" t="str">
        <f ca="1">VLOOKUP(RANDBETWEEN(Lookup!$A$2,Lookup!$A$6),Lookup!$A$1:$J$6,S$1,0)</f>
        <v>Automotive</v>
      </c>
      <c r="T16" s="7" t="str">
        <f ca="1">VLOOKUP(RANDBETWEEN(Lookup!$A$2,Lookup!$A$6),Lookup!$A$1:$J$6,T$1,0)</f>
        <v>Q1 Growth Initiative</v>
      </c>
      <c r="U16" s="7">
        <f t="shared" ca="1" si="10"/>
        <v>170000</v>
      </c>
      <c r="V16" s="7">
        <f t="shared" ca="1" si="11"/>
        <v>252000</v>
      </c>
      <c r="W16" s="9"/>
    </row>
    <row r="17" spans="1:23" x14ac:dyDescent="0.3">
      <c r="A17" s="1">
        <v>15</v>
      </c>
      <c r="B17" s="5" t="str">
        <f t="shared" si="5"/>
        <v>SHP0015</v>
      </c>
      <c r="C17" s="6">
        <f t="shared" ca="1" si="6"/>
        <v>45557</v>
      </c>
      <c r="D17" s="6">
        <f t="shared" ca="1" si="7"/>
        <v>45536</v>
      </c>
      <c r="E17" s="7" t="str">
        <f ca="1">VLOOKUP(RANDBETWEEN(Lookup!$A$2,Lookup!$A$6),Lookup!$A$1:$J$6,E$1,0)</f>
        <v>SIN</v>
      </c>
      <c r="F17" s="7" t="str">
        <f ca="1">VLOOKUP(RANDBETWEEN(Lookup!$A$2,Lookup!$A$6),Lookup!$A$1:$J$6,F$1,0)</f>
        <v>JFK</v>
      </c>
      <c r="G17" s="7" t="str">
        <f ca="1">VLOOKUP(RANDBETWEEN(Lookup!$A$2,Lookup!$A$6),Lookup!$A$1:$J$6,G$1,0)</f>
        <v>Speedy Air</v>
      </c>
      <c r="H17" s="7" t="str">
        <f ca="1">VLOOKUP(RANDBETWEEN(Lookup!$A$2,Lookup!$A$6),Lookup!$A$1:$J$6,H$1,0)</f>
        <v>Air Import</v>
      </c>
      <c r="I17" s="7">
        <f t="shared" ca="1" si="2"/>
        <v>4856</v>
      </c>
      <c r="J17" s="7">
        <f t="shared" ca="1" si="3"/>
        <v>3323</v>
      </c>
      <c r="K17" s="7">
        <f t="shared" ca="1" si="3"/>
        <v>1533</v>
      </c>
      <c r="L17" s="6">
        <f t="shared" ca="1" si="8"/>
        <v>45357.098862079751</v>
      </c>
      <c r="M17" s="6">
        <f ca="1">L17-RAND()</f>
        <v>45356.116621895024</v>
      </c>
      <c r="N17" s="6">
        <f t="shared" ca="1" si="8"/>
        <v>45405.917032881916</v>
      </c>
      <c r="O17" s="6">
        <f ca="1">N17-RAND()</f>
        <v>45405.261147534206</v>
      </c>
      <c r="P17" s="7" t="str">
        <f ca="1">VLOOKUP(RANDBETWEEN(Lookup!$A$2,Lookup!$A$6),Lookup!$A$1:$J$6,P$1,0)</f>
        <v>Damages</v>
      </c>
      <c r="Q17" s="7">
        <f t="shared" ca="1" si="4"/>
        <v>411</v>
      </c>
      <c r="R17" s="7" t="str">
        <f ca="1">VLOOKUP(RANDBETWEEN(Lookup!$A$2,Lookup!$A$6),Lookup!$A$1:$J$6,R$1,0)</f>
        <v>Alice Wong</v>
      </c>
      <c r="S17" s="7" t="str">
        <f ca="1">VLOOKUP(RANDBETWEEN(Lookup!$A$2,Lookup!$A$6),Lookup!$A$1:$J$6,S$1,0)</f>
        <v>Electronics</v>
      </c>
      <c r="T17" s="7" t="str">
        <f ca="1">VLOOKUP(RANDBETWEEN(Lookup!$A$2,Lookup!$A$6),Lookup!$A$1:$J$6,T$1,0)</f>
        <v>New Product Promo</v>
      </c>
      <c r="U17" s="7">
        <f t="shared" ca="1" si="10"/>
        <v>200000</v>
      </c>
      <c r="V17" s="7">
        <f t="shared" ca="1" si="11"/>
        <v>180000</v>
      </c>
      <c r="W17" s="9"/>
    </row>
    <row r="18" spans="1:23" x14ac:dyDescent="0.3">
      <c r="A18" s="1">
        <v>16</v>
      </c>
      <c r="B18" s="5" t="str">
        <f t="shared" si="5"/>
        <v>SHP0016</v>
      </c>
      <c r="C18" s="6">
        <f t="shared" ca="1" si="6"/>
        <v>45447</v>
      </c>
      <c r="D18" s="6">
        <f t="shared" ca="1" si="7"/>
        <v>45444</v>
      </c>
      <c r="E18" s="7" t="str">
        <f ca="1">VLOOKUP(RANDBETWEEN(Lookup!$A$2,Lookup!$A$6),Lookup!$A$1:$J$6,E$1,0)</f>
        <v>SIN</v>
      </c>
      <c r="F18" s="7" t="str">
        <f ca="1">VLOOKUP(RANDBETWEEN(Lookup!$A$2,Lookup!$A$6),Lookup!$A$1:$J$6,F$1,0)</f>
        <v>SIN</v>
      </c>
      <c r="G18" s="7" t="str">
        <f ca="1">VLOOKUP(RANDBETWEEN(Lookup!$A$2,Lookup!$A$6),Lookup!$A$1:$J$6,G$1,0)</f>
        <v>ABC Cargo</v>
      </c>
      <c r="H18" s="7" t="str">
        <f ca="1">VLOOKUP(RANDBETWEEN(Lookup!$A$2,Lookup!$A$6),Lookup!$A$1:$J$6,H$1,0)</f>
        <v>Air Import</v>
      </c>
      <c r="I18" s="7">
        <f t="shared" ca="1" si="2"/>
        <v>4350</v>
      </c>
      <c r="J18" s="7">
        <f t="shared" ca="1" si="3"/>
        <v>3056</v>
      </c>
      <c r="K18" s="7">
        <f t="shared" ca="1" si="3"/>
        <v>1294</v>
      </c>
      <c r="L18" s="6">
        <f t="shared" ca="1" si="8"/>
        <v>45567.500760564537</v>
      </c>
      <c r="M18" s="6">
        <f ca="1">L18-RAND()</f>
        <v>45567.408643091629</v>
      </c>
      <c r="N18" s="6">
        <f t="shared" ca="1" si="8"/>
        <v>45444.708701159034</v>
      </c>
      <c r="O18" s="6">
        <f t="shared" ca="1" si="12"/>
        <v>45445.374328640326</v>
      </c>
      <c r="P18" s="7" t="str">
        <f ca="1">VLOOKUP(RANDBETWEEN(Lookup!$A$2,Lookup!$A$6),Lookup!$A$1:$J$6,P$1,0)</f>
        <v>Penalty</v>
      </c>
      <c r="Q18" s="7">
        <f t="shared" ca="1" si="4"/>
        <v>175</v>
      </c>
      <c r="R18" s="7" t="str">
        <f ca="1">VLOOKUP(RANDBETWEEN(Lookup!$A$2,Lookup!$A$6),Lookup!$A$1:$J$6,R$1,0)</f>
        <v>Jane Miller</v>
      </c>
      <c r="S18" s="7" t="str">
        <f ca="1">VLOOKUP(RANDBETWEEN(Lookup!$A$2,Lookup!$A$6),Lookup!$A$1:$J$6,S$1,0)</f>
        <v>Electronics</v>
      </c>
      <c r="T18" s="7" t="str">
        <f ca="1">VLOOKUP(RANDBETWEEN(Lookup!$A$2,Lookup!$A$6),Lookup!$A$1:$J$6,T$1,0)</f>
        <v>New Product Promo</v>
      </c>
      <c r="U18" s="7">
        <f t="shared" ca="1" si="10"/>
        <v>160000</v>
      </c>
      <c r="V18" s="7">
        <f t="shared" ca="1" si="11"/>
        <v>180000</v>
      </c>
      <c r="W18" s="9"/>
    </row>
    <row r="19" spans="1:23" x14ac:dyDescent="0.3">
      <c r="A19" s="1">
        <v>17</v>
      </c>
      <c r="B19" s="5" t="str">
        <f t="shared" si="5"/>
        <v>SHP0017</v>
      </c>
      <c r="C19" s="6">
        <f t="shared" ca="1" si="6"/>
        <v>45380</v>
      </c>
      <c r="D19" s="6">
        <f t="shared" ca="1" si="7"/>
        <v>45352</v>
      </c>
      <c r="E19" s="7" t="str">
        <f ca="1">VLOOKUP(RANDBETWEEN(Lookup!$A$2,Lookup!$A$6),Lookup!$A$1:$J$6,E$1,0)</f>
        <v>JFK</v>
      </c>
      <c r="F19" s="7" t="str">
        <f ca="1">VLOOKUP(RANDBETWEEN(Lookup!$A$2,Lookup!$A$6),Lookup!$A$1:$J$6,F$1,0)</f>
        <v>NRT</v>
      </c>
      <c r="G19" s="7" t="str">
        <f ca="1">VLOOKUP(RANDBETWEEN(Lookup!$A$2,Lookup!$A$6),Lookup!$A$1:$J$6,G$1,0)</f>
        <v>GoodAir</v>
      </c>
      <c r="H19" s="7" t="str">
        <f ca="1">VLOOKUP(RANDBETWEEN(Lookup!$A$2,Lookup!$A$6),Lookup!$A$1:$J$6,H$1,0)</f>
        <v>Air Import</v>
      </c>
      <c r="I19" s="7">
        <f t="shared" ca="1" si="2"/>
        <v>5393</v>
      </c>
      <c r="J19" s="7">
        <f t="shared" ca="1" si="3"/>
        <v>3720</v>
      </c>
      <c r="K19" s="7">
        <f t="shared" ca="1" si="3"/>
        <v>1673</v>
      </c>
      <c r="L19" s="6">
        <f t="shared" ca="1" si="8"/>
        <v>45500.99515406468</v>
      </c>
      <c r="M19" s="6">
        <f ca="1">L19-RAND()</f>
        <v>45500.14693043493</v>
      </c>
      <c r="N19" s="6">
        <f t="shared" ca="1" si="8"/>
        <v>45409.511842782267</v>
      </c>
      <c r="O19" s="6">
        <f ca="1">N19-RAND()</f>
        <v>45408.96956022361</v>
      </c>
      <c r="P19" s="7" t="str">
        <f ca="1">VLOOKUP(RANDBETWEEN(Lookup!$A$2,Lookup!$A$6),Lookup!$A$1:$J$6,P$1,0)</f>
        <v>Penalty</v>
      </c>
      <c r="Q19" s="7">
        <f t="shared" ca="1" si="4"/>
        <v>117</v>
      </c>
      <c r="R19" s="7" t="str">
        <f ca="1">VLOOKUP(RANDBETWEEN(Lookup!$A$2,Lookup!$A$6),Lookup!$A$1:$J$6,R$1,0)</f>
        <v>Jane Miller</v>
      </c>
      <c r="S19" s="7" t="str">
        <f ca="1">VLOOKUP(RANDBETWEEN(Lookup!$A$2,Lookup!$A$6),Lookup!$A$1:$J$6,S$1,0)</f>
        <v>Electronics</v>
      </c>
      <c r="T19" s="7" t="str">
        <f ca="1">VLOOKUP(RANDBETWEEN(Lookup!$A$2,Lookup!$A$6),Lookup!$A$1:$J$6,T$1,0)</f>
        <v>Q1 Growth Initiative</v>
      </c>
      <c r="U19" s="7">
        <f t="shared" ca="1" si="10"/>
        <v>150000</v>
      </c>
      <c r="V19" s="7">
        <f t="shared" ca="1" si="11"/>
        <v>288000</v>
      </c>
    </row>
    <row r="20" spans="1:23" x14ac:dyDescent="0.3">
      <c r="A20" s="1">
        <v>18</v>
      </c>
      <c r="B20" s="5" t="str">
        <f t="shared" si="5"/>
        <v>SHP0018</v>
      </c>
      <c r="C20" s="6">
        <f t="shared" ca="1" si="6"/>
        <v>45366</v>
      </c>
      <c r="D20" s="6">
        <f t="shared" ca="1" si="7"/>
        <v>45352</v>
      </c>
      <c r="E20" s="7" t="str">
        <f ca="1">VLOOKUP(RANDBETWEEN(Lookup!$A$2,Lookup!$A$6),Lookup!$A$1:$J$6,E$1,0)</f>
        <v>SIN</v>
      </c>
      <c r="F20" s="7" t="str">
        <f ca="1">VLOOKUP(RANDBETWEEN(Lookup!$A$2,Lookup!$A$6),Lookup!$A$1:$J$6,F$1,0)</f>
        <v>SIN</v>
      </c>
      <c r="G20" s="7" t="str">
        <f ca="1">VLOOKUP(RANDBETWEEN(Lookup!$A$2,Lookup!$A$6),Lookup!$A$1:$J$6,G$1,0)</f>
        <v>ABC Cargo</v>
      </c>
      <c r="H20" s="7" t="str">
        <f ca="1">VLOOKUP(RANDBETWEEN(Lookup!$A$2,Lookup!$A$6),Lookup!$A$1:$J$6,H$1,0)</f>
        <v>Air Import</v>
      </c>
      <c r="I20" s="7">
        <f t="shared" ca="1" si="2"/>
        <v>9499</v>
      </c>
      <c r="J20" s="7">
        <f t="shared" ca="1" si="3"/>
        <v>6566</v>
      </c>
      <c r="K20" s="7">
        <f t="shared" ca="1" si="3"/>
        <v>2933</v>
      </c>
      <c r="L20" s="6">
        <f t="shared" ca="1" si="8"/>
        <v>45489.717100548049</v>
      </c>
      <c r="M20" s="6">
        <f t="shared" ref="M20:M24" ca="1" si="13">L20-RAND()</f>
        <v>45489.558271088346</v>
      </c>
      <c r="N20" s="6">
        <f t="shared" ca="1" si="8"/>
        <v>45445.700241271385</v>
      </c>
      <c r="O20" s="6">
        <f t="shared" ca="1" si="12"/>
        <v>45446.238450578421</v>
      </c>
      <c r="P20" s="7" t="str">
        <f ca="1">VLOOKUP(RANDBETWEEN(Lookup!$A$2,Lookup!$A$6),Lookup!$A$1:$J$6,P$1,0)</f>
        <v>Damages</v>
      </c>
      <c r="Q20" s="7">
        <f t="shared" ca="1" si="4"/>
        <v>213</v>
      </c>
      <c r="R20" s="7" t="str">
        <f ca="1">VLOOKUP(RANDBETWEEN(Lookup!$A$2,Lookup!$A$6),Lookup!$A$1:$J$6,R$1,0)</f>
        <v>Jane Miller</v>
      </c>
      <c r="S20" s="7" t="str">
        <f ca="1">VLOOKUP(RANDBETWEEN(Lookup!$A$2,Lookup!$A$6),Lookup!$A$1:$J$6,S$1,0)</f>
        <v>Electronics</v>
      </c>
      <c r="T20" s="7" t="str">
        <f ca="1">VLOOKUP(RANDBETWEEN(Lookup!$A$2,Lookup!$A$6),Lookup!$A$1:$J$6,T$1,0)</f>
        <v>Q1 Growth Initiative</v>
      </c>
      <c r="U20" s="7">
        <f t="shared" ca="1" si="10"/>
        <v>150000</v>
      </c>
      <c r="V20" s="7">
        <f t="shared" ca="1" si="11"/>
        <v>180000</v>
      </c>
    </row>
    <row r="21" spans="1:23" x14ac:dyDescent="0.3">
      <c r="A21" s="1">
        <v>19</v>
      </c>
      <c r="B21" s="5" t="str">
        <f t="shared" si="5"/>
        <v>SHP0019</v>
      </c>
      <c r="C21" s="6">
        <f t="shared" ca="1" si="6"/>
        <v>45511</v>
      </c>
      <c r="D21" s="6">
        <f t="shared" ca="1" si="7"/>
        <v>45505</v>
      </c>
      <c r="E21" s="7" t="str">
        <f ca="1">VLOOKUP(RANDBETWEEN(Lookup!$A$2,Lookup!$A$6),Lookup!$A$1:$J$6,E$1,0)</f>
        <v>FRA</v>
      </c>
      <c r="F21" s="7" t="str">
        <f ca="1">VLOOKUP(RANDBETWEEN(Lookup!$A$2,Lookup!$A$6),Lookup!$A$1:$J$6,F$1,0)</f>
        <v>NRT</v>
      </c>
      <c r="G21" s="7" t="str">
        <f ca="1">VLOOKUP(RANDBETWEEN(Lookup!$A$2,Lookup!$A$6),Lookup!$A$1:$J$6,G$1,0)</f>
        <v>Speedy Air</v>
      </c>
      <c r="H21" s="7" t="str">
        <f ca="1">VLOOKUP(RANDBETWEEN(Lookup!$A$2,Lookup!$A$6),Lookup!$A$1:$J$6,H$1,0)</f>
        <v>Air Import</v>
      </c>
      <c r="I21" s="7">
        <f t="shared" ca="1" si="2"/>
        <v>7112</v>
      </c>
      <c r="J21" s="7">
        <f t="shared" ca="1" si="3"/>
        <v>4346</v>
      </c>
      <c r="K21" s="7">
        <f t="shared" ca="1" si="3"/>
        <v>2766</v>
      </c>
      <c r="L21" s="6">
        <f t="shared" ca="1" si="8"/>
        <v>45562.988448211625</v>
      </c>
      <c r="M21" s="6">
        <f t="shared" ca="1" si="13"/>
        <v>45562.598639083801</v>
      </c>
      <c r="N21" s="6">
        <f t="shared" ca="1" si="8"/>
        <v>45397.201441492805</v>
      </c>
      <c r="O21" s="6">
        <f ca="1">N21-RAND()</f>
        <v>45396.92902205178</v>
      </c>
      <c r="P21" s="7" t="str">
        <f ca="1">VLOOKUP(RANDBETWEEN(Lookup!$A$2,Lookup!$A$6),Lookup!$A$1:$J$6,P$1,0)</f>
        <v>Damages</v>
      </c>
      <c r="Q21" s="7">
        <f t="shared" ca="1" si="4"/>
        <v>114</v>
      </c>
      <c r="R21" s="7" t="str">
        <f ca="1">VLOOKUP(RANDBETWEEN(Lookup!$A$2,Lookup!$A$6),Lookup!$A$1:$J$6,R$1,0)</f>
        <v>Alice Wong</v>
      </c>
      <c r="S21" s="7" t="str">
        <f ca="1">VLOOKUP(RANDBETWEEN(Lookup!$A$2,Lookup!$A$6),Lookup!$A$1:$J$6,S$1,0)</f>
        <v>Fashion</v>
      </c>
      <c r="T21" s="7" t="str">
        <f ca="1">VLOOKUP(RANDBETWEEN(Lookup!$A$2,Lookup!$A$6),Lookup!$A$1:$J$6,T$1,0)</f>
        <v>New Product Promo</v>
      </c>
      <c r="U21" s="7">
        <f t="shared" ca="1" si="10"/>
        <v>250000</v>
      </c>
      <c r="V21" s="7">
        <f t="shared" ca="1" si="11"/>
        <v>228000</v>
      </c>
    </row>
    <row r="22" spans="1:23" x14ac:dyDescent="0.3">
      <c r="A22" s="1">
        <v>20</v>
      </c>
      <c r="B22" s="5" t="str">
        <f t="shared" si="5"/>
        <v>SHP0020</v>
      </c>
      <c r="C22" s="6">
        <f t="shared" ca="1" si="6"/>
        <v>45428</v>
      </c>
      <c r="D22" s="6">
        <f t="shared" ca="1" si="7"/>
        <v>45413</v>
      </c>
      <c r="E22" s="7" t="str">
        <f ca="1">VLOOKUP(RANDBETWEEN(Lookup!$A$2,Lookup!$A$6),Lookup!$A$1:$J$6,E$1,0)</f>
        <v>SIN</v>
      </c>
      <c r="F22" s="7" t="str">
        <f ca="1">VLOOKUP(RANDBETWEEN(Lookup!$A$2,Lookup!$A$6),Lookup!$A$1:$J$6,F$1,0)</f>
        <v>NRT</v>
      </c>
      <c r="G22" s="7" t="str">
        <f ca="1">VLOOKUP(RANDBETWEEN(Lookup!$A$2,Lookup!$A$6),Lookup!$A$1:$J$6,G$1,0)</f>
        <v>ABC Cargo</v>
      </c>
      <c r="H22" s="7" t="str">
        <f ca="1">VLOOKUP(RANDBETWEEN(Lookup!$A$2,Lookup!$A$6),Lookup!$A$1:$J$6,H$1,0)</f>
        <v>Air Import</v>
      </c>
      <c r="I22" s="7">
        <f t="shared" ca="1" si="2"/>
        <v>6063</v>
      </c>
      <c r="J22" s="7">
        <f t="shared" ca="1" si="3"/>
        <v>3659</v>
      </c>
      <c r="K22" s="7">
        <f t="shared" ca="1" si="3"/>
        <v>2404</v>
      </c>
      <c r="L22" s="6">
        <f t="shared" ca="1" si="8"/>
        <v>45495.150900733104</v>
      </c>
      <c r="M22" s="6">
        <f t="shared" ca="1" si="13"/>
        <v>45494.676326892157</v>
      </c>
      <c r="N22" s="6">
        <f t="shared" ca="1" si="8"/>
        <v>45436.549949958928</v>
      </c>
      <c r="O22" s="6">
        <f ca="1">N22-RAND()</f>
        <v>45435.57262978542</v>
      </c>
      <c r="P22" s="7" t="str">
        <f ca="1">VLOOKUP(RANDBETWEEN(Lookup!$A$2,Lookup!$A$6),Lookup!$A$1:$J$6,P$1,0)</f>
        <v>Penalty</v>
      </c>
      <c r="Q22" s="7">
        <f t="shared" ca="1" si="4"/>
        <v>277</v>
      </c>
      <c r="R22" s="7" t="str">
        <f ca="1">VLOOKUP(RANDBETWEEN(Lookup!$A$2,Lookup!$A$6),Lookup!$A$1:$J$6,R$1,0)</f>
        <v>Alice Wong</v>
      </c>
      <c r="S22" s="7" t="str">
        <f ca="1">VLOOKUP(RANDBETWEEN(Lookup!$A$2,Lookup!$A$6),Lookup!$A$1:$J$6,S$1,0)</f>
        <v>Electronics</v>
      </c>
      <c r="T22" s="7" t="str">
        <f ca="1">VLOOKUP(RANDBETWEEN(Lookup!$A$2,Lookup!$A$6),Lookup!$A$1:$J$6,T$1,0)</f>
        <v>Q1 Growth Initiative</v>
      </c>
      <c r="U22" s="7">
        <f t="shared" ca="1" si="10"/>
        <v>180000</v>
      </c>
      <c r="V22" s="7">
        <f t="shared" ca="1" si="11"/>
        <v>180000</v>
      </c>
    </row>
    <row r="23" spans="1:23" x14ac:dyDescent="0.3">
      <c r="A23" s="1">
        <v>21</v>
      </c>
      <c r="B23" s="5" t="str">
        <f t="shared" si="5"/>
        <v>SHP0021</v>
      </c>
      <c r="C23" s="6">
        <f t="shared" ca="1" si="6"/>
        <v>45539</v>
      </c>
      <c r="D23" s="6">
        <f t="shared" ca="1" si="7"/>
        <v>45536</v>
      </c>
      <c r="E23" s="7" t="str">
        <f ca="1">VLOOKUP(RANDBETWEEN(Lookup!$A$2,Lookup!$A$6),Lookup!$A$1:$J$6,E$1,0)</f>
        <v>JFK</v>
      </c>
      <c r="F23" s="7" t="str">
        <f ca="1">VLOOKUP(RANDBETWEEN(Lookup!$A$2,Lookup!$A$6),Lookup!$A$1:$J$6,F$1,0)</f>
        <v>NRT</v>
      </c>
      <c r="G23" s="7" t="str">
        <f ca="1">VLOOKUP(RANDBETWEEN(Lookup!$A$2,Lookup!$A$6),Lookup!$A$1:$J$6,G$1,0)</f>
        <v>XYZ Air</v>
      </c>
      <c r="H23" s="7" t="str">
        <f ca="1">VLOOKUP(RANDBETWEEN(Lookup!$A$2,Lookup!$A$6),Lookup!$A$1:$J$6,H$1,0)</f>
        <v>Air Import</v>
      </c>
      <c r="I23" s="7">
        <f t="shared" ca="1" si="2"/>
        <v>4388</v>
      </c>
      <c r="J23" s="7">
        <f t="shared" ca="1" si="3"/>
        <v>3044</v>
      </c>
      <c r="K23" s="7">
        <f t="shared" ca="1" si="3"/>
        <v>1344</v>
      </c>
      <c r="L23" s="6">
        <f t="shared" ca="1" si="8"/>
        <v>45386.451712073213</v>
      </c>
      <c r="M23" s="6">
        <f t="shared" ca="1" si="13"/>
        <v>45386.175073417595</v>
      </c>
      <c r="N23" s="6">
        <f t="shared" ca="1" si="8"/>
        <v>45392.597875586922</v>
      </c>
      <c r="O23" s="6">
        <f ca="1">N23-RAND()</f>
        <v>45392.572086563334</v>
      </c>
      <c r="P23" s="7" t="str">
        <f ca="1">VLOOKUP(RANDBETWEEN(Lookup!$A$2,Lookup!$A$6),Lookup!$A$1:$J$6,P$1,0)</f>
        <v>Storage</v>
      </c>
      <c r="Q23" s="7">
        <f t="shared" ca="1" si="4"/>
        <v>309</v>
      </c>
      <c r="R23" s="7" t="str">
        <f ca="1">VLOOKUP(RANDBETWEEN(Lookup!$A$2,Lookup!$A$6),Lookup!$A$1:$J$6,R$1,0)</f>
        <v>John Smith</v>
      </c>
      <c r="S23" s="7" t="str">
        <f ca="1">VLOOKUP(RANDBETWEEN(Lookup!$A$2,Lookup!$A$6),Lookup!$A$1:$J$6,S$1,0)</f>
        <v>Automotive</v>
      </c>
      <c r="T23" s="7" t="str">
        <f ca="1">VLOOKUP(RANDBETWEEN(Lookup!$A$2,Lookup!$A$6),Lookup!$A$1:$J$6,T$1,0)</f>
        <v>Q1 Growth Initiative</v>
      </c>
      <c r="U23" s="7">
        <f t="shared" ca="1" si="10"/>
        <v>180000</v>
      </c>
      <c r="V23" s="7">
        <f t="shared" ca="1" si="11"/>
        <v>240000</v>
      </c>
    </row>
    <row r="24" spans="1:23" x14ac:dyDescent="0.3">
      <c r="A24" s="1">
        <v>22</v>
      </c>
      <c r="B24" s="5" t="str">
        <f t="shared" si="5"/>
        <v>SHP0022</v>
      </c>
      <c r="C24" s="6">
        <f t="shared" ca="1" si="6"/>
        <v>45321</v>
      </c>
      <c r="D24" s="6">
        <f t="shared" ca="1" si="7"/>
        <v>45292</v>
      </c>
      <c r="E24" s="7" t="str">
        <f ca="1">VLOOKUP(RANDBETWEEN(Lookup!$A$2,Lookup!$A$6),Lookup!$A$1:$J$6,E$1,0)</f>
        <v>LAX</v>
      </c>
      <c r="F24" s="7" t="str">
        <f ca="1">VLOOKUP(RANDBETWEEN(Lookup!$A$2,Lookup!$A$6),Lookup!$A$1:$J$6,F$1,0)</f>
        <v>NRT</v>
      </c>
      <c r="G24" s="7" t="str">
        <f ca="1">VLOOKUP(RANDBETWEEN(Lookup!$A$2,Lookup!$A$6),Lookup!$A$1:$J$6,G$1,0)</f>
        <v>GoodAir</v>
      </c>
      <c r="H24" s="7" t="str">
        <f ca="1">VLOOKUP(RANDBETWEEN(Lookup!$A$2,Lookup!$A$6),Lookup!$A$1:$J$6,H$1,0)</f>
        <v>Air Import</v>
      </c>
      <c r="I24" s="7">
        <f t="shared" ca="1" si="2"/>
        <v>4903</v>
      </c>
      <c r="J24" s="7">
        <f t="shared" ca="1" si="3"/>
        <v>3088</v>
      </c>
      <c r="K24" s="7">
        <f t="shared" ca="1" si="3"/>
        <v>1815</v>
      </c>
      <c r="L24" s="6">
        <f t="shared" ca="1" si="8"/>
        <v>45424.603704083012</v>
      </c>
      <c r="M24" s="6">
        <f t="shared" ca="1" si="13"/>
        <v>45423.696500467617</v>
      </c>
      <c r="N24" s="6">
        <f t="shared" ca="1" si="8"/>
        <v>45333.438160044658</v>
      </c>
      <c r="O24" s="6">
        <f ca="1">N24-RAND()</f>
        <v>45332.643222532766</v>
      </c>
      <c r="P24" s="7" t="str">
        <f ca="1">VLOOKUP(RANDBETWEEN(Lookup!$A$2,Lookup!$A$6),Lookup!$A$1:$J$6,P$1,0)</f>
        <v>Penalty</v>
      </c>
      <c r="Q24" s="7">
        <f t="shared" ca="1" si="4"/>
        <v>36</v>
      </c>
      <c r="R24" s="7" t="str">
        <f ca="1">VLOOKUP(RANDBETWEEN(Lookup!$A$2,Lookup!$A$6),Lookup!$A$1:$J$6,R$1,0)</f>
        <v>Alice Wong</v>
      </c>
      <c r="S24" s="7" t="str">
        <f ca="1">VLOOKUP(RANDBETWEEN(Lookup!$A$2,Lookup!$A$6),Lookup!$A$1:$J$6,S$1,0)</f>
        <v>Automotive</v>
      </c>
      <c r="T24" s="7" t="str">
        <f ca="1">VLOOKUP(RANDBETWEEN(Lookup!$A$2,Lookup!$A$6),Lookup!$A$1:$J$6,T$1,0)</f>
        <v>Q1 Growth Initiative</v>
      </c>
      <c r="U24" s="7">
        <f t="shared" ca="1" si="10"/>
        <v>170000</v>
      </c>
      <c r="V24" s="7">
        <f t="shared" ca="1" si="11"/>
        <v>264000</v>
      </c>
    </row>
    <row r="25" spans="1:23" x14ac:dyDescent="0.3">
      <c r="A25" s="1">
        <v>23</v>
      </c>
      <c r="B25" s="5" t="str">
        <f t="shared" si="5"/>
        <v>SHP0023</v>
      </c>
      <c r="C25" s="6">
        <f t="shared" ref="C25:C88" ca="1" si="14">RANDBETWEEN(MIN(C$3:C$7),MAX(C$3:C$7))</f>
        <v>45485</v>
      </c>
      <c r="D25" s="6">
        <f t="shared" ca="1" si="7"/>
        <v>45474</v>
      </c>
      <c r="E25" s="7" t="str">
        <f ca="1">VLOOKUP(RANDBETWEEN(Lookup!$A$2,Lookup!$A$6),Lookup!$A$1:$J$6,E$1,0)</f>
        <v>JFK</v>
      </c>
      <c r="F25" s="7" t="str">
        <f ca="1">VLOOKUP(RANDBETWEEN(Lookup!$A$2,Lookup!$A$6),Lookup!$A$1:$J$6,F$1,0)</f>
        <v>LAX</v>
      </c>
      <c r="G25" s="7" t="str">
        <f ca="1">VLOOKUP(RANDBETWEEN(Lookup!$A$2,Lookup!$A$6),Lookup!$A$1:$J$6,G$1,0)</f>
        <v>ABC Cargo</v>
      </c>
      <c r="H25" s="7" t="str">
        <f ca="1">VLOOKUP(RANDBETWEEN(Lookup!$A$2,Lookup!$A$6),Lookup!$A$1:$J$6,H$1,0)</f>
        <v>Air Import</v>
      </c>
      <c r="I25" s="7">
        <f t="shared" ca="1" si="2"/>
        <v>7558</v>
      </c>
      <c r="J25" s="7">
        <f t="shared" ref="J25:Q88" ca="1" si="15">RANDBETWEEN(MIN(J$3:J$7),MAX(J$3:J$7))</f>
        <v>4982</v>
      </c>
      <c r="K25" s="7">
        <f t="shared" ca="1" si="15"/>
        <v>2576</v>
      </c>
      <c r="L25" s="6">
        <f t="shared" ref="L25:N88" ca="1" si="16">RANDBETWEEN(MIN(L$3:L$7),MAX(L$3:L$7))+RAND()</f>
        <v>45351.457096632759</v>
      </c>
      <c r="M25" s="6">
        <f t="shared" ca="1" si="9"/>
        <v>45352.083907228654</v>
      </c>
      <c r="N25" s="6">
        <f t="shared" ca="1" si="16"/>
        <v>45404.89429332094</v>
      </c>
      <c r="O25" s="6">
        <f ca="1">N25-RAND()</f>
        <v>45404.592753781209</v>
      </c>
      <c r="P25" s="7" t="str">
        <f ca="1">VLOOKUP(RANDBETWEEN(Lookup!$A$2,Lookup!$A$6),Lookup!$A$1:$J$6,P$1,0)</f>
        <v>Damages</v>
      </c>
      <c r="Q25" s="7">
        <f t="shared" ca="1" si="15"/>
        <v>54</v>
      </c>
      <c r="R25" s="7" t="str">
        <f ca="1">VLOOKUP(RANDBETWEEN(Lookup!$A$2,Lookup!$A$6),Lookup!$A$1:$J$6,R$1,0)</f>
        <v>Jane Miller</v>
      </c>
      <c r="S25" s="7" t="str">
        <f ca="1">VLOOKUP(RANDBETWEEN(Lookup!$A$2,Lookup!$A$6),Lookup!$A$1:$J$6,S$1,0)</f>
        <v>Automotive</v>
      </c>
      <c r="T25" s="7" t="str">
        <f ca="1">VLOOKUP(RANDBETWEEN(Lookup!$A$2,Lookup!$A$6),Lookup!$A$1:$J$6,T$1,0)</f>
        <v>Q1 Growth Initiative</v>
      </c>
      <c r="U25" s="7">
        <f t="shared" ca="1" si="10"/>
        <v>210000</v>
      </c>
      <c r="V25" s="7">
        <f t="shared" ca="1" si="11"/>
        <v>276000</v>
      </c>
    </row>
    <row r="26" spans="1:23" x14ac:dyDescent="0.3">
      <c r="A26" s="1">
        <v>24</v>
      </c>
      <c r="B26" s="5" t="str">
        <f t="shared" si="5"/>
        <v>SHP0024</v>
      </c>
      <c r="C26" s="6">
        <f t="shared" ca="1" si="14"/>
        <v>45444</v>
      </c>
      <c r="D26" s="6">
        <f t="shared" ca="1" si="7"/>
        <v>45444</v>
      </c>
      <c r="E26" s="7" t="str">
        <f ca="1">VLOOKUP(RANDBETWEEN(Lookup!$A$2,Lookup!$A$6),Lookup!$A$1:$J$6,E$1,0)</f>
        <v>JFK</v>
      </c>
      <c r="F26" s="7" t="str">
        <f ca="1">VLOOKUP(RANDBETWEEN(Lookup!$A$2,Lookup!$A$6),Lookup!$A$1:$J$6,F$1,0)</f>
        <v>SIN</v>
      </c>
      <c r="G26" s="7" t="str">
        <f ca="1">VLOOKUP(RANDBETWEEN(Lookup!$A$2,Lookup!$A$6),Lookup!$A$1:$J$6,G$1,0)</f>
        <v>ABC Cargo</v>
      </c>
      <c r="H26" s="7" t="str">
        <f ca="1">VLOOKUP(RANDBETWEEN(Lookup!$A$2,Lookup!$A$6),Lookup!$A$1:$J$6,H$1,0)</f>
        <v>Air Import</v>
      </c>
      <c r="I26" s="7">
        <f t="shared" ca="1" si="2"/>
        <v>7619</v>
      </c>
      <c r="J26" s="7">
        <f t="shared" ca="1" si="15"/>
        <v>4794</v>
      </c>
      <c r="K26" s="7">
        <f t="shared" ca="1" si="15"/>
        <v>2825</v>
      </c>
      <c r="L26" s="6">
        <f t="shared" ca="1" si="16"/>
        <v>45314.126091932965</v>
      </c>
      <c r="M26" s="6">
        <f t="shared" ca="1" si="9"/>
        <v>45314.127218718786</v>
      </c>
      <c r="N26" s="6">
        <f t="shared" ca="1" si="16"/>
        <v>45417.074522812916</v>
      </c>
      <c r="O26" s="6">
        <f t="shared" ca="1" si="12"/>
        <v>45417.248337067453</v>
      </c>
      <c r="P26" s="7" t="str">
        <f ca="1">VLOOKUP(RANDBETWEEN(Lookup!$A$2,Lookup!$A$6),Lookup!$A$1:$J$6,P$1,0)</f>
        <v>Storage</v>
      </c>
      <c r="Q26" s="7">
        <f t="shared" ca="1" si="15"/>
        <v>459</v>
      </c>
      <c r="R26" s="7" t="str">
        <f ca="1">VLOOKUP(RANDBETWEEN(Lookup!$A$2,Lookup!$A$6),Lookup!$A$1:$J$6,R$1,0)</f>
        <v>Alice Wong</v>
      </c>
      <c r="S26" s="7" t="str">
        <f ca="1">VLOOKUP(RANDBETWEEN(Lookup!$A$2,Lookup!$A$6),Lookup!$A$1:$J$6,S$1,0)</f>
        <v>Automotive</v>
      </c>
      <c r="T26" s="7" t="str">
        <f ca="1">VLOOKUP(RANDBETWEEN(Lookup!$A$2,Lookup!$A$6),Lookup!$A$1:$J$6,T$1,0)</f>
        <v>New Product Promo</v>
      </c>
      <c r="U26" s="7">
        <f t="shared" ca="1" si="10"/>
        <v>260000</v>
      </c>
      <c r="V26" s="7">
        <f t="shared" ca="1" si="11"/>
        <v>216000</v>
      </c>
    </row>
    <row r="27" spans="1:23" x14ac:dyDescent="0.3">
      <c r="A27" s="1">
        <v>25</v>
      </c>
      <c r="B27" s="5" t="str">
        <f t="shared" si="5"/>
        <v>SHP0025</v>
      </c>
      <c r="C27" s="6">
        <f t="shared" ca="1" si="14"/>
        <v>45415</v>
      </c>
      <c r="D27" s="6">
        <f t="shared" ca="1" si="7"/>
        <v>45413</v>
      </c>
      <c r="E27" s="7" t="str">
        <f ca="1">VLOOKUP(RANDBETWEEN(Lookup!$A$2,Lookup!$A$6),Lookup!$A$1:$J$6,E$1,0)</f>
        <v>FRA</v>
      </c>
      <c r="F27" s="7" t="str">
        <f ca="1">VLOOKUP(RANDBETWEEN(Lookup!$A$2,Lookup!$A$6),Lookup!$A$1:$J$6,F$1,0)</f>
        <v>SIN</v>
      </c>
      <c r="G27" s="7" t="str">
        <f ca="1">VLOOKUP(RANDBETWEEN(Lookup!$A$2,Lookup!$A$6),Lookup!$A$1:$J$6,G$1,0)</f>
        <v>GoodAir</v>
      </c>
      <c r="H27" s="7" t="str">
        <f ca="1">VLOOKUP(RANDBETWEEN(Lookup!$A$2,Lookup!$A$6),Lookup!$A$1:$J$6,H$1,0)</f>
        <v>Air Import</v>
      </c>
      <c r="I27" s="7">
        <f t="shared" ca="1" si="2"/>
        <v>8194</v>
      </c>
      <c r="J27" s="7">
        <f t="shared" ca="1" si="15"/>
        <v>5556</v>
      </c>
      <c r="K27" s="7">
        <f t="shared" ca="1" si="15"/>
        <v>2638</v>
      </c>
      <c r="L27" s="6">
        <f t="shared" ca="1" si="16"/>
        <v>45520.338141985878</v>
      </c>
      <c r="M27" s="6">
        <f t="shared" ref="M27" ca="1" si="17">L27-RAND()</f>
        <v>45520.192915458676</v>
      </c>
      <c r="N27" s="6">
        <f t="shared" ca="1" si="16"/>
        <v>45329.696981371213</v>
      </c>
      <c r="O27" s="6">
        <f ca="1">N27-RAND()</f>
        <v>45329.57478084835</v>
      </c>
      <c r="P27" s="7" t="str">
        <f ca="1">VLOOKUP(RANDBETWEEN(Lookup!$A$2,Lookup!$A$6),Lookup!$A$1:$J$6,P$1,0)</f>
        <v>Penalty</v>
      </c>
      <c r="Q27" s="7">
        <f t="shared" ca="1" si="15"/>
        <v>30</v>
      </c>
      <c r="R27" s="7" t="str">
        <f ca="1">VLOOKUP(RANDBETWEEN(Lookup!$A$2,Lookup!$A$6),Lookup!$A$1:$J$6,R$1,0)</f>
        <v>John Smith</v>
      </c>
      <c r="S27" s="7" t="str">
        <f ca="1">VLOOKUP(RANDBETWEEN(Lookup!$A$2,Lookup!$A$6),Lookup!$A$1:$J$6,S$1,0)</f>
        <v>Automotive</v>
      </c>
      <c r="T27" s="7" t="str">
        <f ca="1">VLOOKUP(RANDBETWEEN(Lookup!$A$2,Lookup!$A$6),Lookup!$A$1:$J$6,T$1,0)</f>
        <v>Special Launch Campaign</v>
      </c>
      <c r="U27" s="7">
        <f t="shared" ca="1" si="10"/>
        <v>270000</v>
      </c>
      <c r="V27" s="7">
        <f t="shared" ca="1" si="11"/>
        <v>264000</v>
      </c>
    </row>
    <row r="28" spans="1:23" x14ac:dyDescent="0.3">
      <c r="A28" s="1">
        <v>26</v>
      </c>
      <c r="B28" s="5" t="str">
        <f t="shared" si="5"/>
        <v>SHP0026</v>
      </c>
      <c r="C28" s="6">
        <f t="shared" ca="1" si="14"/>
        <v>45536</v>
      </c>
      <c r="D28" s="6">
        <f t="shared" ca="1" si="7"/>
        <v>45536</v>
      </c>
      <c r="E28" s="7" t="str">
        <f ca="1">VLOOKUP(RANDBETWEEN(Lookup!$A$2,Lookup!$A$6),Lookup!$A$1:$J$6,E$1,0)</f>
        <v>LAX</v>
      </c>
      <c r="F28" s="7" t="str">
        <f ca="1">VLOOKUP(RANDBETWEEN(Lookup!$A$2,Lookup!$A$6),Lookup!$A$1:$J$6,F$1,0)</f>
        <v>NRT</v>
      </c>
      <c r="G28" s="7" t="str">
        <f ca="1">VLOOKUP(RANDBETWEEN(Lookup!$A$2,Lookup!$A$6),Lookup!$A$1:$J$6,G$1,0)</f>
        <v>Speedy Air</v>
      </c>
      <c r="H28" s="7" t="str">
        <f ca="1">VLOOKUP(RANDBETWEEN(Lookup!$A$2,Lookup!$A$6),Lookup!$A$1:$J$6,H$1,0)</f>
        <v>Air Import</v>
      </c>
      <c r="I28" s="7">
        <f t="shared" ca="1" si="2"/>
        <v>7086</v>
      </c>
      <c r="J28" s="7">
        <f t="shared" ca="1" si="15"/>
        <v>4257</v>
      </c>
      <c r="K28" s="7">
        <f t="shared" ca="1" si="15"/>
        <v>2829</v>
      </c>
      <c r="L28" s="6">
        <f t="shared" ca="1" si="16"/>
        <v>45389.69781879666</v>
      </c>
      <c r="M28" s="6">
        <f t="shared" ca="1" si="9"/>
        <v>45390.322198752234</v>
      </c>
      <c r="N28" s="6">
        <f t="shared" ca="1" si="16"/>
        <v>45326.32993248156</v>
      </c>
      <c r="O28" s="6">
        <f t="shared" ca="1" si="12"/>
        <v>45326.525350499622</v>
      </c>
      <c r="P28" s="7" t="str">
        <f ca="1">VLOOKUP(RANDBETWEEN(Lookup!$A$2,Lookup!$A$6),Lookup!$A$1:$J$6,P$1,0)</f>
        <v>Penalty</v>
      </c>
      <c r="Q28" s="7">
        <f t="shared" ca="1" si="15"/>
        <v>460</v>
      </c>
      <c r="R28" s="7" t="str">
        <f ca="1">VLOOKUP(RANDBETWEEN(Lookup!$A$2,Lookup!$A$6),Lookup!$A$1:$J$6,R$1,0)</f>
        <v>John Smith</v>
      </c>
      <c r="S28" s="7" t="str">
        <f ca="1">VLOOKUP(RANDBETWEEN(Lookup!$A$2,Lookup!$A$6),Lookup!$A$1:$J$6,S$1,0)</f>
        <v>Electronics</v>
      </c>
      <c r="T28" s="7" t="str">
        <f ca="1">VLOOKUP(RANDBETWEEN(Lookup!$A$2,Lookup!$A$6),Lookup!$A$1:$J$6,T$1,0)</f>
        <v>Q1 Growth Initiative</v>
      </c>
      <c r="U28" s="7">
        <f t="shared" ca="1" si="10"/>
        <v>170000</v>
      </c>
      <c r="V28" s="7">
        <f t="shared" ca="1" si="11"/>
        <v>240000</v>
      </c>
    </row>
    <row r="29" spans="1:23" x14ac:dyDescent="0.3">
      <c r="A29" s="1">
        <v>27</v>
      </c>
      <c r="B29" s="5" t="str">
        <f t="shared" si="5"/>
        <v>SHP0027</v>
      </c>
      <c r="C29" s="6">
        <f t="shared" ca="1" si="14"/>
        <v>45372</v>
      </c>
      <c r="D29" s="6">
        <f t="shared" ca="1" si="7"/>
        <v>45352</v>
      </c>
      <c r="E29" s="7" t="str">
        <f ca="1">VLOOKUP(RANDBETWEEN(Lookup!$A$2,Lookup!$A$6),Lookup!$A$1:$J$6,E$1,0)</f>
        <v>LAX</v>
      </c>
      <c r="F29" s="7" t="str">
        <f ca="1">VLOOKUP(RANDBETWEEN(Lookup!$A$2,Lookup!$A$6),Lookup!$A$1:$J$6,F$1,0)</f>
        <v>JFK</v>
      </c>
      <c r="G29" s="7" t="str">
        <f ca="1">VLOOKUP(RANDBETWEEN(Lookup!$A$2,Lookup!$A$6),Lookup!$A$1:$J$6,G$1,0)</f>
        <v>Speedy Air</v>
      </c>
      <c r="H29" s="7" t="str">
        <f ca="1">VLOOKUP(RANDBETWEEN(Lookup!$A$2,Lookup!$A$6),Lookup!$A$1:$J$6,H$1,0)</f>
        <v>Air Import</v>
      </c>
      <c r="I29" s="7">
        <f t="shared" ca="1" si="2"/>
        <v>6697</v>
      </c>
      <c r="J29" s="7">
        <f t="shared" ca="1" si="15"/>
        <v>5447</v>
      </c>
      <c r="K29" s="7">
        <f t="shared" ca="1" si="15"/>
        <v>1250</v>
      </c>
      <c r="L29" s="6">
        <f t="shared" ca="1" si="16"/>
        <v>45298.903845022047</v>
      </c>
      <c r="M29" s="6">
        <f t="shared" ref="M29" ca="1" si="18">L29-RAND()</f>
        <v>45298.062509998665</v>
      </c>
      <c r="N29" s="6">
        <f t="shared" ca="1" si="16"/>
        <v>45375.607112032543</v>
      </c>
      <c r="O29" s="6">
        <f ca="1">N29-RAND()</f>
        <v>45375.086983319525</v>
      </c>
      <c r="P29" s="7" t="str">
        <f ca="1">VLOOKUP(RANDBETWEEN(Lookup!$A$2,Lookup!$A$6),Lookup!$A$1:$J$6,P$1,0)</f>
        <v>Storage</v>
      </c>
      <c r="Q29" s="7">
        <f t="shared" ca="1" si="15"/>
        <v>497</v>
      </c>
      <c r="R29" s="7" t="str">
        <f ca="1">VLOOKUP(RANDBETWEEN(Lookup!$A$2,Lookup!$A$6),Lookup!$A$1:$J$6,R$1,0)</f>
        <v>Jane Miller</v>
      </c>
      <c r="S29" s="7" t="str">
        <f ca="1">VLOOKUP(RANDBETWEEN(Lookup!$A$2,Lookup!$A$6),Lookup!$A$1:$J$6,S$1,0)</f>
        <v>Automotive</v>
      </c>
      <c r="T29" s="7" t="str">
        <f ca="1">VLOOKUP(RANDBETWEEN(Lookup!$A$2,Lookup!$A$6),Lookup!$A$1:$J$6,T$1,0)</f>
        <v>Q1 Growth Initiative</v>
      </c>
      <c r="U29" s="7">
        <f t="shared" ca="1" si="10"/>
        <v>280000</v>
      </c>
      <c r="V29" s="7">
        <f t="shared" ca="1" si="11"/>
        <v>180000</v>
      </c>
    </row>
    <row r="30" spans="1:23" x14ac:dyDescent="0.3">
      <c r="A30" s="1">
        <v>28</v>
      </c>
      <c r="B30" s="5" t="str">
        <f t="shared" si="5"/>
        <v>SHP0028</v>
      </c>
      <c r="C30" s="6">
        <f t="shared" ca="1" si="14"/>
        <v>45458</v>
      </c>
      <c r="D30" s="6">
        <f t="shared" ca="1" si="7"/>
        <v>45444</v>
      </c>
      <c r="E30" s="7" t="str">
        <f ca="1">VLOOKUP(RANDBETWEEN(Lookup!$A$2,Lookup!$A$6),Lookup!$A$1:$J$6,E$1,0)</f>
        <v>FRA</v>
      </c>
      <c r="F30" s="7" t="str">
        <f ca="1">VLOOKUP(RANDBETWEEN(Lookup!$A$2,Lookup!$A$6),Lookup!$A$1:$J$6,F$1,0)</f>
        <v>NRT</v>
      </c>
      <c r="G30" s="7" t="str">
        <f ca="1">VLOOKUP(RANDBETWEEN(Lookup!$A$2,Lookup!$A$6),Lookup!$A$1:$J$6,G$1,0)</f>
        <v>Speedy Air</v>
      </c>
      <c r="H30" s="7" t="str">
        <f ca="1">VLOOKUP(RANDBETWEEN(Lookup!$A$2,Lookup!$A$6),Lookup!$A$1:$J$6,H$1,0)</f>
        <v>Air Import</v>
      </c>
      <c r="I30" s="7">
        <f t="shared" ca="1" si="2"/>
        <v>6582</v>
      </c>
      <c r="J30" s="7">
        <f t="shared" ca="1" si="15"/>
        <v>5444</v>
      </c>
      <c r="K30" s="7">
        <f t="shared" ca="1" si="15"/>
        <v>1138</v>
      </c>
      <c r="L30" s="6">
        <f t="shared" ca="1" si="16"/>
        <v>45541.866856519548</v>
      </c>
      <c r="M30" s="6">
        <f t="shared" ca="1" si="9"/>
        <v>45542.485867911746</v>
      </c>
      <c r="N30" s="6">
        <f t="shared" ca="1" si="16"/>
        <v>45365.885512204739</v>
      </c>
      <c r="O30" s="6">
        <f t="shared" ca="1" si="12"/>
        <v>45366.656767274246</v>
      </c>
      <c r="P30" s="7" t="str">
        <f ca="1">VLOOKUP(RANDBETWEEN(Lookup!$A$2,Lookup!$A$6),Lookup!$A$1:$J$6,P$1,0)</f>
        <v>Penalty</v>
      </c>
      <c r="Q30" s="7">
        <f t="shared" ca="1" si="15"/>
        <v>350</v>
      </c>
      <c r="R30" s="7" t="str">
        <f ca="1">VLOOKUP(RANDBETWEEN(Lookup!$A$2,Lookup!$A$6),Lookup!$A$1:$J$6,R$1,0)</f>
        <v>Alice Wong</v>
      </c>
      <c r="S30" s="7" t="str">
        <f ca="1">VLOOKUP(RANDBETWEEN(Lookup!$A$2,Lookup!$A$6),Lookup!$A$1:$J$6,S$1,0)</f>
        <v>Electronics</v>
      </c>
      <c r="T30" s="7" t="str">
        <f ca="1">VLOOKUP(RANDBETWEEN(Lookup!$A$2,Lookup!$A$6),Lookup!$A$1:$J$6,T$1,0)</f>
        <v>Q1 Growth Initiative</v>
      </c>
      <c r="U30" s="7">
        <f t="shared" ca="1" si="10"/>
        <v>290000</v>
      </c>
      <c r="V30" s="7">
        <f t="shared" ca="1" si="11"/>
        <v>192000</v>
      </c>
    </row>
    <row r="31" spans="1:23" x14ac:dyDescent="0.3">
      <c r="A31" s="1">
        <v>29</v>
      </c>
      <c r="B31" s="5" t="str">
        <f t="shared" si="5"/>
        <v>SHP0029</v>
      </c>
      <c r="C31" s="6">
        <f t="shared" ca="1" si="14"/>
        <v>45322</v>
      </c>
      <c r="D31" s="6">
        <f t="shared" ca="1" si="7"/>
        <v>45292</v>
      </c>
      <c r="E31" s="7" t="str">
        <f ca="1">VLOOKUP(RANDBETWEEN(Lookup!$A$2,Lookup!$A$6),Lookup!$A$1:$J$6,E$1,0)</f>
        <v>JFK</v>
      </c>
      <c r="F31" s="7" t="str">
        <f ca="1">VLOOKUP(RANDBETWEEN(Lookup!$A$2,Lookup!$A$6),Lookup!$A$1:$J$6,F$1,0)</f>
        <v>JFK</v>
      </c>
      <c r="G31" s="7" t="str">
        <f ca="1">VLOOKUP(RANDBETWEEN(Lookup!$A$2,Lookup!$A$6),Lookup!$A$1:$J$6,G$1,0)</f>
        <v>Speedy Air</v>
      </c>
      <c r="H31" s="7" t="str">
        <f ca="1">VLOOKUP(RANDBETWEEN(Lookup!$A$2,Lookup!$A$6),Lookup!$A$1:$J$6,H$1,0)</f>
        <v>Air Import</v>
      </c>
      <c r="I31" s="7">
        <f t="shared" ca="1" si="2"/>
        <v>5531</v>
      </c>
      <c r="J31" s="7">
        <f t="shared" ca="1" si="15"/>
        <v>3293</v>
      </c>
      <c r="K31" s="7">
        <f t="shared" ca="1" si="15"/>
        <v>2238</v>
      </c>
      <c r="L31" s="6">
        <f t="shared" ca="1" si="16"/>
        <v>45502.550073714345</v>
      </c>
      <c r="M31" s="6">
        <f t="shared" ref="M31" ca="1" si="19">L31-RAND()</f>
        <v>45502.464848354168</v>
      </c>
      <c r="N31" s="6">
        <f t="shared" ca="1" si="16"/>
        <v>45402.766442612083</v>
      </c>
      <c r="O31" s="6">
        <f ca="1">N31-RAND()</f>
        <v>45402.358370777896</v>
      </c>
      <c r="P31" s="7" t="str">
        <f ca="1">VLOOKUP(RANDBETWEEN(Lookup!$A$2,Lookup!$A$6),Lookup!$A$1:$J$6,P$1,0)</f>
        <v>Damages</v>
      </c>
      <c r="Q31" s="7">
        <f t="shared" ca="1" si="15"/>
        <v>184</v>
      </c>
      <c r="R31" s="7" t="str">
        <f ca="1">VLOOKUP(RANDBETWEEN(Lookup!$A$2,Lookup!$A$6),Lookup!$A$1:$J$6,R$1,0)</f>
        <v>John Smith</v>
      </c>
      <c r="S31" s="7" t="str">
        <f ca="1">VLOOKUP(RANDBETWEEN(Lookup!$A$2,Lookup!$A$6),Lookup!$A$1:$J$6,S$1,0)</f>
        <v>Electronics</v>
      </c>
      <c r="T31" s="7" t="str">
        <f ca="1">VLOOKUP(RANDBETWEEN(Lookup!$A$2,Lookup!$A$6),Lookup!$A$1:$J$6,T$1,0)</f>
        <v>Special Launch Campaign</v>
      </c>
      <c r="U31" s="7">
        <f t="shared" ca="1" si="10"/>
        <v>190000</v>
      </c>
      <c r="V31" s="7">
        <f t="shared" ca="1" si="11"/>
        <v>264000</v>
      </c>
    </row>
    <row r="32" spans="1:23" x14ac:dyDescent="0.3">
      <c r="A32" s="1">
        <v>30</v>
      </c>
      <c r="B32" s="5" t="str">
        <f t="shared" si="5"/>
        <v>SHP0030</v>
      </c>
      <c r="C32" s="6">
        <f t="shared" ca="1" si="14"/>
        <v>45334</v>
      </c>
      <c r="D32" s="6">
        <f t="shared" ca="1" si="7"/>
        <v>45323</v>
      </c>
      <c r="E32" s="7" t="str">
        <f ca="1">VLOOKUP(RANDBETWEEN(Lookup!$A$2,Lookup!$A$6),Lookup!$A$1:$J$6,E$1,0)</f>
        <v>LAX</v>
      </c>
      <c r="F32" s="7" t="str">
        <f ca="1">VLOOKUP(RANDBETWEEN(Lookup!$A$2,Lookup!$A$6),Lookup!$A$1:$J$6,F$1,0)</f>
        <v>NRT</v>
      </c>
      <c r="G32" s="7" t="str">
        <f ca="1">VLOOKUP(RANDBETWEEN(Lookup!$A$2,Lookup!$A$6),Lookup!$A$1:$J$6,G$1,0)</f>
        <v>ABC Cargo</v>
      </c>
      <c r="H32" s="7" t="str">
        <f ca="1">VLOOKUP(RANDBETWEEN(Lookup!$A$2,Lookup!$A$6),Lookup!$A$1:$J$6,H$1,0)</f>
        <v>Air Import</v>
      </c>
      <c r="I32" s="7">
        <f t="shared" ca="1" si="2"/>
        <v>5709</v>
      </c>
      <c r="J32" s="7">
        <f t="shared" ca="1" si="15"/>
        <v>3308</v>
      </c>
      <c r="K32" s="7">
        <f t="shared" ca="1" si="15"/>
        <v>2401</v>
      </c>
      <c r="L32" s="6">
        <f t="shared" ca="1" si="16"/>
        <v>45352.000717518138</v>
      </c>
      <c r="M32" s="6">
        <f ca="1">L32-RAND()</f>
        <v>45351.889480319398</v>
      </c>
      <c r="N32" s="6">
        <f t="shared" ca="1" si="16"/>
        <v>45388.251834961513</v>
      </c>
      <c r="O32" s="6">
        <f t="shared" ca="1" si="12"/>
        <v>45389.19298212765</v>
      </c>
      <c r="P32" s="7" t="str">
        <f ca="1">VLOOKUP(RANDBETWEEN(Lookup!$A$2,Lookup!$A$6),Lookup!$A$1:$J$6,P$1,0)</f>
        <v>Storage</v>
      </c>
      <c r="Q32" s="7">
        <f t="shared" ca="1" si="15"/>
        <v>175</v>
      </c>
      <c r="R32" s="7" t="str">
        <f ca="1">VLOOKUP(RANDBETWEEN(Lookup!$A$2,Lookup!$A$6),Lookup!$A$1:$J$6,R$1,0)</f>
        <v>Alice Wong</v>
      </c>
      <c r="S32" s="7" t="str">
        <f ca="1">VLOOKUP(RANDBETWEEN(Lookup!$A$2,Lookup!$A$6),Lookup!$A$1:$J$6,S$1,0)</f>
        <v>Electronics</v>
      </c>
      <c r="T32" s="7" t="str">
        <f ca="1">VLOOKUP(RANDBETWEEN(Lookup!$A$2,Lookup!$A$6),Lookup!$A$1:$J$6,T$1,0)</f>
        <v>Special Launch Campaign</v>
      </c>
      <c r="U32" s="7">
        <f t="shared" ca="1" si="10"/>
        <v>150000</v>
      </c>
      <c r="V32" s="7">
        <f t="shared" ca="1" si="11"/>
        <v>192000</v>
      </c>
    </row>
    <row r="33" spans="1:22" x14ac:dyDescent="0.3">
      <c r="A33" s="1">
        <v>31</v>
      </c>
      <c r="B33" s="5" t="str">
        <f t="shared" si="5"/>
        <v>SHP0031</v>
      </c>
      <c r="C33" s="6">
        <f t="shared" ca="1" si="14"/>
        <v>45299</v>
      </c>
      <c r="D33" s="6">
        <f t="shared" ca="1" si="7"/>
        <v>45292</v>
      </c>
      <c r="E33" s="7" t="str">
        <f ca="1">VLOOKUP(RANDBETWEEN(Lookup!$A$2,Lookup!$A$6),Lookup!$A$1:$J$6,E$1,0)</f>
        <v>LAX</v>
      </c>
      <c r="F33" s="7" t="str">
        <f ca="1">VLOOKUP(RANDBETWEEN(Lookup!$A$2,Lookup!$A$6),Lookup!$A$1:$J$6,F$1,0)</f>
        <v>SIN</v>
      </c>
      <c r="G33" s="7" t="str">
        <f ca="1">VLOOKUP(RANDBETWEEN(Lookup!$A$2,Lookup!$A$6),Lookup!$A$1:$J$6,G$1,0)</f>
        <v>ABC Cargo</v>
      </c>
      <c r="H33" s="7" t="str">
        <f ca="1">VLOOKUP(RANDBETWEEN(Lookup!$A$2,Lookup!$A$6),Lookup!$A$1:$J$6,H$1,0)</f>
        <v>Air Import</v>
      </c>
      <c r="I33" s="7">
        <f t="shared" ca="1" si="2"/>
        <v>7978</v>
      </c>
      <c r="J33" s="7">
        <f t="shared" ca="1" si="15"/>
        <v>5635</v>
      </c>
      <c r="K33" s="7">
        <f t="shared" ca="1" si="15"/>
        <v>2343</v>
      </c>
      <c r="L33" s="6">
        <f t="shared" ca="1" si="16"/>
        <v>45338.522186406757</v>
      </c>
      <c r="M33" s="6">
        <f t="shared" ref="M33" ca="1" si="20">L33-RAND()</f>
        <v>45337.606819782814</v>
      </c>
      <c r="N33" s="6">
        <f t="shared" ca="1" si="16"/>
        <v>45396.007422746763</v>
      </c>
      <c r="O33" s="6">
        <f ca="1">N33-RAND()</f>
        <v>45395.997659713001</v>
      </c>
      <c r="P33" s="7" t="str">
        <f ca="1">VLOOKUP(RANDBETWEEN(Lookup!$A$2,Lookup!$A$6),Lookup!$A$1:$J$6,P$1,0)</f>
        <v>Storage</v>
      </c>
      <c r="Q33" s="7">
        <f t="shared" ca="1" si="15"/>
        <v>100</v>
      </c>
      <c r="R33" s="7" t="str">
        <f ca="1">VLOOKUP(RANDBETWEEN(Lookup!$A$2,Lookup!$A$6),Lookup!$A$1:$J$6,R$1,0)</f>
        <v>John Smith</v>
      </c>
      <c r="S33" s="7" t="str">
        <f ca="1">VLOOKUP(RANDBETWEEN(Lookup!$A$2,Lookup!$A$6),Lookup!$A$1:$J$6,S$1,0)</f>
        <v>Automotive</v>
      </c>
      <c r="T33" s="7" t="str">
        <f ca="1">VLOOKUP(RANDBETWEEN(Lookup!$A$2,Lookup!$A$6),Lookup!$A$1:$J$6,T$1,0)</f>
        <v>Q1 Growth Initiative</v>
      </c>
      <c r="U33" s="7">
        <f t="shared" ca="1" si="10"/>
        <v>160000</v>
      </c>
      <c r="V33" s="7">
        <f t="shared" ca="1" si="11"/>
        <v>180000</v>
      </c>
    </row>
    <row r="34" spans="1:22" x14ac:dyDescent="0.3">
      <c r="A34" s="1">
        <v>32</v>
      </c>
      <c r="B34" s="5" t="str">
        <f t="shared" si="5"/>
        <v>SHP0032</v>
      </c>
      <c r="C34" s="6">
        <f t="shared" ca="1" si="14"/>
        <v>45424</v>
      </c>
      <c r="D34" s="6">
        <f t="shared" ca="1" si="7"/>
        <v>45413</v>
      </c>
      <c r="E34" s="7" t="str">
        <f ca="1">VLOOKUP(RANDBETWEEN(Lookup!$A$2,Lookup!$A$6),Lookup!$A$1:$J$6,E$1,0)</f>
        <v>JFK</v>
      </c>
      <c r="F34" s="7" t="str">
        <f ca="1">VLOOKUP(RANDBETWEEN(Lookup!$A$2,Lookup!$A$6),Lookup!$A$1:$J$6,F$1,0)</f>
        <v>NRT</v>
      </c>
      <c r="G34" s="7" t="str">
        <f ca="1">VLOOKUP(RANDBETWEEN(Lookup!$A$2,Lookup!$A$6),Lookup!$A$1:$J$6,G$1,0)</f>
        <v>Speedy Air</v>
      </c>
      <c r="H34" s="7" t="str">
        <f ca="1">VLOOKUP(RANDBETWEEN(Lookup!$A$2,Lookup!$A$6),Lookup!$A$1:$J$6,H$1,0)</f>
        <v>Air Import</v>
      </c>
      <c r="I34" s="7">
        <f t="shared" ca="1" si="2"/>
        <v>5138</v>
      </c>
      <c r="J34" s="7">
        <f t="shared" ca="1" si="15"/>
        <v>3189</v>
      </c>
      <c r="K34" s="7">
        <f t="shared" ca="1" si="15"/>
        <v>1949</v>
      </c>
      <c r="L34" s="6">
        <f t="shared" ca="1" si="16"/>
        <v>45497.321561297962</v>
      </c>
      <c r="M34" s="6">
        <f t="shared" ca="1" si="9"/>
        <v>45497.575333577268</v>
      </c>
      <c r="N34" s="6">
        <f t="shared" ca="1" si="16"/>
        <v>45345.771642373511</v>
      </c>
      <c r="O34" s="6">
        <f t="shared" ca="1" si="12"/>
        <v>45346.018709418044</v>
      </c>
      <c r="P34" s="7" t="str">
        <f ca="1">VLOOKUP(RANDBETWEEN(Lookup!$A$2,Lookup!$A$6),Lookup!$A$1:$J$6,P$1,0)</f>
        <v>Damages</v>
      </c>
      <c r="Q34" s="7">
        <f t="shared" ca="1" si="15"/>
        <v>58</v>
      </c>
      <c r="R34" s="7" t="str">
        <f ca="1">VLOOKUP(RANDBETWEEN(Lookup!$A$2,Lookup!$A$6),Lookup!$A$1:$J$6,R$1,0)</f>
        <v>John Smith</v>
      </c>
      <c r="S34" s="7" t="str">
        <f ca="1">VLOOKUP(RANDBETWEEN(Lookup!$A$2,Lookup!$A$6),Lookup!$A$1:$J$6,S$1,0)</f>
        <v>Automotive</v>
      </c>
      <c r="T34" s="7" t="str">
        <f ca="1">VLOOKUP(RANDBETWEEN(Lookup!$A$2,Lookup!$A$6),Lookup!$A$1:$J$6,T$1,0)</f>
        <v>New Product Promo</v>
      </c>
      <c r="U34" s="7">
        <f t="shared" ca="1" si="10"/>
        <v>150000</v>
      </c>
      <c r="V34" s="7">
        <f t="shared" ca="1" si="11"/>
        <v>168000</v>
      </c>
    </row>
    <row r="35" spans="1:22" x14ac:dyDescent="0.3">
      <c r="A35" s="1">
        <v>33</v>
      </c>
      <c r="B35" s="5" t="str">
        <f t="shared" si="5"/>
        <v>SHP0033</v>
      </c>
      <c r="C35" s="6">
        <f t="shared" ca="1" si="14"/>
        <v>45446</v>
      </c>
      <c r="D35" s="6">
        <f t="shared" ca="1" si="7"/>
        <v>45444</v>
      </c>
      <c r="E35" s="7" t="str">
        <f ca="1">VLOOKUP(RANDBETWEEN(Lookup!$A$2,Lookup!$A$6),Lookup!$A$1:$J$6,E$1,0)</f>
        <v>SIN</v>
      </c>
      <c r="F35" s="7" t="str">
        <f ca="1">VLOOKUP(RANDBETWEEN(Lookup!$A$2,Lookup!$A$6),Lookup!$A$1:$J$6,F$1,0)</f>
        <v>SIN</v>
      </c>
      <c r="G35" s="7" t="str">
        <f ca="1">VLOOKUP(RANDBETWEEN(Lookup!$A$2,Lookup!$A$6),Lookup!$A$1:$J$6,G$1,0)</f>
        <v>GoodAir</v>
      </c>
      <c r="H35" s="7" t="str">
        <f ca="1">VLOOKUP(RANDBETWEEN(Lookup!$A$2,Lookup!$A$6),Lookup!$A$1:$J$6,H$1,0)</f>
        <v>Air Import</v>
      </c>
      <c r="I35" s="7">
        <f t="shared" ca="1" si="2"/>
        <v>4298</v>
      </c>
      <c r="J35" s="7">
        <f t="shared" ca="1" si="15"/>
        <v>3237</v>
      </c>
      <c r="K35" s="7">
        <f t="shared" ca="1" si="15"/>
        <v>1061</v>
      </c>
      <c r="L35" s="6">
        <f t="shared" ca="1" si="16"/>
        <v>45400.574939317514</v>
      </c>
      <c r="M35" s="6">
        <f ca="1">L35-RAND()</f>
        <v>45399.682669624533</v>
      </c>
      <c r="N35" s="6">
        <f t="shared" ca="1" si="16"/>
        <v>45358.556407640433</v>
      </c>
      <c r="O35" s="6">
        <f ca="1">N35-RAND()</f>
        <v>45358.380228348251</v>
      </c>
      <c r="P35" s="7" t="str">
        <f ca="1">VLOOKUP(RANDBETWEEN(Lookup!$A$2,Lookup!$A$6),Lookup!$A$1:$J$6,P$1,0)</f>
        <v>Storage</v>
      </c>
      <c r="Q35" s="7">
        <f t="shared" ca="1" si="15"/>
        <v>110</v>
      </c>
      <c r="R35" s="7" t="str">
        <f ca="1">VLOOKUP(RANDBETWEEN(Lookup!$A$2,Lookup!$A$6),Lookup!$A$1:$J$6,R$1,0)</f>
        <v>John Smith</v>
      </c>
      <c r="S35" s="7" t="str">
        <f ca="1">VLOOKUP(RANDBETWEEN(Lookup!$A$2,Lookup!$A$6),Lookup!$A$1:$J$6,S$1,0)</f>
        <v>Electronics</v>
      </c>
      <c r="T35" s="7" t="str">
        <f ca="1">VLOOKUP(RANDBETWEEN(Lookup!$A$2,Lookup!$A$6),Lookup!$A$1:$J$6,T$1,0)</f>
        <v>Q1 Growth Initiative</v>
      </c>
      <c r="U35" s="7">
        <f t="shared" ca="1" si="10"/>
        <v>260000</v>
      </c>
      <c r="V35" s="7">
        <f t="shared" ca="1" si="11"/>
        <v>168000</v>
      </c>
    </row>
    <row r="36" spans="1:22" x14ac:dyDescent="0.3">
      <c r="A36" s="1">
        <v>34</v>
      </c>
      <c r="B36" s="5" t="str">
        <f t="shared" si="5"/>
        <v>SHP0034</v>
      </c>
      <c r="C36" s="6">
        <f t="shared" ca="1" si="14"/>
        <v>45325</v>
      </c>
      <c r="D36" s="6">
        <f t="shared" ca="1" si="7"/>
        <v>45323</v>
      </c>
      <c r="E36" s="7" t="str">
        <f ca="1">VLOOKUP(RANDBETWEEN(Lookup!$A$2,Lookup!$A$6),Lookup!$A$1:$J$6,E$1,0)</f>
        <v>JFK</v>
      </c>
      <c r="F36" s="7" t="str">
        <f ca="1">VLOOKUP(RANDBETWEEN(Lookup!$A$2,Lookup!$A$6),Lookup!$A$1:$J$6,F$1,0)</f>
        <v>NRT</v>
      </c>
      <c r="G36" s="7" t="str">
        <f ca="1">VLOOKUP(RANDBETWEEN(Lookup!$A$2,Lookup!$A$6),Lookup!$A$1:$J$6,G$1,0)</f>
        <v>GoodAir</v>
      </c>
      <c r="H36" s="7" t="str">
        <f ca="1">VLOOKUP(RANDBETWEEN(Lookup!$A$2,Lookup!$A$6),Lookup!$A$1:$J$6,H$1,0)</f>
        <v>Air Import</v>
      </c>
      <c r="I36" s="7">
        <f t="shared" ca="1" si="2"/>
        <v>6065</v>
      </c>
      <c r="J36" s="7">
        <f t="shared" ca="1" si="15"/>
        <v>4615</v>
      </c>
      <c r="K36" s="7">
        <f t="shared" ca="1" si="15"/>
        <v>1450</v>
      </c>
      <c r="L36" s="6">
        <f t="shared" ca="1" si="16"/>
        <v>45319.064864548462</v>
      </c>
      <c r="M36" s="6">
        <f t="shared" ca="1" si="9"/>
        <v>45320.042126601067</v>
      </c>
      <c r="N36" s="6">
        <f t="shared" ca="1" si="16"/>
        <v>45394.239455038041</v>
      </c>
      <c r="O36" s="6">
        <f t="shared" ca="1" si="12"/>
        <v>45394.283232023685</v>
      </c>
      <c r="P36" s="7" t="str">
        <f ca="1">VLOOKUP(RANDBETWEEN(Lookup!$A$2,Lookup!$A$6),Lookup!$A$1:$J$6,P$1,0)</f>
        <v>Storage</v>
      </c>
      <c r="Q36" s="7">
        <f t="shared" ca="1" si="15"/>
        <v>314</v>
      </c>
      <c r="R36" s="7" t="str">
        <f ca="1">VLOOKUP(RANDBETWEEN(Lookup!$A$2,Lookup!$A$6),Lookup!$A$1:$J$6,R$1,0)</f>
        <v>Alice Wong</v>
      </c>
      <c r="S36" s="7" t="str">
        <f ca="1">VLOOKUP(RANDBETWEEN(Lookup!$A$2,Lookup!$A$6),Lookup!$A$1:$J$6,S$1,0)</f>
        <v>Electronics</v>
      </c>
      <c r="T36" s="7" t="str">
        <f ca="1">VLOOKUP(RANDBETWEEN(Lookup!$A$2,Lookup!$A$6),Lookup!$A$1:$J$6,T$1,0)</f>
        <v>Special Launch Campaign</v>
      </c>
      <c r="U36" s="7">
        <f t="shared" ca="1" si="10"/>
        <v>150000</v>
      </c>
      <c r="V36" s="7">
        <f t="shared" ca="1" si="11"/>
        <v>240000</v>
      </c>
    </row>
    <row r="37" spans="1:22" x14ac:dyDescent="0.3">
      <c r="A37" s="1">
        <v>35</v>
      </c>
      <c r="B37" s="5" t="str">
        <f t="shared" si="5"/>
        <v>SHP0035</v>
      </c>
      <c r="C37" s="6">
        <f t="shared" ca="1" si="14"/>
        <v>45480</v>
      </c>
      <c r="D37" s="6">
        <f t="shared" ca="1" si="7"/>
        <v>45474</v>
      </c>
      <c r="E37" s="7" t="str">
        <f ca="1">VLOOKUP(RANDBETWEEN(Lookup!$A$2,Lookup!$A$6),Lookup!$A$1:$J$6,E$1,0)</f>
        <v>SIN</v>
      </c>
      <c r="F37" s="7" t="str">
        <f ca="1">VLOOKUP(RANDBETWEEN(Lookup!$A$2,Lookup!$A$6),Lookup!$A$1:$J$6,F$1,0)</f>
        <v>JFK</v>
      </c>
      <c r="G37" s="7" t="str">
        <f ca="1">VLOOKUP(RANDBETWEEN(Lookup!$A$2,Lookup!$A$6),Lookup!$A$1:$J$6,G$1,0)</f>
        <v>ABC Cargo</v>
      </c>
      <c r="H37" s="7" t="str">
        <f ca="1">VLOOKUP(RANDBETWEEN(Lookup!$A$2,Lookup!$A$6),Lookup!$A$1:$J$6,H$1,0)</f>
        <v>Air Import</v>
      </c>
      <c r="I37" s="7">
        <f t="shared" ca="1" si="2"/>
        <v>6207</v>
      </c>
      <c r="J37" s="7">
        <f t="shared" ca="1" si="15"/>
        <v>3438</v>
      </c>
      <c r="K37" s="7">
        <f t="shared" ca="1" si="15"/>
        <v>2769</v>
      </c>
      <c r="L37" s="6">
        <f t="shared" ca="1" si="16"/>
        <v>45543.832807732695</v>
      </c>
      <c r="M37" s="6">
        <f t="shared" ref="M37" ca="1" si="21">L37-RAND()</f>
        <v>45542.917885812232</v>
      </c>
      <c r="N37" s="6">
        <f t="shared" ca="1" si="16"/>
        <v>45419.771533735686</v>
      </c>
      <c r="O37" s="6">
        <f ca="1">N37-RAND()</f>
        <v>45419.023869654011</v>
      </c>
      <c r="P37" s="7" t="str">
        <f ca="1">VLOOKUP(RANDBETWEEN(Lookup!$A$2,Lookup!$A$6),Lookup!$A$1:$J$6,P$1,0)</f>
        <v>Storage</v>
      </c>
      <c r="Q37" s="7">
        <f t="shared" ca="1" si="15"/>
        <v>476</v>
      </c>
      <c r="R37" s="7" t="str">
        <f ca="1">VLOOKUP(RANDBETWEEN(Lookup!$A$2,Lookup!$A$6),Lookup!$A$1:$J$6,R$1,0)</f>
        <v>John Smith</v>
      </c>
      <c r="S37" s="7" t="str">
        <f ca="1">VLOOKUP(RANDBETWEEN(Lookup!$A$2,Lookup!$A$6),Lookup!$A$1:$J$6,S$1,0)</f>
        <v>Automotive</v>
      </c>
      <c r="T37" s="7" t="str">
        <f ca="1">VLOOKUP(RANDBETWEEN(Lookup!$A$2,Lookup!$A$6),Lookup!$A$1:$J$6,T$1,0)</f>
        <v>Special Launch Campaign</v>
      </c>
      <c r="U37" s="7">
        <f t="shared" ca="1" si="10"/>
        <v>220000</v>
      </c>
      <c r="V37" s="7">
        <f t="shared" ca="1" si="11"/>
        <v>192000</v>
      </c>
    </row>
    <row r="38" spans="1:22" x14ac:dyDescent="0.3">
      <c r="A38" s="1">
        <v>36</v>
      </c>
      <c r="B38" s="5" t="str">
        <f t="shared" si="5"/>
        <v>SHP0036</v>
      </c>
      <c r="C38" s="6">
        <f t="shared" ca="1" si="14"/>
        <v>45563</v>
      </c>
      <c r="D38" s="6">
        <f t="shared" ca="1" si="7"/>
        <v>45536</v>
      </c>
      <c r="E38" s="7" t="str">
        <f ca="1">VLOOKUP(RANDBETWEEN(Lookup!$A$2,Lookup!$A$6),Lookup!$A$1:$J$6,E$1,0)</f>
        <v>JFK</v>
      </c>
      <c r="F38" s="7" t="str">
        <f ca="1">VLOOKUP(RANDBETWEEN(Lookup!$A$2,Lookup!$A$6),Lookup!$A$1:$J$6,F$1,0)</f>
        <v>SIN</v>
      </c>
      <c r="G38" s="7" t="str">
        <f ca="1">VLOOKUP(RANDBETWEEN(Lookup!$A$2,Lookup!$A$6),Lookup!$A$1:$J$6,G$1,0)</f>
        <v>XYZ Air</v>
      </c>
      <c r="H38" s="7" t="str">
        <f ca="1">VLOOKUP(RANDBETWEEN(Lookup!$A$2,Lookup!$A$6),Lookup!$A$1:$J$6,H$1,0)</f>
        <v>Air Import</v>
      </c>
      <c r="I38" s="7">
        <f t="shared" ca="1" si="2"/>
        <v>7756</v>
      </c>
      <c r="J38" s="7">
        <f t="shared" ca="1" si="15"/>
        <v>5492</v>
      </c>
      <c r="K38" s="7">
        <f t="shared" ca="1" si="15"/>
        <v>2264</v>
      </c>
      <c r="L38" s="6">
        <f t="shared" ca="1" si="16"/>
        <v>45495.827769031239</v>
      </c>
      <c r="M38" s="6">
        <f ca="1">L38-RAND()</f>
        <v>45494.877874576167</v>
      </c>
      <c r="N38" s="6">
        <f t="shared" ca="1" si="16"/>
        <v>45373.748265803137</v>
      </c>
      <c r="O38" s="6">
        <f t="shared" ca="1" si="12"/>
        <v>45374.20608604986</v>
      </c>
      <c r="P38" s="7" t="str">
        <f ca="1">VLOOKUP(RANDBETWEEN(Lookup!$A$2,Lookup!$A$6),Lookup!$A$1:$J$6,P$1,0)</f>
        <v>Damages</v>
      </c>
      <c r="Q38" s="7">
        <f t="shared" ca="1" si="15"/>
        <v>364</v>
      </c>
      <c r="R38" s="7" t="str">
        <f ca="1">VLOOKUP(RANDBETWEEN(Lookup!$A$2,Lookup!$A$6),Lookup!$A$1:$J$6,R$1,0)</f>
        <v>Jane Miller</v>
      </c>
      <c r="S38" s="7" t="str">
        <f ca="1">VLOOKUP(RANDBETWEEN(Lookup!$A$2,Lookup!$A$6),Lookup!$A$1:$J$6,S$1,0)</f>
        <v>Electronics</v>
      </c>
      <c r="T38" s="7" t="str">
        <f ca="1">VLOOKUP(RANDBETWEEN(Lookup!$A$2,Lookup!$A$6),Lookup!$A$1:$J$6,T$1,0)</f>
        <v>Q1 Growth Initiative</v>
      </c>
      <c r="U38" s="7">
        <f t="shared" ca="1" si="10"/>
        <v>190000</v>
      </c>
      <c r="V38" s="7">
        <f t="shared" ca="1" si="11"/>
        <v>216000</v>
      </c>
    </row>
    <row r="39" spans="1:22" x14ac:dyDescent="0.3">
      <c r="A39" s="1">
        <v>37</v>
      </c>
      <c r="B39" s="5" t="str">
        <f t="shared" si="5"/>
        <v>SHP0037</v>
      </c>
      <c r="C39" s="6">
        <f t="shared" ca="1" si="14"/>
        <v>45490</v>
      </c>
      <c r="D39" s="6">
        <f t="shared" ca="1" si="7"/>
        <v>45474</v>
      </c>
      <c r="E39" s="7" t="str">
        <f ca="1">VLOOKUP(RANDBETWEEN(Lookup!$A$2,Lookup!$A$6),Lookup!$A$1:$J$6,E$1,0)</f>
        <v>FRA</v>
      </c>
      <c r="F39" s="7" t="str">
        <f ca="1">VLOOKUP(RANDBETWEEN(Lookup!$A$2,Lookup!$A$6),Lookup!$A$1:$J$6,F$1,0)</f>
        <v>NRT</v>
      </c>
      <c r="G39" s="7" t="str">
        <f ca="1">VLOOKUP(RANDBETWEEN(Lookup!$A$2,Lookup!$A$6),Lookup!$A$1:$J$6,G$1,0)</f>
        <v>ABC Cargo</v>
      </c>
      <c r="H39" s="7" t="str">
        <f ca="1">VLOOKUP(RANDBETWEEN(Lookup!$A$2,Lookup!$A$6),Lookup!$A$1:$J$6,H$1,0)</f>
        <v>Air Import</v>
      </c>
      <c r="I39" s="7">
        <f t="shared" ca="1" si="2"/>
        <v>5389</v>
      </c>
      <c r="J39" s="7">
        <f t="shared" ca="1" si="15"/>
        <v>3129</v>
      </c>
      <c r="K39" s="7">
        <f t="shared" ca="1" si="15"/>
        <v>2260</v>
      </c>
      <c r="L39" s="6">
        <f t="shared" ca="1" si="16"/>
        <v>45480.165784063829</v>
      </c>
      <c r="M39" s="6">
        <f t="shared" ref="M39" ca="1" si="22">L39-RAND()</f>
        <v>45479.475058396019</v>
      </c>
      <c r="N39" s="6">
        <f t="shared" ca="1" si="16"/>
        <v>45343.410063733681</v>
      </c>
      <c r="O39" s="6">
        <f ca="1">N39-RAND()</f>
        <v>45343.216756268412</v>
      </c>
      <c r="P39" s="7" t="str">
        <f ca="1">VLOOKUP(RANDBETWEEN(Lookup!$A$2,Lookup!$A$6),Lookup!$A$1:$J$6,P$1,0)</f>
        <v>Penalty</v>
      </c>
      <c r="Q39" s="7">
        <f t="shared" ca="1" si="15"/>
        <v>214</v>
      </c>
      <c r="R39" s="7" t="str">
        <f ca="1">VLOOKUP(RANDBETWEEN(Lookup!$A$2,Lookup!$A$6),Lookup!$A$1:$J$6,R$1,0)</f>
        <v>John Smith</v>
      </c>
      <c r="S39" s="7" t="str">
        <f ca="1">VLOOKUP(RANDBETWEEN(Lookup!$A$2,Lookup!$A$6),Lookup!$A$1:$J$6,S$1,0)</f>
        <v>Electronics</v>
      </c>
      <c r="T39" s="7" t="str">
        <f ca="1">VLOOKUP(RANDBETWEEN(Lookup!$A$2,Lookup!$A$6),Lookup!$A$1:$J$6,T$1,0)</f>
        <v>Q1 Growth Initiative</v>
      </c>
      <c r="U39" s="7">
        <f t="shared" ca="1" si="10"/>
        <v>170000</v>
      </c>
      <c r="V39" s="7">
        <f t="shared" ca="1" si="11"/>
        <v>168000</v>
      </c>
    </row>
    <row r="40" spans="1:22" x14ac:dyDescent="0.3">
      <c r="A40" s="1">
        <v>38</v>
      </c>
      <c r="B40" s="5" t="str">
        <f t="shared" si="5"/>
        <v>SHP0038</v>
      </c>
      <c r="C40" s="6">
        <f t="shared" ca="1" si="14"/>
        <v>45460</v>
      </c>
      <c r="D40" s="6">
        <f t="shared" ca="1" si="7"/>
        <v>45444</v>
      </c>
      <c r="E40" s="7" t="str">
        <f ca="1">VLOOKUP(RANDBETWEEN(Lookup!$A$2,Lookup!$A$6),Lookup!$A$1:$J$6,E$1,0)</f>
        <v>JFK</v>
      </c>
      <c r="F40" s="7" t="str">
        <f ca="1">VLOOKUP(RANDBETWEEN(Lookup!$A$2,Lookup!$A$6),Lookup!$A$1:$J$6,F$1,0)</f>
        <v>LAX</v>
      </c>
      <c r="G40" s="7" t="str">
        <f ca="1">VLOOKUP(RANDBETWEEN(Lookup!$A$2,Lookup!$A$6),Lookup!$A$1:$J$6,G$1,0)</f>
        <v>GoodAir</v>
      </c>
      <c r="H40" s="7" t="str">
        <f ca="1">VLOOKUP(RANDBETWEEN(Lookup!$A$2,Lookup!$A$6),Lookup!$A$1:$J$6,H$1,0)</f>
        <v>Air Import</v>
      </c>
      <c r="I40" s="7">
        <f t="shared" ca="1" si="2"/>
        <v>7593</v>
      </c>
      <c r="J40" s="7">
        <f t="shared" ca="1" si="15"/>
        <v>5915</v>
      </c>
      <c r="K40" s="7">
        <f t="shared" ca="1" si="15"/>
        <v>1678</v>
      </c>
      <c r="L40" s="6">
        <f t="shared" ca="1" si="16"/>
        <v>45367.383216166112</v>
      </c>
      <c r="M40" s="6">
        <f t="shared" ca="1" si="9"/>
        <v>45368.371011103423</v>
      </c>
      <c r="N40" s="6">
        <f t="shared" ca="1" si="16"/>
        <v>45388.102667359846</v>
      </c>
      <c r="O40" s="6">
        <f t="shared" ca="1" si="12"/>
        <v>45388.514256867791</v>
      </c>
      <c r="P40" s="7" t="str">
        <f ca="1">VLOOKUP(RANDBETWEEN(Lookup!$A$2,Lookup!$A$6),Lookup!$A$1:$J$6,P$1,0)</f>
        <v>Storage</v>
      </c>
      <c r="Q40" s="7">
        <f t="shared" ca="1" si="15"/>
        <v>349</v>
      </c>
      <c r="R40" s="7" t="str">
        <f ca="1">VLOOKUP(RANDBETWEEN(Lookup!$A$2,Lookup!$A$6),Lookup!$A$1:$J$6,R$1,0)</f>
        <v>John Smith</v>
      </c>
      <c r="S40" s="7" t="str">
        <f ca="1">VLOOKUP(RANDBETWEEN(Lookup!$A$2,Lookup!$A$6),Lookup!$A$1:$J$6,S$1,0)</f>
        <v>Fashion</v>
      </c>
      <c r="T40" s="7" t="str">
        <f ca="1">VLOOKUP(RANDBETWEEN(Lookup!$A$2,Lookup!$A$6),Lookup!$A$1:$J$6,T$1,0)</f>
        <v>New Product Promo</v>
      </c>
      <c r="U40" s="7">
        <f t="shared" ca="1" si="10"/>
        <v>230000</v>
      </c>
      <c r="V40" s="7">
        <f t="shared" ca="1" si="11"/>
        <v>288000</v>
      </c>
    </row>
    <row r="41" spans="1:22" x14ac:dyDescent="0.3">
      <c r="A41" s="1">
        <v>39</v>
      </c>
      <c r="B41" s="5" t="str">
        <f t="shared" si="5"/>
        <v>SHP0039</v>
      </c>
      <c r="C41" s="6">
        <f t="shared" ca="1" si="14"/>
        <v>45381</v>
      </c>
      <c r="D41" s="6">
        <f t="shared" ca="1" si="7"/>
        <v>45352</v>
      </c>
      <c r="E41" s="7" t="str">
        <f ca="1">VLOOKUP(RANDBETWEEN(Lookup!$A$2,Lookup!$A$6),Lookup!$A$1:$J$6,E$1,0)</f>
        <v>LAX</v>
      </c>
      <c r="F41" s="7" t="str">
        <f ca="1">VLOOKUP(RANDBETWEEN(Lookup!$A$2,Lookup!$A$6),Lookup!$A$1:$J$6,F$1,0)</f>
        <v>NRT</v>
      </c>
      <c r="G41" s="7" t="str">
        <f ca="1">VLOOKUP(RANDBETWEEN(Lookup!$A$2,Lookup!$A$6),Lookup!$A$1:$J$6,G$1,0)</f>
        <v>XYZ Air</v>
      </c>
      <c r="H41" s="7" t="str">
        <f ca="1">VLOOKUP(RANDBETWEEN(Lookup!$A$2,Lookup!$A$6),Lookup!$A$1:$J$6,H$1,0)</f>
        <v>Air Import</v>
      </c>
      <c r="I41" s="7">
        <f t="shared" ca="1" si="2"/>
        <v>7558</v>
      </c>
      <c r="J41" s="7">
        <f t="shared" ca="1" si="15"/>
        <v>6248</v>
      </c>
      <c r="K41" s="7">
        <f t="shared" ca="1" si="15"/>
        <v>1310</v>
      </c>
      <c r="L41" s="6">
        <f t="shared" ca="1" si="16"/>
        <v>45499.767981810575</v>
      </c>
      <c r="M41" s="6">
        <f t="shared" ref="M41" ca="1" si="23">L41-RAND()</f>
        <v>45498.919862271323</v>
      </c>
      <c r="N41" s="6">
        <f t="shared" ca="1" si="16"/>
        <v>45409.361672194609</v>
      </c>
      <c r="O41" s="6">
        <f ca="1">N41-RAND()</f>
        <v>45409.074460929864</v>
      </c>
      <c r="P41" s="7" t="str">
        <f ca="1">VLOOKUP(RANDBETWEEN(Lookup!$A$2,Lookup!$A$6),Lookup!$A$1:$J$6,P$1,0)</f>
        <v>Damages</v>
      </c>
      <c r="Q41" s="7">
        <f t="shared" ca="1" si="15"/>
        <v>362</v>
      </c>
      <c r="R41" s="7" t="str">
        <f ca="1">VLOOKUP(RANDBETWEEN(Lookup!$A$2,Lookup!$A$6),Lookup!$A$1:$J$6,R$1,0)</f>
        <v>John Smith</v>
      </c>
      <c r="S41" s="7" t="str">
        <f ca="1">VLOOKUP(RANDBETWEEN(Lookup!$A$2,Lookup!$A$6),Lookup!$A$1:$J$6,S$1,0)</f>
        <v>Fashion</v>
      </c>
      <c r="T41" s="7" t="str">
        <f ca="1">VLOOKUP(RANDBETWEEN(Lookup!$A$2,Lookup!$A$6),Lookup!$A$1:$J$6,T$1,0)</f>
        <v>Q1 Growth Initiative</v>
      </c>
      <c r="U41" s="7">
        <f t="shared" ref="U41:U72" ca="1" si="24">LEFT(RANDBETWEEN(MIN(U$3:U$7),MAX(U$3:U$7)),2)*10000</f>
        <v>190000</v>
      </c>
      <c r="V41" s="7">
        <f t="shared" ca="1" si="11"/>
        <v>240000</v>
      </c>
    </row>
    <row r="42" spans="1:22" x14ac:dyDescent="0.3">
      <c r="A42" s="1">
        <v>40</v>
      </c>
      <c r="B42" s="5" t="str">
        <f t="shared" si="5"/>
        <v>SHP0040</v>
      </c>
      <c r="C42" s="6">
        <f t="shared" ca="1" si="14"/>
        <v>45323</v>
      </c>
      <c r="D42" s="6">
        <f t="shared" ca="1" si="7"/>
        <v>45323</v>
      </c>
      <c r="E42" s="7" t="str">
        <f ca="1">VLOOKUP(RANDBETWEEN(Lookup!$A$2,Lookup!$A$6),Lookup!$A$1:$J$6,E$1,0)</f>
        <v>LAX</v>
      </c>
      <c r="F42" s="7" t="str">
        <f ca="1">VLOOKUP(RANDBETWEEN(Lookup!$A$2,Lookup!$A$6),Lookup!$A$1:$J$6,F$1,0)</f>
        <v>SIN</v>
      </c>
      <c r="G42" s="7" t="str">
        <f ca="1">VLOOKUP(RANDBETWEEN(Lookup!$A$2,Lookup!$A$6),Lookup!$A$1:$J$6,G$1,0)</f>
        <v>ABC Cargo</v>
      </c>
      <c r="H42" s="7" t="str">
        <f ca="1">VLOOKUP(RANDBETWEEN(Lookup!$A$2,Lookup!$A$6),Lookup!$A$1:$J$6,H$1,0)</f>
        <v>Air Import</v>
      </c>
      <c r="I42" s="7">
        <f t="shared" ca="1" si="2"/>
        <v>6397</v>
      </c>
      <c r="J42" s="7">
        <f t="shared" ca="1" si="15"/>
        <v>5252</v>
      </c>
      <c r="K42" s="7">
        <f t="shared" ca="1" si="15"/>
        <v>1145</v>
      </c>
      <c r="L42" s="6">
        <f t="shared" ca="1" si="16"/>
        <v>45533.352918064527</v>
      </c>
      <c r="M42" s="6">
        <f t="shared" ca="1" si="9"/>
        <v>45534.200563787264</v>
      </c>
      <c r="N42" s="6">
        <f t="shared" ca="1" si="16"/>
        <v>45418.389055656218</v>
      </c>
      <c r="O42" s="6">
        <f t="shared" ca="1" si="12"/>
        <v>45418.73107139593</v>
      </c>
      <c r="P42" s="7" t="str">
        <f ca="1">VLOOKUP(RANDBETWEEN(Lookup!$A$2,Lookup!$A$6),Lookup!$A$1:$J$6,P$1,0)</f>
        <v>Storage</v>
      </c>
      <c r="Q42" s="7">
        <f t="shared" ca="1" si="15"/>
        <v>28</v>
      </c>
      <c r="R42" s="7" t="str">
        <f ca="1">VLOOKUP(RANDBETWEEN(Lookup!$A$2,Lookup!$A$6),Lookup!$A$1:$J$6,R$1,0)</f>
        <v>John Smith</v>
      </c>
      <c r="S42" s="7" t="str">
        <f ca="1">VLOOKUP(RANDBETWEEN(Lookup!$A$2,Lookup!$A$6),Lookup!$A$1:$J$6,S$1,0)</f>
        <v>Automotive</v>
      </c>
      <c r="T42" s="7" t="str">
        <f ca="1">VLOOKUP(RANDBETWEEN(Lookup!$A$2,Lookup!$A$6),Lookup!$A$1:$J$6,T$1,0)</f>
        <v>New Product Promo</v>
      </c>
      <c r="U42" s="7">
        <f t="shared" ca="1" si="24"/>
        <v>220000</v>
      </c>
      <c r="V42" s="7">
        <f t="shared" ca="1" si="11"/>
        <v>180000</v>
      </c>
    </row>
    <row r="43" spans="1:22" x14ac:dyDescent="0.3">
      <c r="A43" s="1">
        <v>41</v>
      </c>
      <c r="B43" s="5" t="str">
        <f t="shared" si="5"/>
        <v>SHP0041</v>
      </c>
      <c r="C43" s="6">
        <f t="shared" ca="1" si="14"/>
        <v>45324</v>
      </c>
      <c r="D43" s="6">
        <f t="shared" ca="1" si="7"/>
        <v>45323</v>
      </c>
      <c r="E43" s="7" t="str">
        <f ca="1">VLOOKUP(RANDBETWEEN(Lookup!$A$2,Lookup!$A$6),Lookup!$A$1:$J$6,E$1,0)</f>
        <v>LAX</v>
      </c>
      <c r="F43" s="7" t="str">
        <f ca="1">VLOOKUP(RANDBETWEEN(Lookup!$A$2,Lookup!$A$6),Lookup!$A$1:$J$6,F$1,0)</f>
        <v>SIN</v>
      </c>
      <c r="G43" s="7" t="str">
        <f ca="1">VLOOKUP(RANDBETWEEN(Lookup!$A$2,Lookup!$A$6),Lookup!$A$1:$J$6,G$1,0)</f>
        <v>Speedy Air</v>
      </c>
      <c r="H43" s="7" t="str">
        <f ca="1">VLOOKUP(RANDBETWEEN(Lookup!$A$2,Lookup!$A$6),Lookup!$A$1:$J$6,H$1,0)</f>
        <v>Air Import</v>
      </c>
      <c r="I43" s="7">
        <f t="shared" ca="1" si="2"/>
        <v>7258</v>
      </c>
      <c r="J43" s="7">
        <f t="shared" ca="1" si="15"/>
        <v>5098</v>
      </c>
      <c r="K43" s="7">
        <f t="shared" ca="1" si="15"/>
        <v>2160</v>
      </c>
      <c r="L43" s="6">
        <f t="shared" ca="1" si="16"/>
        <v>45490.209421729138</v>
      </c>
      <c r="M43" s="6">
        <f t="shared" ref="M43" ca="1" si="25">L43-RAND()</f>
        <v>45489.381024118542</v>
      </c>
      <c r="N43" s="6">
        <f t="shared" ca="1" si="16"/>
        <v>45438.174004866858</v>
      </c>
      <c r="O43" s="6">
        <f ca="1">N43-RAND()</f>
        <v>45437.579900516699</v>
      </c>
      <c r="P43" s="7" t="str">
        <f ca="1">VLOOKUP(RANDBETWEEN(Lookup!$A$2,Lookup!$A$6),Lookup!$A$1:$J$6,P$1,0)</f>
        <v>Storage</v>
      </c>
      <c r="Q43" s="7">
        <f t="shared" ca="1" si="15"/>
        <v>53</v>
      </c>
      <c r="R43" s="7" t="str">
        <f ca="1">VLOOKUP(RANDBETWEEN(Lookup!$A$2,Lookup!$A$6),Lookup!$A$1:$J$6,R$1,0)</f>
        <v>John Smith</v>
      </c>
      <c r="S43" s="7" t="str">
        <f ca="1">VLOOKUP(RANDBETWEEN(Lookup!$A$2,Lookup!$A$6),Lookup!$A$1:$J$6,S$1,0)</f>
        <v>Automotive</v>
      </c>
      <c r="T43" s="7" t="str">
        <f ca="1">VLOOKUP(RANDBETWEEN(Lookup!$A$2,Lookup!$A$6),Lookup!$A$1:$J$6,T$1,0)</f>
        <v>Special Launch Campaign</v>
      </c>
      <c r="U43" s="7">
        <f t="shared" ca="1" si="24"/>
        <v>180000</v>
      </c>
      <c r="V43" s="7">
        <f t="shared" ca="1" si="11"/>
        <v>264000</v>
      </c>
    </row>
    <row r="44" spans="1:22" x14ac:dyDescent="0.3">
      <c r="A44" s="1">
        <v>42</v>
      </c>
      <c r="B44" s="5" t="str">
        <f t="shared" si="5"/>
        <v>SHP0042</v>
      </c>
      <c r="C44" s="6">
        <f t="shared" ca="1" si="14"/>
        <v>45565</v>
      </c>
      <c r="D44" s="6">
        <f t="shared" ca="1" si="7"/>
        <v>45536</v>
      </c>
      <c r="E44" s="7" t="str">
        <f ca="1">VLOOKUP(RANDBETWEEN(Lookup!$A$2,Lookup!$A$6),Lookup!$A$1:$J$6,E$1,0)</f>
        <v>LAX</v>
      </c>
      <c r="F44" s="7" t="str">
        <f ca="1">VLOOKUP(RANDBETWEEN(Lookup!$A$2,Lookup!$A$6),Lookup!$A$1:$J$6,F$1,0)</f>
        <v>NRT</v>
      </c>
      <c r="G44" s="7" t="str">
        <f ca="1">VLOOKUP(RANDBETWEEN(Lookup!$A$2,Lookup!$A$6),Lookup!$A$1:$J$6,G$1,0)</f>
        <v>Speedy Air</v>
      </c>
      <c r="H44" s="7" t="str">
        <f ca="1">VLOOKUP(RANDBETWEEN(Lookup!$A$2,Lookup!$A$6),Lookup!$A$1:$J$6,H$1,0)</f>
        <v>Air Import</v>
      </c>
      <c r="I44" s="7">
        <f t="shared" ca="1" si="2"/>
        <v>5744</v>
      </c>
      <c r="J44" s="7">
        <f t="shared" ca="1" si="15"/>
        <v>3945</v>
      </c>
      <c r="K44" s="7">
        <f t="shared" ca="1" si="15"/>
        <v>1799</v>
      </c>
      <c r="L44" s="6">
        <f t="shared" ca="1" si="16"/>
        <v>45298.78049061841</v>
      </c>
      <c r="M44" s="6">
        <f ca="1">L44-RAND()</f>
        <v>45298.581035491174</v>
      </c>
      <c r="N44" s="6">
        <f t="shared" ca="1" si="16"/>
        <v>45369.398445703875</v>
      </c>
      <c r="O44" s="6">
        <f t="shared" ca="1" si="12"/>
        <v>45369.919907252399</v>
      </c>
      <c r="P44" s="7" t="str">
        <f ca="1">VLOOKUP(RANDBETWEEN(Lookup!$A$2,Lookup!$A$6),Lookup!$A$1:$J$6,P$1,0)</f>
        <v>Storage</v>
      </c>
      <c r="Q44" s="7">
        <f t="shared" ca="1" si="15"/>
        <v>94</v>
      </c>
      <c r="R44" s="7" t="str">
        <f ca="1">VLOOKUP(RANDBETWEEN(Lookup!$A$2,Lookup!$A$6),Lookup!$A$1:$J$6,R$1,0)</f>
        <v>John Smith</v>
      </c>
      <c r="S44" s="7" t="str">
        <f ca="1">VLOOKUP(RANDBETWEEN(Lookup!$A$2,Lookup!$A$6),Lookup!$A$1:$J$6,S$1,0)</f>
        <v>Electronics</v>
      </c>
      <c r="T44" s="7" t="str">
        <f ca="1">VLOOKUP(RANDBETWEEN(Lookup!$A$2,Lookup!$A$6),Lookup!$A$1:$J$6,T$1,0)</f>
        <v>Q1 Growth Initiative</v>
      </c>
      <c r="U44" s="7">
        <f t="shared" ca="1" si="24"/>
        <v>190000</v>
      </c>
      <c r="V44" s="7">
        <f t="shared" ca="1" si="11"/>
        <v>168000</v>
      </c>
    </row>
    <row r="45" spans="1:22" x14ac:dyDescent="0.3">
      <c r="A45" s="1">
        <v>43</v>
      </c>
      <c r="B45" s="5" t="str">
        <f t="shared" si="5"/>
        <v>SHP0043</v>
      </c>
      <c r="C45" s="6">
        <f t="shared" ca="1" si="14"/>
        <v>45531</v>
      </c>
      <c r="D45" s="6">
        <f t="shared" ca="1" si="7"/>
        <v>45505</v>
      </c>
      <c r="E45" s="7" t="str">
        <f ca="1">VLOOKUP(RANDBETWEEN(Lookup!$A$2,Lookup!$A$6),Lookup!$A$1:$J$6,E$1,0)</f>
        <v>FRA</v>
      </c>
      <c r="F45" s="7" t="str">
        <f ca="1">VLOOKUP(RANDBETWEEN(Lookup!$A$2,Lookup!$A$6),Lookup!$A$1:$J$6,F$1,0)</f>
        <v>NRT</v>
      </c>
      <c r="G45" s="7" t="str">
        <f ca="1">VLOOKUP(RANDBETWEEN(Lookup!$A$2,Lookup!$A$6),Lookup!$A$1:$J$6,G$1,0)</f>
        <v>GoodAir</v>
      </c>
      <c r="H45" s="7" t="str">
        <f ca="1">VLOOKUP(RANDBETWEEN(Lookup!$A$2,Lookup!$A$6),Lookup!$A$1:$J$6,H$1,0)</f>
        <v>Air Import</v>
      </c>
      <c r="I45" s="7">
        <f t="shared" ca="1" si="2"/>
        <v>7401</v>
      </c>
      <c r="J45" s="7">
        <f t="shared" ca="1" si="15"/>
        <v>5814</v>
      </c>
      <c r="K45" s="7">
        <f t="shared" ca="1" si="15"/>
        <v>1587</v>
      </c>
      <c r="L45" s="6">
        <f t="shared" ca="1" si="16"/>
        <v>45523.08197965179</v>
      </c>
      <c r="M45" s="6">
        <f t="shared" ref="M45" ca="1" si="26">L45-RAND()</f>
        <v>45522.524097905531</v>
      </c>
      <c r="N45" s="6">
        <f t="shared" ca="1" si="16"/>
        <v>45391.844817843055</v>
      </c>
      <c r="O45" s="6">
        <f ca="1">N45-RAND()</f>
        <v>45391.555624428613</v>
      </c>
      <c r="P45" s="7" t="str">
        <f ca="1">VLOOKUP(RANDBETWEEN(Lookup!$A$2,Lookup!$A$6),Lookup!$A$1:$J$6,P$1,0)</f>
        <v>Damages</v>
      </c>
      <c r="Q45" s="7">
        <f t="shared" ca="1" si="15"/>
        <v>147</v>
      </c>
      <c r="R45" s="7" t="str">
        <f ca="1">VLOOKUP(RANDBETWEEN(Lookup!$A$2,Lookup!$A$6),Lookup!$A$1:$J$6,R$1,0)</f>
        <v>Alice Wong</v>
      </c>
      <c r="S45" s="7" t="str">
        <f ca="1">VLOOKUP(RANDBETWEEN(Lookup!$A$2,Lookup!$A$6),Lookup!$A$1:$J$6,S$1,0)</f>
        <v>Electronics</v>
      </c>
      <c r="T45" s="7" t="str">
        <f ca="1">VLOOKUP(RANDBETWEEN(Lookup!$A$2,Lookup!$A$6),Lookup!$A$1:$J$6,T$1,0)</f>
        <v>Q1 Growth Initiative</v>
      </c>
      <c r="U45" s="7">
        <f t="shared" ca="1" si="24"/>
        <v>150000</v>
      </c>
      <c r="V45" s="7">
        <f t="shared" ca="1" si="11"/>
        <v>180000</v>
      </c>
    </row>
    <row r="46" spans="1:22" x14ac:dyDescent="0.3">
      <c r="A46" s="1">
        <v>44</v>
      </c>
      <c r="B46" s="5" t="str">
        <f t="shared" si="5"/>
        <v>SHP0044</v>
      </c>
      <c r="C46" s="6">
        <f t="shared" ca="1" si="14"/>
        <v>45542</v>
      </c>
      <c r="D46" s="6">
        <f t="shared" ca="1" si="7"/>
        <v>45536</v>
      </c>
      <c r="E46" s="7" t="str">
        <f ca="1">VLOOKUP(RANDBETWEEN(Lookup!$A$2,Lookup!$A$6),Lookup!$A$1:$J$6,E$1,0)</f>
        <v>JFK</v>
      </c>
      <c r="F46" s="7" t="str">
        <f ca="1">VLOOKUP(RANDBETWEEN(Lookup!$A$2,Lookup!$A$6),Lookup!$A$1:$J$6,F$1,0)</f>
        <v>JFK</v>
      </c>
      <c r="G46" s="7" t="str">
        <f ca="1">VLOOKUP(RANDBETWEEN(Lookup!$A$2,Lookup!$A$6),Lookup!$A$1:$J$6,G$1,0)</f>
        <v>ABC Cargo</v>
      </c>
      <c r="H46" s="7" t="str">
        <f ca="1">VLOOKUP(RANDBETWEEN(Lookup!$A$2,Lookup!$A$6),Lookup!$A$1:$J$6,H$1,0)</f>
        <v>Air Import</v>
      </c>
      <c r="I46" s="7">
        <f t="shared" ca="1" si="2"/>
        <v>8357</v>
      </c>
      <c r="J46" s="7">
        <f t="shared" ca="1" si="15"/>
        <v>6473</v>
      </c>
      <c r="K46" s="7">
        <f t="shared" ca="1" si="15"/>
        <v>1884</v>
      </c>
      <c r="L46" s="6">
        <f t="shared" ca="1" si="16"/>
        <v>45341.825049179322</v>
      </c>
      <c r="M46" s="6">
        <f t="shared" ca="1" si="9"/>
        <v>45342.728346647207</v>
      </c>
      <c r="N46" s="6">
        <f t="shared" ca="1" si="16"/>
        <v>45382.999499508267</v>
      </c>
      <c r="O46" s="6">
        <f t="shared" ca="1" si="12"/>
        <v>45383.676028043476</v>
      </c>
      <c r="P46" s="7" t="str">
        <f ca="1">VLOOKUP(RANDBETWEEN(Lookup!$A$2,Lookup!$A$6),Lookup!$A$1:$J$6,P$1,0)</f>
        <v>Damages</v>
      </c>
      <c r="Q46" s="7">
        <f t="shared" ca="1" si="15"/>
        <v>108</v>
      </c>
      <c r="R46" s="7" t="str">
        <f ca="1">VLOOKUP(RANDBETWEEN(Lookup!$A$2,Lookup!$A$6),Lookup!$A$1:$J$6,R$1,0)</f>
        <v>John Smith</v>
      </c>
      <c r="S46" s="7" t="str">
        <f ca="1">VLOOKUP(RANDBETWEEN(Lookup!$A$2,Lookup!$A$6),Lookup!$A$1:$J$6,S$1,0)</f>
        <v>Electronics</v>
      </c>
      <c r="T46" s="7" t="str">
        <f ca="1">VLOOKUP(RANDBETWEEN(Lookup!$A$2,Lookup!$A$6),Lookup!$A$1:$J$6,T$1,0)</f>
        <v>Special Launch Campaign</v>
      </c>
      <c r="U46" s="7">
        <f t="shared" ca="1" si="24"/>
        <v>210000</v>
      </c>
      <c r="V46" s="7">
        <f t="shared" ca="1" si="11"/>
        <v>180000</v>
      </c>
    </row>
    <row r="47" spans="1:22" x14ac:dyDescent="0.3">
      <c r="A47" s="1">
        <v>45</v>
      </c>
      <c r="B47" s="5" t="str">
        <f t="shared" si="5"/>
        <v>SHP0045</v>
      </c>
      <c r="C47" s="6">
        <f t="shared" ca="1" si="14"/>
        <v>45547</v>
      </c>
      <c r="D47" s="6">
        <f t="shared" ca="1" si="7"/>
        <v>45536</v>
      </c>
      <c r="E47" s="7" t="str">
        <f ca="1">VLOOKUP(RANDBETWEEN(Lookup!$A$2,Lookup!$A$6),Lookup!$A$1:$J$6,E$1,0)</f>
        <v>JFK</v>
      </c>
      <c r="F47" s="7" t="str">
        <f ca="1">VLOOKUP(RANDBETWEEN(Lookup!$A$2,Lookup!$A$6),Lookup!$A$1:$J$6,F$1,0)</f>
        <v>NRT</v>
      </c>
      <c r="G47" s="7" t="str">
        <f ca="1">VLOOKUP(RANDBETWEEN(Lookup!$A$2,Lookup!$A$6),Lookup!$A$1:$J$6,G$1,0)</f>
        <v>Speedy Air</v>
      </c>
      <c r="H47" s="7" t="str">
        <f ca="1">VLOOKUP(RANDBETWEEN(Lookup!$A$2,Lookup!$A$6),Lookup!$A$1:$J$6,H$1,0)</f>
        <v>Air Import</v>
      </c>
      <c r="I47" s="7">
        <f t="shared" ca="1" si="2"/>
        <v>5800</v>
      </c>
      <c r="J47" s="7">
        <f t="shared" ca="1" si="15"/>
        <v>4430</v>
      </c>
      <c r="K47" s="7">
        <f t="shared" ca="1" si="15"/>
        <v>1370</v>
      </c>
      <c r="L47" s="6">
        <f t="shared" ca="1" si="16"/>
        <v>45374.711921293761</v>
      </c>
      <c r="M47" s="6">
        <f t="shared" ref="M47" ca="1" si="27">L47-RAND()</f>
        <v>45373.880446103045</v>
      </c>
      <c r="N47" s="6">
        <f t="shared" ca="1" si="16"/>
        <v>45360.292491825021</v>
      </c>
      <c r="O47" s="6">
        <f ca="1">N47-RAND()</f>
        <v>45359.527942894681</v>
      </c>
      <c r="P47" s="7" t="str">
        <f ca="1">VLOOKUP(RANDBETWEEN(Lookup!$A$2,Lookup!$A$6),Lookup!$A$1:$J$6,P$1,0)</f>
        <v>Storage</v>
      </c>
      <c r="Q47" s="7">
        <f t="shared" ca="1" si="15"/>
        <v>7</v>
      </c>
      <c r="R47" s="7" t="str">
        <f ca="1">VLOOKUP(RANDBETWEEN(Lookup!$A$2,Lookup!$A$6),Lookup!$A$1:$J$6,R$1,0)</f>
        <v>Alice Wong</v>
      </c>
      <c r="S47" s="7" t="str">
        <f ca="1">VLOOKUP(RANDBETWEEN(Lookup!$A$2,Lookup!$A$6),Lookup!$A$1:$J$6,S$1,0)</f>
        <v>Fashion</v>
      </c>
      <c r="T47" s="7" t="str">
        <f ca="1">VLOOKUP(RANDBETWEEN(Lookup!$A$2,Lookup!$A$6),Lookup!$A$1:$J$6,T$1,0)</f>
        <v>Special Launch Campaign</v>
      </c>
      <c r="U47" s="7">
        <f t="shared" ca="1" si="24"/>
        <v>170000</v>
      </c>
      <c r="V47" s="7">
        <f t="shared" ca="1" si="11"/>
        <v>216000</v>
      </c>
    </row>
    <row r="48" spans="1:22" x14ac:dyDescent="0.3">
      <c r="A48" s="1">
        <v>46</v>
      </c>
      <c r="B48" s="5" t="str">
        <f t="shared" si="5"/>
        <v>SHP0046</v>
      </c>
      <c r="C48" s="6">
        <f t="shared" ca="1" si="14"/>
        <v>45343</v>
      </c>
      <c r="D48" s="6">
        <f t="shared" ca="1" si="7"/>
        <v>45323</v>
      </c>
      <c r="E48" s="7" t="str">
        <f ca="1">VLOOKUP(RANDBETWEEN(Lookup!$A$2,Lookup!$A$6),Lookup!$A$1:$J$6,E$1,0)</f>
        <v>FRA</v>
      </c>
      <c r="F48" s="7" t="str">
        <f ca="1">VLOOKUP(RANDBETWEEN(Lookup!$A$2,Lookup!$A$6),Lookup!$A$1:$J$6,F$1,0)</f>
        <v>SIN</v>
      </c>
      <c r="G48" s="7" t="str">
        <f ca="1">VLOOKUP(RANDBETWEEN(Lookup!$A$2,Lookup!$A$6),Lookup!$A$1:$J$6,G$1,0)</f>
        <v>GoodAir</v>
      </c>
      <c r="H48" s="7" t="str">
        <f ca="1">VLOOKUP(RANDBETWEEN(Lookup!$A$2,Lookup!$A$6),Lookup!$A$1:$J$6,H$1,0)</f>
        <v>Air Import</v>
      </c>
      <c r="I48" s="7">
        <f t="shared" ca="1" si="2"/>
        <v>6991</v>
      </c>
      <c r="J48" s="7">
        <f t="shared" ca="1" si="15"/>
        <v>5865</v>
      </c>
      <c r="K48" s="7">
        <f t="shared" ca="1" si="15"/>
        <v>1126</v>
      </c>
      <c r="L48" s="6">
        <f t="shared" ca="1" si="16"/>
        <v>45524.08556816155</v>
      </c>
      <c r="M48" s="6">
        <f t="shared" ca="1" si="9"/>
        <v>45524.56497523532</v>
      </c>
      <c r="N48" s="6">
        <f t="shared" ca="1" si="16"/>
        <v>45388.263717277543</v>
      </c>
      <c r="O48" s="6">
        <f t="shared" ca="1" si="12"/>
        <v>45388.374571793713</v>
      </c>
      <c r="P48" s="7" t="str">
        <f ca="1">VLOOKUP(RANDBETWEEN(Lookup!$A$2,Lookup!$A$6),Lookup!$A$1:$J$6,P$1,0)</f>
        <v>Damages</v>
      </c>
      <c r="Q48" s="7">
        <f t="shared" ca="1" si="15"/>
        <v>16</v>
      </c>
      <c r="R48" s="7" t="str">
        <f ca="1">VLOOKUP(RANDBETWEEN(Lookup!$A$2,Lookup!$A$6),Lookup!$A$1:$J$6,R$1,0)</f>
        <v>Alice Wong</v>
      </c>
      <c r="S48" s="7" t="str">
        <f ca="1">VLOOKUP(RANDBETWEEN(Lookup!$A$2,Lookup!$A$6),Lookup!$A$1:$J$6,S$1,0)</f>
        <v>Automotive</v>
      </c>
      <c r="T48" s="7" t="str">
        <f ca="1">VLOOKUP(RANDBETWEEN(Lookup!$A$2,Lookup!$A$6),Lookup!$A$1:$J$6,T$1,0)</f>
        <v>Special Launch Campaign</v>
      </c>
      <c r="U48" s="7">
        <f t="shared" ca="1" si="24"/>
        <v>290000</v>
      </c>
      <c r="V48" s="7">
        <f t="shared" ca="1" si="11"/>
        <v>228000</v>
      </c>
    </row>
    <row r="49" spans="1:22" x14ac:dyDescent="0.3">
      <c r="A49" s="1">
        <v>47</v>
      </c>
      <c r="B49" s="5" t="str">
        <f t="shared" si="5"/>
        <v>SHP0047</v>
      </c>
      <c r="C49" s="6">
        <f t="shared" ca="1" si="14"/>
        <v>45452</v>
      </c>
      <c r="D49" s="6">
        <f t="shared" ca="1" si="7"/>
        <v>45444</v>
      </c>
      <c r="E49" s="7" t="str">
        <f ca="1">VLOOKUP(RANDBETWEEN(Lookup!$A$2,Lookup!$A$6),Lookup!$A$1:$J$6,E$1,0)</f>
        <v>LAX</v>
      </c>
      <c r="F49" s="7" t="str">
        <f ca="1">VLOOKUP(RANDBETWEEN(Lookup!$A$2,Lookup!$A$6),Lookup!$A$1:$J$6,F$1,0)</f>
        <v>NRT</v>
      </c>
      <c r="G49" s="7" t="str">
        <f ca="1">VLOOKUP(RANDBETWEEN(Lookup!$A$2,Lookup!$A$6),Lookup!$A$1:$J$6,G$1,0)</f>
        <v>GoodAir</v>
      </c>
      <c r="H49" s="7" t="str">
        <f ca="1">VLOOKUP(RANDBETWEEN(Lookup!$A$2,Lookup!$A$6),Lookup!$A$1:$J$6,H$1,0)</f>
        <v>Air Import</v>
      </c>
      <c r="I49" s="7">
        <f t="shared" ca="1" si="2"/>
        <v>5502</v>
      </c>
      <c r="J49" s="7">
        <f t="shared" ca="1" si="15"/>
        <v>4023</v>
      </c>
      <c r="K49" s="7">
        <f t="shared" ca="1" si="15"/>
        <v>1479</v>
      </c>
      <c r="L49" s="6">
        <f t="shared" ca="1" si="16"/>
        <v>45301.413262911257</v>
      </c>
      <c r="M49" s="6">
        <f t="shared" ref="M49" ca="1" si="28">L49-RAND()</f>
        <v>45301.280714591703</v>
      </c>
      <c r="N49" s="6">
        <f t="shared" ca="1" si="16"/>
        <v>45364.279245113517</v>
      </c>
      <c r="O49" s="6">
        <f ca="1">N49-RAND()</f>
        <v>45363.968874017548</v>
      </c>
      <c r="P49" s="7" t="str">
        <f ca="1">VLOOKUP(RANDBETWEEN(Lookup!$A$2,Lookup!$A$6),Lookup!$A$1:$J$6,P$1,0)</f>
        <v>Damages</v>
      </c>
      <c r="Q49" s="7">
        <f t="shared" ca="1" si="15"/>
        <v>203</v>
      </c>
      <c r="R49" s="7" t="str">
        <f ca="1">VLOOKUP(RANDBETWEEN(Lookup!$A$2,Lookup!$A$6),Lookup!$A$1:$J$6,R$1,0)</f>
        <v>Alice Wong</v>
      </c>
      <c r="S49" s="7" t="str">
        <f ca="1">VLOOKUP(RANDBETWEEN(Lookup!$A$2,Lookup!$A$6),Lookup!$A$1:$J$6,S$1,0)</f>
        <v>Automotive</v>
      </c>
      <c r="T49" s="7" t="str">
        <f ca="1">VLOOKUP(RANDBETWEEN(Lookup!$A$2,Lookup!$A$6),Lookup!$A$1:$J$6,T$1,0)</f>
        <v>Q1 Growth Initiative</v>
      </c>
      <c r="U49" s="7">
        <f t="shared" ca="1" si="24"/>
        <v>200000</v>
      </c>
      <c r="V49" s="7">
        <f t="shared" ca="1" si="11"/>
        <v>228000</v>
      </c>
    </row>
    <row r="50" spans="1:22" x14ac:dyDescent="0.3">
      <c r="A50" s="1">
        <v>48</v>
      </c>
      <c r="B50" s="5" t="str">
        <f t="shared" si="5"/>
        <v>SHP0048</v>
      </c>
      <c r="C50" s="6">
        <f t="shared" ca="1" si="14"/>
        <v>45448</v>
      </c>
      <c r="D50" s="6">
        <f t="shared" ca="1" si="7"/>
        <v>45444</v>
      </c>
      <c r="E50" s="7" t="str">
        <f ca="1">VLOOKUP(RANDBETWEEN(Lookup!$A$2,Lookup!$A$6),Lookup!$A$1:$J$6,E$1,0)</f>
        <v>LAX</v>
      </c>
      <c r="F50" s="7" t="str">
        <f ca="1">VLOOKUP(RANDBETWEEN(Lookup!$A$2,Lookup!$A$6),Lookup!$A$1:$J$6,F$1,0)</f>
        <v>LAX</v>
      </c>
      <c r="G50" s="7" t="str">
        <f ca="1">VLOOKUP(RANDBETWEEN(Lookup!$A$2,Lookup!$A$6),Lookup!$A$1:$J$6,G$1,0)</f>
        <v>ABC Cargo</v>
      </c>
      <c r="H50" s="7" t="str">
        <f ca="1">VLOOKUP(RANDBETWEEN(Lookup!$A$2,Lookup!$A$6),Lookup!$A$1:$J$6,H$1,0)</f>
        <v>Air Import</v>
      </c>
      <c r="I50" s="7">
        <f t="shared" ca="1" si="2"/>
        <v>9325</v>
      </c>
      <c r="J50" s="7">
        <f t="shared" ca="1" si="15"/>
        <v>6614</v>
      </c>
      <c r="K50" s="7">
        <f t="shared" ca="1" si="15"/>
        <v>2711</v>
      </c>
      <c r="L50" s="6">
        <f t="shared" ca="1" si="16"/>
        <v>45403.246628078188</v>
      </c>
      <c r="M50" s="6">
        <f ca="1">L50-RAND()</f>
        <v>45402.816303295469</v>
      </c>
      <c r="N50" s="6">
        <f t="shared" ca="1" si="16"/>
        <v>45437.746276008904</v>
      </c>
      <c r="O50" s="6">
        <f ca="1">N50-RAND()</f>
        <v>45437.739151705173</v>
      </c>
      <c r="P50" s="7" t="str">
        <f ca="1">VLOOKUP(RANDBETWEEN(Lookup!$A$2,Lookup!$A$6),Lookup!$A$1:$J$6,P$1,0)</f>
        <v>Penalty</v>
      </c>
      <c r="Q50" s="7">
        <f t="shared" ca="1" si="15"/>
        <v>67</v>
      </c>
      <c r="R50" s="7" t="str">
        <f ca="1">VLOOKUP(RANDBETWEEN(Lookup!$A$2,Lookup!$A$6),Lookup!$A$1:$J$6,R$1,0)</f>
        <v>Alice Wong</v>
      </c>
      <c r="S50" s="7" t="str">
        <f ca="1">VLOOKUP(RANDBETWEEN(Lookup!$A$2,Lookup!$A$6),Lookup!$A$1:$J$6,S$1,0)</f>
        <v>Automotive</v>
      </c>
      <c r="T50" s="7" t="str">
        <f ca="1">VLOOKUP(RANDBETWEEN(Lookup!$A$2,Lookup!$A$6),Lookup!$A$1:$J$6,T$1,0)</f>
        <v>New Product Promo</v>
      </c>
      <c r="U50" s="7">
        <f t="shared" ca="1" si="24"/>
        <v>240000</v>
      </c>
      <c r="V50" s="7">
        <f t="shared" ca="1" si="11"/>
        <v>276000</v>
      </c>
    </row>
    <row r="51" spans="1:22" x14ac:dyDescent="0.3">
      <c r="A51" s="1">
        <v>49</v>
      </c>
      <c r="B51" s="5" t="str">
        <f t="shared" si="5"/>
        <v>SHP0049</v>
      </c>
      <c r="C51" s="6">
        <f t="shared" ca="1" si="14"/>
        <v>45551</v>
      </c>
      <c r="D51" s="6">
        <f t="shared" ca="1" si="7"/>
        <v>45536</v>
      </c>
      <c r="E51" s="7" t="str">
        <f ca="1">VLOOKUP(RANDBETWEEN(Lookup!$A$2,Lookup!$A$6),Lookup!$A$1:$J$6,E$1,0)</f>
        <v>SIN</v>
      </c>
      <c r="F51" s="7" t="str">
        <f ca="1">VLOOKUP(RANDBETWEEN(Lookup!$A$2,Lookup!$A$6),Lookup!$A$1:$J$6,F$1,0)</f>
        <v>NRT</v>
      </c>
      <c r="G51" s="7" t="str">
        <f ca="1">VLOOKUP(RANDBETWEEN(Lookup!$A$2,Lookup!$A$6),Lookup!$A$1:$J$6,G$1,0)</f>
        <v>Speedy Air</v>
      </c>
      <c r="H51" s="7" t="str">
        <f ca="1">VLOOKUP(RANDBETWEEN(Lookup!$A$2,Lookup!$A$6),Lookup!$A$1:$J$6,H$1,0)</f>
        <v>Air Import</v>
      </c>
      <c r="I51" s="7">
        <f t="shared" ca="1" si="2"/>
        <v>5051</v>
      </c>
      <c r="J51" s="7">
        <f t="shared" ca="1" si="15"/>
        <v>3608</v>
      </c>
      <c r="K51" s="7">
        <f t="shared" ca="1" si="15"/>
        <v>1443</v>
      </c>
      <c r="L51" s="6">
        <f t="shared" ca="1" si="16"/>
        <v>45335.584979654705</v>
      </c>
      <c r="M51" s="6">
        <f t="shared" ref="M51" ca="1" si="29">L51-RAND()</f>
        <v>45335.187805538284</v>
      </c>
      <c r="N51" s="6">
        <f t="shared" ca="1" si="16"/>
        <v>45380.960058856595</v>
      </c>
      <c r="O51" s="6">
        <f t="shared" ca="1" si="12"/>
        <v>45381.290280606358</v>
      </c>
      <c r="P51" s="7" t="str">
        <f ca="1">VLOOKUP(RANDBETWEEN(Lookup!$A$2,Lookup!$A$6),Lookup!$A$1:$J$6,P$1,0)</f>
        <v>Penalty</v>
      </c>
      <c r="Q51" s="7">
        <f t="shared" ca="1" si="15"/>
        <v>481</v>
      </c>
      <c r="R51" s="7" t="str">
        <f ca="1">VLOOKUP(RANDBETWEEN(Lookup!$A$2,Lookup!$A$6),Lookup!$A$1:$J$6,R$1,0)</f>
        <v>Jane Miller</v>
      </c>
      <c r="S51" s="7" t="str">
        <f ca="1">VLOOKUP(RANDBETWEEN(Lookup!$A$2,Lookup!$A$6),Lookup!$A$1:$J$6,S$1,0)</f>
        <v>Automotive</v>
      </c>
      <c r="T51" s="7" t="str">
        <f ca="1">VLOOKUP(RANDBETWEEN(Lookup!$A$2,Lookup!$A$6),Lookup!$A$1:$J$6,T$1,0)</f>
        <v>Special Launch Campaign</v>
      </c>
      <c r="U51" s="7">
        <f t="shared" ca="1" si="24"/>
        <v>280000</v>
      </c>
      <c r="V51" s="7">
        <f t="shared" ca="1" si="11"/>
        <v>216000</v>
      </c>
    </row>
    <row r="52" spans="1:22" x14ac:dyDescent="0.3">
      <c r="A52" s="1">
        <v>50</v>
      </c>
      <c r="B52" s="5" t="str">
        <f t="shared" si="5"/>
        <v>SHP0050</v>
      </c>
      <c r="C52" s="6">
        <f t="shared" ca="1" si="14"/>
        <v>45438</v>
      </c>
      <c r="D52" s="6">
        <f t="shared" ca="1" si="7"/>
        <v>45413</v>
      </c>
      <c r="E52" s="7" t="str">
        <f ca="1">VLOOKUP(RANDBETWEEN(Lookup!$A$2,Lookup!$A$6),Lookup!$A$1:$J$6,E$1,0)</f>
        <v>JFK</v>
      </c>
      <c r="F52" s="7" t="str">
        <f ca="1">VLOOKUP(RANDBETWEEN(Lookup!$A$2,Lookup!$A$6),Lookup!$A$1:$J$6,F$1,0)</f>
        <v>SIN</v>
      </c>
      <c r="G52" s="7" t="str">
        <f ca="1">VLOOKUP(RANDBETWEEN(Lookup!$A$2,Lookup!$A$6),Lookup!$A$1:$J$6,G$1,0)</f>
        <v>GoodAir</v>
      </c>
      <c r="H52" s="7" t="str">
        <f ca="1">VLOOKUP(RANDBETWEEN(Lookup!$A$2,Lookup!$A$6),Lookup!$A$1:$J$6,H$1,0)</f>
        <v>Air Import</v>
      </c>
      <c r="I52" s="7">
        <f t="shared" ca="1" si="2"/>
        <v>7497</v>
      </c>
      <c r="J52" s="7">
        <f t="shared" ca="1" si="15"/>
        <v>6049</v>
      </c>
      <c r="K52" s="7">
        <f t="shared" ca="1" si="15"/>
        <v>1448</v>
      </c>
      <c r="L52" s="6">
        <f t="shared" ca="1" si="16"/>
        <v>45549.442425739784</v>
      </c>
      <c r="M52" s="6">
        <f t="shared" ca="1" si="9"/>
        <v>45549.833005720313</v>
      </c>
      <c r="N52" s="6">
        <f t="shared" ca="1" si="16"/>
        <v>45389.053347632209</v>
      </c>
      <c r="O52" s="6">
        <f ca="1">N52-RAND()</f>
        <v>45388.567576086818</v>
      </c>
      <c r="P52" s="7" t="str">
        <f ca="1">VLOOKUP(RANDBETWEEN(Lookup!$A$2,Lookup!$A$6),Lookup!$A$1:$J$6,P$1,0)</f>
        <v>Storage</v>
      </c>
      <c r="Q52" s="7">
        <f t="shared" ca="1" si="15"/>
        <v>29</v>
      </c>
      <c r="R52" s="7" t="str">
        <f ca="1">VLOOKUP(RANDBETWEEN(Lookup!$A$2,Lookup!$A$6),Lookup!$A$1:$J$6,R$1,0)</f>
        <v>Alice Wong</v>
      </c>
      <c r="S52" s="7" t="str">
        <f ca="1">VLOOKUP(RANDBETWEEN(Lookup!$A$2,Lookup!$A$6),Lookup!$A$1:$J$6,S$1,0)</f>
        <v>Electronics</v>
      </c>
      <c r="T52" s="7" t="str">
        <f ca="1">VLOOKUP(RANDBETWEEN(Lookup!$A$2,Lookup!$A$6),Lookup!$A$1:$J$6,T$1,0)</f>
        <v>New Product Promo</v>
      </c>
      <c r="U52" s="7">
        <f t="shared" ca="1" si="24"/>
        <v>270000</v>
      </c>
      <c r="V52" s="7">
        <f t="shared" ca="1" si="11"/>
        <v>180000</v>
      </c>
    </row>
    <row r="53" spans="1:22" x14ac:dyDescent="0.3">
      <c r="A53" s="1">
        <v>51</v>
      </c>
      <c r="B53" s="5" t="str">
        <f t="shared" si="5"/>
        <v>SHP0051</v>
      </c>
      <c r="C53" s="6">
        <f t="shared" ca="1" si="14"/>
        <v>45491</v>
      </c>
      <c r="D53" s="6">
        <f t="shared" ca="1" si="7"/>
        <v>45474</v>
      </c>
      <c r="E53" s="7" t="str">
        <f ca="1">VLOOKUP(RANDBETWEEN(Lookup!$A$2,Lookup!$A$6),Lookup!$A$1:$J$6,E$1,0)</f>
        <v>SIN</v>
      </c>
      <c r="F53" s="7" t="str">
        <f ca="1">VLOOKUP(RANDBETWEEN(Lookup!$A$2,Lookup!$A$6),Lookup!$A$1:$J$6,F$1,0)</f>
        <v>JFK</v>
      </c>
      <c r="G53" s="7" t="str">
        <f ca="1">VLOOKUP(RANDBETWEEN(Lookup!$A$2,Lookup!$A$6),Lookup!$A$1:$J$6,G$1,0)</f>
        <v>Speedy Air</v>
      </c>
      <c r="H53" s="7" t="str">
        <f ca="1">VLOOKUP(RANDBETWEEN(Lookup!$A$2,Lookup!$A$6),Lookup!$A$1:$J$6,H$1,0)</f>
        <v>Air Import</v>
      </c>
      <c r="I53" s="7">
        <f t="shared" ca="1" si="2"/>
        <v>6346</v>
      </c>
      <c r="J53" s="7">
        <f t="shared" ca="1" si="15"/>
        <v>3540</v>
      </c>
      <c r="K53" s="7">
        <f t="shared" ca="1" si="15"/>
        <v>2806</v>
      </c>
      <c r="L53" s="6">
        <f t="shared" ca="1" si="16"/>
        <v>45546.114242998658</v>
      </c>
      <c r="M53" s="6">
        <f t="shared" ca="1" si="9"/>
        <v>45546.187763202186</v>
      </c>
      <c r="N53" s="6">
        <f t="shared" ca="1" si="16"/>
        <v>45413.357403341295</v>
      </c>
      <c r="O53" s="6">
        <f ca="1">N53-RAND()</f>
        <v>45413.066366000428</v>
      </c>
      <c r="P53" s="7" t="str">
        <f ca="1">VLOOKUP(RANDBETWEEN(Lookup!$A$2,Lookup!$A$6),Lookup!$A$1:$J$6,P$1,0)</f>
        <v>Damages</v>
      </c>
      <c r="Q53" s="7">
        <f t="shared" ca="1" si="15"/>
        <v>37</v>
      </c>
      <c r="R53" s="7" t="str">
        <f ca="1">VLOOKUP(RANDBETWEEN(Lookup!$A$2,Lookup!$A$6),Lookup!$A$1:$J$6,R$1,0)</f>
        <v>John Smith</v>
      </c>
      <c r="S53" s="7" t="str">
        <f ca="1">VLOOKUP(RANDBETWEEN(Lookup!$A$2,Lookup!$A$6),Lookup!$A$1:$J$6,S$1,0)</f>
        <v>Electronics</v>
      </c>
      <c r="T53" s="7" t="str">
        <f ca="1">VLOOKUP(RANDBETWEEN(Lookup!$A$2,Lookup!$A$6),Lookup!$A$1:$J$6,T$1,0)</f>
        <v>Q1 Growth Initiative</v>
      </c>
      <c r="U53" s="7">
        <f t="shared" ca="1" si="24"/>
        <v>180000</v>
      </c>
      <c r="V53" s="7">
        <f t="shared" ca="1" si="11"/>
        <v>204000</v>
      </c>
    </row>
    <row r="54" spans="1:22" x14ac:dyDescent="0.3">
      <c r="A54" s="1">
        <v>52</v>
      </c>
      <c r="B54" s="5" t="str">
        <f t="shared" si="5"/>
        <v>SHP0052</v>
      </c>
      <c r="C54" s="6">
        <f t="shared" ca="1" si="14"/>
        <v>45405</v>
      </c>
      <c r="D54" s="6">
        <f t="shared" ca="1" si="7"/>
        <v>45383</v>
      </c>
      <c r="E54" s="7" t="str">
        <f ca="1">VLOOKUP(RANDBETWEEN(Lookup!$A$2,Lookup!$A$6),Lookup!$A$1:$J$6,E$1,0)</f>
        <v>SIN</v>
      </c>
      <c r="F54" s="7" t="str">
        <f ca="1">VLOOKUP(RANDBETWEEN(Lookup!$A$2,Lookup!$A$6),Lookup!$A$1:$J$6,F$1,0)</f>
        <v>LAX</v>
      </c>
      <c r="G54" s="7" t="str">
        <f ca="1">VLOOKUP(RANDBETWEEN(Lookup!$A$2,Lookup!$A$6),Lookup!$A$1:$J$6,G$1,0)</f>
        <v>GoodAir</v>
      </c>
      <c r="H54" s="7" t="str">
        <f ca="1">VLOOKUP(RANDBETWEEN(Lookup!$A$2,Lookup!$A$6),Lookup!$A$1:$J$6,H$1,0)</f>
        <v>Air Import</v>
      </c>
      <c r="I54" s="7">
        <f t="shared" ca="1" si="2"/>
        <v>6392</v>
      </c>
      <c r="J54" s="7">
        <f t="shared" ca="1" si="15"/>
        <v>4417</v>
      </c>
      <c r="K54" s="7">
        <f t="shared" ca="1" si="15"/>
        <v>1975</v>
      </c>
      <c r="L54" s="6">
        <f t="shared" ca="1" si="16"/>
        <v>45509.186030848316</v>
      </c>
      <c r="M54" s="6">
        <f t="shared" ca="1" si="9"/>
        <v>45509.425382962487</v>
      </c>
      <c r="N54" s="6">
        <f t="shared" ca="1" si="16"/>
        <v>45372.298225065781</v>
      </c>
      <c r="O54" s="6">
        <f ca="1">N54-RAND()</f>
        <v>45371.325447854528</v>
      </c>
      <c r="P54" s="7" t="str">
        <f ca="1">VLOOKUP(RANDBETWEEN(Lookup!$A$2,Lookup!$A$6),Lookup!$A$1:$J$6,P$1,0)</f>
        <v>Storage</v>
      </c>
      <c r="Q54" s="7">
        <f t="shared" ca="1" si="15"/>
        <v>70</v>
      </c>
      <c r="R54" s="7" t="str">
        <f ca="1">VLOOKUP(RANDBETWEEN(Lookup!$A$2,Lookup!$A$6),Lookup!$A$1:$J$6,R$1,0)</f>
        <v>Jane Miller</v>
      </c>
      <c r="S54" s="7" t="str">
        <f ca="1">VLOOKUP(RANDBETWEEN(Lookup!$A$2,Lookup!$A$6),Lookup!$A$1:$J$6,S$1,0)</f>
        <v>Electronics</v>
      </c>
      <c r="T54" s="7" t="str">
        <f ca="1">VLOOKUP(RANDBETWEEN(Lookup!$A$2,Lookup!$A$6),Lookup!$A$1:$J$6,T$1,0)</f>
        <v>New Product Promo</v>
      </c>
      <c r="U54" s="7">
        <f t="shared" ca="1" si="24"/>
        <v>220000</v>
      </c>
      <c r="V54" s="7">
        <f t="shared" ca="1" si="11"/>
        <v>228000</v>
      </c>
    </row>
    <row r="55" spans="1:22" x14ac:dyDescent="0.3">
      <c r="A55" s="1">
        <v>53</v>
      </c>
      <c r="B55" s="5" t="str">
        <f t="shared" si="5"/>
        <v>SHP0053</v>
      </c>
      <c r="C55" s="6">
        <f t="shared" ca="1" si="14"/>
        <v>45378</v>
      </c>
      <c r="D55" s="6">
        <f t="shared" ca="1" si="7"/>
        <v>45352</v>
      </c>
      <c r="E55" s="7" t="str">
        <f ca="1">VLOOKUP(RANDBETWEEN(Lookup!$A$2,Lookup!$A$6),Lookup!$A$1:$J$6,E$1,0)</f>
        <v>FRA</v>
      </c>
      <c r="F55" s="7" t="str">
        <f ca="1">VLOOKUP(RANDBETWEEN(Lookup!$A$2,Lookup!$A$6),Lookup!$A$1:$J$6,F$1,0)</f>
        <v>NRT</v>
      </c>
      <c r="G55" s="7" t="str">
        <f ca="1">VLOOKUP(RANDBETWEEN(Lookup!$A$2,Lookup!$A$6),Lookup!$A$1:$J$6,G$1,0)</f>
        <v>XYZ Air</v>
      </c>
      <c r="H55" s="7" t="str">
        <f ca="1">VLOOKUP(RANDBETWEEN(Lookup!$A$2,Lookup!$A$6),Lookup!$A$1:$J$6,H$1,0)</f>
        <v>Air Import</v>
      </c>
      <c r="I55" s="7">
        <f t="shared" ca="1" si="2"/>
        <v>7372</v>
      </c>
      <c r="J55" s="7">
        <f t="shared" ca="1" si="15"/>
        <v>6097</v>
      </c>
      <c r="K55" s="7">
        <f t="shared" ca="1" si="15"/>
        <v>1275</v>
      </c>
      <c r="L55" s="6">
        <f t="shared" ca="1" si="16"/>
        <v>45413.561564742573</v>
      </c>
      <c r="M55" s="6">
        <f t="shared" ref="M55" ca="1" si="30">L55-RAND()</f>
        <v>45413.073915383</v>
      </c>
      <c r="N55" s="6">
        <f t="shared" ca="1" si="16"/>
        <v>45404.285156348808</v>
      </c>
      <c r="O55" s="6">
        <f t="shared" ca="1" si="12"/>
        <v>45404.562200115543</v>
      </c>
      <c r="P55" s="7" t="str">
        <f ca="1">VLOOKUP(RANDBETWEEN(Lookup!$A$2,Lookup!$A$6),Lookup!$A$1:$J$6,P$1,0)</f>
        <v>Penalty</v>
      </c>
      <c r="Q55" s="7">
        <f t="shared" ca="1" si="15"/>
        <v>41</v>
      </c>
      <c r="R55" s="7" t="str">
        <f ca="1">VLOOKUP(RANDBETWEEN(Lookup!$A$2,Lookup!$A$6),Lookup!$A$1:$J$6,R$1,0)</f>
        <v>Alice Wong</v>
      </c>
      <c r="S55" s="7" t="str">
        <f ca="1">VLOOKUP(RANDBETWEEN(Lookup!$A$2,Lookup!$A$6),Lookup!$A$1:$J$6,S$1,0)</f>
        <v>Electronics</v>
      </c>
      <c r="T55" s="7" t="str">
        <f ca="1">VLOOKUP(RANDBETWEEN(Lookup!$A$2,Lookup!$A$6),Lookup!$A$1:$J$6,T$1,0)</f>
        <v>New Product Promo</v>
      </c>
      <c r="U55" s="7">
        <f t="shared" ca="1" si="24"/>
        <v>210000</v>
      </c>
      <c r="V55" s="7">
        <f t="shared" ca="1" si="11"/>
        <v>168000</v>
      </c>
    </row>
    <row r="56" spans="1:22" x14ac:dyDescent="0.3">
      <c r="A56" s="1">
        <v>54</v>
      </c>
      <c r="B56" s="5" t="str">
        <f t="shared" si="5"/>
        <v>SHP0054</v>
      </c>
      <c r="C56" s="6">
        <f t="shared" ca="1" si="14"/>
        <v>45412</v>
      </c>
      <c r="D56" s="6">
        <f t="shared" ca="1" si="7"/>
        <v>45383</v>
      </c>
      <c r="E56" s="7" t="str">
        <f ca="1">VLOOKUP(RANDBETWEEN(Lookup!$A$2,Lookup!$A$6),Lookup!$A$1:$J$6,E$1,0)</f>
        <v>LAX</v>
      </c>
      <c r="F56" s="7" t="str">
        <f ca="1">VLOOKUP(RANDBETWEEN(Lookup!$A$2,Lookup!$A$6),Lookup!$A$1:$J$6,F$1,0)</f>
        <v>NRT</v>
      </c>
      <c r="G56" s="7" t="str">
        <f ca="1">VLOOKUP(RANDBETWEEN(Lookup!$A$2,Lookup!$A$6),Lookup!$A$1:$J$6,G$1,0)</f>
        <v>Speedy Air</v>
      </c>
      <c r="H56" s="7" t="str">
        <f ca="1">VLOOKUP(RANDBETWEEN(Lookup!$A$2,Lookup!$A$6),Lookup!$A$1:$J$6,H$1,0)</f>
        <v>Air Import</v>
      </c>
      <c r="I56" s="7">
        <f t="shared" ca="1" si="2"/>
        <v>7024</v>
      </c>
      <c r="J56" s="7">
        <f t="shared" ca="1" si="15"/>
        <v>5448</v>
      </c>
      <c r="K56" s="7">
        <f t="shared" ca="1" si="15"/>
        <v>1576</v>
      </c>
      <c r="L56" s="6">
        <f t="shared" ca="1" si="16"/>
        <v>45548.594035879505</v>
      </c>
      <c r="M56" s="6">
        <f ca="1">L56-RAND()</f>
        <v>45548.089972532958</v>
      </c>
      <c r="N56" s="6">
        <f t="shared" ca="1" si="16"/>
        <v>45359.437336959694</v>
      </c>
      <c r="O56" s="6">
        <f ca="1">N56-RAND()</f>
        <v>45358.770339828632</v>
      </c>
      <c r="P56" s="7" t="str">
        <f ca="1">VLOOKUP(RANDBETWEEN(Lookup!$A$2,Lookup!$A$6),Lookup!$A$1:$J$6,P$1,0)</f>
        <v>Storage</v>
      </c>
      <c r="Q56" s="7">
        <f t="shared" ca="1" si="15"/>
        <v>350</v>
      </c>
      <c r="R56" s="7" t="str">
        <f ca="1">VLOOKUP(RANDBETWEEN(Lookup!$A$2,Lookup!$A$6),Lookup!$A$1:$J$6,R$1,0)</f>
        <v>John Smith</v>
      </c>
      <c r="S56" s="7" t="str">
        <f ca="1">VLOOKUP(RANDBETWEEN(Lookup!$A$2,Lookup!$A$6),Lookup!$A$1:$J$6,S$1,0)</f>
        <v>Electronics</v>
      </c>
      <c r="T56" s="7" t="str">
        <f ca="1">VLOOKUP(RANDBETWEEN(Lookup!$A$2,Lookup!$A$6),Lookup!$A$1:$J$6,T$1,0)</f>
        <v>Q1 Growth Initiative</v>
      </c>
      <c r="U56" s="7">
        <f t="shared" ca="1" si="24"/>
        <v>150000</v>
      </c>
      <c r="V56" s="7">
        <f t="shared" ca="1" si="11"/>
        <v>276000</v>
      </c>
    </row>
    <row r="57" spans="1:22" x14ac:dyDescent="0.3">
      <c r="A57" s="1">
        <v>55</v>
      </c>
      <c r="B57" s="5" t="str">
        <f t="shared" si="5"/>
        <v>SHP0055</v>
      </c>
      <c r="C57" s="6">
        <f t="shared" ca="1" si="14"/>
        <v>45418</v>
      </c>
      <c r="D57" s="6">
        <f t="shared" ca="1" si="7"/>
        <v>45413</v>
      </c>
      <c r="E57" s="7" t="str">
        <f ca="1">VLOOKUP(RANDBETWEEN(Lookup!$A$2,Lookup!$A$6),Lookup!$A$1:$J$6,E$1,0)</f>
        <v>LAX</v>
      </c>
      <c r="F57" s="7" t="str">
        <f ca="1">VLOOKUP(RANDBETWEEN(Lookup!$A$2,Lookup!$A$6),Lookup!$A$1:$J$6,F$1,0)</f>
        <v>NRT</v>
      </c>
      <c r="G57" s="7" t="str">
        <f ca="1">VLOOKUP(RANDBETWEEN(Lookup!$A$2,Lookup!$A$6),Lookup!$A$1:$J$6,G$1,0)</f>
        <v>ABC Cargo</v>
      </c>
      <c r="H57" s="7" t="str">
        <f ca="1">VLOOKUP(RANDBETWEEN(Lookup!$A$2,Lookup!$A$6),Lookup!$A$1:$J$6,H$1,0)</f>
        <v>Air Import</v>
      </c>
      <c r="I57" s="7">
        <f t="shared" ca="1" si="2"/>
        <v>7653</v>
      </c>
      <c r="J57" s="7">
        <f t="shared" ca="1" si="15"/>
        <v>5607</v>
      </c>
      <c r="K57" s="7">
        <f t="shared" ca="1" si="15"/>
        <v>2046</v>
      </c>
      <c r="L57" s="6">
        <f t="shared" ca="1" si="16"/>
        <v>45378.526114224864</v>
      </c>
      <c r="M57" s="6">
        <f t="shared" ca="1" si="9"/>
        <v>45378.71365168436</v>
      </c>
      <c r="N57" s="6">
        <f t="shared" ca="1" si="16"/>
        <v>45403.61327008246</v>
      </c>
      <c r="O57" s="6">
        <f t="shared" ca="1" si="12"/>
        <v>45403.918849892056</v>
      </c>
      <c r="P57" s="7" t="str">
        <f ca="1">VLOOKUP(RANDBETWEEN(Lookup!$A$2,Lookup!$A$6),Lookup!$A$1:$J$6,P$1,0)</f>
        <v>Storage</v>
      </c>
      <c r="Q57" s="7">
        <f t="shared" ca="1" si="15"/>
        <v>260</v>
      </c>
      <c r="R57" s="7" t="str">
        <f ca="1">VLOOKUP(RANDBETWEEN(Lookup!$A$2,Lookup!$A$6),Lookup!$A$1:$J$6,R$1,0)</f>
        <v>Jane Miller</v>
      </c>
      <c r="S57" s="7" t="str">
        <f ca="1">VLOOKUP(RANDBETWEEN(Lookup!$A$2,Lookup!$A$6),Lookup!$A$1:$J$6,S$1,0)</f>
        <v>Automotive</v>
      </c>
      <c r="T57" s="7" t="str">
        <f ca="1">VLOOKUP(RANDBETWEEN(Lookup!$A$2,Lookup!$A$6),Lookup!$A$1:$J$6,T$1,0)</f>
        <v>Q1 Growth Initiative</v>
      </c>
      <c r="U57" s="7">
        <f t="shared" ca="1" si="24"/>
        <v>210000</v>
      </c>
      <c r="V57" s="7">
        <f t="shared" ca="1" si="11"/>
        <v>264000</v>
      </c>
    </row>
    <row r="58" spans="1:22" x14ac:dyDescent="0.3">
      <c r="A58" s="1">
        <v>56</v>
      </c>
      <c r="B58" s="5" t="str">
        <f t="shared" si="5"/>
        <v>SHP0056</v>
      </c>
      <c r="C58" s="6">
        <f t="shared" ca="1" si="14"/>
        <v>45519</v>
      </c>
      <c r="D58" s="6">
        <f t="shared" ca="1" si="7"/>
        <v>45505</v>
      </c>
      <c r="E58" s="7" t="str">
        <f ca="1">VLOOKUP(RANDBETWEEN(Lookup!$A$2,Lookup!$A$6),Lookup!$A$1:$J$6,E$1,0)</f>
        <v>LAX</v>
      </c>
      <c r="F58" s="7" t="str">
        <f ca="1">VLOOKUP(RANDBETWEEN(Lookup!$A$2,Lookup!$A$6),Lookup!$A$1:$J$6,F$1,0)</f>
        <v>NRT</v>
      </c>
      <c r="G58" s="7" t="str">
        <f ca="1">VLOOKUP(RANDBETWEEN(Lookup!$A$2,Lookup!$A$6),Lookup!$A$1:$J$6,G$1,0)</f>
        <v>GoodAir</v>
      </c>
      <c r="H58" s="7" t="str">
        <f ca="1">VLOOKUP(RANDBETWEEN(Lookup!$A$2,Lookup!$A$6),Lookup!$A$1:$J$6,H$1,0)</f>
        <v>Air Import</v>
      </c>
      <c r="I58" s="7">
        <f t="shared" ca="1" si="2"/>
        <v>8163</v>
      </c>
      <c r="J58" s="7">
        <f t="shared" ca="1" si="15"/>
        <v>6335</v>
      </c>
      <c r="K58" s="7">
        <f t="shared" ca="1" si="15"/>
        <v>1828</v>
      </c>
      <c r="L58" s="6">
        <f t="shared" ca="1" si="16"/>
        <v>45532.720915759041</v>
      </c>
      <c r="M58" s="6">
        <f t="shared" ca="1" si="9"/>
        <v>45532.928650447699</v>
      </c>
      <c r="N58" s="6">
        <f t="shared" ca="1" si="16"/>
        <v>45412.982413422724</v>
      </c>
      <c r="O58" s="6">
        <f ca="1">N58-RAND()</f>
        <v>45412.054295939117</v>
      </c>
      <c r="P58" s="7" t="str">
        <f ca="1">VLOOKUP(RANDBETWEEN(Lookup!$A$2,Lookup!$A$6),Lookup!$A$1:$J$6,P$1,0)</f>
        <v>Penalty</v>
      </c>
      <c r="Q58" s="7">
        <f t="shared" ca="1" si="15"/>
        <v>460</v>
      </c>
      <c r="R58" s="7" t="str">
        <f ca="1">VLOOKUP(RANDBETWEEN(Lookup!$A$2,Lookup!$A$6),Lookup!$A$1:$J$6,R$1,0)</f>
        <v>John Smith</v>
      </c>
      <c r="S58" s="7" t="str">
        <f ca="1">VLOOKUP(RANDBETWEEN(Lookup!$A$2,Lookup!$A$6),Lookup!$A$1:$J$6,S$1,0)</f>
        <v>Automotive</v>
      </c>
      <c r="T58" s="7" t="str">
        <f ca="1">VLOOKUP(RANDBETWEEN(Lookup!$A$2,Lookup!$A$6),Lookup!$A$1:$J$6,T$1,0)</f>
        <v>New Product Promo</v>
      </c>
      <c r="U58" s="7">
        <f t="shared" ca="1" si="24"/>
        <v>150000</v>
      </c>
      <c r="V58" s="7">
        <f t="shared" ca="1" si="11"/>
        <v>192000</v>
      </c>
    </row>
    <row r="59" spans="1:22" x14ac:dyDescent="0.3">
      <c r="A59" s="1">
        <v>57</v>
      </c>
      <c r="B59" s="5" t="str">
        <f t="shared" si="5"/>
        <v>SHP0057</v>
      </c>
      <c r="C59" s="6">
        <f t="shared" ca="1" si="14"/>
        <v>45386</v>
      </c>
      <c r="D59" s="6">
        <f t="shared" ca="1" si="7"/>
        <v>45383</v>
      </c>
      <c r="E59" s="7" t="str">
        <f ca="1">VLOOKUP(RANDBETWEEN(Lookup!$A$2,Lookup!$A$6),Lookup!$A$1:$J$6,E$1,0)</f>
        <v>FRA</v>
      </c>
      <c r="F59" s="7" t="str">
        <f ca="1">VLOOKUP(RANDBETWEEN(Lookup!$A$2,Lookup!$A$6),Lookup!$A$1:$J$6,F$1,0)</f>
        <v>SIN</v>
      </c>
      <c r="G59" s="7" t="str">
        <f ca="1">VLOOKUP(RANDBETWEEN(Lookup!$A$2,Lookup!$A$6),Lookup!$A$1:$J$6,G$1,0)</f>
        <v>GoodAir</v>
      </c>
      <c r="H59" s="7" t="str">
        <f ca="1">VLOOKUP(RANDBETWEEN(Lookup!$A$2,Lookup!$A$6),Lookup!$A$1:$J$6,H$1,0)</f>
        <v>Air Import</v>
      </c>
      <c r="I59" s="7">
        <f t="shared" ca="1" si="2"/>
        <v>5890</v>
      </c>
      <c r="J59" s="7">
        <f t="shared" ca="1" si="15"/>
        <v>4157</v>
      </c>
      <c r="K59" s="7">
        <f t="shared" ca="1" si="15"/>
        <v>1733</v>
      </c>
      <c r="L59" s="6">
        <f t="shared" ca="1" si="16"/>
        <v>45322.812509569376</v>
      </c>
      <c r="M59" s="6">
        <f t="shared" ca="1" si="9"/>
        <v>45323.580928598371</v>
      </c>
      <c r="N59" s="6">
        <f t="shared" ca="1" si="16"/>
        <v>45417.019533231643</v>
      </c>
      <c r="O59" s="6">
        <f t="shared" ca="1" si="12"/>
        <v>45417.781349883815</v>
      </c>
      <c r="P59" s="7" t="str">
        <f ca="1">VLOOKUP(RANDBETWEEN(Lookup!$A$2,Lookup!$A$6),Lookup!$A$1:$J$6,P$1,0)</f>
        <v>Storage</v>
      </c>
      <c r="Q59" s="7">
        <f t="shared" ca="1" si="15"/>
        <v>362</v>
      </c>
      <c r="R59" s="7" t="str">
        <f ca="1">VLOOKUP(RANDBETWEEN(Lookup!$A$2,Lookup!$A$6),Lookup!$A$1:$J$6,R$1,0)</f>
        <v>Alice Wong</v>
      </c>
      <c r="S59" s="7" t="str">
        <f ca="1">VLOOKUP(RANDBETWEEN(Lookup!$A$2,Lookup!$A$6),Lookup!$A$1:$J$6,S$1,0)</f>
        <v>Fashion</v>
      </c>
      <c r="T59" s="7" t="str">
        <f ca="1">VLOOKUP(RANDBETWEEN(Lookup!$A$2,Lookup!$A$6),Lookup!$A$1:$J$6,T$1,0)</f>
        <v>Q1 Growth Initiative</v>
      </c>
      <c r="U59" s="7">
        <f t="shared" ca="1" si="24"/>
        <v>170000</v>
      </c>
      <c r="V59" s="7">
        <f t="shared" ca="1" si="11"/>
        <v>180000</v>
      </c>
    </row>
    <row r="60" spans="1:22" x14ac:dyDescent="0.3">
      <c r="A60" s="1">
        <v>58</v>
      </c>
      <c r="B60" s="5" t="str">
        <f t="shared" si="5"/>
        <v>SHP0058</v>
      </c>
      <c r="C60" s="6">
        <f t="shared" ca="1" si="14"/>
        <v>45359</v>
      </c>
      <c r="D60" s="6">
        <f t="shared" ca="1" si="7"/>
        <v>45352</v>
      </c>
      <c r="E60" s="7" t="str">
        <f ca="1">VLOOKUP(RANDBETWEEN(Lookup!$A$2,Lookup!$A$6),Lookup!$A$1:$J$6,E$1,0)</f>
        <v>LAX</v>
      </c>
      <c r="F60" s="7" t="str">
        <f ca="1">VLOOKUP(RANDBETWEEN(Lookup!$A$2,Lookup!$A$6),Lookup!$A$1:$J$6,F$1,0)</f>
        <v>NRT</v>
      </c>
      <c r="G60" s="7" t="str">
        <f ca="1">VLOOKUP(RANDBETWEEN(Lookup!$A$2,Lookup!$A$6),Lookup!$A$1:$J$6,G$1,0)</f>
        <v>GoodAir</v>
      </c>
      <c r="H60" s="7" t="str">
        <f ca="1">VLOOKUP(RANDBETWEEN(Lookup!$A$2,Lookup!$A$6),Lookup!$A$1:$J$6,H$1,0)</f>
        <v>Air Import</v>
      </c>
      <c r="I60" s="7">
        <f t="shared" ca="1" si="2"/>
        <v>8308</v>
      </c>
      <c r="J60" s="7">
        <f t="shared" ca="1" si="15"/>
        <v>6379</v>
      </c>
      <c r="K60" s="7">
        <f t="shared" ca="1" si="15"/>
        <v>1929</v>
      </c>
      <c r="L60" s="6">
        <f t="shared" ca="1" si="16"/>
        <v>45492.724382426131</v>
      </c>
      <c r="M60" s="6">
        <f ca="1">L60-RAND()</f>
        <v>45492.275919715765</v>
      </c>
      <c r="N60" s="6">
        <f t="shared" ca="1" si="16"/>
        <v>45371.633698280843</v>
      </c>
      <c r="O60" s="6">
        <f ca="1">N60-RAND()</f>
        <v>45371.535109836397</v>
      </c>
      <c r="P60" s="7" t="str">
        <f ca="1">VLOOKUP(RANDBETWEEN(Lookup!$A$2,Lookup!$A$6),Lookup!$A$1:$J$6,P$1,0)</f>
        <v>Storage</v>
      </c>
      <c r="Q60" s="7">
        <f t="shared" ca="1" si="15"/>
        <v>109</v>
      </c>
      <c r="R60" s="7" t="str">
        <f ca="1">VLOOKUP(RANDBETWEEN(Lookup!$A$2,Lookup!$A$6),Lookup!$A$1:$J$6,R$1,0)</f>
        <v>Alice Wong</v>
      </c>
      <c r="S60" s="7" t="str">
        <f ca="1">VLOOKUP(RANDBETWEEN(Lookup!$A$2,Lookup!$A$6),Lookup!$A$1:$J$6,S$1,0)</f>
        <v>Electronics</v>
      </c>
      <c r="T60" s="7" t="str">
        <f ca="1">VLOOKUP(RANDBETWEEN(Lookup!$A$2,Lookup!$A$6),Lookup!$A$1:$J$6,T$1,0)</f>
        <v>Special Launch Campaign</v>
      </c>
      <c r="U60" s="7">
        <f t="shared" ca="1" si="24"/>
        <v>200000</v>
      </c>
      <c r="V60" s="7">
        <f t="shared" ca="1" si="11"/>
        <v>288000</v>
      </c>
    </row>
    <row r="61" spans="1:22" x14ac:dyDescent="0.3">
      <c r="A61" s="1">
        <v>59</v>
      </c>
      <c r="B61" s="5" t="str">
        <f t="shared" si="5"/>
        <v>SHP0059</v>
      </c>
      <c r="C61" s="6">
        <f t="shared" ca="1" si="14"/>
        <v>45372</v>
      </c>
      <c r="D61" s="6">
        <f t="shared" ca="1" si="7"/>
        <v>45352</v>
      </c>
      <c r="E61" s="7" t="str">
        <f ca="1">VLOOKUP(RANDBETWEEN(Lookup!$A$2,Lookup!$A$6),Lookup!$A$1:$J$6,E$1,0)</f>
        <v>LAX</v>
      </c>
      <c r="F61" s="7" t="str">
        <f ca="1">VLOOKUP(RANDBETWEEN(Lookup!$A$2,Lookup!$A$6),Lookup!$A$1:$J$6,F$1,0)</f>
        <v>LAX</v>
      </c>
      <c r="G61" s="7" t="str">
        <f ca="1">VLOOKUP(RANDBETWEEN(Lookup!$A$2,Lookup!$A$6),Lookup!$A$1:$J$6,G$1,0)</f>
        <v>ABC Cargo</v>
      </c>
      <c r="H61" s="7" t="str">
        <f ca="1">VLOOKUP(RANDBETWEEN(Lookup!$A$2,Lookup!$A$6),Lookup!$A$1:$J$6,H$1,0)</f>
        <v>Air Import</v>
      </c>
      <c r="I61" s="7">
        <f t="shared" ca="1" si="2"/>
        <v>8596</v>
      </c>
      <c r="J61" s="7">
        <f t="shared" ca="1" si="15"/>
        <v>6630</v>
      </c>
      <c r="K61" s="7">
        <f t="shared" ca="1" si="15"/>
        <v>1966</v>
      </c>
      <c r="L61" s="6">
        <f t="shared" ca="1" si="16"/>
        <v>45511.648796142588</v>
      </c>
      <c r="M61" s="6">
        <f t="shared" ca="1" si="9"/>
        <v>45512.050761798033</v>
      </c>
      <c r="N61" s="6">
        <f t="shared" ca="1" si="16"/>
        <v>45363.589703942795</v>
      </c>
      <c r="O61" s="6">
        <f t="shared" ca="1" si="12"/>
        <v>45363.610192406035</v>
      </c>
      <c r="P61" s="7" t="str">
        <f ca="1">VLOOKUP(RANDBETWEEN(Lookup!$A$2,Lookup!$A$6),Lookup!$A$1:$J$6,P$1,0)</f>
        <v>Penalty</v>
      </c>
      <c r="Q61" s="7">
        <f t="shared" ca="1" si="15"/>
        <v>118</v>
      </c>
      <c r="R61" s="7" t="str">
        <f ca="1">VLOOKUP(RANDBETWEEN(Lookup!$A$2,Lookup!$A$6),Lookup!$A$1:$J$6,R$1,0)</f>
        <v>John Smith</v>
      </c>
      <c r="S61" s="7" t="str">
        <f ca="1">VLOOKUP(RANDBETWEEN(Lookup!$A$2,Lookup!$A$6),Lookup!$A$1:$J$6,S$1,0)</f>
        <v>Electronics</v>
      </c>
      <c r="T61" s="7" t="str">
        <f ca="1">VLOOKUP(RANDBETWEEN(Lookup!$A$2,Lookup!$A$6),Lookup!$A$1:$J$6,T$1,0)</f>
        <v>Q1 Growth Initiative</v>
      </c>
      <c r="U61" s="7">
        <f t="shared" ca="1" si="24"/>
        <v>190000</v>
      </c>
      <c r="V61" s="7">
        <f t="shared" ca="1" si="11"/>
        <v>264000</v>
      </c>
    </row>
    <row r="62" spans="1:22" x14ac:dyDescent="0.3">
      <c r="A62" s="1">
        <v>60</v>
      </c>
      <c r="B62" s="5" t="str">
        <f t="shared" si="5"/>
        <v>SHP0060</v>
      </c>
      <c r="C62" s="6">
        <f t="shared" ca="1" si="14"/>
        <v>45398</v>
      </c>
      <c r="D62" s="6">
        <f t="shared" ca="1" si="7"/>
        <v>45383</v>
      </c>
      <c r="E62" s="7" t="str">
        <f ca="1">VLOOKUP(RANDBETWEEN(Lookup!$A$2,Lookup!$A$6),Lookup!$A$1:$J$6,E$1,0)</f>
        <v>JFK</v>
      </c>
      <c r="F62" s="7" t="str">
        <f ca="1">VLOOKUP(RANDBETWEEN(Lookup!$A$2,Lookup!$A$6),Lookup!$A$1:$J$6,F$1,0)</f>
        <v>LAX</v>
      </c>
      <c r="G62" s="7" t="str">
        <f ca="1">VLOOKUP(RANDBETWEEN(Lookup!$A$2,Lookup!$A$6),Lookup!$A$1:$J$6,G$1,0)</f>
        <v>GoodAir</v>
      </c>
      <c r="H62" s="7" t="str">
        <f ca="1">VLOOKUP(RANDBETWEEN(Lookup!$A$2,Lookup!$A$6),Lookup!$A$1:$J$6,H$1,0)</f>
        <v>Air Import</v>
      </c>
      <c r="I62" s="7">
        <f t="shared" ca="1" si="2"/>
        <v>6515</v>
      </c>
      <c r="J62" s="7">
        <f t="shared" ca="1" si="15"/>
        <v>5258</v>
      </c>
      <c r="K62" s="7">
        <f t="shared" ca="1" si="15"/>
        <v>1257</v>
      </c>
      <c r="L62" s="6">
        <f t="shared" ca="1" si="16"/>
        <v>45485.889675345294</v>
      </c>
      <c r="M62" s="6">
        <f t="shared" ca="1" si="9"/>
        <v>45486.732286754479</v>
      </c>
      <c r="N62" s="6">
        <f t="shared" ca="1" si="16"/>
        <v>45354.645380078131</v>
      </c>
      <c r="O62" s="6">
        <f ca="1">N62-RAND()</f>
        <v>45353.731532374579</v>
      </c>
      <c r="P62" s="7" t="str">
        <f ca="1">VLOOKUP(RANDBETWEEN(Lookup!$A$2,Lookup!$A$6),Lookup!$A$1:$J$6,P$1,0)</f>
        <v>Storage</v>
      </c>
      <c r="Q62" s="7">
        <f t="shared" ca="1" si="15"/>
        <v>31</v>
      </c>
      <c r="R62" s="7" t="str">
        <f ca="1">VLOOKUP(RANDBETWEEN(Lookup!$A$2,Lookup!$A$6),Lookup!$A$1:$J$6,R$1,0)</f>
        <v>Jane Miller</v>
      </c>
      <c r="S62" s="7" t="str">
        <f ca="1">VLOOKUP(RANDBETWEEN(Lookup!$A$2,Lookup!$A$6),Lookup!$A$1:$J$6,S$1,0)</f>
        <v>Fashion</v>
      </c>
      <c r="T62" s="7" t="str">
        <f ca="1">VLOOKUP(RANDBETWEEN(Lookup!$A$2,Lookup!$A$6),Lookup!$A$1:$J$6,T$1,0)</f>
        <v>Q1 Growth Initiative</v>
      </c>
      <c r="U62" s="7">
        <f t="shared" ca="1" si="24"/>
        <v>210000</v>
      </c>
      <c r="V62" s="7">
        <f t="shared" ca="1" si="11"/>
        <v>252000</v>
      </c>
    </row>
    <row r="63" spans="1:22" x14ac:dyDescent="0.3">
      <c r="A63" s="1">
        <v>61</v>
      </c>
      <c r="B63" s="5" t="str">
        <f t="shared" si="5"/>
        <v>SHP0061</v>
      </c>
      <c r="C63" s="6">
        <f t="shared" ca="1" si="14"/>
        <v>45296</v>
      </c>
      <c r="D63" s="6">
        <f t="shared" ca="1" si="7"/>
        <v>45292</v>
      </c>
      <c r="E63" s="7" t="str">
        <f ca="1">VLOOKUP(RANDBETWEEN(Lookup!$A$2,Lookup!$A$6),Lookup!$A$1:$J$6,E$1,0)</f>
        <v>FRA</v>
      </c>
      <c r="F63" s="7" t="str">
        <f ca="1">VLOOKUP(RANDBETWEEN(Lookup!$A$2,Lookup!$A$6),Lookup!$A$1:$J$6,F$1,0)</f>
        <v>JFK</v>
      </c>
      <c r="G63" s="7" t="str">
        <f ca="1">VLOOKUP(RANDBETWEEN(Lookup!$A$2,Lookup!$A$6),Lookup!$A$1:$J$6,G$1,0)</f>
        <v>XYZ Air</v>
      </c>
      <c r="H63" s="7" t="str">
        <f ca="1">VLOOKUP(RANDBETWEEN(Lookup!$A$2,Lookup!$A$6),Lookup!$A$1:$J$6,H$1,0)</f>
        <v>Air Import</v>
      </c>
      <c r="I63" s="7">
        <f t="shared" ca="1" si="2"/>
        <v>6490</v>
      </c>
      <c r="J63" s="7">
        <f t="shared" ca="1" si="15"/>
        <v>5334</v>
      </c>
      <c r="K63" s="7">
        <f t="shared" ca="1" si="15"/>
        <v>1156</v>
      </c>
      <c r="L63" s="6">
        <f t="shared" ca="1" si="16"/>
        <v>45389.493421379455</v>
      </c>
      <c r="M63" s="6">
        <f t="shared" ca="1" si="9"/>
        <v>45390.11741466778</v>
      </c>
      <c r="N63" s="6">
        <f t="shared" ca="1" si="16"/>
        <v>45353.063269290433</v>
      </c>
      <c r="O63" s="6">
        <f t="shared" ca="1" si="12"/>
        <v>45353.227032933617</v>
      </c>
      <c r="P63" s="7" t="str">
        <f ca="1">VLOOKUP(RANDBETWEEN(Lookup!$A$2,Lookup!$A$6),Lookup!$A$1:$J$6,P$1,0)</f>
        <v>Damages</v>
      </c>
      <c r="Q63" s="7">
        <f t="shared" ca="1" si="15"/>
        <v>419</v>
      </c>
      <c r="R63" s="7" t="str">
        <f ca="1">VLOOKUP(RANDBETWEEN(Lookup!$A$2,Lookup!$A$6),Lookup!$A$1:$J$6,R$1,0)</f>
        <v>Alice Wong</v>
      </c>
      <c r="S63" s="7" t="str">
        <f ca="1">VLOOKUP(RANDBETWEEN(Lookup!$A$2,Lookup!$A$6),Lookup!$A$1:$J$6,S$1,0)</f>
        <v>Electronics</v>
      </c>
      <c r="T63" s="7" t="str">
        <f ca="1">VLOOKUP(RANDBETWEEN(Lookup!$A$2,Lookup!$A$6),Lookup!$A$1:$J$6,T$1,0)</f>
        <v>Q1 Growth Initiative</v>
      </c>
      <c r="U63" s="7">
        <f t="shared" ca="1" si="24"/>
        <v>290000</v>
      </c>
      <c r="V63" s="7">
        <f t="shared" ca="1" si="11"/>
        <v>276000</v>
      </c>
    </row>
    <row r="64" spans="1:22" x14ac:dyDescent="0.3">
      <c r="A64" s="1">
        <v>62</v>
      </c>
      <c r="B64" s="5" t="str">
        <f t="shared" si="5"/>
        <v>SHP0062</v>
      </c>
      <c r="C64" s="6">
        <f t="shared" ca="1" si="14"/>
        <v>45550</v>
      </c>
      <c r="D64" s="6">
        <f t="shared" ca="1" si="7"/>
        <v>45536</v>
      </c>
      <c r="E64" s="7" t="str">
        <f ca="1">VLOOKUP(RANDBETWEEN(Lookup!$A$2,Lookup!$A$6),Lookup!$A$1:$J$6,E$1,0)</f>
        <v>LAX</v>
      </c>
      <c r="F64" s="7" t="str">
        <f ca="1">VLOOKUP(RANDBETWEEN(Lookup!$A$2,Lookup!$A$6),Lookup!$A$1:$J$6,F$1,0)</f>
        <v>JFK</v>
      </c>
      <c r="G64" s="7" t="str">
        <f ca="1">VLOOKUP(RANDBETWEEN(Lookup!$A$2,Lookup!$A$6),Lookup!$A$1:$J$6,G$1,0)</f>
        <v>ABC Cargo</v>
      </c>
      <c r="H64" s="7" t="str">
        <f ca="1">VLOOKUP(RANDBETWEEN(Lookup!$A$2,Lookup!$A$6),Lookup!$A$1:$J$6,H$1,0)</f>
        <v>Air Import</v>
      </c>
      <c r="I64" s="7">
        <f t="shared" ca="1" si="2"/>
        <v>8292</v>
      </c>
      <c r="J64" s="7">
        <f t="shared" ca="1" si="15"/>
        <v>6485</v>
      </c>
      <c r="K64" s="7">
        <f t="shared" ca="1" si="15"/>
        <v>1807</v>
      </c>
      <c r="L64" s="6">
        <f t="shared" ca="1" si="16"/>
        <v>45563.495800096032</v>
      </c>
      <c r="M64" s="6">
        <f ca="1">L64-RAND()</f>
        <v>45563.447434680675</v>
      </c>
      <c r="N64" s="6">
        <f t="shared" ca="1" si="16"/>
        <v>45344.517499942427</v>
      </c>
      <c r="O64" s="6">
        <f ca="1">N64-RAND()</f>
        <v>45344.338879026735</v>
      </c>
      <c r="P64" s="7" t="str">
        <f ca="1">VLOOKUP(RANDBETWEEN(Lookup!$A$2,Lookup!$A$6),Lookup!$A$1:$J$6,P$1,0)</f>
        <v>Storage</v>
      </c>
      <c r="Q64" s="7">
        <f t="shared" ca="1" si="15"/>
        <v>249</v>
      </c>
      <c r="R64" s="7" t="str">
        <f ca="1">VLOOKUP(RANDBETWEEN(Lookup!$A$2,Lookup!$A$6),Lookup!$A$1:$J$6,R$1,0)</f>
        <v>Alice Wong</v>
      </c>
      <c r="S64" s="7" t="str">
        <f ca="1">VLOOKUP(RANDBETWEEN(Lookup!$A$2,Lookup!$A$6),Lookup!$A$1:$J$6,S$1,0)</f>
        <v>Electronics</v>
      </c>
      <c r="T64" s="7" t="str">
        <f ca="1">VLOOKUP(RANDBETWEEN(Lookup!$A$2,Lookup!$A$6),Lookup!$A$1:$J$6,T$1,0)</f>
        <v>New Product Promo</v>
      </c>
      <c r="U64" s="7">
        <f t="shared" ca="1" si="24"/>
        <v>220000</v>
      </c>
      <c r="V64" s="7">
        <f t="shared" ca="1" si="11"/>
        <v>240000</v>
      </c>
    </row>
    <row r="65" spans="1:22" x14ac:dyDescent="0.3">
      <c r="A65" s="1">
        <v>63</v>
      </c>
      <c r="B65" s="5" t="str">
        <f t="shared" si="5"/>
        <v>SHP0063</v>
      </c>
      <c r="C65" s="6">
        <f t="shared" ca="1" si="14"/>
        <v>45526</v>
      </c>
      <c r="D65" s="6">
        <f t="shared" ca="1" si="7"/>
        <v>45505</v>
      </c>
      <c r="E65" s="7" t="str">
        <f ca="1">VLOOKUP(RANDBETWEEN(Lookup!$A$2,Lookup!$A$6),Lookup!$A$1:$J$6,E$1,0)</f>
        <v>FRA</v>
      </c>
      <c r="F65" s="7" t="str">
        <f ca="1">VLOOKUP(RANDBETWEEN(Lookup!$A$2,Lookup!$A$6),Lookup!$A$1:$J$6,F$1,0)</f>
        <v>NRT</v>
      </c>
      <c r="G65" s="7" t="str">
        <f ca="1">VLOOKUP(RANDBETWEEN(Lookup!$A$2,Lookup!$A$6),Lookup!$A$1:$J$6,G$1,0)</f>
        <v>GoodAir</v>
      </c>
      <c r="H65" s="7" t="str">
        <f ca="1">VLOOKUP(RANDBETWEEN(Lookup!$A$2,Lookup!$A$6),Lookup!$A$1:$J$6,H$1,0)</f>
        <v>Air Import</v>
      </c>
      <c r="I65" s="7">
        <f t="shared" ca="1" si="2"/>
        <v>5494</v>
      </c>
      <c r="J65" s="7">
        <f t="shared" ca="1" si="15"/>
        <v>4028</v>
      </c>
      <c r="K65" s="7">
        <f t="shared" ca="1" si="15"/>
        <v>1466</v>
      </c>
      <c r="L65" s="6">
        <f t="shared" ca="1" si="16"/>
        <v>45392.586831992281</v>
      </c>
      <c r="M65" s="6">
        <f t="shared" ca="1" si="9"/>
        <v>45392.887909275669</v>
      </c>
      <c r="N65" s="6">
        <f t="shared" ca="1" si="16"/>
        <v>45380.150684016626</v>
      </c>
      <c r="O65" s="6">
        <f ca="1">N65-RAND()</f>
        <v>45379.19620560047</v>
      </c>
      <c r="P65" s="7" t="str">
        <f ca="1">VLOOKUP(RANDBETWEEN(Lookup!$A$2,Lookup!$A$6),Lookup!$A$1:$J$6,P$1,0)</f>
        <v>Storage</v>
      </c>
      <c r="Q65" s="7">
        <f t="shared" ca="1" si="15"/>
        <v>470</v>
      </c>
      <c r="R65" s="7" t="str">
        <f ca="1">VLOOKUP(RANDBETWEEN(Lookup!$A$2,Lookup!$A$6),Lookup!$A$1:$J$6,R$1,0)</f>
        <v>Alice Wong</v>
      </c>
      <c r="S65" s="7" t="str">
        <f ca="1">VLOOKUP(RANDBETWEEN(Lookup!$A$2,Lookup!$A$6),Lookup!$A$1:$J$6,S$1,0)</f>
        <v>Automotive</v>
      </c>
      <c r="T65" s="7" t="str">
        <f ca="1">VLOOKUP(RANDBETWEEN(Lookup!$A$2,Lookup!$A$6),Lookup!$A$1:$J$6,T$1,0)</f>
        <v>Q1 Growth Initiative</v>
      </c>
      <c r="U65" s="7">
        <f t="shared" ca="1" si="24"/>
        <v>270000</v>
      </c>
      <c r="V65" s="7">
        <f t="shared" ca="1" si="11"/>
        <v>204000</v>
      </c>
    </row>
    <row r="66" spans="1:22" x14ac:dyDescent="0.3">
      <c r="A66" s="1">
        <v>64</v>
      </c>
      <c r="B66" s="5" t="str">
        <f t="shared" si="5"/>
        <v>SHP0064</v>
      </c>
      <c r="C66" s="6">
        <f t="shared" ca="1" si="14"/>
        <v>45295</v>
      </c>
      <c r="D66" s="6">
        <f t="shared" ca="1" si="7"/>
        <v>45292</v>
      </c>
      <c r="E66" s="7" t="str">
        <f ca="1">VLOOKUP(RANDBETWEEN(Lookup!$A$2,Lookup!$A$6),Lookup!$A$1:$J$6,E$1,0)</f>
        <v>JFK</v>
      </c>
      <c r="F66" s="7" t="str">
        <f ca="1">VLOOKUP(RANDBETWEEN(Lookup!$A$2,Lookup!$A$6),Lookup!$A$1:$J$6,F$1,0)</f>
        <v>SIN</v>
      </c>
      <c r="G66" s="7" t="str">
        <f ca="1">VLOOKUP(RANDBETWEEN(Lookup!$A$2,Lookup!$A$6),Lookup!$A$1:$J$6,G$1,0)</f>
        <v>GoodAir</v>
      </c>
      <c r="H66" s="7" t="str">
        <f ca="1">VLOOKUP(RANDBETWEEN(Lookup!$A$2,Lookup!$A$6),Lookup!$A$1:$J$6,H$1,0)</f>
        <v>Air Import</v>
      </c>
      <c r="I66" s="7">
        <f t="shared" ca="1" si="2"/>
        <v>6981</v>
      </c>
      <c r="J66" s="7">
        <f t="shared" ca="1" si="15"/>
        <v>5444</v>
      </c>
      <c r="K66" s="7">
        <f t="shared" ca="1" si="15"/>
        <v>1537</v>
      </c>
      <c r="L66" s="6">
        <f t="shared" ca="1" si="16"/>
        <v>45297.113491363874</v>
      </c>
      <c r="M66" s="6">
        <f t="shared" ca="1" si="9"/>
        <v>45297.130549589252</v>
      </c>
      <c r="N66" s="6">
        <f t="shared" ca="1" si="16"/>
        <v>45421.314044743216</v>
      </c>
      <c r="O66" s="6">
        <f ca="1">N66-RAND()</f>
        <v>45421.028153723193</v>
      </c>
      <c r="P66" s="7" t="str">
        <f ca="1">VLOOKUP(RANDBETWEEN(Lookup!$A$2,Lookup!$A$6),Lookup!$A$1:$J$6,P$1,0)</f>
        <v>Penalty</v>
      </c>
      <c r="Q66" s="7">
        <f t="shared" ca="1" si="15"/>
        <v>46</v>
      </c>
      <c r="R66" s="7" t="str">
        <f ca="1">VLOOKUP(RANDBETWEEN(Lookup!$A$2,Lookup!$A$6),Lookup!$A$1:$J$6,R$1,0)</f>
        <v>Alice Wong</v>
      </c>
      <c r="S66" s="7" t="str">
        <f ca="1">VLOOKUP(RANDBETWEEN(Lookup!$A$2,Lookup!$A$6),Lookup!$A$1:$J$6,S$1,0)</f>
        <v>Automotive</v>
      </c>
      <c r="T66" s="7" t="str">
        <f ca="1">VLOOKUP(RANDBETWEEN(Lookup!$A$2,Lookup!$A$6),Lookup!$A$1:$J$6,T$1,0)</f>
        <v>New Product Promo</v>
      </c>
      <c r="U66" s="7">
        <f t="shared" ca="1" si="24"/>
        <v>150000</v>
      </c>
      <c r="V66" s="7">
        <f t="shared" ca="1" si="11"/>
        <v>240000</v>
      </c>
    </row>
    <row r="67" spans="1:22" x14ac:dyDescent="0.3">
      <c r="A67" s="1">
        <v>65</v>
      </c>
      <c r="B67" s="5" t="str">
        <f t="shared" si="5"/>
        <v>SHP0065</v>
      </c>
      <c r="C67" s="6">
        <f t="shared" ca="1" si="14"/>
        <v>45384</v>
      </c>
      <c r="D67" s="6">
        <f t="shared" ca="1" si="7"/>
        <v>45383</v>
      </c>
      <c r="E67" s="7" t="str">
        <f ca="1">VLOOKUP(RANDBETWEEN(Lookup!$A$2,Lookup!$A$6),Lookup!$A$1:$J$6,E$1,0)</f>
        <v>JFK</v>
      </c>
      <c r="F67" s="7" t="str">
        <f ca="1">VLOOKUP(RANDBETWEEN(Lookup!$A$2,Lookup!$A$6),Lookup!$A$1:$J$6,F$1,0)</f>
        <v>SIN</v>
      </c>
      <c r="G67" s="7" t="str">
        <f ca="1">VLOOKUP(RANDBETWEEN(Lookup!$A$2,Lookup!$A$6),Lookup!$A$1:$J$6,G$1,0)</f>
        <v>ABC Cargo</v>
      </c>
      <c r="H67" s="7" t="str">
        <f ca="1">VLOOKUP(RANDBETWEEN(Lookup!$A$2,Lookup!$A$6),Lookup!$A$1:$J$6,H$1,0)</f>
        <v>Air Import</v>
      </c>
      <c r="I67" s="7">
        <f t="shared" ca="1" si="2"/>
        <v>6066</v>
      </c>
      <c r="J67" s="7">
        <f t="shared" ca="1" si="15"/>
        <v>3811</v>
      </c>
      <c r="K67" s="7">
        <f t="shared" ca="1" si="15"/>
        <v>2255</v>
      </c>
      <c r="L67" s="6">
        <f t="shared" ca="1" si="16"/>
        <v>45435.666044393525</v>
      </c>
      <c r="M67" s="6">
        <f t="shared" ref="M67" ca="1" si="31">L67-RAND()</f>
        <v>45434.764624001167</v>
      </c>
      <c r="N67" s="6">
        <f t="shared" ca="1" si="16"/>
        <v>45417.057961784667</v>
      </c>
      <c r="O67" s="6">
        <f t="shared" ca="1" si="12"/>
        <v>45417.380453636186</v>
      </c>
      <c r="P67" s="7" t="str">
        <f ca="1">VLOOKUP(RANDBETWEEN(Lookup!$A$2,Lookup!$A$6),Lookup!$A$1:$J$6,P$1,0)</f>
        <v>Storage</v>
      </c>
      <c r="Q67" s="7">
        <f t="shared" ca="1" si="15"/>
        <v>11</v>
      </c>
      <c r="R67" s="7" t="str">
        <f ca="1">VLOOKUP(RANDBETWEEN(Lookup!$A$2,Lookup!$A$6),Lookup!$A$1:$J$6,R$1,0)</f>
        <v>Jane Miller</v>
      </c>
      <c r="S67" s="7" t="str">
        <f ca="1">VLOOKUP(RANDBETWEEN(Lookup!$A$2,Lookup!$A$6),Lookup!$A$1:$J$6,S$1,0)</f>
        <v>Electronics</v>
      </c>
      <c r="T67" s="7" t="str">
        <f ca="1">VLOOKUP(RANDBETWEEN(Lookup!$A$2,Lookup!$A$6),Lookup!$A$1:$J$6,T$1,0)</f>
        <v>Q1 Growth Initiative</v>
      </c>
      <c r="U67" s="7">
        <f t="shared" ca="1" si="24"/>
        <v>150000</v>
      </c>
      <c r="V67" s="7">
        <f t="shared" ca="1" si="11"/>
        <v>228000</v>
      </c>
    </row>
    <row r="68" spans="1:22" x14ac:dyDescent="0.3">
      <c r="A68" s="1">
        <v>66</v>
      </c>
      <c r="B68" s="5" t="str">
        <f t="shared" si="5"/>
        <v>SHP0066</v>
      </c>
      <c r="C68" s="6">
        <f t="shared" ca="1" si="14"/>
        <v>45332</v>
      </c>
      <c r="D68" s="6">
        <f t="shared" ca="1" si="7"/>
        <v>45323</v>
      </c>
      <c r="E68" s="7" t="str">
        <f ca="1">VLOOKUP(RANDBETWEEN(Lookup!$A$2,Lookup!$A$6),Lookup!$A$1:$J$6,E$1,0)</f>
        <v>SIN</v>
      </c>
      <c r="F68" s="7" t="str">
        <f ca="1">VLOOKUP(RANDBETWEEN(Lookup!$A$2,Lookup!$A$6),Lookup!$A$1:$J$6,F$1,0)</f>
        <v>NRT</v>
      </c>
      <c r="G68" s="7" t="str">
        <f ca="1">VLOOKUP(RANDBETWEEN(Lookup!$A$2,Lookup!$A$6),Lookup!$A$1:$J$6,G$1,0)</f>
        <v>XYZ Air</v>
      </c>
      <c r="H68" s="7" t="str">
        <f ca="1">VLOOKUP(RANDBETWEEN(Lookup!$A$2,Lookup!$A$6),Lookup!$A$1:$J$6,H$1,0)</f>
        <v>Air Import</v>
      </c>
      <c r="I68" s="7">
        <f t="shared" ref="I68:I102" ca="1" si="32">SUM(J68:K68)</f>
        <v>6578</v>
      </c>
      <c r="J68" s="7">
        <f t="shared" ca="1" si="15"/>
        <v>4813</v>
      </c>
      <c r="K68" s="7">
        <f t="shared" ca="1" si="15"/>
        <v>1765</v>
      </c>
      <c r="L68" s="6">
        <f t="shared" ca="1" si="16"/>
        <v>45322.307642106396</v>
      </c>
      <c r="M68" s="6">
        <f ca="1">L68-RAND()</f>
        <v>45321.745479147845</v>
      </c>
      <c r="N68" s="6">
        <f t="shared" ca="1" si="16"/>
        <v>45411.857015929709</v>
      </c>
      <c r="O68" s="6">
        <f t="shared" ca="1" si="12"/>
        <v>45412.687902916732</v>
      </c>
      <c r="P68" s="7" t="str">
        <f ca="1">VLOOKUP(RANDBETWEEN(Lookup!$A$2,Lookup!$A$6),Lookup!$A$1:$J$6,P$1,0)</f>
        <v>Damages</v>
      </c>
      <c r="Q68" s="7">
        <f t="shared" ca="1" si="15"/>
        <v>462</v>
      </c>
      <c r="R68" s="7" t="str">
        <f ca="1">VLOOKUP(RANDBETWEEN(Lookup!$A$2,Lookup!$A$6),Lookup!$A$1:$J$6,R$1,0)</f>
        <v>Jane Miller</v>
      </c>
      <c r="S68" s="7" t="str">
        <f ca="1">VLOOKUP(RANDBETWEEN(Lookup!$A$2,Lookup!$A$6),Lookup!$A$1:$J$6,S$1,0)</f>
        <v>Fashion</v>
      </c>
      <c r="T68" s="7" t="str">
        <f ca="1">VLOOKUP(RANDBETWEEN(Lookup!$A$2,Lookup!$A$6),Lookup!$A$1:$J$6,T$1,0)</f>
        <v>Special Launch Campaign</v>
      </c>
      <c r="U68" s="7">
        <f t="shared" ca="1" si="24"/>
        <v>160000</v>
      </c>
      <c r="V68" s="7">
        <f t="shared" ca="1" si="11"/>
        <v>264000</v>
      </c>
    </row>
    <row r="69" spans="1:22" x14ac:dyDescent="0.3">
      <c r="A69" s="1">
        <v>67</v>
      </c>
      <c r="B69" s="5" t="str">
        <f t="shared" si="5"/>
        <v>SHP0067</v>
      </c>
      <c r="C69" s="6">
        <f t="shared" ca="1" si="14"/>
        <v>45543</v>
      </c>
      <c r="D69" s="6">
        <f t="shared" ca="1" si="7"/>
        <v>45536</v>
      </c>
      <c r="E69" s="7" t="str">
        <f ca="1">VLOOKUP(RANDBETWEEN(Lookup!$A$2,Lookup!$A$6),Lookup!$A$1:$J$6,E$1,0)</f>
        <v>LAX</v>
      </c>
      <c r="F69" s="7" t="str">
        <f ca="1">VLOOKUP(RANDBETWEEN(Lookup!$A$2,Lookup!$A$6),Lookup!$A$1:$J$6,F$1,0)</f>
        <v>SIN</v>
      </c>
      <c r="G69" s="7" t="str">
        <f ca="1">VLOOKUP(RANDBETWEEN(Lookup!$A$2,Lookup!$A$6),Lookup!$A$1:$J$6,G$1,0)</f>
        <v>ABC Cargo</v>
      </c>
      <c r="H69" s="7" t="str">
        <f ca="1">VLOOKUP(RANDBETWEEN(Lookup!$A$2,Lookup!$A$6),Lookup!$A$1:$J$6,H$1,0)</f>
        <v>Air Import</v>
      </c>
      <c r="I69" s="7">
        <f t="shared" ca="1" si="32"/>
        <v>6677</v>
      </c>
      <c r="J69" s="7">
        <f t="shared" ca="1" si="15"/>
        <v>4661</v>
      </c>
      <c r="K69" s="7">
        <f t="shared" ca="1" si="15"/>
        <v>2016</v>
      </c>
      <c r="L69" s="6">
        <f t="shared" ca="1" si="16"/>
        <v>45524.072067363362</v>
      </c>
      <c r="M69" s="6">
        <f t="shared" ca="1" si="9"/>
        <v>45524.866085482645</v>
      </c>
      <c r="N69" s="6">
        <f t="shared" ca="1" si="16"/>
        <v>45434.72712896936</v>
      </c>
      <c r="O69" s="6">
        <f ca="1">N69-RAND()</f>
        <v>45434.499503004903</v>
      </c>
      <c r="P69" s="7" t="str">
        <f ca="1">VLOOKUP(RANDBETWEEN(Lookup!$A$2,Lookup!$A$6),Lookup!$A$1:$J$6,P$1,0)</f>
        <v>Damages</v>
      </c>
      <c r="Q69" s="7">
        <f t="shared" ca="1" si="15"/>
        <v>95</v>
      </c>
      <c r="R69" s="7" t="str">
        <f ca="1">VLOOKUP(RANDBETWEEN(Lookup!$A$2,Lookup!$A$6),Lookup!$A$1:$J$6,R$1,0)</f>
        <v>John Smith</v>
      </c>
      <c r="S69" s="7" t="str">
        <f ca="1">VLOOKUP(RANDBETWEEN(Lookup!$A$2,Lookup!$A$6),Lookup!$A$1:$J$6,S$1,0)</f>
        <v>Fashion</v>
      </c>
      <c r="T69" s="7" t="str">
        <f ca="1">VLOOKUP(RANDBETWEEN(Lookup!$A$2,Lookup!$A$6),Lookup!$A$1:$J$6,T$1,0)</f>
        <v>Q1 Growth Initiative</v>
      </c>
      <c r="U69" s="7">
        <f t="shared" ca="1" si="24"/>
        <v>190000</v>
      </c>
      <c r="V69" s="7">
        <f t="shared" ca="1" si="11"/>
        <v>228000</v>
      </c>
    </row>
    <row r="70" spans="1:22" x14ac:dyDescent="0.3">
      <c r="A70" s="1">
        <v>68</v>
      </c>
      <c r="B70" s="5" t="str">
        <f t="shared" si="5"/>
        <v>SHP0068</v>
      </c>
      <c r="C70" s="6">
        <f t="shared" ca="1" si="14"/>
        <v>45547</v>
      </c>
      <c r="D70" s="6">
        <f t="shared" ca="1" si="7"/>
        <v>45536</v>
      </c>
      <c r="E70" s="7" t="str">
        <f ca="1">VLOOKUP(RANDBETWEEN(Lookup!$A$2,Lookup!$A$6),Lookup!$A$1:$J$6,E$1,0)</f>
        <v>LAX</v>
      </c>
      <c r="F70" s="7" t="str">
        <f ca="1">VLOOKUP(RANDBETWEEN(Lookup!$A$2,Lookup!$A$6),Lookup!$A$1:$J$6,F$1,0)</f>
        <v>NRT</v>
      </c>
      <c r="G70" s="7" t="str">
        <f ca="1">VLOOKUP(RANDBETWEEN(Lookup!$A$2,Lookup!$A$6),Lookup!$A$1:$J$6,G$1,0)</f>
        <v>ABC Cargo</v>
      </c>
      <c r="H70" s="7" t="str">
        <f ca="1">VLOOKUP(RANDBETWEEN(Lookup!$A$2,Lookup!$A$6),Lookup!$A$1:$J$6,H$1,0)</f>
        <v>Air Import</v>
      </c>
      <c r="I70" s="7">
        <f t="shared" ca="1" si="32"/>
        <v>7725</v>
      </c>
      <c r="J70" s="7">
        <f t="shared" ca="1" si="15"/>
        <v>6037</v>
      </c>
      <c r="K70" s="7">
        <f t="shared" ca="1" si="15"/>
        <v>1688</v>
      </c>
      <c r="L70" s="6">
        <f t="shared" ca="1" si="16"/>
        <v>45562.961901959257</v>
      </c>
      <c r="M70" s="6">
        <f t="shared" ca="1" si="9"/>
        <v>45563.511281917941</v>
      </c>
      <c r="N70" s="6">
        <f t="shared" ca="1" si="16"/>
        <v>45360.427393177953</v>
      </c>
      <c r="O70" s="6">
        <f t="shared" ca="1" si="12"/>
        <v>45361.265316609184</v>
      </c>
      <c r="P70" s="7" t="str">
        <f ca="1">VLOOKUP(RANDBETWEEN(Lookup!$A$2,Lookup!$A$6),Lookup!$A$1:$J$6,P$1,0)</f>
        <v>Storage</v>
      </c>
      <c r="Q70" s="7">
        <f t="shared" ca="1" si="15"/>
        <v>1</v>
      </c>
      <c r="R70" s="7" t="str">
        <f ca="1">VLOOKUP(RANDBETWEEN(Lookup!$A$2,Lookup!$A$6),Lookup!$A$1:$J$6,R$1,0)</f>
        <v>Jane Miller</v>
      </c>
      <c r="S70" s="7" t="str">
        <f ca="1">VLOOKUP(RANDBETWEEN(Lookup!$A$2,Lookup!$A$6),Lookup!$A$1:$J$6,S$1,0)</f>
        <v>Automotive</v>
      </c>
      <c r="T70" s="7" t="str">
        <f ca="1">VLOOKUP(RANDBETWEEN(Lookup!$A$2,Lookup!$A$6),Lookup!$A$1:$J$6,T$1,0)</f>
        <v>New Product Promo</v>
      </c>
      <c r="U70" s="7">
        <f t="shared" ca="1" si="24"/>
        <v>200000</v>
      </c>
      <c r="V70" s="7">
        <f t="shared" ca="1" si="11"/>
        <v>240000</v>
      </c>
    </row>
    <row r="71" spans="1:22" x14ac:dyDescent="0.3">
      <c r="A71" s="1">
        <v>69</v>
      </c>
      <c r="B71" s="5" t="str">
        <f t="shared" si="5"/>
        <v>SHP0069</v>
      </c>
      <c r="C71" s="6">
        <f t="shared" ca="1" si="14"/>
        <v>45370</v>
      </c>
      <c r="D71" s="6">
        <f t="shared" ca="1" si="7"/>
        <v>45352</v>
      </c>
      <c r="E71" s="7" t="str">
        <f ca="1">VLOOKUP(RANDBETWEEN(Lookup!$A$2,Lookup!$A$6),Lookup!$A$1:$J$6,E$1,0)</f>
        <v>LAX</v>
      </c>
      <c r="F71" s="7" t="str">
        <f ca="1">VLOOKUP(RANDBETWEEN(Lookup!$A$2,Lookup!$A$6),Lookup!$A$1:$J$6,F$1,0)</f>
        <v>NRT</v>
      </c>
      <c r="G71" s="7" t="str">
        <f ca="1">VLOOKUP(RANDBETWEEN(Lookup!$A$2,Lookup!$A$6),Lookup!$A$1:$J$6,G$1,0)</f>
        <v>ABC Cargo</v>
      </c>
      <c r="H71" s="7" t="str">
        <f ca="1">VLOOKUP(RANDBETWEEN(Lookup!$A$2,Lookup!$A$6),Lookup!$A$1:$J$6,H$1,0)</f>
        <v>Air Import</v>
      </c>
      <c r="I71" s="7">
        <f t="shared" ca="1" si="32"/>
        <v>9610</v>
      </c>
      <c r="J71" s="7">
        <f t="shared" ca="1" si="15"/>
        <v>6837</v>
      </c>
      <c r="K71" s="7">
        <f t="shared" ca="1" si="15"/>
        <v>2773</v>
      </c>
      <c r="L71" s="6">
        <f t="shared" ca="1" si="16"/>
        <v>45445.008373128825</v>
      </c>
      <c r="M71" s="6">
        <f t="shared" ca="1" si="9"/>
        <v>45445.503465502967</v>
      </c>
      <c r="N71" s="6">
        <f t="shared" ca="1" si="16"/>
        <v>45422.667793343033</v>
      </c>
      <c r="O71" s="6">
        <f ca="1">N71-RAND()</f>
        <v>45422.405316036915</v>
      </c>
      <c r="P71" s="7" t="str">
        <f ca="1">VLOOKUP(RANDBETWEEN(Lookup!$A$2,Lookup!$A$6),Lookup!$A$1:$J$6,P$1,0)</f>
        <v>Storage</v>
      </c>
      <c r="Q71" s="7">
        <f t="shared" ca="1" si="15"/>
        <v>334</v>
      </c>
      <c r="R71" s="7" t="str">
        <f ca="1">VLOOKUP(RANDBETWEEN(Lookup!$A$2,Lookup!$A$6),Lookup!$A$1:$J$6,R$1,0)</f>
        <v>John Smith</v>
      </c>
      <c r="S71" s="7" t="str">
        <f ca="1">VLOOKUP(RANDBETWEEN(Lookup!$A$2,Lookup!$A$6),Lookup!$A$1:$J$6,S$1,0)</f>
        <v>Automotive</v>
      </c>
      <c r="T71" s="7" t="str">
        <f ca="1">VLOOKUP(RANDBETWEEN(Lookup!$A$2,Lookup!$A$6),Lookup!$A$1:$J$6,T$1,0)</f>
        <v>Q1 Growth Initiative</v>
      </c>
      <c r="U71" s="7">
        <f t="shared" ca="1" si="24"/>
        <v>200000</v>
      </c>
      <c r="V71" s="7">
        <f t="shared" ca="1" si="11"/>
        <v>276000</v>
      </c>
    </row>
    <row r="72" spans="1:22" x14ac:dyDescent="0.3">
      <c r="A72" s="1">
        <v>70</v>
      </c>
      <c r="B72" s="5" t="str">
        <f t="shared" si="5"/>
        <v>SHP0070</v>
      </c>
      <c r="C72" s="6">
        <f t="shared" ca="1" si="14"/>
        <v>45510</v>
      </c>
      <c r="D72" s="6">
        <f t="shared" ca="1" si="7"/>
        <v>45505</v>
      </c>
      <c r="E72" s="7" t="str">
        <f ca="1">VLOOKUP(RANDBETWEEN(Lookup!$A$2,Lookup!$A$6),Lookup!$A$1:$J$6,E$1,0)</f>
        <v>LAX</v>
      </c>
      <c r="F72" s="7" t="str">
        <f ca="1">VLOOKUP(RANDBETWEEN(Lookup!$A$2,Lookup!$A$6),Lookup!$A$1:$J$6,F$1,0)</f>
        <v>LAX</v>
      </c>
      <c r="G72" s="7" t="str">
        <f ca="1">VLOOKUP(RANDBETWEEN(Lookup!$A$2,Lookup!$A$6),Lookup!$A$1:$J$6,G$1,0)</f>
        <v>XYZ Air</v>
      </c>
      <c r="H72" s="7" t="str">
        <f ca="1">VLOOKUP(RANDBETWEEN(Lookup!$A$2,Lookup!$A$6),Lookup!$A$1:$J$6,H$1,0)</f>
        <v>Air Import</v>
      </c>
      <c r="I72" s="7">
        <f t="shared" ca="1" si="32"/>
        <v>8742</v>
      </c>
      <c r="J72" s="7">
        <f t="shared" ca="1" si="15"/>
        <v>6219</v>
      </c>
      <c r="K72" s="7">
        <f t="shared" ca="1" si="15"/>
        <v>2523</v>
      </c>
      <c r="L72" s="6">
        <f t="shared" ca="1" si="16"/>
        <v>45327.832746991342</v>
      </c>
      <c r="M72" s="6">
        <f ca="1">L72-RAND()</f>
        <v>45326.888288445472</v>
      </c>
      <c r="N72" s="6">
        <f t="shared" ca="1" si="16"/>
        <v>45328.898701901519</v>
      </c>
      <c r="O72" s="6">
        <f ca="1">N72-RAND()</f>
        <v>45328.17080689835</v>
      </c>
      <c r="P72" s="7" t="str">
        <f ca="1">VLOOKUP(RANDBETWEEN(Lookup!$A$2,Lookup!$A$6),Lookup!$A$1:$J$6,P$1,0)</f>
        <v>Storage</v>
      </c>
      <c r="Q72" s="7">
        <f t="shared" ca="1" si="15"/>
        <v>492</v>
      </c>
      <c r="R72" s="7" t="str">
        <f ca="1">VLOOKUP(RANDBETWEEN(Lookup!$A$2,Lookup!$A$6),Lookup!$A$1:$J$6,R$1,0)</f>
        <v>Jane Miller</v>
      </c>
      <c r="S72" s="7" t="str">
        <f ca="1">VLOOKUP(RANDBETWEEN(Lookup!$A$2,Lookup!$A$6),Lookup!$A$1:$J$6,S$1,0)</f>
        <v>Electronics</v>
      </c>
      <c r="T72" s="7" t="str">
        <f ca="1">VLOOKUP(RANDBETWEEN(Lookup!$A$2,Lookup!$A$6),Lookup!$A$1:$J$6,T$1,0)</f>
        <v>Q1 Growth Initiative</v>
      </c>
      <c r="U72" s="7">
        <f t="shared" ca="1" si="24"/>
        <v>170000</v>
      </c>
      <c r="V72" s="7">
        <f t="shared" ca="1" si="11"/>
        <v>192000</v>
      </c>
    </row>
    <row r="73" spans="1:22" x14ac:dyDescent="0.3">
      <c r="A73" s="1">
        <v>71</v>
      </c>
      <c r="B73" s="5" t="str">
        <f t="shared" ref="B73:B102" si="33">"SHP00"&amp;A73</f>
        <v>SHP0071</v>
      </c>
      <c r="C73" s="6">
        <f t="shared" ca="1" si="14"/>
        <v>45480</v>
      </c>
      <c r="D73" s="6">
        <f t="shared" ref="D73:D102" ca="1" si="34">EOMONTH(C73,-1)+1</f>
        <v>45474</v>
      </c>
      <c r="E73" s="7" t="str">
        <f ca="1">VLOOKUP(RANDBETWEEN(Lookup!$A$2,Lookup!$A$6),Lookup!$A$1:$J$6,E$1,0)</f>
        <v>LAX</v>
      </c>
      <c r="F73" s="7" t="str">
        <f ca="1">VLOOKUP(RANDBETWEEN(Lookup!$A$2,Lookup!$A$6),Lookup!$A$1:$J$6,F$1,0)</f>
        <v>NRT</v>
      </c>
      <c r="G73" s="7" t="str">
        <f ca="1">VLOOKUP(RANDBETWEEN(Lookup!$A$2,Lookup!$A$6),Lookup!$A$1:$J$6,G$1,0)</f>
        <v>XYZ Air</v>
      </c>
      <c r="H73" s="7" t="str">
        <f ca="1">VLOOKUP(RANDBETWEEN(Lookup!$A$2,Lookup!$A$6),Lookup!$A$1:$J$6,H$1,0)</f>
        <v>Air Import</v>
      </c>
      <c r="I73" s="7">
        <f t="shared" ca="1" si="32"/>
        <v>6760</v>
      </c>
      <c r="J73" s="7">
        <f t="shared" ca="1" si="15"/>
        <v>5431</v>
      </c>
      <c r="K73" s="7">
        <f t="shared" ca="1" si="15"/>
        <v>1329</v>
      </c>
      <c r="L73" s="6">
        <f t="shared" ca="1" si="16"/>
        <v>45556.942966195384</v>
      </c>
      <c r="M73" s="6">
        <f t="shared" ref="M73:M100" ca="1" si="35">L73+RAND()</f>
        <v>45557.445123818492</v>
      </c>
      <c r="N73" s="6">
        <f t="shared" ca="1" si="16"/>
        <v>45358.27572797727</v>
      </c>
      <c r="O73" s="6">
        <f t="shared" ref="O73:O101" ca="1" si="36">N73+RAND()</f>
        <v>45358.365597208191</v>
      </c>
      <c r="P73" s="7" t="str">
        <f ca="1">VLOOKUP(RANDBETWEEN(Lookup!$A$2,Lookup!$A$6),Lookup!$A$1:$J$6,P$1,0)</f>
        <v>Damages</v>
      </c>
      <c r="Q73" s="7">
        <f t="shared" ca="1" si="15"/>
        <v>483</v>
      </c>
      <c r="R73" s="7" t="str">
        <f ca="1">VLOOKUP(RANDBETWEEN(Lookup!$A$2,Lookup!$A$6),Lookup!$A$1:$J$6,R$1,0)</f>
        <v>Alice Wong</v>
      </c>
      <c r="S73" s="7" t="str">
        <f ca="1">VLOOKUP(RANDBETWEEN(Lookup!$A$2,Lookup!$A$6),Lookup!$A$1:$J$6,S$1,0)</f>
        <v>Fashion</v>
      </c>
      <c r="T73" s="7" t="str">
        <f ca="1">VLOOKUP(RANDBETWEEN(Lookup!$A$2,Lookup!$A$6),Lookup!$A$1:$J$6,T$1,0)</f>
        <v>Q1 Growth Initiative</v>
      </c>
      <c r="U73" s="7">
        <f t="shared" ref="U73:U102" ca="1" si="37">LEFT(RANDBETWEEN(MIN(U$3:U$7),MAX(U$3:U$7)),2)*10000</f>
        <v>280000</v>
      </c>
      <c r="V73" s="7">
        <f t="shared" ref="V73:V102" ca="1" si="38">LEFT(RANDBETWEEN(MIN(V$3:V$7),MAX(V$3:V$7)),2)*12000</f>
        <v>216000</v>
      </c>
    </row>
    <row r="74" spans="1:22" x14ac:dyDescent="0.3">
      <c r="A74" s="1">
        <v>72</v>
      </c>
      <c r="B74" s="5" t="str">
        <f t="shared" si="33"/>
        <v>SHP0072</v>
      </c>
      <c r="C74" s="6">
        <f t="shared" ca="1" si="14"/>
        <v>45520</v>
      </c>
      <c r="D74" s="6">
        <f t="shared" ca="1" si="34"/>
        <v>45505</v>
      </c>
      <c r="E74" s="7" t="str">
        <f ca="1">VLOOKUP(RANDBETWEEN(Lookup!$A$2,Lookup!$A$6),Lookup!$A$1:$J$6,E$1,0)</f>
        <v>FRA</v>
      </c>
      <c r="F74" s="7" t="str">
        <f ca="1">VLOOKUP(RANDBETWEEN(Lookup!$A$2,Lookup!$A$6),Lookup!$A$1:$J$6,F$1,0)</f>
        <v>NRT</v>
      </c>
      <c r="G74" s="7" t="str">
        <f ca="1">VLOOKUP(RANDBETWEEN(Lookup!$A$2,Lookup!$A$6),Lookup!$A$1:$J$6,G$1,0)</f>
        <v>ABC Cargo</v>
      </c>
      <c r="H74" s="7" t="str">
        <f ca="1">VLOOKUP(RANDBETWEEN(Lookup!$A$2,Lookup!$A$6),Lookup!$A$1:$J$6,H$1,0)</f>
        <v>Air Import</v>
      </c>
      <c r="I74" s="7">
        <f t="shared" ca="1" si="32"/>
        <v>6007</v>
      </c>
      <c r="J74" s="7">
        <f t="shared" ca="1" si="15"/>
        <v>4370</v>
      </c>
      <c r="K74" s="7">
        <f t="shared" ca="1" si="15"/>
        <v>1637</v>
      </c>
      <c r="L74" s="6">
        <f t="shared" ca="1" si="16"/>
        <v>45489.833714046465</v>
      </c>
      <c r="M74" s="6">
        <f t="shared" ref="M74" ca="1" si="39">L74-RAND()</f>
        <v>45489.288004164468</v>
      </c>
      <c r="N74" s="6">
        <f t="shared" ca="1" si="16"/>
        <v>45434.472105596346</v>
      </c>
      <c r="O74" s="6">
        <f t="shared" ca="1" si="36"/>
        <v>45434.862818451445</v>
      </c>
      <c r="P74" s="7" t="str">
        <f ca="1">VLOOKUP(RANDBETWEEN(Lookup!$A$2,Lookup!$A$6),Lookup!$A$1:$J$6,P$1,0)</f>
        <v>Damages</v>
      </c>
      <c r="Q74" s="7">
        <f t="shared" ca="1" si="15"/>
        <v>384</v>
      </c>
      <c r="R74" s="7" t="str">
        <f ca="1">VLOOKUP(RANDBETWEEN(Lookup!$A$2,Lookup!$A$6),Lookup!$A$1:$J$6,R$1,0)</f>
        <v>Jane Miller</v>
      </c>
      <c r="S74" s="7" t="str">
        <f ca="1">VLOOKUP(RANDBETWEEN(Lookup!$A$2,Lookup!$A$6),Lookup!$A$1:$J$6,S$1,0)</f>
        <v>Electronics</v>
      </c>
      <c r="T74" s="7" t="str">
        <f ca="1">VLOOKUP(RANDBETWEEN(Lookup!$A$2,Lookup!$A$6),Lookup!$A$1:$J$6,T$1,0)</f>
        <v>Q1 Growth Initiative</v>
      </c>
      <c r="U74" s="7">
        <f t="shared" ca="1" si="37"/>
        <v>150000</v>
      </c>
      <c r="V74" s="7">
        <f t="shared" ca="1" si="38"/>
        <v>204000</v>
      </c>
    </row>
    <row r="75" spans="1:22" x14ac:dyDescent="0.3">
      <c r="A75" s="1">
        <v>73</v>
      </c>
      <c r="B75" s="5" t="str">
        <f t="shared" si="33"/>
        <v>SHP0073</v>
      </c>
      <c r="C75" s="6">
        <f t="shared" ca="1" si="14"/>
        <v>45422</v>
      </c>
      <c r="D75" s="6">
        <f t="shared" ca="1" si="34"/>
        <v>45413</v>
      </c>
      <c r="E75" s="7" t="str">
        <f ca="1">VLOOKUP(RANDBETWEEN(Lookup!$A$2,Lookup!$A$6),Lookup!$A$1:$J$6,E$1,0)</f>
        <v>FRA</v>
      </c>
      <c r="F75" s="7" t="str">
        <f ca="1">VLOOKUP(RANDBETWEEN(Lookup!$A$2,Lookup!$A$6),Lookup!$A$1:$J$6,F$1,0)</f>
        <v>NRT</v>
      </c>
      <c r="G75" s="7" t="str">
        <f ca="1">VLOOKUP(RANDBETWEEN(Lookup!$A$2,Lookup!$A$6),Lookup!$A$1:$J$6,G$1,0)</f>
        <v>GoodAir</v>
      </c>
      <c r="H75" s="7" t="str">
        <f ca="1">VLOOKUP(RANDBETWEEN(Lookup!$A$2,Lookup!$A$6),Lookup!$A$1:$J$6,H$1,0)</f>
        <v>Air Import</v>
      </c>
      <c r="I75" s="7">
        <f t="shared" ca="1" si="32"/>
        <v>4829</v>
      </c>
      <c r="J75" s="7">
        <f t="shared" ca="1" si="15"/>
        <v>3732</v>
      </c>
      <c r="K75" s="7">
        <f t="shared" ca="1" si="15"/>
        <v>1097</v>
      </c>
      <c r="L75" s="6">
        <f t="shared" ca="1" si="16"/>
        <v>45370.874276008573</v>
      </c>
      <c r="M75" s="6">
        <f ca="1">L75-RAND()</f>
        <v>45369.946419303276</v>
      </c>
      <c r="N75" s="6">
        <f t="shared" ca="1" si="16"/>
        <v>45362.860655240598</v>
      </c>
      <c r="O75" s="6">
        <f ca="1">N75-RAND()</f>
        <v>45362.846570061112</v>
      </c>
      <c r="P75" s="7" t="str">
        <f ca="1">VLOOKUP(RANDBETWEEN(Lookup!$A$2,Lookup!$A$6),Lookup!$A$1:$J$6,P$1,0)</f>
        <v>Storage</v>
      </c>
      <c r="Q75" s="7">
        <f t="shared" ca="1" si="15"/>
        <v>318</v>
      </c>
      <c r="R75" s="7" t="str">
        <f ca="1">VLOOKUP(RANDBETWEEN(Lookup!$A$2,Lookup!$A$6),Lookup!$A$1:$J$6,R$1,0)</f>
        <v>John Smith</v>
      </c>
      <c r="S75" s="7" t="str">
        <f ca="1">VLOOKUP(RANDBETWEEN(Lookup!$A$2,Lookup!$A$6),Lookup!$A$1:$J$6,S$1,0)</f>
        <v>Electronics</v>
      </c>
      <c r="T75" s="7" t="str">
        <f ca="1">VLOOKUP(RANDBETWEEN(Lookup!$A$2,Lookup!$A$6),Lookup!$A$1:$J$6,T$1,0)</f>
        <v>Special Launch Campaign</v>
      </c>
      <c r="U75" s="7">
        <f t="shared" ca="1" si="37"/>
        <v>180000</v>
      </c>
      <c r="V75" s="7">
        <f t="shared" ca="1" si="38"/>
        <v>240000</v>
      </c>
    </row>
    <row r="76" spans="1:22" x14ac:dyDescent="0.3">
      <c r="A76" s="1">
        <v>74</v>
      </c>
      <c r="B76" s="5" t="str">
        <f t="shared" si="33"/>
        <v>SHP0074</v>
      </c>
      <c r="C76" s="6">
        <f t="shared" ca="1" si="14"/>
        <v>45544</v>
      </c>
      <c r="D76" s="6">
        <f t="shared" ca="1" si="34"/>
        <v>45536</v>
      </c>
      <c r="E76" s="7" t="str">
        <f ca="1">VLOOKUP(RANDBETWEEN(Lookup!$A$2,Lookup!$A$6),Lookup!$A$1:$J$6,E$1,0)</f>
        <v>JFK</v>
      </c>
      <c r="F76" s="7" t="str">
        <f ca="1">VLOOKUP(RANDBETWEEN(Lookup!$A$2,Lookup!$A$6),Lookup!$A$1:$J$6,F$1,0)</f>
        <v>LAX</v>
      </c>
      <c r="G76" s="7" t="str">
        <f ca="1">VLOOKUP(RANDBETWEEN(Lookup!$A$2,Lookup!$A$6),Lookup!$A$1:$J$6,G$1,0)</f>
        <v>GoodAir</v>
      </c>
      <c r="H76" s="7" t="str">
        <f ca="1">VLOOKUP(RANDBETWEEN(Lookup!$A$2,Lookup!$A$6),Lookup!$A$1:$J$6,H$1,0)</f>
        <v>Air Import</v>
      </c>
      <c r="I76" s="7">
        <f t="shared" ca="1" si="32"/>
        <v>6067</v>
      </c>
      <c r="J76" s="7">
        <f t="shared" ca="1" si="15"/>
        <v>4217</v>
      </c>
      <c r="K76" s="7">
        <f t="shared" ca="1" si="15"/>
        <v>1850</v>
      </c>
      <c r="L76" s="6">
        <f t="shared" ca="1" si="16"/>
        <v>45481.196349790363</v>
      </c>
      <c r="M76" s="6">
        <f t="shared" ca="1" si="35"/>
        <v>45482.119001929859</v>
      </c>
      <c r="N76" s="6">
        <f t="shared" ca="1" si="16"/>
        <v>45420.732323401535</v>
      </c>
      <c r="O76" s="6">
        <f t="shared" ca="1" si="36"/>
        <v>45420.890273584468</v>
      </c>
      <c r="P76" s="7" t="str">
        <f ca="1">VLOOKUP(RANDBETWEEN(Lookup!$A$2,Lookup!$A$6),Lookup!$A$1:$J$6,P$1,0)</f>
        <v>Storage</v>
      </c>
      <c r="Q76" s="7">
        <f t="shared" ca="1" si="15"/>
        <v>292</v>
      </c>
      <c r="R76" s="7" t="str">
        <f ca="1">VLOOKUP(RANDBETWEEN(Lookup!$A$2,Lookup!$A$6),Lookup!$A$1:$J$6,R$1,0)</f>
        <v>Alice Wong</v>
      </c>
      <c r="S76" s="7" t="str">
        <f ca="1">VLOOKUP(RANDBETWEEN(Lookup!$A$2,Lookup!$A$6),Lookup!$A$1:$J$6,S$1,0)</f>
        <v>Electronics</v>
      </c>
      <c r="T76" s="7" t="str">
        <f ca="1">VLOOKUP(RANDBETWEEN(Lookup!$A$2,Lookup!$A$6),Lookup!$A$1:$J$6,T$1,0)</f>
        <v>Q1 Growth Initiative</v>
      </c>
      <c r="U76" s="7">
        <f t="shared" ca="1" si="37"/>
        <v>200000</v>
      </c>
      <c r="V76" s="7">
        <f t="shared" ca="1" si="38"/>
        <v>252000</v>
      </c>
    </row>
    <row r="77" spans="1:22" x14ac:dyDescent="0.3">
      <c r="A77" s="1">
        <v>75</v>
      </c>
      <c r="B77" s="5" t="str">
        <f t="shared" si="33"/>
        <v>SHP0075</v>
      </c>
      <c r="C77" s="6">
        <f t="shared" ca="1" si="14"/>
        <v>45468</v>
      </c>
      <c r="D77" s="6">
        <f t="shared" ca="1" si="34"/>
        <v>45444</v>
      </c>
      <c r="E77" s="7" t="str">
        <f ca="1">VLOOKUP(RANDBETWEEN(Lookup!$A$2,Lookup!$A$6),Lookup!$A$1:$J$6,E$1,0)</f>
        <v>SIN</v>
      </c>
      <c r="F77" s="7" t="str">
        <f ca="1">VLOOKUP(RANDBETWEEN(Lookup!$A$2,Lookup!$A$6),Lookup!$A$1:$J$6,F$1,0)</f>
        <v>NRT</v>
      </c>
      <c r="G77" s="7" t="str">
        <f ca="1">VLOOKUP(RANDBETWEEN(Lookup!$A$2,Lookup!$A$6),Lookup!$A$1:$J$6,G$1,0)</f>
        <v>ABC Cargo</v>
      </c>
      <c r="H77" s="7" t="str">
        <f ca="1">VLOOKUP(RANDBETWEEN(Lookup!$A$2,Lookup!$A$6),Lookup!$A$1:$J$6,H$1,0)</f>
        <v>Air Import</v>
      </c>
      <c r="I77" s="7">
        <f t="shared" ca="1" si="32"/>
        <v>7334</v>
      </c>
      <c r="J77" s="7">
        <f t="shared" ca="1" si="15"/>
        <v>4733</v>
      </c>
      <c r="K77" s="7">
        <f t="shared" ca="1" si="15"/>
        <v>2601</v>
      </c>
      <c r="L77" s="6">
        <f t="shared" ca="1" si="16"/>
        <v>45445.572638226506</v>
      </c>
      <c r="M77" s="6">
        <f ca="1">L77-RAND()</f>
        <v>45444.666029319545</v>
      </c>
      <c r="N77" s="6">
        <f t="shared" ca="1" si="16"/>
        <v>45398.45814911132</v>
      </c>
      <c r="O77" s="6">
        <f t="shared" ca="1" si="36"/>
        <v>45398.800061112328</v>
      </c>
      <c r="P77" s="7" t="str">
        <f ca="1">VLOOKUP(RANDBETWEEN(Lookup!$A$2,Lookup!$A$6),Lookup!$A$1:$J$6,P$1,0)</f>
        <v>Storage</v>
      </c>
      <c r="Q77" s="7">
        <f t="shared" ca="1" si="15"/>
        <v>170</v>
      </c>
      <c r="R77" s="7" t="str">
        <f ca="1">VLOOKUP(RANDBETWEEN(Lookup!$A$2,Lookup!$A$6),Lookup!$A$1:$J$6,R$1,0)</f>
        <v>Jane Miller</v>
      </c>
      <c r="S77" s="7" t="str">
        <f ca="1">VLOOKUP(RANDBETWEEN(Lookup!$A$2,Lookup!$A$6),Lookup!$A$1:$J$6,S$1,0)</f>
        <v>Electronics</v>
      </c>
      <c r="T77" s="7" t="str">
        <f ca="1">VLOOKUP(RANDBETWEEN(Lookup!$A$2,Lookup!$A$6),Lookup!$A$1:$J$6,T$1,0)</f>
        <v>New Product Promo</v>
      </c>
      <c r="U77" s="7">
        <f t="shared" ca="1" si="37"/>
        <v>240000</v>
      </c>
      <c r="V77" s="7">
        <f t="shared" ca="1" si="38"/>
        <v>180000</v>
      </c>
    </row>
    <row r="78" spans="1:22" x14ac:dyDescent="0.3">
      <c r="A78" s="1">
        <v>76</v>
      </c>
      <c r="B78" s="5" t="str">
        <f t="shared" si="33"/>
        <v>SHP0076</v>
      </c>
      <c r="C78" s="6">
        <f t="shared" ca="1" si="14"/>
        <v>45511</v>
      </c>
      <c r="D78" s="6">
        <f t="shared" ca="1" si="34"/>
        <v>45505</v>
      </c>
      <c r="E78" s="7" t="str">
        <f ca="1">VLOOKUP(RANDBETWEEN(Lookup!$A$2,Lookup!$A$6),Lookup!$A$1:$J$6,E$1,0)</f>
        <v>SIN</v>
      </c>
      <c r="F78" s="7" t="str">
        <f ca="1">VLOOKUP(RANDBETWEEN(Lookup!$A$2,Lookup!$A$6),Lookup!$A$1:$J$6,F$1,0)</f>
        <v>NRT</v>
      </c>
      <c r="G78" s="7" t="str">
        <f ca="1">VLOOKUP(RANDBETWEEN(Lookup!$A$2,Lookup!$A$6),Lookup!$A$1:$J$6,G$1,0)</f>
        <v>Speedy Air</v>
      </c>
      <c r="H78" s="7" t="str">
        <f ca="1">VLOOKUP(RANDBETWEEN(Lookup!$A$2,Lookup!$A$6),Lookup!$A$1:$J$6,H$1,0)</f>
        <v>Air Import</v>
      </c>
      <c r="I78" s="7">
        <f t="shared" ca="1" si="32"/>
        <v>4963</v>
      </c>
      <c r="J78" s="7">
        <f t="shared" ca="1" si="15"/>
        <v>3941</v>
      </c>
      <c r="K78" s="7">
        <f t="shared" ca="1" si="15"/>
        <v>1022</v>
      </c>
      <c r="L78" s="6">
        <f t="shared" ca="1" si="16"/>
        <v>45523.931870471031</v>
      </c>
      <c r="M78" s="6">
        <f t="shared" ca="1" si="35"/>
        <v>45524.363681617848</v>
      </c>
      <c r="N78" s="6">
        <f t="shared" ca="1" si="16"/>
        <v>45328.563223695375</v>
      </c>
      <c r="O78" s="6">
        <f ca="1">N78-RAND()</f>
        <v>45328.013204441129</v>
      </c>
      <c r="P78" s="7" t="str">
        <f ca="1">VLOOKUP(RANDBETWEEN(Lookup!$A$2,Lookup!$A$6),Lookup!$A$1:$J$6,P$1,0)</f>
        <v>Damages</v>
      </c>
      <c r="Q78" s="7">
        <f t="shared" ca="1" si="15"/>
        <v>96</v>
      </c>
      <c r="R78" s="7" t="str">
        <f ca="1">VLOOKUP(RANDBETWEEN(Lookup!$A$2,Lookup!$A$6),Lookup!$A$1:$J$6,R$1,0)</f>
        <v>John Smith</v>
      </c>
      <c r="S78" s="7" t="str">
        <f ca="1">VLOOKUP(RANDBETWEEN(Lookup!$A$2,Lookup!$A$6),Lookup!$A$1:$J$6,S$1,0)</f>
        <v>Fashion</v>
      </c>
      <c r="T78" s="7" t="str">
        <f ca="1">VLOOKUP(RANDBETWEEN(Lookup!$A$2,Lookup!$A$6),Lookup!$A$1:$J$6,T$1,0)</f>
        <v>Q1 Growth Initiative</v>
      </c>
      <c r="U78" s="7">
        <f t="shared" ca="1" si="37"/>
        <v>240000</v>
      </c>
      <c r="V78" s="7">
        <f t="shared" ca="1" si="38"/>
        <v>276000</v>
      </c>
    </row>
    <row r="79" spans="1:22" x14ac:dyDescent="0.3">
      <c r="A79" s="1">
        <v>77</v>
      </c>
      <c r="B79" s="5" t="str">
        <f t="shared" si="33"/>
        <v>SHP0077</v>
      </c>
      <c r="C79" s="6">
        <f t="shared" ca="1" si="14"/>
        <v>45347</v>
      </c>
      <c r="D79" s="6">
        <f t="shared" ca="1" si="34"/>
        <v>45323</v>
      </c>
      <c r="E79" s="7" t="str">
        <f ca="1">VLOOKUP(RANDBETWEEN(Lookup!$A$2,Lookup!$A$6),Lookup!$A$1:$J$6,E$1,0)</f>
        <v>FRA</v>
      </c>
      <c r="F79" s="7" t="str">
        <f ca="1">VLOOKUP(RANDBETWEEN(Lookup!$A$2,Lookup!$A$6),Lookup!$A$1:$J$6,F$1,0)</f>
        <v>SIN</v>
      </c>
      <c r="G79" s="7" t="str">
        <f ca="1">VLOOKUP(RANDBETWEEN(Lookup!$A$2,Lookup!$A$6),Lookup!$A$1:$J$6,G$1,0)</f>
        <v>GoodAir</v>
      </c>
      <c r="H79" s="7" t="str">
        <f ca="1">VLOOKUP(RANDBETWEEN(Lookup!$A$2,Lookup!$A$6),Lookup!$A$1:$J$6,H$1,0)</f>
        <v>Air Import</v>
      </c>
      <c r="I79" s="7">
        <f t="shared" ca="1" si="32"/>
        <v>7124</v>
      </c>
      <c r="J79" s="7">
        <f t="shared" ca="1" si="15"/>
        <v>5156</v>
      </c>
      <c r="K79" s="7">
        <f t="shared" ca="1" si="15"/>
        <v>1968</v>
      </c>
      <c r="L79" s="6">
        <f t="shared" ca="1" si="16"/>
        <v>45427.395917489644</v>
      </c>
      <c r="M79" s="6">
        <f ca="1">L79-RAND()</f>
        <v>45427.34414512814</v>
      </c>
      <c r="N79" s="6">
        <f t="shared" ca="1" si="16"/>
        <v>45361.428068866953</v>
      </c>
      <c r="O79" s="6">
        <f t="shared" ca="1" si="36"/>
        <v>45361.913382031955</v>
      </c>
      <c r="P79" s="7" t="str">
        <f ca="1">VLOOKUP(RANDBETWEEN(Lookup!$A$2,Lookup!$A$6),Lookup!$A$1:$J$6,P$1,0)</f>
        <v>Storage</v>
      </c>
      <c r="Q79" s="7">
        <f t="shared" ca="1" si="15"/>
        <v>200</v>
      </c>
      <c r="R79" s="7" t="str">
        <f ca="1">VLOOKUP(RANDBETWEEN(Lookup!$A$2,Lookup!$A$6),Lookup!$A$1:$J$6,R$1,0)</f>
        <v>Alice Wong</v>
      </c>
      <c r="S79" s="7" t="str">
        <f ca="1">VLOOKUP(RANDBETWEEN(Lookup!$A$2,Lookup!$A$6),Lookup!$A$1:$J$6,S$1,0)</f>
        <v>Automotive</v>
      </c>
      <c r="T79" s="7" t="str">
        <f ca="1">VLOOKUP(RANDBETWEEN(Lookup!$A$2,Lookup!$A$6),Lookup!$A$1:$J$6,T$1,0)</f>
        <v>Q1 Growth Initiative</v>
      </c>
      <c r="U79" s="7">
        <f t="shared" ca="1" si="37"/>
        <v>170000</v>
      </c>
      <c r="V79" s="7">
        <f t="shared" ca="1" si="38"/>
        <v>180000</v>
      </c>
    </row>
    <row r="80" spans="1:22" x14ac:dyDescent="0.3">
      <c r="A80" s="1">
        <v>78</v>
      </c>
      <c r="B80" s="5" t="str">
        <f t="shared" si="33"/>
        <v>SHP0078</v>
      </c>
      <c r="C80" s="6">
        <f t="shared" ca="1" si="14"/>
        <v>45357</v>
      </c>
      <c r="D80" s="6">
        <f t="shared" ca="1" si="34"/>
        <v>45352</v>
      </c>
      <c r="E80" s="7" t="str">
        <f ca="1">VLOOKUP(RANDBETWEEN(Lookup!$A$2,Lookup!$A$6),Lookup!$A$1:$J$6,E$1,0)</f>
        <v>FRA</v>
      </c>
      <c r="F80" s="7" t="str">
        <f ca="1">VLOOKUP(RANDBETWEEN(Lookup!$A$2,Lookup!$A$6),Lookup!$A$1:$J$6,F$1,0)</f>
        <v>JFK</v>
      </c>
      <c r="G80" s="7" t="str">
        <f ca="1">VLOOKUP(RANDBETWEEN(Lookup!$A$2,Lookup!$A$6),Lookup!$A$1:$J$6,G$1,0)</f>
        <v>ABC Cargo</v>
      </c>
      <c r="H80" s="7" t="str">
        <f ca="1">VLOOKUP(RANDBETWEEN(Lookup!$A$2,Lookup!$A$6),Lookup!$A$1:$J$6,H$1,0)</f>
        <v>Air Import</v>
      </c>
      <c r="I80" s="7">
        <f t="shared" ca="1" si="32"/>
        <v>6508</v>
      </c>
      <c r="J80" s="7">
        <f t="shared" ca="1" si="15"/>
        <v>4281</v>
      </c>
      <c r="K80" s="7">
        <f t="shared" ca="1" si="15"/>
        <v>2227</v>
      </c>
      <c r="L80" s="6">
        <f t="shared" ca="1" si="16"/>
        <v>45363.669390937197</v>
      </c>
      <c r="M80" s="6">
        <f t="shared" ca="1" si="35"/>
        <v>45363.750850113196</v>
      </c>
      <c r="N80" s="6">
        <f t="shared" ca="1" si="16"/>
        <v>45348.776423598218</v>
      </c>
      <c r="O80" s="6">
        <f ca="1">N80-RAND()</f>
        <v>45348.089204767828</v>
      </c>
      <c r="P80" s="7" t="str">
        <f ca="1">VLOOKUP(RANDBETWEEN(Lookup!$A$2,Lookup!$A$6),Lookup!$A$1:$J$6,P$1,0)</f>
        <v>Damages</v>
      </c>
      <c r="Q80" s="7">
        <f t="shared" ca="1" si="15"/>
        <v>23</v>
      </c>
      <c r="R80" s="7" t="str">
        <f ca="1">VLOOKUP(RANDBETWEEN(Lookup!$A$2,Lookup!$A$6),Lookup!$A$1:$J$6,R$1,0)</f>
        <v>Alice Wong</v>
      </c>
      <c r="S80" s="7" t="str">
        <f ca="1">VLOOKUP(RANDBETWEEN(Lookup!$A$2,Lookup!$A$6),Lookup!$A$1:$J$6,S$1,0)</f>
        <v>Automotive</v>
      </c>
      <c r="T80" s="7" t="str">
        <f ca="1">VLOOKUP(RANDBETWEEN(Lookup!$A$2,Lookup!$A$6),Lookup!$A$1:$J$6,T$1,0)</f>
        <v>Q1 Growth Initiative</v>
      </c>
      <c r="U80" s="7">
        <f t="shared" ca="1" si="37"/>
        <v>280000</v>
      </c>
      <c r="V80" s="7">
        <f t="shared" ca="1" si="38"/>
        <v>168000</v>
      </c>
    </row>
    <row r="81" spans="1:22" x14ac:dyDescent="0.3">
      <c r="A81" s="1">
        <v>79</v>
      </c>
      <c r="B81" s="5" t="str">
        <f t="shared" si="33"/>
        <v>SHP0079</v>
      </c>
      <c r="C81" s="6">
        <f t="shared" ca="1" si="14"/>
        <v>45496</v>
      </c>
      <c r="D81" s="6">
        <f t="shared" ca="1" si="34"/>
        <v>45474</v>
      </c>
      <c r="E81" s="7" t="str">
        <f ca="1">VLOOKUP(RANDBETWEEN(Lookup!$A$2,Lookup!$A$6),Lookup!$A$1:$J$6,E$1,0)</f>
        <v>SIN</v>
      </c>
      <c r="F81" s="7" t="str">
        <f ca="1">VLOOKUP(RANDBETWEEN(Lookup!$A$2,Lookup!$A$6),Lookup!$A$1:$J$6,F$1,0)</f>
        <v>NRT</v>
      </c>
      <c r="G81" s="7" t="str">
        <f ca="1">VLOOKUP(RANDBETWEEN(Lookup!$A$2,Lookup!$A$6),Lookup!$A$1:$J$6,G$1,0)</f>
        <v>GoodAir</v>
      </c>
      <c r="H81" s="7" t="str">
        <f ca="1">VLOOKUP(RANDBETWEEN(Lookup!$A$2,Lookup!$A$6),Lookup!$A$1:$J$6,H$1,0)</f>
        <v>Air Import</v>
      </c>
      <c r="I81" s="7">
        <f t="shared" ca="1" si="32"/>
        <v>5995</v>
      </c>
      <c r="J81" s="7">
        <f t="shared" ca="1" si="15"/>
        <v>4404</v>
      </c>
      <c r="K81" s="7">
        <f t="shared" ca="1" si="15"/>
        <v>1591</v>
      </c>
      <c r="L81" s="6">
        <f t="shared" ca="1" si="16"/>
        <v>45438.455144278225</v>
      </c>
      <c r="M81" s="6">
        <f ca="1">L81-RAND()</f>
        <v>45438.384029326022</v>
      </c>
      <c r="N81" s="6">
        <f t="shared" ca="1" si="16"/>
        <v>45390.632970774837</v>
      </c>
      <c r="O81" s="6">
        <f t="shared" ca="1" si="36"/>
        <v>45391.612077986611</v>
      </c>
      <c r="P81" s="7" t="str">
        <f ca="1">VLOOKUP(RANDBETWEEN(Lookup!$A$2,Lookup!$A$6),Lookup!$A$1:$J$6,P$1,0)</f>
        <v>Penalty</v>
      </c>
      <c r="Q81" s="7">
        <f t="shared" ca="1" si="15"/>
        <v>8</v>
      </c>
      <c r="R81" s="7" t="str">
        <f ca="1">VLOOKUP(RANDBETWEEN(Lookup!$A$2,Lookup!$A$6),Lookup!$A$1:$J$6,R$1,0)</f>
        <v>Alice Wong</v>
      </c>
      <c r="S81" s="7" t="str">
        <f ca="1">VLOOKUP(RANDBETWEEN(Lookup!$A$2,Lookup!$A$6),Lookup!$A$1:$J$6,S$1,0)</f>
        <v>Fashion</v>
      </c>
      <c r="T81" s="7" t="str">
        <f ca="1">VLOOKUP(RANDBETWEEN(Lookup!$A$2,Lookup!$A$6),Lookup!$A$1:$J$6,T$1,0)</f>
        <v>Q1 Growth Initiative</v>
      </c>
      <c r="U81" s="7">
        <f t="shared" ca="1" si="37"/>
        <v>150000</v>
      </c>
      <c r="V81" s="7">
        <f t="shared" ca="1" si="38"/>
        <v>228000</v>
      </c>
    </row>
    <row r="82" spans="1:22" x14ac:dyDescent="0.3">
      <c r="A82" s="1">
        <v>80</v>
      </c>
      <c r="B82" s="5" t="str">
        <f t="shared" si="33"/>
        <v>SHP0080</v>
      </c>
      <c r="C82" s="6">
        <f t="shared" ca="1" si="14"/>
        <v>45422</v>
      </c>
      <c r="D82" s="6">
        <f t="shared" ca="1" si="34"/>
        <v>45413</v>
      </c>
      <c r="E82" s="7" t="str">
        <f ca="1">VLOOKUP(RANDBETWEEN(Lookup!$A$2,Lookup!$A$6),Lookup!$A$1:$J$6,E$1,0)</f>
        <v>LAX</v>
      </c>
      <c r="F82" s="7" t="str">
        <f ca="1">VLOOKUP(RANDBETWEEN(Lookup!$A$2,Lookup!$A$6),Lookup!$A$1:$J$6,F$1,0)</f>
        <v>SIN</v>
      </c>
      <c r="G82" s="7" t="str">
        <f ca="1">VLOOKUP(RANDBETWEEN(Lookup!$A$2,Lookup!$A$6),Lookup!$A$1:$J$6,G$1,0)</f>
        <v>Speedy Air</v>
      </c>
      <c r="H82" s="7" t="str">
        <f ca="1">VLOOKUP(RANDBETWEEN(Lookup!$A$2,Lookup!$A$6),Lookup!$A$1:$J$6,H$1,0)</f>
        <v>Air Import</v>
      </c>
      <c r="I82" s="7">
        <f t="shared" ca="1" si="32"/>
        <v>7514</v>
      </c>
      <c r="J82" s="7">
        <f t="shared" ca="1" si="15"/>
        <v>5351</v>
      </c>
      <c r="K82" s="7">
        <f t="shared" ca="1" si="15"/>
        <v>2163</v>
      </c>
      <c r="L82" s="6">
        <f t="shared" ca="1" si="16"/>
        <v>45368.761930554945</v>
      </c>
      <c r="M82" s="6">
        <f t="shared" ref="M82" ca="1" si="40">L82-RAND()</f>
        <v>45368.167823261858</v>
      </c>
      <c r="N82" s="6">
        <f t="shared" ca="1" si="16"/>
        <v>45379.124352574516</v>
      </c>
      <c r="O82" s="6">
        <f ca="1">N82-RAND()</f>
        <v>45378.566440744042</v>
      </c>
      <c r="P82" s="7" t="str">
        <f ca="1">VLOOKUP(RANDBETWEEN(Lookup!$A$2,Lookup!$A$6),Lookup!$A$1:$J$6,P$1,0)</f>
        <v>Damages</v>
      </c>
      <c r="Q82" s="7">
        <f t="shared" ca="1" si="15"/>
        <v>75</v>
      </c>
      <c r="R82" s="7" t="str">
        <f ca="1">VLOOKUP(RANDBETWEEN(Lookup!$A$2,Lookup!$A$6),Lookup!$A$1:$J$6,R$1,0)</f>
        <v>John Smith</v>
      </c>
      <c r="S82" s="7" t="str">
        <f ca="1">VLOOKUP(RANDBETWEEN(Lookup!$A$2,Lookup!$A$6),Lookup!$A$1:$J$6,S$1,0)</f>
        <v>Automotive</v>
      </c>
      <c r="T82" s="7" t="str">
        <f ca="1">VLOOKUP(RANDBETWEEN(Lookup!$A$2,Lookup!$A$6),Lookup!$A$1:$J$6,T$1,0)</f>
        <v>New Product Promo</v>
      </c>
      <c r="U82" s="7">
        <f t="shared" ca="1" si="37"/>
        <v>250000</v>
      </c>
      <c r="V82" s="7">
        <f t="shared" ca="1" si="38"/>
        <v>288000</v>
      </c>
    </row>
    <row r="83" spans="1:22" x14ac:dyDescent="0.3">
      <c r="A83" s="1">
        <v>81</v>
      </c>
      <c r="B83" s="5" t="str">
        <f t="shared" si="33"/>
        <v>SHP0081</v>
      </c>
      <c r="C83" s="6">
        <f t="shared" ca="1" si="14"/>
        <v>45320</v>
      </c>
      <c r="D83" s="6">
        <f t="shared" ca="1" si="34"/>
        <v>45292</v>
      </c>
      <c r="E83" s="7" t="str">
        <f ca="1">VLOOKUP(RANDBETWEEN(Lookup!$A$2,Lookup!$A$6),Lookup!$A$1:$J$6,E$1,0)</f>
        <v>LAX</v>
      </c>
      <c r="F83" s="7" t="str">
        <f ca="1">VLOOKUP(RANDBETWEEN(Lookup!$A$2,Lookup!$A$6),Lookup!$A$1:$J$6,F$1,0)</f>
        <v>NRT</v>
      </c>
      <c r="G83" s="7" t="str">
        <f ca="1">VLOOKUP(RANDBETWEEN(Lookup!$A$2,Lookup!$A$6),Lookup!$A$1:$J$6,G$1,0)</f>
        <v>ABC Cargo</v>
      </c>
      <c r="H83" s="7" t="str">
        <f ca="1">VLOOKUP(RANDBETWEEN(Lookup!$A$2,Lookup!$A$6),Lookup!$A$1:$J$6,H$1,0)</f>
        <v>Air Import</v>
      </c>
      <c r="I83" s="7">
        <f t="shared" ca="1" si="32"/>
        <v>8865</v>
      </c>
      <c r="J83" s="7">
        <f t="shared" ca="1" si="15"/>
        <v>6480</v>
      </c>
      <c r="K83" s="7">
        <f t="shared" ca="1" si="15"/>
        <v>2385</v>
      </c>
      <c r="L83" s="6">
        <f t="shared" ca="1" si="16"/>
        <v>45550.096622734614</v>
      </c>
      <c r="M83" s="6">
        <f ca="1">L83-RAND()</f>
        <v>45549.963495219097</v>
      </c>
      <c r="N83" s="6">
        <f t="shared" ca="1" si="16"/>
        <v>45421.830000968948</v>
      </c>
      <c r="O83" s="6">
        <f ca="1">N83-RAND()</f>
        <v>45420.919168054526</v>
      </c>
      <c r="P83" s="7" t="str">
        <f ca="1">VLOOKUP(RANDBETWEEN(Lookup!$A$2,Lookup!$A$6),Lookup!$A$1:$J$6,P$1,0)</f>
        <v>Penalty</v>
      </c>
      <c r="Q83" s="7">
        <f t="shared" ca="1" si="15"/>
        <v>434</v>
      </c>
      <c r="R83" s="7" t="str">
        <f ca="1">VLOOKUP(RANDBETWEEN(Lookup!$A$2,Lookup!$A$6),Lookup!$A$1:$J$6,R$1,0)</f>
        <v>Alice Wong</v>
      </c>
      <c r="S83" s="7" t="str">
        <f ca="1">VLOOKUP(RANDBETWEEN(Lookup!$A$2,Lookup!$A$6),Lookup!$A$1:$J$6,S$1,0)</f>
        <v>Automotive</v>
      </c>
      <c r="T83" s="7" t="str">
        <f ca="1">VLOOKUP(RANDBETWEEN(Lookup!$A$2,Lookup!$A$6),Lookup!$A$1:$J$6,T$1,0)</f>
        <v>Q1 Growth Initiative</v>
      </c>
      <c r="U83" s="7">
        <f t="shared" ca="1" si="37"/>
        <v>290000</v>
      </c>
      <c r="V83" s="7">
        <f t="shared" ca="1" si="38"/>
        <v>192000</v>
      </c>
    </row>
    <row r="84" spans="1:22" x14ac:dyDescent="0.3">
      <c r="A84" s="1">
        <v>82</v>
      </c>
      <c r="B84" s="5" t="str">
        <f t="shared" si="33"/>
        <v>SHP0082</v>
      </c>
      <c r="C84" s="6">
        <f t="shared" ca="1" si="14"/>
        <v>45321</v>
      </c>
      <c r="D84" s="6">
        <f t="shared" ca="1" si="34"/>
        <v>45292</v>
      </c>
      <c r="E84" s="7" t="str">
        <f ca="1">VLOOKUP(RANDBETWEEN(Lookup!$A$2,Lookup!$A$6),Lookup!$A$1:$J$6,E$1,0)</f>
        <v>FRA</v>
      </c>
      <c r="F84" s="7" t="str">
        <f ca="1">VLOOKUP(RANDBETWEEN(Lookup!$A$2,Lookup!$A$6),Lookup!$A$1:$J$6,F$1,0)</f>
        <v>LAX</v>
      </c>
      <c r="G84" s="7" t="str">
        <f ca="1">VLOOKUP(RANDBETWEEN(Lookup!$A$2,Lookup!$A$6),Lookup!$A$1:$J$6,G$1,0)</f>
        <v>ABC Cargo</v>
      </c>
      <c r="H84" s="7" t="str">
        <f ca="1">VLOOKUP(RANDBETWEEN(Lookup!$A$2,Lookup!$A$6),Lookup!$A$1:$J$6,H$1,0)</f>
        <v>Air Import</v>
      </c>
      <c r="I84" s="7">
        <f t="shared" ca="1" si="32"/>
        <v>7605</v>
      </c>
      <c r="J84" s="7">
        <f t="shared" ca="1" si="15"/>
        <v>5327</v>
      </c>
      <c r="K84" s="7">
        <f t="shared" ca="1" si="15"/>
        <v>2278</v>
      </c>
      <c r="L84" s="6">
        <f t="shared" ca="1" si="16"/>
        <v>45304.039596863826</v>
      </c>
      <c r="M84" s="6">
        <f t="shared" ca="1" si="35"/>
        <v>45304.851597299086</v>
      </c>
      <c r="N84" s="6">
        <f t="shared" ca="1" si="16"/>
        <v>45397.770530787922</v>
      </c>
      <c r="O84" s="6">
        <f ca="1">N84-RAND()</f>
        <v>45397.161564216316</v>
      </c>
      <c r="P84" s="7" t="str">
        <f ca="1">VLOOKUP(RANDBETWEEN(Lookup!$A$2,Lookup!$A$6),Lookup!$A$1:$J$6,P$1,0)</f>
        <v>Storage</v>
      </c>
      <c r="Q84" s="7">
        <f t="shared" ca="1" si="15"/>
        <v>282</v>
      </c>
      <c r="R84" s="7" t="str">
        <f ca="1">VLOOKUP(RANDBETWEEN(Lookup!$A$2,Lookup!$A$6),Lookup!$A$1:$J$6,R$1,0)</f>
        <v>Jane Miller</v>
      </c>
      <c r="S84" s="7" t="str">
        <f ca="1">VLOOKUP(RANDBETWEEN(Lookup!$A$2,Lookup!$A$6),Lookup!$A$1:$J$6,S$1,0)</f>
        <v>Electronics</v>
      </c>
      <c r="T84" s="7" t="str">
        <f ca="1">VLOOKUP(RANDBETWEEN(Lookup!$A$2,Lookup!$A$6),Lookup!$A$1:$J$6,T$1,0)</f>
        <v>New Product Promo</v>
      </c>
      <c r="U84" s="7">
        <f t="shared" ca="1" si="37"/>
        <v>260000</v>
      </c>
      <c r="V84" s="7">
        <f t="shared" ca="1" si="38"/>
        <v>216000</v>
      </c>
    </row>
    <row r="85" spans="1:22" x14ac:dyDescent="0.3">
      <c r="A85" s="1">
        <v>83</v>
      </c>
      <c r="B85" s="5" t="str">
        <f t="shared" si="33"/>
        <v>SHP0083</v>
      </c>
      <c r="C85" s="6">
        <f t="shared" ca="1" si="14"/>
        <v>45510</v>
      </c>
      <c r="D85" s="6">
        <f t="shared" ca="1" si="34"/>
        <v>45505</v>
      </c>
      <c r="E85" s="7" t="str">
        <f ca="1">VLOOKUP(RANDBETWEEN(Lookup!$A$2,Lookup!$A$6),Lookup!$A$1:$J$6,E$1,0)</f>
        <v>FRA</v>
      </c>
      <c r="F85" s="7" t="str">
        <f ca="1">VLOOKUP(RANDBETWEEN(Lookup!$A$2,Lookup!$A$6),Lookup!$A$1:$J$6,F$1,0)</f>
        <v>NRT</v>
      </c>
      <c r="G85" s="7" t="str">
        <f ca="1">VLOOKUP(RANDBETWEEN(Lookup!$A$2,Lookup!$A$6),Lookup!$A$1:$J$6,G$1,0)</f>
        <v>Speedy Air</v>
      </c>
      <c r="H85" s="7" t="str">
        <f ca="1">VLOOKUP(RANDBETWEEN(Lookup!$A$2,Lookup!$A$6),Lookup!$A$1:$J$6,H$1,0)</f>
        <v>Air Import</v>
      </c>
      <c r="I85" s="7">
        <f t="shared" ca="1" si="32"/>
        <v>8548</v>
      </c>
      <c r="J85" s="7">
        <f t="shared" ca="1" si="15"/>
        <v>5581</v>
      </c>
      <c r="K85" s="7">
        <f t="shared" ca="1" si="15"/>
        <v>2967</v>
      </c>
      <c r="L85" s="6">
        <f t="shared" ca="1" si="16"/>
        <v>45495.883986128385</v>
      </c>
      <c r="M85" s="6">
        <f ca="1">L85-RAND()</f>
        <v>45495.656137509526</v>
      </c>
      <c r="N85" s="6">
        <f t="shared" ca="1" si="16"/>
        <v>45347.316299435959</v>
      </c>
      <c r="O85" s="6">
        <f t="shared" ca="1" si="36"/>
        <v>45347.60949811271</v>
      </c>
      <c r="P85" s="7" t="str">
        <f ca="1">VLOOKUP(RANDBETWEEN(Lookup!$A$2,Lookup!$A$6),Lookup!$A$1:$J$6,P$1,0)</f>
        <v>Damages</v>
      </c>
      <c r="Q85" s="7">
        <f t="shared" ca="1" si="15"/>
        <v>429</v>
      </c>
      <c r="R85" s="7" t="str">
        <f ca="1">VLOOKUP(RANDBETWEEN(Lookup!$A$2,Lookup!$A$6),Lookup!$A$1:$J$6,R$1,0)</f>
        <v>Alice Wong</v>
      </c>
      <c r="S85" s="7" t="str">
        <f ca="1">VLOOKUP(RANDBETWEEN(Lookup!$A$2,Lookup!$A$6),Lookup!$A$1:$J$6,S$1,0)</f>
        <v>Electronics</v>
      </c>
      <c r="T85" s="7" t="str">
        <f ca="1">VLOOKUP(RANDBETWEEN(Lookup!$A$2,Lookup!$A$6),Lookup!$A$1:$J$6,T$1,0)</f>
        <v>Special Launch Campaign</v>
      </c>
      <c r="U85" s="7">
        <f t="shared" ca="1" si="37"/>
        <v>290000</v>
      </c>
      <c r="V85" s="7">
        <f t="shared" ca="1" si="38"/>
        <v>180000</v>
      </c>
    </row>
    <row r="86" spans="1:22" x14ac:dyDescent="0.3">
      <c r="A86" s="1">
        <v>84</v>
      </c>
      <c r="B86" s="5" t="str">
        <f t="shared" si="33"/>
        <v>SHP0084</v>
      </c>
      <c r="C86" s="6">
        <f t="shared" ca="1" si="14"/>
        <v>45401</v>
      </c>
      <c r="D86" s="6">
        <f t="shared" ca="1" si="34"/>
        <v>45383</v>
      </c>
      <c r="E86" s="7" t="str">
        <f ca="1">VLOOKUP(RANDBETWEEN(Lookup!$A$2,Lookup!$A$6),Lookup!$A$1:$J$6,E$1,0)</f>
        <v>FRA</v>
      </c>
      <c r="F86" s="7" t="str">
        <f ca="1">VLOOKUP(RANDBETWEEN(Lookup!$A$2,Lookup!$A$6),Lookup!$A$1:$J$6,F$1,0)</f>
        <v>JFK</v>
      </c>
      <c r="G86" s="7" t="str">
        <f ca="1">VLOOKUP(RANDBETWEEN(Lookup!$A$2,Lookup!$A$6),Lookup!$A$1:$J$6,G$1,0)</f>
        <v>GoodAir</v>
      </c>
      <c r="H86" s="7" t="str">
        <f ca="1">VLOOKUP(RANDBETWEEN(Lookup!$A$2,Lookup!$A$6),Lookup!$A$1:$J$6,H$1,0)</f>
        <v>Air Import</v>
      </c>
      <c r="I86" s="7">
        <f t="shared" ca="1" si="32"/>
        <v>6153</v>
      </c>
      <c r="J86" s="7">
        <f t="shared" ca="1" si="15"/>
        <v>4387</v>
      </c>
      <c r="K86" s="7">
        <f t="shared" ca="1" si="15"/>
        <v>1766</v>
      </c>
      <c r="L86" s="6">
        <f t="shared" ca="1" si="16"/>
        <v>45480.594306280218</v>
      </c>
      <c r="M86" s="6">
        <f ca="1">L86-RAND()</f>
        <v>45479.608978704739</v>
      </c>
      <c r="N86" s="6">
        <f t="shared" ca="1" si="16"/>
        <v>45371.393234301206</v>
      </c>
      <c r="O86" s="6">
        <f ca="1">N86-RAND()</f>
        <v>45370.450300335317</v>
      </c>
      <c r="P86" s="7" t="str">
        <f ca="1">VLOOKUP(RANDBETWEEN(Lookup!$A$2,Lookup!$A$6),Lookup!$A$1:$J$6,P$1,0)</f>
        <v>Penalty</v>
      </c>
      <c r="Q86" s="7">
        <f t="shared" ca="1" si="15"/>
        <v>2</v>
      </c>
      <c r="R86" s="7" t="str">
        <f ca="1">VLOOKUP(RANDBETWEEN(Lookup!$A$2,Lookup!$A$6),Lookup!$A$1:$J$6,R$1,0)</f>
        <v>Alice Wong</v>
      </c>
      <c r="S86" s="7" t="str">
        <f ca="1">VLOOKUP(RANDBETWEEN(Lookup!$A$2,Lookup!$A$6),Lookup!$A$1:$J$6,S$1,0)</f>
        <v>Automotive</v>
      </c>
      <c r="T86" s="7" t="str">
        <f ca="1">VLOOKUP(RANDBETWEEN(Lookup!$A$2,Lookup!$A$6),Lookup!$A$1:$J$6,T$1,0)</f>
        <v>Q1 Growth Initiative</v>
      </c>
      <c r="U86" s="7">
        <f t="shared" ca="1" si="37"/>
        <v>180000</v>
      </c>
      <c r="V86" s="7">
        <f t="shared" ca="1" si="38"/>
        <v>240000</v>
      </c>
    </row>
    <row r="87" spans="1:22" x14ac:dyDescent="0.3">
      <c r="A87" s="1">
        <v>85</v>
      </c>
      <c r="B87" s="5" t="str">
        <f t="shared" si="33"/>
        <v>SHP0085</v>
      </c>
      <c r="C87" s="6">
        <f t="shared" ca="1" si="14"/>
        <v>45298</v>
      </c>
      <c r="D87" s="6">
        <f t="shared" ca="1" si="34"/>
        <v>45292</v>
      </c>
      <c r="E87" s="7" t="str">
        <f ca="1">VLOOKUP(RANDBETWEEN(Lookup!$A$2,Lookup!$A$6),Lookup!$A$1:$J$6,E$1,0)</f>
        <v>JFK</v>
      </c>
      <c r="F87" s="7" t="str">
        <f ca="1">VLOOKUP(RANDBETWEEN(Lookup!$A$2,Lookup!$A$6),Lookup!$A$1:$J$6,F$1,0)</f>
        <v>SIN</v>
      </c>
      <c r="G87" s="7" t="str">
        <f ca="1">VLOOKUP(RANDBETWEEN(Lookup!$A$2,Lookup!$A$6),Lookup!$A$1:$J$6,G$1,0)</f>
        <v>Speedy Air</v>
      </c>
      <c r="H87" s="7" t="str">
        <f ca="1">VLOOKUP(RANDBETWEEN(Lookup!$A$2,Lookup!$A$6),Lookup!$A$1:$J$6,H$1,0)</f>
        <v>Air Import</v>
      </c>
      <c r="I87" s="7">
        <f t="shared" ca="1" si="32"/>
        <v>7565</v>
      </c>
      <c r="J87" s="7">
        <f t="shared" ca="1" si="15"/>
        <v>6416</v>
      </c>
      <c r="K87" s="7">
        <f t="shared" ca="1" si="15"/>
        <v>1149</v>
      </c>
      <c r="L87" s="6">
        <f t="shared" ca="1" si="16"/>
        <v>45537.243736746197</v>
      </c>
      <c r="M87" s="6">
        <f t="shared" ca="1" si="35"/>
        <v>45537.783715866666</v>
      </c>
      <c r="N87" s="6">
        <f t="shared" ca="1" si="16"/>
        <v>45376.239234022047</v>
      </c>
      <c r="O87" s="6">
        <f t="shared" ca="1" si="36"/>
        <v>45376.886943021651</v>
      </c>
      <c r="P87" s="7" t="str">
        <f ca="1">VLOOKUP(RANDBETWEEN(Lookup!$A$2,Lookup!$A$6),Lookup!$A$1:$J$6,P$1,0)</f>
        <v>Penalty</v>
      </c>
      <c r="Q87" s="7">
        <f t="shared" ca="1" si="15"/>
        <v>45</v>
      </c>
      <c r="R87" s="7" t="str">
        <f ca="1">VLOOKUP(RANDBETWEEN(Lookup!$A$2,Lookup!$A$6),Lookup!$A$1:$J$6,R$1,0)</f>
        <v>Alice Wong</v>
      </c>
      <c r="S87" s="7" t="str">
        <f ca="1">VLOOKUP(RANDBETWEEN(Lookup!$A$2,Lookup!$A$6),Lookup!$A$1:$J$6,S$1,0)</f>
        <v>Fashion</v>
      </c>
      <c r="T87" s="7" t="str">
        <f ca="1">VLOOKUP(RANDBETWEEN(Lookup!$A$2,Lookup!$A$6),Lookup!$A$1:$J$6,T$1,0)</f>
        <v>Q1 Growth Initiative</v>
      </c>
      <c r="U87" s="7">
        <f t="shared" ca="1" si="37"/>
        <v>160000</v>
      </c>
      <c r="V87" s="7">
        <f t="shared" ca="1" si="38"/>
        <v>204000</v>
      </c>
    </row>
    <row r="88" spans="1:22" x14ac:dyDescent="0.3">
      <c r="A88" s="1">
        <v>86</v>
      </c>
      <c r="B88" s="5" t="str">
        <f t="shared" si="33"/>
        <v>SHP0086</v>
      </c>
      <c r="C88" s="6">
        <f t="shared" ca="1" si="14"/>
        <v>45535</v>
      </c>
      <c r="D88" s="6">
        <f t="shared" ca="1" si="34"/>
        <v>45505</v>
      </c>
      <c r="E88" s="7" t="str">
        <f ca="1">VLOOKUP(RANDBETWEEN(Lookup!$A$2,Lookup!$A$6),Lookup!$A$1:$J$6,E$1,0)</f>
        <v>JFK</v>
      </c>
      <c r="F88" s="7" t="str">
        <f ca="1">VLOOKUP(RANDBETWEEN(Lookup!$A$2,Lookup!$A$6),Lookup!$A$1:$J$6,F$1,0)</f>
        <v>NRT</v>
      </c>
      <c r="G88" s="7" t="str">
        <f ca="1">VLOOKUP(RANDBETWEEN(Lookup!$A$2,Lookup!$A$6),Lookup!$A$1:$J$6,G$1,0)</f>
        <v>XYZ Air</v>
      </c>
      <c r="H88" s="7" t="str">
        <f ca="1">VLOOKUP(RANDBETWEEN(Lookup!$A$2,Lookup!$A$6),Lookup!$A$1:$J$6,H$1,0)</f>
        <v>Air Import</v>
      </c>
      <c r="I88" s="7">
        <f t="shared" ca="1" si="32"/>
        <v>6148</v>
      </c>
      <c r="J88" s="7">
        <f t="shared" ca="1" si="15"/>
        <v>4955</v>
      </c>
      <c r="K88" s="7">
        <f t="shared" ca="1" si="15"/>
        <v>1193</v>
      </c>
      <c r="L88" s="6">
        <f t="shared" ca="1" si="16"/>
        <v>45460.797003337306</v>
      </c>
      <c r="M88" s="6">
        <f ca="1">L88-RAND()</f>
        <v>45460.496501494999</v>
      </c>
      <c r="N88" s="6">
        <f t="shared" ca="1" si="16"/>
        <v>45380.686914851154</v>
      </c>
      <c r="O88" s="6">
        <f ca="1">N88-RAND()</f>
        <v>45380.55166437228</v>
      </c>
      <c r="P88" s="7" t="str">
        <f ca="1">VLOOKUP(RANDBETWEEN(Lookup!$A$2,Lookup!$A$6),Lookup!$A$1:$J$6,P$1,0)</f>
        <v>Damages</v>
      </c>
      <c r="Q88" s="7">
        <f t="shared" ref="Q88" ca="1" si="41">RANDBETWEEN(MIN(Q$3:Q$7),MAX(Q$3:Q$7))</f>
        <v>25</v>
      </c>
      <c r="R88" s="7" t="str">
        <f ca="1">VLOOKUP(RANDBETWEEN(Lookup!$A$2,Lookup!$A$6),Lookup!$A$1:$J$6,R$1,0)</f>
        <v>Alice Wong</v>
      </c>
      <c r="S88" s="7" t="str">
        <f ca="1">VLOOKUP(RANDBETWEEN(Lookup!$A$2,Lookup!$A$6),Lookup!$A$1:$J$6,S$1,0)</f>
        <v>Electronics</v>
      </c>
      <c r="T88" s="7" t="str">
        <f ca="1">VLOOKUP(RANDBETWEEN(Lookup!$A$2,Lookup!$A$6),Lookup!$A$1:$J$6,T$1,0)</f>
        <v>Special Launch Campaign</v>
      </c>
      <c r="U88" s="7">
        <f t="shared" ca="1" si="37"/>
        <v>220000</v>
      </c>
      <c r="V88" s="7">
        <f t="shared" ca="1" si="38"/>
        <v>228000</v>
      </c>
    </row>
    <row r="89" spans="1:22" x14ac:dyDescent="0.3">
      <c r="A89" s="1">
        <v>87</v>
      </c>
      <c r="B89" s="5" t="str">
        <f t="shared" si="33"/>
        <v>SHP0087</v>
      </c>
      <c r="C89" s="6">
        <f t="shared" ref="C89:C102" ca="1" si="42">RANDBETWEEN(MIN(C$3:C$7),MAX(C$3:C$7))</f>
        <v>45398</v>
      </c>
      <c r="D89" s="6">
        <f t="shared" ca="1" si="34"/>
        <v>45383</v>
      </c>
      <c r="E89" s="7" t="str">
        <f ca="1">VLOOKUP(RANDBETWEEN(Lookup!$A$2,Lookup!$A$6),Lookup!$A$1:$J$6,E$1,0)</f>
        <v>LAX</v>
      </c>
      <c r="F89" s="7" t="str">
        <f ca="1">VLOOKUP(RANDBETWEEN(Lookup!$A$2,Lookup!$A$6),Lookup!$A$1:$J$6,F$1,0)</f>
        <v>NRT</v>
      </c>
      <c r="G89" s="7" t="str">
        <f ca="1">VLOOKUP(RANDBETWEEN(Lookup!$A$2,Lookup!$A$6),Lookup!$A$1:$J$6,G$1,0)</f>
        <v>ABC Cargo</v>
      </c>
      <c r="H89" s="7" t="str">
        <f ca="1">VLOOKUP(RANDBETWEEN(Lookup!$A$2,Lookup!$A$6),Lookup!$A$1:$J$6,H$1,0)</f>
        <v>Air Import</v>
      </c>
      <c r="I89" s="7">
        <f t="shared" ca="1" si="32"/>
        <v>8017</v>
      </c>
      <c r="J89" s="7">
        <f t="shared" ref="J89:Q102" ca="1" si="43">RANDBETWEEN(MIN(J$3:J$7),MAX(J$3:J$7))</f>
        <v>5714</v>
      </c>
      <c r="K89" s="7">
        <f t="shared" ca="1" si="43"/>
        <v>2303</v>
      </c>
      <c r="L89" s="6">
        <f t="shared" ref="L89:N102" ca="1" si="44">RANDBETWEEN(MIN(L$3:L$7),MAX(L$3:L$7))+RAND()</f>
        <v>45368.502810428407</v>
      </c>
      <c r="M89" s="6">
        <f t="shared" ref="M89" ca="1" si="45">L89-RAND()</f>
        <v>45368.264392120567</v>
      </c>
      <c r="N89" s="6">
        <f t="shared" ca="1" si="44"/>
        <v>45407.304023769902</v>
      </c>
      <c r="O89" s="6">
        <f t="shared" ca="1" si="36"/>
        <v>45407.368851232939</v>
      </c>
      <c r="P89" s="7" t="str">
        <f ca="1">VLOOKUP(RANDBETWEEN(Lookup!$A$2,Lookup!$A$6),Lookup!$A$1:$J$6,P$1,0)</f>
        <v>Storage</v>
      </c>
      <c r="Q89" s="7">
        <f t="shared" ca="1" si="43"/>
        <v>451</v>
      </c>
      <c r="R89" s="7" t="str">
        <f ca="1">VLOOKUP(RANDBETWEEN(Lookup!$A$2,Lookup!$A$6),Lookup!$A$1:$J$6,R$1,0)</f>
        <v>Alice Wong</v>
      </c>
      <c r="S89" s="7" t="str">
        <f ca="1">VLOOKUP(RANDBETWEEN(Lookup!$A$2,Lookup!$A$6),Lookup!$A$1:$J$6,S$1,0)</f>
        <v>Automotive</v>
      </c>
      <c r="T89" s="7" t="str">
        <f ca="1">VLOOKUP(RANDBETWEEN(Lookup!$A$2,Lookup!$A$6),Lookup!$A$1:$J$6,T$1,0)</f>
        <v>Q1 Growth Initiative</v>
      </c>
      <c r="U89" s="7">
        <f t="shared" ca="1" si="37"/>
        <v>270000</v>
      </c>
      <c r="V89" s="7">
        <f t="shared" ca="1" si="38"/>
        <v>252000</v>
      </c>
    </row>
    <row r="90" spans="1:22" x14ac:dyDescent="0.3">
      <c r="A90" s="1">
        <v>88</v>
      </c>
      <c r="B90" s="5" t="str">
        <f t="shared" si="33"/>
        <v>SHP0088</v>
      </c>
      <c r="C90" s="6">
        <f t="shared" ca="1" si="42"/>
        <v>45547</v>
      </c>
      <c r="D90" s="6">
        <f t="shared" ca="1" si="34"/>
        <v>45536</v>
      </c>
      <c r="E90" s="7" t="str">
        <f ca="1">VLOOKUP(RANDBETWEEN(Lookup!$A$2,Lookup!$A$6),Lookup!$A$1:$J$6,E$1,0)</f>
        <v>SIN</v>
      </c>
      <c r="F90" s="7" t="str">
        <f ca="1">VLOOKUP(RANDBETWEEN(Lookup!$A$2,Lookup!$A$6),Lookup!$A$1:$J$6,F$1,0)</f>
        <v>LAX</v>
      </c>
      <c r="G90" s="7" t="str">
        <f ca="1">VLOOKUP(RANDBETWEEN(Lookup!$A$2,Lookup!$A$6),Lookup!$A$1:$J$6,G$1,0)</f>
        <v>XYZ Air</v>
      </c>
      <c r="H90" s="7" t="str">
        <f ca="1">VLOOKUP(RANDBETWEEN(Lookup!$A$2,Lookup!$A$6),Lookup!$A$1:$J$6,H$1,0)</f>
        <v>Air Import</v>
      </c>
      <c r="I90" s="7">
        <f t="shared" ca="1" si="32"/>
        <v>8952</v>
      </c>
      <c r="J90" s="7">
        <f t="shared" ca="1" si="43"/>
        <v>6452</v>
      </c>
      <c r="K90" s="7">
        <f t="shared" ca="1" si="43"/>
        <v>2500</v>
      </c>
      <c r="L90" s="6">
        <f t="shared" ca="1" si="44"/>
        <v>45552.018119013548</v>
      </c>
      <c r="M90" s="6">
        <f ca="1">L90-RAND()</f>
        <v>45551.388882992265</v>
      </c>
      <c r="N90" s="6">
        <f t="shared" ca="1" si="44"/>
        <v>45338.734991034209</v>
      </c>
      <c r="O90" s="6">
        <f ca="1">N90-RAND()</f>
        <v>45338.317281908545</v>
      </c>
      <c r="P90" s="7" t="str">
        <f ca="1">VLOOKUP(RANDBETWEEN(Lookup!$A$2,Lookup!$A$6),Lookup!$A$1:$J$6,P$1,0)</f>
        <v>Storage</v>
      </c>
      <c r="Q90" s="7">
        <f t="shared" ca="1" si="43"/>
        <v>92</v>
      </c>
      <c r="R90" s="7" t="str">
        <f ca="1">VLOOKUP(RANDBETWEEN(Lookup!$A$2,Lookup!$A$6),Lookup!$A$1:$J$6,R$1,0)</f>
        <v>John Smith</v>
      </c>
      <c r="S90" s="7" t="str">
        <f ca="1">VLOOKUP(RANDBETWEEN(Lookup!$A$2,Lookup!$A$6),Lookup!$A$1:$J$6,S$1,0)</f>
        <v>Electronics</v>
      </c>
      <c r="T90" s="7" t="str">
        <f ca="1">VLOOKUP(RANDBETWEEN(Lookup!$A$2,Lookup!$A$6),Lookup!$A$1:$J$6,T$1,0)</f>
        <v>Q1 Growth Initiative</v>
      </c>
      <c r="U90" s="7">
        <f t="shared" ca="1" si="37"/>
        <v>280000</v>
      </c>
      <c r="V90" s="7">
        <f t="shared" ca="1" si="38"/>
        <v>240000</v>
      </c>
    </row>
    <row r="91" spans="1:22" x14ac:dyDescent="0.3">
      <c r="A91" s="1">
        <v>89</v>
      </c>
      <c r="B91" s="5" t="str">
        <f t="shared" si="33"/>
        <v>SHP0089</v>
      </c>
      <c r="C91" s="6">
        <f t="shared" ca="1" si="42"/>
        <v>45489</v>
      </c>
      <c r="D91" s="6">
        <f t="shared" ca="1" si="34"/>
        <v>45474</v>
      </c>
      <c r="E91" s="7" t="str">
        <f ca="1">VLOOKUP(RANDBETWEEN(Lookup!$A$2,Lookup!$A$6),Lookup!$A$1:$J$6,E$1,0)</f>
        <v>LAX</v>
      </c>
      <c r="F91" s="7" t="str">
        <f ca="1">VLOOKUP(RANDBETWEEN(Lookup!$A$2,Lookup!$A$6),Lookup!$A$1:$J$6,F$1,0)</f>
        <v>NRT</v>
      </c>
      <c r="G91" s="7" t="str">
        <f ca="1">VLOOKUP(RANDBETWEEN(Lookup!$A$2,Lookup!$A$6),Lookup!$A$1:$J$6,G$1,0)</f>
        <v>XYZ Air</v>
      </c>
      <c r="H91" s="7" t="str">
        <f ca="1">VLOOKUP(RANDBETWEEN(Lookup!$A$2,Lookup!$A$6),Lookup!$A$1:$J$6,H$1,0)</f>
        <v>Air Import</v>
      </c>
      <c r="I91" s="7">
        <f t="shared" ca="1" si="32"/>
        <v>7159</v>
      </c>
      <c r="J91" s="7">
        <f t="shared" ca="1" si="43"/>
        <v>5033</v>
      </c>
      <c r="K91" s="7">
        <f t="shared" ca="1" si="43"/>
        <v>2126</v>
      </c>
      <c r="L91" s="6">
        <f t="shared" ca="1" si="44"/>
        <v>45449.402809315063</v>
      </c>
      <c r="M91" s="6">
        <f t="shared" ca="1" si="35"/>
        <v>45449.804740825515</v>
      </c>
      <c r="N91" s="6">
        <f t="shared" ca="1" si="44"/>
        <v>45340.13704335723</v>
      </c>
      <c r="O91" s="6">
        <f t="shared" ca="1" si="36"/>
        <v>45340.204322546182</v>
      </c>
      <c r="P91" s="7" t="str">
        <f ca="1">VLOOKUP(RANDBETWEEN(Lookup!$A$2,Lookup!$A$6),Lookup!$A$1:$J$6,P$1,0)</f>
        <v>Damages</v>
      </c>
      <c r="Q91" s="7">
        <f t="shared" ca="1" si="43"/>
        <v>294</v>
      </c>
      <c r="R91" s="7" t="str">
        <f ca="1">VLOOKUP(RANDBETWEEN(Lookup!$A$2,Lookup!$A$6),Lookup!$A$1:$J$6,R$1,0)</f>
        <v>John Smith</v>
      </c>
      <c r="S91" s="7" t="str">
        <f ca="1">VLOOKUP(RANDBETWEEN(Lookup!$A$2,Lookup!$A$6),Lookup!$A$1:$J$6,S$1,0)</f>
        <v>Automotive</v>
      </c>
      <c r="T91" s="7" t="str">
        <f ca="1">VLOOKUP(RANDBETWEEN(Lookup!$A$2,Lookup!$A$6),Lookup!$A$1:$J$6,T$1,0)</f>
        <v>Q1 Growth Initiative</v>
      </c>
      <c r="U91" s="7">
        <f t="shared" ca="1" si="37"/>
        <v>260000</v>
      </c>
      <c r="V91" s="7">
        <f t="shared" ca="1" si="38"/>
        <v>276000</v>
      </c>
    </row>
    <row r="92" spans="1:22" x14ac:dyDescent="0.3">
      <c r="A92" s="1">
        <v>90</v>
      </c>
      <c r="B92" s="5" t="str">
        <f t="shared" si="33"/>
        <v>SHP0090</v>
      </c>
      <c r="C92" s="6">
        <f t="shared" ca="1" si="42"/>
        <v>45351</v>
      </c>
      <c r="D92" s="6">
        <f t="shared" ca="1" si="34"/>
        <v>45323</v>
      </c>
      <c r="E92" s="7" t="str">
        <f ca="1">VLOOKUP(RANDBETWEEN(Lookup!$A$2,Lookup!$A$6),Lookup!$A$1:$J$6,E$1,0)</f>
        <v>FRA</v>
      </c>
      <c r="F92" s="7" t="str">
        <f ca="1">VLOOKUP(RANDBETWEEN(Lookup!$A$2,Lookup!$A$6),Lookup!$A$1:$J$6,F$1,0)</f>
        <v>NRT</v>
      </c>
      <c r="G92" s="7" t="str">
        <f ca="1">VLOOKUP(RANDBETWEEN(Lookup!$A$2,Lookup!$A$6),Lookup!$A$1:$J$6,G$1,0)</f>
        <v>GoodAir</v>
      </c>
      <c r="H92" s="7" t="str">
        <f ca="1">VLOOKUP(RANDBETWEEN(Lookup!$A$2,Lookup!$A$6),Lookup!$A$1:$J$6,H$1,0)</f>
        <v>Air Import</v>
      </c>
      <c r="I92" s="7">
        <f t="shared" ca="1" si="32"/>
        <v>8729</v>
      </c>
      <c r="J92" s="7">
        <f t="shared" ca="1" si="43"/>
        <v>5832</v>
      </c>
      <c r="K92" s="7">
        <f t="shared" ca="1" si="43"/>
        <v>2897</v>
      </c>
      <c r="L92" s="6">
        <f t="shared" ca="1" si="44"/>
        <v>45362.11862295265</v>
      </c>
      <c r="M92" s="6">
        <f ca="1">L92-RAND()</f>
        <v>45361.981379420729</v>
      </c>
      <c r="N92" s="6">
        <f t="shared" ca="1" si="44"/>
        <v>45363.148922374152</v>
      </c>
      <c r="O92" s="6">
        <f ca="1">N92-RAND()</f>
        <v>45362.853122187567</v>
      </c>
      <c r="P92" s="7" t="str">
        <f ca="1">VLOOKUP(RANDBETWEEN(Lookup!$A$2,Lookup!$A$6),Lookup!$A$1:$J$6,P$1,0)</f>
        <v>Storage</v>
      </c>
      <c r="Q92" s="7">
        <f t="shared" ca="1" si="43"/>
        <v>147</v>
      </c>
      <c r="R92" s="7" t="str">
        <f ca="1">VLOOKUP(RANDBETWEEN(Lookup!$A$2,Lookup!$A$6),Lookup!$A$1:$J$6,R$1,0)</f>
        <v>Alice Wong</v>
      </c>
      <c r="S92" s="7" t="str">
        <f ca="1">VLOOKUP(RANDBETWEEN(Lookup!$A$2,Lookup!$A$6),Lookup!$A$1:$J$6,S$1,0)</f>
        <v>Electronics</v>
      </c>
      <c r="T92" s="7" t="str">
        <f ca="1">VLOOKUP(RANDBETWEEN(Lookup!$A$2,Lookup!$A$6),Lookup!$A$1:$J$6,T$1,0)</f>
        <v>Q1 Growth Initiative</v>
      </c>
      <c r="U92" s="7">
        <f t="shared" ca="1" si="37"/>
        <v>150000</v>
      </c>
      <c r="V92" s="7">
        <f t="shared" ca="1" si="38"/>
        <v>180000</v>
      </c>
    </row>
    <row r="93" spans="1:22" x14ac:dyDescent="0.3">
      <c r="A93" s="1">
        <v>91</v>
      </c>
      <c r="B93" s="5" t="str">
        <f t="shared" si="33"/>
        <v>SHP0091</v>
      </c>
      <c r="C93" s="6">
        <f t="shared" ca="1" si="42"/>
        <v>45459</v>
      </c>
      <c r="D93" s="6">
        <f t="shared" ca="1" si="34"/>
        <v>45444</v>
      </c>
      <c r="E93" s="7" t="str">
        <f ca="1">VLOOKUP(RANDBETWEEN(Lookup!$A$2,Lookup!$A$6),Lookup!$A$1:$J$6,E$1,0)</f>
        <v>FRA</v>
      </c>
      <c r="F93" s="7" t="str">
        <f ca="1">VLOOKUP(RANDBETWEEN(Lookup!$A$2,Lookup!$A$6),Lookup!$A$1:$J$6,F$1,0)</f>
        <v>NRT</v>
      </c>
      <c r="G93" s="7" t="str">
        <f ca="1">VLOOKUP(RANDBETWEEN(Lookup!$A$2,Lookup!$A$6),Lookup!$A$1:$J$6,G$1,0)</f>
        <v>ABC Cargo</v>
      </c>
      <c r="H93" s="7" t="str">
        <f ca="1">VLOOKUP(RANDBETWEEN(Lookup!$A$2,Lookup!$A$6),Lookup!$A$1:$J$6,H$1,0)</f>
        <v>Air Import</v>
      </c>
      <c r="I93" s="7">
        <f t="shared" ca="1" si="32"/>
        <v>7306</v>
      </c>
      <c r="J93" s="7">
        <f t="shared" ca="1" si="43"/>
        <v>4618</v>
      </c>
      <c r="K93" s="7">
        <f t="shared" ca="1" si="43"/>
        <v>2688</v>
      </c>
      <c r="L93" s="6">
        <f t="shared" ca="1" si="44"/>
        <v>45457.376068976562</v>
      </c>
      <c r="M93" s="6">
        <f t="shared" ca="1" si="35"/>
        <v>45458.077822457504</v>
      </c>
      <c r="N93" s="6">
        <f t="shared" ca="1" si="44"/>
        <v>45385.733436425427</v>
      </c>
      <c r="O93" s="6">
        <f t="shared" ca="1" si="36"/>
        <v>45386.425433185126</v>
      </c>
      <c r="P93" s="7" t="str">
        <f ca="1">VLOOKUP(RANDBETWEEN(Lookup!$A$2,Lookup!$A$6),Lookup!$A$1:$J$6,P$1,0)</f>
        <v>Damages</v>
      </c>
      <c r="Q93" s="7">
        <f t="shared" ca="1" si="43"/>
        <v>63</v>
      </c>
      <c r="R93" s="7" t="str">
        <f ca="1">VLOOKUP(RANDBETWEEN(Lookup!$A$2,Lookup!$A$6),Lookup!$A$1:$J$6,R$1,0)</f>
        <v>John Smith</v>
      </c>
      <c r="S93" s="7" t="str">
        <f ca="1">VLOOKUP(RANDBETWEEN(Lookup!$A$2,Lookup!$A$6),Lookup!$A$1:$J$6,S$1,0)</f>
        <v>Automotive</v>
      </c>
      <c r="T93" s="7" t="str">
        <f ca="1">VLOOKUP(RANDBETWEEN(Lookup!$A$2,Lookup!$A$6),Lookup!$A$1:$J$6,T$1,0)</f>
        <v>Q1 Growth Initiative</v>
      </c>
      <c r="U93" s="7">
        <f t="shared" ca="1" si="37"/>
        <v>220000</v>
      </c>
      <c r="V93" s="7">
        <f t="shared" ca="1" si="38"/>
        <v>252000</v>
      </c>
    </row>
    <row r="94" spans="1:22" x14ac:dyDescent="0.3">
      <c r="A94" s="1">
        <v>92</v>
      </c>
      <c r="B94" s="5" t="str">
        <f t="shared" si="33"/>
        <v>SHP0092</v>
      </c>
      <c r="C94" s="6">
        <f t="shared" ca="1" si="42"/>
        <v>45535</v>
      </c>
      <c r="D94" s="6">
        <f t="shared" ca="1" si="34"/>
        <v>45505</v>
      </c>
      <c r="E94" s="7" t="str">
        <f ca="1">VLOOKUP(RANDBETWEEN(Lookup!$A$2,Lookup!$A$6),Lookup!$A$1:$J$6,E$1,0)</f>
        <v>FRA</v>
      </c>
      <c r="F94" s="7" t="str">
        <f ca="1">VLOOKUP(RANDBETWEEN(Lookup!$A$2,Lookup!$A$6),Lookup!$A$1:$J$6,F$1,0)</f>
        <v>NRT</v>
      </c>
      <c r="G94" s="7" t="str">
        <f ca="1">VLOOKUP(RANDBETWEEN(Lookup!$A$2,Lookup!$A$6),Lookup!$A$1:$J$6,G$1,0)</f>
        <v>ABC Cargo</v>
      </c>
      <c r="H94" s="7" t="str">
        <f ca="1">VLOOKUP(RANDBETWEEN(Lookup!$A$2,Lookup!$A$6),Lookup!$A$1:$J$6,H$1,0)</f>
        <v>Air Import</v>
      </c>
      <c r="I94" s="7">
        <f t="shared" ca="1" si="32"/>
        <v>7387</v>
      </c>
      <c r="J94" s="7">
        <f t="shared" ca="1" si="43"/>
        <v>5366</v>
      </c>
      <c r="K94" s="7">
        <f t="shared" ca="1" si="43"/>
        <v>2021</v>
      </c>
      <c r="L94" s="6">
        <f t="shared" ca="1" si="44"/>
        <v>45405.915718750839</v>
      </c>
      <c r="M94" s="6">
        <f ca="1">L94-RAND()</f>
        <v>45405.367062980062</v>
      </c>
      <c r="N94" s="6">
        <f t="shared" ca="1" si="44"/>
        <v>45411.937162057438</v>
      </c>
      <c r="O94" s="6">
        <f ca="1">N94-RAND()</f>
        <v>45411.476086899791</v>
      </c>
      <c r="P94" s="7" t="str">
        <f ca="1">VLOOKUP(RANDBETWEEN(Lookup!$A$2,Lookup!$A$6),Lookup!$A$1:$J$6,P$1,0)</f>
        <v>Damages</v>
      </c>
      <c r="Q94" s="7">
        <f t="shared" ca="1" si="43"/>
        <v>146</v>
      </c>
      <c r="R94" s="7" t="str">
        <f ca="1">VLOOKUP(RANDBETWEEN(Lookup!$A$2,Lookup!$A$6),Lookup!$A$1:$J$6,R$1,0)</f>
        <v>Alice Wong</v>
      </c>
      <c r="S94" s="7" t="str">
        <f ca="1">VLOOKUP(RANDBETWEEN(Lookup!$A$2,Lookup!$A$6),Lookup!$A$1:$J$6,S$1,0)</f>
        <v>Automotive</v>
      </c>
      <c r="T94" s="7" t="str">
        <f ca="1">VLOOKUP(RANDBETWEEN(Lookup!$A$2,Lookup!$A$6),Lookup!$A$1:$J$6,T$1,0)</f>
        <v>Q1 Growth Initiative</v>
      </c>
      <c r="U94" s="7">
        <f t="shared" ca="1" si="37"/>
        <v>240000</v>
      </c>
      <c r="V94" s="7">
        <f t="shared" ca="1" si="38"/>
        <v>276000</v>
      </c>
    </row>
    <row r="95" spans="1:22" x14ac:dyDescent="0.3">
      <c r="A95" s="1">
        <v>93</v>
      </c>
      <c r="B95" s="5" t="str">
        <f t="shared" si="33"/>
        <v>SHP0093</v>
      </c>
      <c r="C95" s="6">
        <f t="shared" ca="1" si="42"/>
        <v>45433</v>
      </c>
      <c r="D95" s="6">
        <f t="shared" ca="1" si="34"/>
        <v>45413</v>
      </c>
      <c r="E95" s="7" t="str">
        <f ca="1">VLOOKUP(RANDBETWEEN(Lookup!$A$2,Lookup!$A$6),Lookup!$A$1:$J$6,E$1,0)</f>
        <v>LAX</v>
      </c>
      <c r="F95" s="7" t="str">
        <f ca="1">VLOOKUP(RANDBETWEEN(Lookup!$A$2,Lookup!$A$6),Lookup!$A$1:$J$6,F$1,0)</f>
        <v>LAX</v>
      </c>
      <c r="G95" s="7" t="str">
        <f ca="1">VLOOKUP(RANDBETWEEN(Lookup!$A$2,Lookup!$A$6),Lookup!$A$1:$J$6,G$1,0)</f>
        <v>Speedy Air</v>
      </c>
      <c r="H95" s="7" t="str">
        <f ca="1">VLOOKUP(RANDBETWEEN(Lookup!$A$2,Lookup!$A$6),Lookup!$A$1:$J$6,H$1,0)</f>
        <v>Air Import</v>
      </c>
      <c r="I95" s="7">
        <f t="shared" ca="1" si="32"/>
        <v>6461</v>
      </c>
      <c r="J95" s="7">
        <f t="shared" ca="1" si="43"/>
        <v>4897</v>
      </c>
      <c r="K95" s="7">
        <f t="shared" ca="1" si="43"/>
        <v>1564</v>
      </c>
      <c r="L95" s="6">
        <f t="shared" ca="1" si="44"/>
        <v>45316.611418594868</v>
      </c>
      <c r="M95" s="6">
        <f t="shared" ca="1" si="35"/>
        <v>45316.842423918613</v>
      </c>
      <c r="N95" s="6">
        <f t="shared" ca="1" si="44"/>
        <v>45384.498470557694</v>
      </c>
      <c r="O95" s="6">
        <f t="shared" ca="1" si="36"/>
        <v>45384.930068183574</v>
      </c>
      <c r="P95" s="7" t="str">
        <f ca="1">VLOOKUP(RANDBETWEEN(Lookup!$A$2,Lookup!$A$6),Lookup!$A$1:$J$6,P$1,0)</f>
        <v>Storage</v>
      </c>
      <c r="Q95" s="7">
        <f t="shared" ca="1" si="43"/>
        <v>24</v>
      </c>
      <c r="R95" s="7" t="str">
        <f ca="1">VLOOKUP(RANDBETWEEN(Lookup!$A$2,Lookup!$A$6),Lookup!$A$1:$J$6,R$1,0)</f>
        <v>Jane Miller</v>
      </c>
      <c r="S95" s="7" t="str">
        <f ca="1">VLOOKUP(RANDBETWEEN(Lookup!$A$2,Lookup!$A$6),Lookup!$A$1:$J$6,S$1,0)</f>
        <v>Fashion</v>
      </c>
      <c r="T95" s="7" t="str">
        <f ca="1">VLOOKUP(RANDBETWEEN(Lookup!$A$2,Lookup!$A$6),Lookup!$A$1:$J$6,T$1,0)</f>
        <v>Q1 Growth Initiative</v>
      </c>
      <c r="U95" s="7">
        <f t="shared" ca="1" si="37"/>
        <v>210000</v>
      </c>
      <c r="V95" s="7">
        <f t="shared" ca="1" si="38"/>
        <v>228000</v>
      </c>
    </row>
    <row r="96" spans="1:22" x14ac:dyDescent="0.3">
      <c r="A96" s="1">
        <v>94</v>
      </c>
      <c r="B96" s="5" t="str">
        <f t="shared" si="33"/>
        <v>SHP0094</v>
      </c>
      <c r="C96" s="6">
        <f t="shared" ca="1" si="42"/>
        <v>45484</v>
      </c>
      <c r="D96" s="6">
        <f t="shared" ca="1" si="34"/>
        <v>45474</v>
      </c>
      <c r="E96" s="7" t="str">
        <f ca="1">VLOOKUP(RANDBETWEEN(Lookup!$A$2,Lookup!$A$6),Lookup!$A$1:$J$6,E$1,0)</f>
        <v>LAX</v>
      </c>
      <c r="F96" s="7" t="str">
        <f ca="1">VLOOKUP(RANDBETWEEN(Lookup!$A$2,Lookup!$A$6),Lookup!$A$1:$J$6,F$1,0)</f>
        <v>SIN</v>
      </c>
      <c r="G96" s="7" t="str">
        <f ca="1">VLOOKUP(RANDBETWEEN(Lookup!$A$2,Lookup!$A$6),Lookup!$A$1:$J$6,G$1,0)</f>
        <v>ABC Cargo</v>
      </c>
      <c r="H96" s="7" t="str">
        <f ca="1">VLOOKUP(RANDBETWEEN(Lookup!$A$2,Lookup!$A$6),Lookup!$A$1:$J$6,H$1,0)</f>
        <v>Air Import</v>
      </c>
      <c r="I96" s="7">
        <f t="shared" ca="1" si="32"/>
        <v>4943</v>
      </c>
      <c r="J96" s="7">
        <f t="shared" ca="1" si="43"/>
        <v>3275</v>
      </c>
      <c r="K96" s="7">
        <f t="shared" ca="1" si="43"/>
        <v>1668</v>
      </c>
      <c r="L96" s="6">
        <f t="shared" ca="1" si="44"/>
        <v>45494.014412949102</v>
      </c>
      <c r="M96" s="6">
        <f ca="1">L96-RAND()</f>
        <v>45493.833898686877</v>
      </c>
      <c r="N96" s="6">
        <f t="shared" ca="1" si="44"/>
        <v>45406.130791829069</v>
      </c>
      <c r="O96" s="6">
        <f ca="1">N96-RAND()</f>
        <v>45405.196975007624</v>
      </c>
      <c r="P96" s="7" t="str">
        <f ca="1">VLOOKUP(RANDBETWEEN(Lookup!$A$2,Lookup!$A$6),Lookup!$A$1:$J$6,P$1,0)</f>
        <v>Storage</v>
      </c>
      <c r="Q96" s="7">
        <f t="shared" ca="1" si="43"/>
        <v>394</v>
      </c>
      <c r="R96" s="7" t="str">
        <f ca="1">VLOOKUP(RANDBETWEEN(Lookup!$A$2,Lookup!$A$6),Lookup!$A$1:$J$6,R$1,0)</f>
        <v>Alice Wong</v>
      </c>
      <c r="S96" s="7" t="str">
        <f ca="1">VLOOKUP(RANDBETWEEN(Lookup!$A$2,Lookup!$A$6),Lookup!$A$1:$J$6,S$1,0)</f>
        <v>Electronics</v>
      </c>
      <c r="T96" s="7" t="str">
        <f ca="1">VLOOKUP(RANDBETWEEN(Lookup!$A$2,Lookup!$A$6),Lookup!$A$1:$J$6,T$1,0)</f>
        <v>Q1 Growth Initiative</v>
      </c>
      <c r="U96" s="7">
        <f t="shared" ca="1" si="37"/>
        <v>290000</v>
      </c>
      <c r="V96" s="7">
        <f t="shared" ca="1" si="38"/>
        <v>228000</v>
      </c>
    </row>
    <row r="97" spans="1:22" x14ac:dyDescent="0.3">
      <c r="A97" s="1">
        <v>95</v>
      </c>
      <c r="B97" s="5" t="str">
        <f t="shared" si="33"/>
        <v>SHP0095</v>
      </c>
      <c r="C97" s="6">
        <f t="shared" ca="1" si="42"/>
        <v>45476</v>
      </c>
      <c r="D97" s="6">
        <f t="shared" ca="1" si="34"/>
        <v>45474</v>
      </c>
      <c r="E97" s="7" t="str">
        <f ca="1">VLOOKUP(RANDBETWEEN(Lookup!$A$2,Lookup!$A$6),Lookup!$A$1:$J$6,E$1,0)</f>
        <v>SIN</v>
      </c>
      <c r="F97" s="7" t="str">
        <f ca="1">VLOOKUP(RANDBETWEEN(Lookup!$A$2,Lookup!$A$6),Lookup!$A$1:$J$6,F$1,0)</f>
        <v>LAX</v>
      </c>
      <c r="G97" s="7" t="str">
        <f ca="1">VLOOKUP(RANDBETWEEN(Lookup!$A$2,Lookup!$A$6),Lookup!$A$1:$J$6,G$1,0)</f>
        <v>Speedy Air</v>
      </c>
      <c r="H97" s="7" t="str">
        <f ca="1">VLOOKUP(RANDBETWEEN(Lookup!$A$2,Lookup!$A$6),Lookup!$A$1:$J$6,H$1,0)</f>
        <v>Air Import</v>
      </c>
      <c r="I97" s="7">
        <f t="shared" ca="1" si="32"/>
        <v>5414</v>
      </c>
      <c r="J97" s="7">
        <f t="shared" ca="1" si="43"/>
        <v>3906</v>
      </c>
      <c r="K97" s="7">
        <f t="shared" ca="1" si="43"/>
        <v>1508</v>
      </c>
      <c r="L97" s="6">
        <f t="shared" ca="1" si="44"/>
        <v>45334.166085742108</v>
      </c>
      <c r="M97" s="6">
        <f ca="1">L97-RAND()</f>
        <v>45333.844349005551</v>
      </c>
      <c r="N97" s="6">
        <f t="shared" ca="1" si="44"/>
        <v>45355.638723096243</v>
      </c>
      <c r="O97" s="6">
        <f t="shared" ca="1" si="36"/>
        <v>45356.060006381602</v>
      </c>
      <c r="P97" s="7" t="str">
        <f ca="1">VLOOKUP(RANDBETWEEN(Lookup!$A$2,Lookup!$A$6),Lookup!$A$1:$J$6,P$1,0)</f>
        <v>Penalty</v>
      </c>
      <c r="Q97" s="7">
        <f t="shared" ca="1" si="43"/>
        <v>91</v>
      </c>
      <c r="R97" s="7" t="str">
        <f ca="1">VLOOKUP(RANDBETWEEN(Lookup!$A$2,Lookup!$A$6),Lookup!$A$1:$J$6,R$1,0)</f>
        <v>John Smith</v>
      </c>
      <c r="S97" s="7" t="str">
        <f ca="1">VLOOKUP(RANDBETWEEN(Lookup!$A$2,Lookup!$A$6),Lookup!$A$1:$J$6,S$1,0)</f>
        <v>Electronics</v>
      </c>
      <c r="T97" s="7" t="str">
        <f ca="1">VLOOKUP(RANDBETWEEN(Lookup!$A$2,Lookup!$A$6),Lookup!$A$1:$J$6,T$1,0)</f>
        <v>Q1 Growth Initiative</v>
      </c>
      <c r="U97" s="7">
        <f t="shared" ca="1" si="37"/>
        <v>260000</v>
      </c>
      <c r="V97" s="7">
        <f t="shared" ca="1" si="38"/>
        <v>168000</v>
      </c>
    </row>
    <row r="98" spans="1:22" x14ac:dyDescent="0.3">
      <c r="A98" s="1">
        <v>96</v>
      </c>
      <c r="B98" s="5" t="str">
        <f t="shared" si="33"/>
        <v>SHP0096</v>
      </c>
      <c r="C98" s="6">
        <f t="shared" ca="1" si="42"/>
        <v>45305</v>
      </c>
      <c r="D98" s="6">
        <f t="shared" ca="1" si="34"/>
        <v>45292</v>
      </c>
      <c r="E98" s="7" t="str">
        <f ca="1">VLOOKUP(RANDBETWEEN(Lookup!$A$2,Lookup!$A$6),Lookup!$A$1:$J$6,E$1,0)</f>
        <v>FRA</v>
      </c>
      <c r="F98" s="7" t="str">
        <f ca="1">VLOOKUP(RANDBETWEEN(Lookup!$A$2,Lookup!$A$6),Lookup!$A$1:$J$6,F$1,0)</f>
        <v>NRT</v>
      </c>
      <c r="G98" s="7" t="str">
        <f ca="1">VLOOKUP(RANDBETWEEN(Lookup!$A$2,Lookup!$A$6),Lookup!$A$1:$J$6,G$1,0)</f>
        <v>ABC Cargo</v>
      </c>
      <c r="H98" s="7" t="str">
        <f ca="1">VLOOKUP(RANDBETWEEN(Lookup!$A$2,Lookup!$A$6),Lookup!$A$1:$J$6,H$1,0)</f>
        <v>Air Import</v>
      </c>
      <c r="I98" s="7">
        <f t="shared" ca="1" si="32"/>
        <v>7254</v>
      </c>
      <c r="J98" s="7">
        <f t="shared" ca="1" si="43"/>
        <v>5995</v>
      </c>
      <c r="K98" s="7">
        <f t="shared" ca="1" si="43"/>
        <v>1259</v>
      </c>
      <c r="L98" s="6">
        <f t="shared" ca="1" si="44"/>
        <v>45514.611522284191</v>
      </c>
      <c r="M98" s="6">
        <f t="shared" ca="1" si="35"/>
        <v>45514.9750641992</v>
      </c>
      <c r="N98" s="6">
        <f t="shared" ca="1" si="44"/>
        <v>45415.759390361956</v>
      </c>
      <c r="O98" s="6">
        <f ca="1">N98-RAND()</f>
        <v>45415.45480425682</v>
      </c>
      <c r="P98" s="7" t="str">
        <f ca="1">VLOOKUP(RANDBETWEEN(Lookup!$A$2,Lookup!$A$6),Lookup!$A$1:$J$6,P$1,0)</f>
        <v>Damages</v>
      </c>
      <c r="Q98" s="7">
        <f t="shared" ca="1" si="43"/>
        <v>338</v>
      </c>
      <c r="R98" s="7" t="str">
        <f ca="1">VLOOKUP(RANDBETWEEN(Lookup!$A$2,Lookup!$A$6),Lookup!$A$1:$J$6,R$1,0)</f>
        <v>Alice Wong</v>
      </c>
      <c r="S98" s="7" t="str">
        <f ca="1">VLOOKUP(RANDBETWEEN(Lookup!$A$2,Lookup!$A$6),Lookup!$A$1:$J$6,S$1,0)</f>
        <v>Electronics</v>
      </c>
      <c r="T98" s="7" t="str">
        <f ca="1">VLOOKUP(RANDBETWEEN(Lookup!$A$2,Lookup!$A$6),Lookup!$A$1:$J$6,T$1,0)</f>
        <v>Special Launch Campaign</v>
      </c>
      <c r="U98" s="7">
        <f t="shared" ca="1" si="37"/>
        <v>210000</v>
      </c>
      <c r="V98" s="7">
        <f t="shared" ca="1" si="38"/>
        <v>276000</v>
      </c>
    </row>
    <row r="99" spans="1:22" x14ac:dyDescent="0.3">
      <c r="A99" s="1">
        <v>97</v>
      </c>
      <c r="B99" s="5" t="str">
        <f t="shared" si="33"/>
        <v>SHP0097</v>
      </c>
      <c r="C99" s="6">
        <f t="shared" ca="1" si="42"/>
        <v>45306</v>
      </c>
      <c r="D99" s="6">
        <f t="shared" ca="1" si="34"/>
        <v>45292</v>
      </c>
      <c r="E99" s="7" t="str">
        <f ca="1">VLOOKUP(RANDBETWEEN(Lookup!$A$2,Lookup!$A$6),Lookup!$A$1:$J$6,E$1,0)</f>
        <v>SIN</v>
      </c>
      <c r="F99" s="7" t="str">
        <f ca="1">VLOOKUP(RANDBETWEEN(Lookup!$A$2,Lookup!$A$6),Lookup!$A$1:$J$6,F$1,0)</f>
        <v>SIN</v>
      </c>
      <c r="G99" s="7" t="str">
        <f ca="1">VLOOKUP(RANDBETWEEN(Lookup!$A$2,Lookup!$A$6),Lookup!$A$1:$J$6,G$1,0)</f>
        <v>GoodAir</v>
      </c>
      <c r="H99" s="7" t="str">
        <f ca="1">VLOOKUP(RANDBETWEEN(Lookup!$A$2,Lookup!$A$6),Lookup!$A$1:$J$6,H$1,0)</f>
        <v>Air Import</v>
      </c>
      <c r="I99" s="7">
        <f t="shared" ca="1" si="32"/>
        <v>9543</v>
      </c>
      <c r="J99" s="7">
        <f t="shared" ca="1" si="43"/>
        <v>6614</v>
      </c>
      <c r="K99" s="7">
        <f t="shared" ca="1" si="43"/>
        <v>2929</v>
      </c>
      <c r="L99" s="6">
        <f t="shared" ca="1" si="44"/>
        <v>45386.035884979974</v>
      </c>
      <c r="M99" s="6">
        <f ca="1">L99-RAND()</f>
        <v>45385.388882442923</v>
      </c>
      <c r="N99" s="6">
        <f t="shared" ca="1" si="44"/>
        <v>45441.624854991234</v>
      </c>
      <c r="O99" s="6">
        <f t="shared" ca="1" si="36"/>
        <v>45442.441291478295</v>
      </c>
      <c r="P99" s="7" t="str">
        <f ca="1">VLOOKUP(RANDBETWEEN(Lookup!$A$2,Lookup!$A$6),Lookup!$A$1:$J$6,P$1,0)</f>
        <v>Damages</v>
      </c>
      <c r="Q99" s="7">
        <f t="shared" ca="1" si="43"/>
        <v>420</v>
      </c>
      <c r="R99" s="7" t="str">
        <f ca="1">VLOOKUP(RANDBETWEEN(Lookup!$A$2,Lookup!$A$6),Lookup!$A$1:$J$6,R$1,0)</f>
        <v>Alice Wong</v>
      </c>
      <c r="S99" s="7" t="str">
        <f ca="1">VLOOKUP(RANDBETWEEN(Lookup!$A$2,Lookup!$A$6),Lookup!$A$1:$J$6,S$1,0)</f>
        <v>Automotive</v>
      </c>
      <c r="T99" s="7" t="str">
        <f ca="1">VLOOKUP(RANDBETWEEN(Lookup!$A$2,Lookup!$A$6),Lookup!$A$1:$J$6,T$1,0)</f>
        <v>Q1 Growth Initiative</v>
      </c>
      <c r="U99" s="7">
        <f t="shared" ca="1" si="37"/>
        <v>280000</v>
      </c>
      <c r="V99" s="7">
        <f t="shared" ca="1" si="38"/>
        <v>204000</v>
      </c>
    </row>
    <row r="100" spans="1:22" x14ac:dyDescent="0.3">
      <c r="A100" s="1">
        <v>98</v>
      </c>
      <c r="B100" s="5" t="str">
        <f t="shared" si="33"/>
        <v>SHP0098</v>
      </c>
      <c r="C100" s="6">
        <f t="shared" ca="1" si="42"/>
        <v>45557</v>
      </c>
      <c r="D100" s="6">
        <f t="shared" ca="1" si="34"/>
        <v>45536</v>
      </c>
      <c r="E100" s="7" t="str">
        <f ca="1">VLOOKUP(RANDBETWEEN(Lookup!$A$2,Lookup!$A$6),Lookup!$A$1:$J$6,E$1,0)</f>
        <v>LAX</v>
      </c>
      <c r="F100" s="7" t="str">
        <f ca="1">VLOOKUP(RANDBETWEEN(Lookup!$A$2,Lookup!$A$6),Lookup!$A$1:$J$6,F$1,0)</f>
        <v>LAX</v>
      </c>
      <c r="G100" s="7" t="str">
        <f ca="1">VLOOKUP(RANDBETWEEN(Lookup!$A$2,Lookup!$A$6),Lookup!$A$1:$J$6,G$1,0)</f>
        <v>XYZ Air</v>
      </c>
      <c r="H100" s="7" t="str">
        <f ca="1">VLOOKUP(RANDBETWEEN(Lookup!$A$2,Lookup!$A$6),Lookup!$A$1:$J$6,H$1,0)</f>
        <v>Air Import</v>
      </c>
      <c r="I100" s="7">
        <f t="shared" ca="1" si="32"/>
        <v>5723</v>
      </c>
      <c r="J100" s="7">
        <f t="shared" ca="1" si="43"/>
        <v>4276</v>
      </c>
      <c r="K100" s="7">
        <f t="shared" ca="1" si="43"/>
        <v>1447</v>
      </c>
      <c r="L100" s="6">
        <f t="shared" ca="1" si="44"/>
        <v>45489.126063282587</v>
      </c>
      <c r="M100" s="6">
        <f t="shared" ca="1" si="35"/>
        <v>45490.050384560731</v>
      </c>
      <c r="N100" s="6">
        <f t="shared" ca="1" si="44"/>
        <v>45401.539586618201</v>
      </c>
      <c r="O100" s="6">
        <f ca="1">N100-RAND()</f>
        <v>45401.000349510781</v>
      </c>
      <c r="P100" s="7" t="str">
        <f ca="1">VLOOKUP(RANDBETWEEN(Lookup!$A$2,Lookup!$A$6),Lookup!$A$1:$J$6,P$1,0)</f>
        <v>Storage</v>
      </c>
      <c r="Q100" s="7">
        <f t="shared" ca="1" si="43"/>
        <v>135</v>
      </c>
      <c r="R100" s="7" t="str">
        <f ca="1">VLOOKUP(RANDBETWEEN(Lookup!$A$2,Lookup!$A$6),Lookup!$A$1:$J$6,R$1,0)</f>
        <v>Jane Miller</v>
      </c>
      <c r="S100" s="7" t="str">
        <f ca="1">VLOOKUP(RANDBETWEEN(Lookup!$A$2,Lookup!$A$6),Lookup!$A$1:$J$6,S$1,0)</f>
        <v>Fashion</v>
      </c>
      <c r="T100" s="7" t="str">
        <f ca="1">VLOOKUP(RANDBETWEEN(Lookup!$A$2,Lookup!$A$6),Lookup!$A$1:$J$6,T$1,0)</f>
        <v>Q1 Growth Initiative</v>
      </c>
      <c r="U100" s="7">
        <f t="shared" ca="1" si="37"/>
        <v>270000</v>
      </c>
      <c r="V100" s="7">
        <f t="shared" ca="1" si="38"/>
        <v>288000</v>
      </c>
    </row>
    <row r="101" spans="1:22" x14ac:dyDescent="0.3">
      <c r="A101" s="1">
        <v>99</v>
      </c>
      <c r="B101" s="5" t="str">
        <f t="shared" si="33"/>
        <v>SHP0099</v>
      </c>
      <c r="C101" s="6">
        <f t="shared" ca="1" si="42"/>
        <v>45406</v>
      </c>
      <c r="D101" s="6">
        <f t="shared" ca="1" si="34"/>
        <v>45383</v>
      </c>
      <c r="E101" s="7" t="str">
        <f ca="1">VLOOKUP(RANDBETWEEN(Lookup!$A$2,Lookup!$A$6),Lookup!$A$1:$J$6,E$1,0)</f>
        <v>JFK</v>
      </c>
      <c r="F101" s="7" t="str">
        <f ca="1">VLOOKUP(RANDBETWEEN(Lookup!$A$2,Lookup!$A$6),Lookup!$A$1:$J$6,F$1,0)</f>
        <v>SIN</v>
      </c>
      <c r="G101" s="7" t="str">
        <f ca="1">VLOOKUP(RANDBETWEEN(Lookup!$A$2,Lookup!$A$6),Lookup!$A$1:$J$6,G$1,0)</f>
        <v>ABC Cargo</v>
      </c>
      <c r="H101" s="7" t="str">
        <f ca="1">VLOOKUP(RANDBETWEEN(Lookup!$A$2,Lookup!$A$6),Lookup!$A$1:$J$6,H$1,0)</f>
        <v>Air Import</v>
      </c>
      <c r="I101" s="7">
        <f t="shared" ca="1" si="32"/>
        <v>6262</v>
      </c>
      <c r="J101" s="7">
        <f t="shared" ca="1" si="43"/>
        <v>5238</v>
      </c>
      <c r="K101" s="7">
        <f t="shared" ca="1" si="43"/>
        <v>1024</v>
      </c>
      <c r="L101" s="6">
        <f t="shared" ca="1" si="44"/>
        <v>45424.842452777433</v>
      </c>
      <c r="M101" s="6">
        <f ca="1">L101-RAND()</f>
        <v>45423.911526800592</v>
      </c>
      <c r="N101" s="6">
        <f t="shared" ca="1" si="44"/>
        <v>45415.479892391224</v>
      </c>
      <c r="O101" s="6">
        <f t="shared" ca="1" si="36"/>
        <v>45416.138299467457</v>
      </c>
      <c r="P101" s="7" t="str">
        <f ca="1">VLOOKUP(RANDBETWEEN(Lookup!$A$2,Lookup!$A$6),Lookup!$A$1:$J$6,P$1,0)</f>
        <v>Penalty</v>
      </c>
      <c r="Q101" s="7">
        <f t="shared" ca="1" si="43"/>
        <v>432</v>
      </c>
      <c r="R101" s="7" t="str">
        <f ca="1">VLOOKUP(RANDBETWEEN(Lookup!$A$2,Lookup!$A$6),Lookup!$A$1:$J$6,R$1,0)</f>
        <v>Alice Wong</v>
      </c>
      <c r="S101" s="7" t="str">
        <f ca="1">VLOOKUP(RANDBETWEEN(Lookup!$A$2,Lookup!$A$6),Lookup!$A$1:$J$6,S$1,0)</f>
        <v>Automotive</v>
      </c>
      <c r="T101" s="7" t="str">
        <f ca="1">VLOOKUP(RANDBETWEEN(Lookup!$A$2,Lookup!$A$6),Lookup!$A$1:$J$6,T$1,0)</f>
        <v>Q1 Growth Initiative</v>
      </c>
      <c r="U101" s="7">
        <f t="shared" ca="1" si="37"/>
        <v>190000</v>
      </c>
      <c r="V101" s="7">
        <f t="shared" ca="1" si="38"/>
        <v>216000</v>
      </c>
    </row>
    <row r="102" spans="1:22" x14ac:dyDescent="0.3">
      <c r="A102" s="1">
        <v>100</v>
      </c>
      <c r="B102" s="5" t="str">
        <f t="shared" si="33"/>
        <v>SHP00100</v>
      </c>
      <c r="C102" s="6">
        <f t="shared" ca="1" si="42"/>
        <v>45348</v>
      </c>
      <c r="D102" s="6">
        <f t="shared" ca="1" si="34"/>
        <v>45323</v>
      </c>
      <c r="E102" s="7" t="str">
        <f ca="1">VLOOKUP(RANDBETWEEN(Lookup!$A$2,Lookup!$A$6),Lookup!$A$1:$J$6,E$1,0)</f>
        <v>SIN</v>
      </c>
      <c r="F102" s="7" t="str">
        <f ca="1">VLOOKUP(RANDBETWEEN(Lookup!$A$2,Lookup!$A$6),Lookup!$A$1:$J$6,F$1,0)</f>
        <v>NRT</v>
      </c>
      <c r="G102" s="7" t="str">
        <f ca="1">VLOOKUP(RANDBETWEEN(Lookup!$A$2,Lookup!$A$6),Lookup!$A$1:$J$6,G$1,0)</f>
        <v>ABC Cargo</v>
      </c>
      <c r="H102" s="7" t="str">
        <f ca="1">VLOOKUP(RANDBETWEEN(Lookup!$A$2,Lookup!$A$6),Lookup!$A$1:$J$6,H$1,0)</f>
        <v>Air Import</v>
      </c>
      <c r="I102" s="7">
        <f t="shared" ca="1" si="32"/>
        <v>4585</v>
      </c>
      <c r="J102" s="7">
        <f t="shared" ca="1" si="43"/>
        <v>3540</v>
      </c>
      <c r="K102" s="7">
        <f t="shared" ca="1" si="43"/>
        <v>1045</v>
      </c>
      <c r="L102" s="6">
        <f t="shared" ca="1" si="44"/>
        <v>45506.623102756261</v>
      </c>
      <c r="M102" s="6">
        <f t="shared" ref="M102" ca="1" si="46">L102-RAND()</f>
        <v>45506.496532147743</v>
      </c>
      <c r="N102" s="6">
        <f t="shared" ca="1" si="44"/>
        <v>45363.28075366436</v>
      </c>
      <c r="O102" s="6">
        <f ca="1">N102-RAND()</f>
        <v>45363.018554060211</v>
      </c>
      <c r="P102" s="7" t="str">
        <f ca="1">VLOOKUP(RANDBETWEEN(Lookup!$A$2,Lookup!$A$6),Lookup!$A$1:$J$6,P$1,0)</f>
        <v>Storage</v>
      </c>
      <c r="Q102" s="7">
        <f t="shared" ca="1" si="43"/>
        <v>207</v>
      </c>
      <c r="R102" s="7" t="str">
        <f ca="1">VLOOKUP(RANDBETWEEN(Lookup!$A$2,Lookup!$A$6),Lookup!$A$1:$J$6,R$1,0)</f>
        <v>Alice Wong</v>
      </c>
      <c r="S102" s="7" t="str">
        <f ca="1">VLOOKUP(RANDBETWEEN(Lookup!$A$2,Lookup!$A$6),Lookup!$A$1:$J$6,S$1,0)</f>
        <v>Electronics</v>
      </c>
      <c r="T102" s="7" t="str">
        <f ca="1">VLOOKUP(RANDBETWEEN(Lookup!$A$2,Lookup!$A$6),Lookup!$A$1:$J$6,T$1,0)</f>
        <v>Q1 Growth Initiative</v>
      </c>
      <c r="U102" s="7">
        <f t="shared" ca="1" si="37"/>
        <v>230000</v>
      </c>
      <c r="V102" s="7">
        <f t="shared" ca="1" si="38"/>
        <v>204000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399B-B061-4792-A049-7321E841C38D}">
  <dimension ref="A1:J6"/>
  <sheetViews>
    <sheetView workbookViewId="0"/>
  </sheetViews>
  <sheetFormatPr defaultRowHeight="14.4" x14ac:dyDescent="0.3"/>
  <cols>
    <col min="1" max="1" width="5.21875" style="1" bestFit="1" customWidth="1"/>
    <col min="2" max="2" width="10.33203125" style="1" bestFit="1" customWidth="1"/>
    <col min="3" max="3" width="5.77734375" style="1" bestFit="1" customWidth="1"/>
    <col min="4" max="4" width="10.33203125" style="1" bestFit="1" customWidth="1"/>
    <col min="5" max="5" width="9.5546875" style="1" bestFit="1" customWidth="1"/>
    <col min="6" max="6" width="10.44140625" style="1" bestFit="1" customWidth="1"/>
    <col min="7" max="7" width="19.109375" style="1" bestFit="1" customWidth="1"/>
    <col min="8" max="8" width="10.109375" style="1" bestFit="1" customWidth="1"/>
    <col min="9" max="9" width="10.5546875" style="1" bestFit="1" customWidth="1"/>
    <col min="10" max="10" width="21.6640625" style="1" bestFit="1" customWidth="1"/>
    <col min="11" max="16384" width="8.88671875" style="1"/>
  </cols>
  <sheetData>
    <row r="1" spans="1:10" x14ac:dyDescent="0.3">
      <c r="A1" s="1" t="s">
        <v>48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14</v>
      </c>
      <c r="H1" s="1" t="s">
        <v>16</v>
      </c>
      <c r="I1" s="1" t="s">
        <v>17</v>
      </c>
      <c r="J1" s="1" t="s">
        <v>18</v>
      </c>
    </row>
    <row r="2" spans="1:10" x14ac:dyDescent="0.3">
      <c r="A2" s="1">
        <v>1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</row>
    <row r="3" spans="1:10" x14ac:dyDescent="0.3">
      <c r="A3" s="1">
        <v>2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25</v>
      </c>
      <c r="G3" s="1" t="s">
        <v>34</v>
      </c>
      <c r="H3" s="1" t="s">
        <v>35</v>
      </c>
      <c r="I3" s="1" t="s">
        <v>36</v>
      </c>
      <c r="J3" s="1" t="s">
        <v>29</v>
      </c>
    </row>
    <row r="4" spans="1:10" x14ac:dyDescent="0.3">
      <c r="A4" s="1">
        <v>3</v>
      </c>
      <c r="B4" s="1" t="s">
        <v>37</v>
      </c>
      <c r="C4" s="1" t="s">
        <v>38</v>
      </c>
      <c r="D4" s="1" t="s">
        <v>22</v>
      </c>
      <c r="E4" s="1" t="s">
        <v>24</v>
      </c>
      <c r="F4" s="1" t="s">
        <v>25</v>
      </c>
      <c r="G4" s="1" t="s">
        <v>39</v>
      </c>
      <c r="H4" s="1" t="s">
        <v>27</v>
      </c>
      <c r="I4" s="1" t="s">
        <v>28</v>
      </c>
      <c r="J4" s="1" t="s">
        <v>40</v>
      </c>
    </row>
    <row r="5" spans="1:10" x14ac:dyDescent="0.3">
      <c r="A5" s="1">
        <v>4</v>
      </c>
      <c r="B5" s="1" t="s">
        <v>41</v>
      </c>
      <c r="C5" s="1" t="s">
        <v>31</v>
      </c>
      <c r="D5" s="1" t="s">
        <v>23</v>
      </c>
      <c r="E5" s="1" t="s">
        <v>42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</row>
    <row r="6" spans="1:10" x14ac:dyDescent="0.3">
      <c r="A6" s="1">
        <v>5</v>
      </c>
      <c r="B6" s="1" t="s">
        <v>43</v>
      </c>
      <c r="C6" s="1" t="s">
        <v>32</v>
      </c>
      <c r="D6" s="1" t="s">
        <v>31</v>
      </c>
      <c r="E6" s="1" t="s">
        <v>44</v>
      </c>
      <c r="F6" s="1" t="s">
        <v>25</v>
      </c>
      <c r="G6" s="1" t="s">
        <v>26</v>
      </c>
      <c r="H6" s="1" t="s">
        <v>45</v>
      </c>
      <c r="I6" s="1" t="s">
        <v>46</v>
      </c>
      <c r="J6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Values_BI</vt:lpstr>
      <vt:lpstr>Formulated_Random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isadmin</dc:creator>
  <cp:lastModifiedBy>ASHWANY/IHQ/CAT/PRJ SR DA</cp:lastModifiedBy>
  <dcterms:created xsi:type="dcterms:W3CDTF">2025-01-02T09:02:45Z</dcterms:created>
  <dcterms:modified xsi:type="dcterms:W3CDTF">2025-02-11T09:01:25Z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