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33310854-DE8E-4B3C-9174-1276063F239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<sst xmlns="http://schemas.openxmlformats.org/spreadsheetml/2006/main" count="186" uniqueCount="78">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</sst>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6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2</xdr:row>
      <xdr:rowOff>175260</xdr:rowOff>
    </xdr:from>
    <xdr:to>
      <xdr:col>10</xdr:col>
      <xdr:colOff>106923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6670" y="128016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607695</xdr:colOff>
      <xdr:row>4</xdr:row>
      <xdr:rowOff>127635</xdr:rowOff>
    </xdr:from>
    <xdr:to>
      <xdr:col>19</xdr:col>
      <xdr:colOff>314520</xdr:colOff>
      <xdr:row>11</xdr:row>
      <xdr:rowOff>172782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4245" y="1613535"/>
          <a:ext cx="1697550" cy="1378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4:L21"/>
  <sheetViews>
    <sheetView showGridLines="0" tabSelected="1" workbookViewId="0">
      <selection activeCell="E14" sqref="E1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2">
      <c r="A5" s="30"/>
      <c r="B5" s="30"/>
      <c r="C5" s="30"/>
      <c r="D5" s="30"/>
      <c r="E5" s="30"/>
      <c r="F5" s="30"/>
      <c r="G5" s="30"/>
      <c r="H5" s="30"/>
      <c r="I5" s="30"/>
    </row>
    <row r="6" spans="1:12">
      <c r="A6" s="30"/>
      <c r="B6" s="30"/>
      <c r="C6" s="30"/>
      <c r="D6" s="30"/>
      <c r="E6" s="30"/>
      <c r="F6" s="30"/>
      <c r="G6" s="30"/>
      <c r="H6" s="30"/>
      <c r="I6" s="30"/>
    </row>
    <row r="7" spans="1:12">
      <c r="A7" s="31"/>
      <c r="B7" s="31"/>
      <c r="C7" s="31"/>
      <c r="D7" s="31"/>
      <c r="E7" s="31"/>
      <c r="F7" s="31"/>
      <c r="G7" s="31"/>
      <c r="H7" s="31"/>
      <c r="I7" s="31"/>
    </row>
    <row r="8" spans="1:12">
      <c r="A8" s="31"/>
      <c r="B8" s="31"/>
      <c r="C8" s="31"/>
      <c r="D8" s="31"/>
      <c r="E8" s="31"/>
      <c r="F8" s="31"/>
      <c r="G8" s="31"/>
      <c r="H8" s="31"/>
      <c r="I8" s="31"/>
    </row>
    <row r="9" spans="1:12">
      <c r="A9" s="31"/>
      <c r="B9" s="31"/>
      <c r="C9" s="31"/>
      <c r="D9" s="31"/>
      <c r="E9" s="31"/>
      <c r="F9" s="31"/>
      <c r="G9" s="31"/>
      <c r="H9" s="31"/>
      <c r="I9" s="31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25" priority="5" operator="greaterThan">
      <formula>$B$21</formula>
    </cfRule>
    <cfRule type="cellIs" dxfId="24" priority="6" operator="lessThan">
      <formula>$B$21</formula>
    </cfRule>
  </conditionalFormatting>
  <conditionalFormatting sqref="C13:C20">
    <cfRule type="cellIs" dxfId="23" priority="3" operator="greaterThan">
      <formula>$C$21</formula>
    </cfRule>
    <cfRule type="cellIs" dxfId="22" priority="4" operator="lessThan">
      <formula>$C$21</formula>
    </cfRule>
  </conditionalFormatting>
  <conditionalFormatting sqref="D13:D20">
    <cfRule type="cellIs" dxfId="21" priority="1" operator="greaterThan">
      <formula>$D$21</formula>
    </cfRule>
    <cfRule type="cellIs" dxfId="20" priority="2" operator="lessThan">
      <formula>$D$21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sheetPr>
    <tabColor rgb="FF92D050"/>
  </sheetPr>
  <dimension ref="B2:Q13"/>
  <sheetViews>
    <sheetView workbookViewId="0">
      <selection activeCell="J7" sqref="J7:N12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0" t="s">
        <v>26</v>
      </c>
      <c r="C2" s="30"/>
      <c r="D2" s="30"/>
      <c r="E2" s="30"/>
      <c r="F2" s="30"/>
      <c r="G2" s="11"/>
      <c r="H2" s="11"/>
      <c r="I2" s="11"/>
      <c r="J2" s="30" t="s">
        <v>27</v>
      </c>
      <c r="K2" s="30"/>
      <c r="L2" s="30"/>
      <c r="M2" s="30"/>
      <c r="N2" s="30"/>
      <c r="O2" s="30"/>
      <c r="P2" s="32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18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2">
    <cfRule type="cellIs" dxfId="13" priority="3" operator="equal">
      <formula>$K$4</formula>
    </cfRule>
    <cfRule type="expression" dxfId="12" priority="1">
      <formula>$L7=$K$4</formula>
    </cfRule>
  </conditionalFormatting>
  <conditionalFormatting sqref="B5:F10">
    <cfRule type="expression" dxfId="14" priority="2">
      <formula>$D5="Dave"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sheetPr>
    <tabColor rgb="FF92D050"/>
  </sheetPr>
  <dimension ref="B2:R18"/>
  <sheetViews>
    <sheetView topLeftCell="D1" workbookViewId="0">
      <selection activeCell="L17" sqref="L17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72" customHeight="1">
      <c r="B2" s="30" t="s">
        <v>32</v>
      </c>
      <c r="C2" s="30"/>
      <c r="D2" s="30"/>
      <c r="E2" s="30"/>
      <c r="F2" s="30"/>
      <c r="N2" s="30" t="s">
        <v>57</v>
      </c>
      <c r="O2" s="30"/>
      <c r="P2" s="30"/>
      <c r="Q2" s="30"/>
      <c r="R2" s="30"/>
    </row>
    <row r="4" spans="2:18">
      <c r="B4" s="33" t="s">
        <v>28</v>
      </c>
      <c r="C4" s="33" t="s">
        <v>29</v>
      </c>
      <c r="D4" s="33" t="s">
        <v>30</v>
      </c>
      <c r="E4" s="33"/>
    </row>
    <row r="5" spans="2:18">
      <c r="B5" s="33" t="s">
        <v>31</v>
      </c>
      <c r="C5" s="34">
        <v>44408</v>
      </c>
      <c r="D5" s="33">
        <v>10.02</v>
      </c>
      <c r="E5" s="33"/>
      <c r="N5" s="33" t="s">
        <v>47</v>
      </c>
      <c r="O5" s="33" t="s">
        <v>48</v>
      </c>
      <c r="P5" s="33"/>
    </row>
    <row r="6" spans="2:18">
      <c r="B6" s="33" t="s">
        <v>31</v>
      </c>
      <c r="C6" s="34">
        <v>44410</v>
      </c>
      <c r="D6" s="33">
        <v>9.98</v>
      </c>
      <c r="E6" s="33">
        <f>D5-D6</f>
        <v>3.9999999999999147E-2</v>
      </c>
      <c r="N6" s="33" t="s">
        <v>49</v>
      </c>
      <c r="O6" s="35">
        <v>33236.340000000011</v>
      </c>
      <c r="P6" s="35">
        <f>O6</f>
        <v>33236.340000000011</v>
      </c>
    </row>
    <row r="7" spans="2:18">
      <c r="B7" s="33" t="s">
        <v>31</v>
      </c>
      <c r="C7" s="34">
        <v>44411</v>
      </c>
      <c r="D7" s="33">
        <v>10.01</v>
      </c>
      <c r="E7" s="33">
        <f t="shared" ref="E7:E18" si="0">D6-D7</f>
        <v>-2.9999999999999361E-2</v>
      </c>
      <c r="N7" s="33" t="s">
        <v>50</v>
      </c>
      <c r="O7" s="35">
        <v>77318.25</v>
      </c>
      <c r="P7" s="35">
        <f t="shared" ref="P7:P13" si="1">O7</f>
        <v>77318.25</v>
      </c>
    </row>
    <row r="8" spans="2:18">
      <c r="B8" s="33" t="s">
        <v>31</v>
      </c>
      <c r="C8" s="34">
        <v>44412</v>
      </c>
      <c r="D8" s="33">
        <v>9.9</v>
      </c>
      <c r="E8" s="33">
        <f t="shared" si="0"/>
        <v>0.10999999999999943</v>
      </c>
      <c r="N8" s="33" t="s">
        <v>54</v>
      </c>
      <c r="O8" s="35">
        <v>149591.78000000276</v>
      </c>
      <c r="P8" s="35">
        <f t="shared" si="1"/>
        <v>149591.78000000276</v>
      </c>
    </row>
    <row r="9" spans="2:18">
      <c r="B9" s="33" t="s">
        <v>31</v>
      </c>
      <c r="C9" s="34">
        <v>44413</v>
      </c>
      <c r="D9" s="33">
        <v>9.93</v>
      </c>
      <c r="E9" s="33">
        <f t="shared" si="0"/>
        <v>-2.9999999999999361E-2</v>
      </c>
      <c r="N9" s="33" t="s">
        <v>55</v>
      </c>
      <c r="O9" s="35">
        <v>212952.30000000005</v>
      </c>
      <c r="P9" s="35">
        <f t="shared" si="1"/>
        <v>212952.30000000005</v>
      </c>
    </row>
    <row r="10" spans="2:18">
      <c r="B10" s="33" t="s">
        <v>31</v>
      </c>
      <c r="C10" s="34">
        <v>44414</v>
      </c>
      <c r="D10" s="33">
        <v>9.94</v>
      </c>
      <c r="E10" s="33">
        <f t="shared" si="0"/>
        <v>-9.9999999999997868E-3</v>
      </c>
      <c r="N10" s="33" t="s">
        <v>51</v>
      </c>
      <c r="O10" s="35">
        <v>148702.35000000271</v>
      </c>
      <c r="P10" s="35">
        <f t="shared" si="1"/>
        <v>148702.35000000271</v>
      </c>
    </row>
    <row r="11" spans="2:18">
      <c r="B11" s="33" t="s">
        <v>31</v>
      </c>
      <c r="C11" s="34">
        <v>44417</v>
      </c>
      <c r="D11" s="33">
        <v>10.02</v>
      </c>
      <c r="E11" s="33">
        <f t="shared" si="0"/>
        <v>-8.0000000000000071E-2</v>
      </c>
      <c r="N11" s="33" t="s">
        <v>56</v>
      </c>
      <c r="O11" s="35">
        <v>172382.85000000425</v>
      </c>
      <c r="P11" s="35">
        <f t="shared" si="1"/>
        <v>172382.85000000425</v>
      </c>
    </row>
    <row r="12" spans="2:18">
      <c r="B12" s="33" t="s">
        <v>31</v>
      </c>
      <c r="C12" s="34">
        <v>44418</v>
      </c>
      <c r="D12" s="33">
        <v>9.91</v>
      </c>
      <c r="E12" s="33">
        <f t="shared" si="0"/>
        <v>0.10999999999999943</v>
      </c>
      <c r="N12" s="33" t="s">
        <v>52</v>
      </c>
      <c r="O12" s="35">
        <v>17463.150000000001</v>
      </c>
      <c r="P12" s="35">
        <f t="shared" si="1"/>
        <v>17463.150000000001</v>
      </c>
    </row>
    <row r="13" spans="2:18">
      <c r="B13" s="33" t="s">
        <v>31</v>
      </c>
      <c r="C13" s="34">
        <v>44419</v>
      </c>
      <c r="D13" s="33">
        <v>9.91</v>
      </c>
      <c r="E13" s="33">
        <f t="shared" si="0"/>
        <v>0</v>
      </c>
      <c r="N13" s="33" t="s">
        <v>53</v>
      </c>
      <c r="O13" s="35">
        <v>69550.099999999991</v>
      </c>
      <c r="P13" s="35">
        <f t="shared" si="1"/>
        <v>69550.099999999991</v>
      </c>
    </row>
    <row r="14" spans="2:18">
      <c r="B14" s="33" t="s">
        <v>31</v>
      </c>
      <c r="C14" s="34">
        <v>44420</v>
      </c>
      <c r="D14" s="33">
        <v>9.92</v>
      </c>
      <c r="E14" s="33">
        <f t="shared" si="0"/>
        <v>-9.9999999999997868E-3</v>
      </c>
    </row>
    <row r="15" spans="2:18">
      <c r="B15" s="33" t="s">
        <v>31</v>
      </c>
      <c r="C15" s="34">
        <v>44421</v>
      </c>
      <c r="D15" s="33">
        <v>9.86</v>
      </c>
      <c r="E15" s="33">
        <f t="shared" si="0"/>
        <v>6.0000000000000497E-2</v>
      </c>
    </row>
    <row r="16" spans="2:18">
      <c r="B16" s="33" t="s">
        <v>31</v>
      </c>
      <c r="C16" s="34">
        <v>44424</v>
      </c>
      <c r="D16" s="33">
        <v>9.7799999999999994</v>
      </c>
      <c r="E16" s="33">
        <f t="shared" si="0"/>
        <v>8.0000000000000071E-2</v>
      </c>
    </row>
    <row r="17" spans="2:5">
      <c r="B17" s="33" t="s">
        <v>31</v>
      </c>
      <c r="C17" s="34">
        <v>44425</v>
      </c>
      <c r="D17" s="33">
        <v>9.7200000000000006</v>
      </c>
      <c r="E17" s="33">
        <f t="shared" si="0"/>
        <v>5.9999999999998721E-2</v>
      </c>
    </row>
    <row r="18" spans="2:5">
      <c r="B18" s="33" t="s">
        <v>31</v>
      </c>
      <c r="C18" s="34">
        <v>44426</v>
      </c>
      <c r="D18" s="33">
        <v>9.77</v>
      </c>
      <c r="E18" s="33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{F1FEF1F8-C2B2-4C6C-BF40-94F7E47E41E6}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F1F8-C2B2-4C6C-BF40-94F7E47E41E6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sheetPr>
    <tabColor rgb="FF92D050"/>
  </sheetPr>
  <dimension ref="C3:H27"/>
  <sheetViews>
    <sheetView zoomScale="85" zoomScaleNormal="85" workbookViewId="0">
      <selection activeCell="I20" sqref="I20"/>
    </sheetView>
  </sheetViews>
  <sheetFormatPr defaultRowHeight="15"/>
  <cols>
    <col min="4" max="4" width="19.7109375" customWidth="1"/>
    <col min="6" max="6" width="12" bestFit="1" customWidth="1"/>
    <col min="7" max="7" width="15.7109375" bestFit="1" customWidth="1"/>
  </cols>
  <sheetData>
    <row r="3" spans="3:8" ht="18.75">
      <c r="C3" s="22" t="s">
        <v>33</v>
      </c>
    </row>
    <row r="6" spans="3:8" ht="30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75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44863</v>
      </c>
      <c r="H7" s="18" t="s">
        <v>42</v>
      </c>
    </row>
    <row r="8" spans="3:8" ht="15.75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75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75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75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75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44863</v>
      </c>
      <c r="H12" s="18" t="s">
        <v>43</v>
      </c>
    </row>
    <row r="13" spans="3:8" ht="15.75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75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75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44863</v>
      </c>
      <c r="H15" s="18" t="s">
        <v>42</v>
      </c>
    </row>
    <row r="16" spans="3:8" ht="15.75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75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75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75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44863</v>
      </c>
      <c r="H19" s="18" t="s">
        <v>42</v>
      </c>
    </row>
    <row r="20" spans="3:8" ht="15.75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75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75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75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75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75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75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44863</v>
      </c>
      <c r="H26" s="18" t="s">
        <v>43</v>
      </c>
    </row>
    <row r="27" spans="3:8" ht="15.75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D7:H27">
    <cfRule type="expression" dxfId="19" priority="8">
      <formula>#REF!=TODAY()</formula>
    </cfRule>
  </conditionalFormatting>
  <conditionalFormatting sqref="C6:H27">
    <cfRule type="timePeriod" dxfId="10" priority="1" timePeriod="today">
      <formula>FLOOR(C6,1)=TODAY()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sheetPr>
    <tabColor rgb="FF92D050"/>
  </sheetPr>
  <dimension ref="B4:D13"/>
  <sheetViews>
    <sheetView zoomScaleNormal="100" workbookViewId="0">
      <selection activeCell="G17" sqref="G17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s="25" t="s">
        <v>59</v>
      </c>
      <c r="C4" s="25"/>
      <c r="D4" s="25"/>
    </row>
    <row r="6" spans="2:4">
      <c r="B6" s="26" t="s">
        <v>60</v>
      </c>
      <c r="C6" s="26" t="s">
        <v>61</v>
      </c>
      <c r="D6" s="26" t="s">
        <v>69</v>
      </c>
    </row>
    <row r="7" spans="2:4">
      <c r="B7" s="26" t="s">
        <v>62</v>
      </c>
      <c r="C7" s="26">
        <v>15000</v>
      </c>
      <c r="D7" s="26">
        <v>15000</v>
      </c>
    </row>
    <row r="8" spans="2:4">
      <c r="B8" s="26" t="s">
        <v>63</v>
      </c>
      <c r="C8" s="26">
        <v>195500</v>
      </c>
      <c r="D8" s="26">
        <v>215809.25</v>
      </c>
    </row>
    <row r="9" spans="2:4">
      <c r="B9" s="26" t="s">
        <v>64</v>
      </c>
      <c r="C9" s="26">
        <v>59800</v>
      </c>
      <c r="D9" s="26">
        <v>59852.11</v>
      </c>
    </row>
    <row r="10" spans="2:4">
      <c r="B10" s="26" t="s">
        <v>65</v>
      </c>
      <c r="C10" s="26">
        <v>356500</v>
      </c>
      <c r="D10" s="26">
        <v>345089.25</v>
      </c>
    </row>
    <row r="11" spans="2:4">
      <c r="B11" s="26" t="s">
        <v>66</v>
      </c>
      <c r="C11" s="26">
        <v>159000</v>
      </c>
      <c r="D11" s="26">
        <v>149087.25</v>
      </c>
    </row>
    <row r="12" spans="2:4">
      <c r="B12" s="26" t="s">
        <v>67</v>
      </c>
      <c r="C12" s="26">
        <v>105000</v>
      </c>
      <c r="D12" s="26">
        <v>105000</v>
      </c>
    </row>
    <row r="13" spans="2:4">
      <c r="B13" s="26" t="s">
        <v>68</v>
      </c>
      <c r="C13" s="26">
        <v>7500</v>
      </c>
      <c r="D13" s="26">
        <v>65809.25</v>
      </c>
    </row>
  </sheetData>
  <conditionalFormatting sqref="B7:D13">
    <cfRule type="expression" dxfId="9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G14" sqref="G14"/>
    </sheetView>
  </sheetViews>
  <sheetFormatPr defaultRowHeight="15"/>
  <sheetData>
    <row r="1" spans="2:7">
      <c r="B1" s="24" t="s">
        <v>77</v>
      </c>
    </row>
    <row r="3" spans="2:7">
      <c r="B3" s="23" t="s">
        <v>70</v>
      </c>
      <c r="C3" s="28" t="s">
        <v>73</v>
      </c>
      <c r="D3" s="27"/>
      <c r="E3" s="27"/>
      <c r="F3" s="27"/>
      <c r="G3" s="27"/>
    </row>
    <row r="5" spans="2:7">
      <c r="B5" s="29" t="s">
        <v>72</v>
      </c>
      <c r="C5" s="29" t="s">
        <v>73</v>
      </c>
      <c r="D5" s="29" t="s">
        <v>74</v>
      </c>
      <c r="E5" s="29" t="s">
        <v>75</v>
      </c>
      <c r="F5" s="29" t="s">
        <v>71</v>
      </c>
      <c r="G5" s="29" t="s">
        <v>76</v>
      </c>
    </row>
    <row r="6" spans="2:7">
      <c r="B6" s="28">
        <v>244</v>
      </c>
      <c r="C6" s="28">
        <v>605</v>
      </c>
      <c r="D6" s="28">
        <v>596</v>
      </c>
      <c r="E6" s="28">
        <v>116</v>
      </c>
      <c r="F6" s="28">
        <v>970</v>
      </c>
      <c r="G6" s="28">
        <v>170</v>
      </c>
    </row>
    <row r="7" spans="2:7">
      <c r="B7" s="28">
        <v>589</v>
      </c>
      <c r="C7" s="28">
        <v>385</v>
      </c>
      <c r="D7" s="28">
        <v>959</v>
      </c>
      <c r="E7" s="28">
        <v>778</v>
      </c>
      <c r="F7" s="28">
        <v>1067</v>
      </c>
      <c r="G7" s="28">
        <v>419</v>
      </c>
    </row>
    <row r="8" spans="2:7">
      <c r="B8" s="28">
        <v>565</v>
      </c>
      <c r="C8" s="28">
        <v>929</v>
      </c>
      <c r="D8" s="28">
        <v>685</v>
      </c>
      <c r="E8" s="28">
        <v>606</v>
      </c>
      <c r="F8" s="28">
        <v>497</v>
      </c>
      <c r="G8" s="28">
        <v>591</v>
      </c>
    </row>
    <row r="9" spans="2:7">
      <c r="B9" s="28">
        <v>704</v>
      </c>
      <c r="C9" s="28">
        <v>355</v>
      </c>
      <c r="D9" s="28">
        <v>1114</v>
      </c>
      <c r="E9" s="28">
        <v>686</v>
      </c>
      <c r="F9" s="28">
        <v>678</v>
      </c>
      <c r="G9" s="28">
        <v>1121</v>
      </c>
    </row>
    <row r="10" spans="2:7">
      <c r="B10" s="28">
        <v>1118</v>
      </c>
      <c r="C10" s="28">
        <v>1023</v>
      </c>
      <c r="D10" s="28">
        <v>733</v>
      </c>
      <c r="E10" s="28">
        <v>998</v>
      </c>
      <c r="F10" s="28">
        <v>174</v>
      </c>
      <c r="G10" s="28">
        <v>123</v>
      </c>
    </row>
    <row r="11" spans="2:7">
      <c r="B11" s="28">
        <v>1045</v>
      </c>
      <c r="C11" s="28">
        <v>1162</v>
      </c>
      <c r="D11" s="28">
        <v>819</v>
      </c>
      <c r="E11" s="28">
        <v>877</v>
      </c>
      <c r="F11" s="28">
        <v>945</v>
      </c>
      <c r="G11" s="28">
        <v>1106</v>
      </c>
    </row>
    <row r="12" spans="2:7">
      <c r="B12" s="28">
        <v>681</v>
      </c>
      <c r="C12" s="28">
        <v>121</v>
      </c>
      <c r="D12" s="28">
        <v>652</v>
      </c>
      <c r="E12" s="28">
        <v>993</v>
      </c>
      <c r="F12" s="28">
        <v>214</v>
      </c>
      <c r="G12" s="28">
        <v>448</v>
      </c>
    </row>
    <row r="13" spans="2:7">
      <c r="B13" s="28">
        <v>666</v>
      </c>
      <c r="C13" s="28">
        <v>627</v>
      </c>
      <c r="D13" s="28">
        <v>1188</v>
      </c>
      <c r="E13" s="28">
        <v>817</v>
      </c>
      <c r="F13" s="28">
        <v>530</v>
      </c>
      <c r="G13" s="28">
        <v>344</v>
      </c>
    </row>
    <row r="14" spans="2:7">
      <c r="B14" s="28">
        <v>1030</v>
      </c>
      <c r="C14" s="28">
        <v>121</v>
      </c>
      <c r="D14" s="28">
        <v>384</v>
      </c>
      <c r="E14" s="28">
        <v>965</v>
      </c>
      <c r="F14" s="28">
        <v>734</v>
      </c>
      <c r="G14" s="28">
        <v>1188</v>
      </c>
    </row>
    <row r="15" spans="2:7">
      <c r="B15" s="28">
        <v>645</v>
      </c>
      <c r="C15" s="28">
        <v>773</v>
      </c>
      <c r="D15" s="28">
        <v>115</v>
      </c>
      <c r="E15" s="28">
        <v>362</v>
      </c>
      <c r="F15" s="28">
        <v>804</v>
      </c>
      <c r="G15" s="28">
        <v>730</v>
      </c>
    </row>
    <row r="16" spans="2:7">
      <c r="B16" s="28">
        <v>697</v>
      </c>
      <c r="C16" s="28">
        <v>300</v>
      </c>
      <c r="D16" s="28">
        <v>866</v>
      </c>
      <c r="E16" s="28">
        <v>377</v>
      </c>
      <c r="F16" s="28">
        <v>1184</v>
      </c>
      <c r="G16" s="28">
        <v>789</v>
      </c>
    </row>
  </sheetData>
  <conditionalFormatting sqref="B5:G16">
    <cfRule type="expression" dxfId="1" priority="1">
      <formula>B$5:I$5=$C$3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DhiRaj</cp:lastModifiedBy>
  <dcterms:created xsi:type="dcterms:W3CDTF">2020-05-18T05:56:23Z</dcterms:created>
  <dcterms:modified xsi:type="dcterms:W3CDTF">2022-10-29T05:47:04Z</dcterms:modified>
</cp:coreProperties>
</file>