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66925"/>
  <mc:AlternateContent xmlns:mc="http://schemas.openxmlformats.org/markup-compatibility/2006">
    <mc:Choice Requires="x15">
      <x15ac:absPath xmlns:x15ac="http://schemas.microsoft.com/office/spreadsheetml/2010/11/ac" url="C:\Users\sunny\Desktop\Excel_Sales_Dashboard\"/>
    </mc:Choice>
  </mc:AlternateContent>
  <xr:revisionPtr revIDLastSave="0" documentId="13_ncr:1_{04261E1B-D355-4199-BA34-E45D707CDA5F}" xr6:coauthVersionLast="47" xr6:coauthVersionMax="47" xr10:uidLastSave="{00000000-0000-0000-0000-000000000000}"/>
  <bookViews>
    <workbookView xWindow="1428" yWindow="1428" windowWidth="17280" windowHeight="8880" activeTab="4" xr2:uid="{0A0D8D68-EFC2-4074-BDCA-85DAF874A3F1}"/>
  </bookViews>
  <sheets>
    <sheet name="Input Data" sheetId="2" r:id="rId1"/>
    <sheet name="Pivot Table" sheetId="9" r:id="rId2"/>
    <sheet name="Dashboard" sheetId="10" r:id="rId3"/>
    <sheet name="Target" sheetId="8" r:id="rId4"/>
    <sheet name="Customer" sheetId="6" r:id="rId5"/>
  </sheets>
  <definedNames>
    <definedName name="_xlnm._FilterDatabase" localSheetId="4" hidden="1">Customer!$A$1:$B$41</definedName>
    <definedName name="_xlchart.v5.0" hidden="1">'Pivot Table'!$C$19</definedName>
    <definedName name="_xlchart.v5.1" hidden="1">'Pivot Table'!$C$20:$C$34</definedName>
    <definedName name="_xlchart.v5.2" hidden="1">'Pivot Table'!$D$19</definedName>
    <definedName name="_xlchart.v5.3" hidden="1">'Pivot Table'!$D$20:$D$34</definedName>
    <definedName name="_xlcn.WorksheetConnection_Sheet1B2C181" hidden="1">Customer!$E$2:$F$16</definedName>
    <definedName name="Slicer_Month">#N/A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B$2:$C$18"/>
        </x15:modelTables>
      </x15:dataModel>
    </ext>
  </extLst>
</workbook>
</file>

<file path=xl/calcChain.xml><?xml version="1.0" encoding="utf-8"?>
<calcChain xmlns="http://schemas.openxmlformats.org/spreadsheetml/2006/main">
  <c r="J2" i="2" l="1"/>
  <c r="I2" i="2"/>
  <c r="C31" i="9"/>
  <c r="D31" i="9"/>
  <c r="C32" i="9"/>
  <c r="D32" i="9"/>
  <c r="C33" i="9"/>
  <c r="D33" i="9"/>
  <c r="C34" i="9"/>
  <c r="D34" i="9"/>
  <c r="C21" i="9"/>
  <c r="D21" i="9"/>
  <c r="C22" i="9"/>
  <c r="D22" i="9"/>
  <c r="C23" i="9"/>
  <c r="D23" i="9"/>
  <c r="C24" i="9"/>
  <c r="D24" i="9"/>
  <c r="C25" i="9"/>
  <c r="D25" i="9"/>
  <c r="C26" i="9"/>
  <c r="D26" i="9"/>
  <c r="C27" i="9"/>
  <c r="D27" i="9"/>
  <c r="C28" i="9"/>
  <c r="D28" i="9"/>
  <c r="C29" i="9"/>
  <c r="D29" i="9"/>
  <c r="C30" i="9"/>
  <c r="D30" i="9"/>
  <c r="D20" i="9"/>
  <c r="C20" i="9"/>
  <c r="L10" i="9"/>
  <c r="M10" i="9"/>
  <c r="L11" i="9"/>
  <c r="M11" i="9"/>
  <c r="M9" i="9"/>
  <c r="L9" i="9"/>
  <c r="D2" i="8"/>
  <c r="F2" i="8" s="1"/>
  <c r="D3" i="8"/>
  <c r="F3" i="8" s="1"/>
  <c r="D4" i="8"/>
  <c r="F4" i="8" s="1"/>
  <c r="D5" i="8"/>
  <c r="F5" i="8" s="1"/>
  <c r="D6" i="8"/>
  <c r="F6" i="8" s="1"/>
  <c r="D7" i="8"/>
  <c r="E7" i="8" s="1"/>
  <c r="D8" i="8"/>
  <c r="E8" i="8" s="1"/>
  <c r="D9" i="8"/>
  <c r="E9" i="8" s="1"/>
  <c r="D10" i="8"/>
  <c r="F10" i="8" s="1"/>
  <c r="D11" i="8"/>
  <c r="F11" i="8" s="1"/>
  <c r="D12" i="8"/>
  <c r="F12" i="8" s="1"/>
  <c r="D13" i="8"/>
  <c r="F13" i="8" s="1"/>
  <c r="E13" i="8" l="1"/>
  <c r="E12" i="8"/>
  <c r="E11" i="8"/>
  <c r="E6" i="8"/>
  <c r="E5" i="8"/>
  <c r="E4" i="8"/>
  <c r="E3" i="8"/>
  <c r="F8" i="8"/>
  <c r="F7" i="8"/>
  <c r="E10" i="8"/>
  <c r="F9" i="8"/>
  <c r="E2" i="8"/>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A4"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8AFD66-0066-4848-9CC0-BC2177EF5DC1}"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BCE8BAC-A8F5-42A3-BEE8-8A261CA7083B}" name="WorksheetConnection_Sheet1!$B$2:$C$18" type="102" refreshedVersion="7" minRefreshableVersion="5">
    <extLst>
      <ext xmlns:x15="http://schemas.microsoft.com/office/spreadsheetml/2010/11/main" uri="{DE250136-89BD-433C-8126-D09CA5730AF9}">
        <x15:connection id="Range">
          <x15:rangePr sourceName="_xlcn.WorksheetConnection_Sheet1B2C181"/>
        </x15:connection>
      </ext>
    </extLst>
  </connection>
</connections>
</file>

<file path=xl/sharedStrings.xml><?xml version="1.0" encoding="utf-8"?>
<sst xmlns="http://schemas.openxmlformats.org/spreadsheetml/2006/main" count="1875" uniqueCount="134">
  <si>
    <t>PRODUCT</t>
  </si>
  <si>
    <t>Product01</t>
  </si>
  <si>
    <t>Product02</t>
  </si>
  <si>
    <t>Product03</t>
  </si>
  <si>
    <t>Product04</t>
  </si>
  <si>
    <t>Product05</t>
  </si>
  <si>
    <t>Product06</t>
  </si>
  <si>
    <t>Product07</t>
  </si>
  <si>
    <t>Product08</t>
  </si>
  <si>
    <t>Product09</t>
  </si>
  <si>
    <t>Product10</t>
  </si>
  <si>
    <t>Product11</t>
  </si>
  <si>
    <t>Product12</t>
  </si>
  <si>
    <t>Product13</t>
  </si>
  <si>
    <t>Product14</t>
  </si>
  <si>
    <t>Product15</t>
  </si>
  <si>
    <t>Product16</t>
  </si>
  <si>
    <t>Product17</t>
  </si>
  <si>
    <t>Product18</t>
  </si>
  <si>
    <t>Product19</t>
  </si>
  <si>
    <t>Product20</t>
  </si>
  <si>
    <t>Product21</t>
  </si>
  <si>
    <t>Product22</t>
  </si>
  <si>
    <t>Product23</t>
  </si>
  <si>
    <t>Product24</t>
  </si>
  <si>
    <t>Product25</t>
  </si>
  <si>
    <t>Product26</t>
  </si>
  <si>
    <t>Product27</t>
  </si>
  <si>
    <t>Product28</t>
  </si>
  <si>
    <t>Product29</t>
  </si>
  <si>
    <t>Product30</t>
  </si>
  <si>
    <t>Product31</t>
  </si>
  <si>
    <t>Product32</t>
  </si>
  <si>
    <t>Product33</t>
  </si>
  <si>
    <t>Product34</t>
  </si>
  <si>
    <t>Product35</t>
  </si>
  <si>
    <t>Product36</t>
  </si>
  <si>
    <t>Product37</t>
  </si>
  <si>
    <t>Product38</t>
  </si>
  <si>
    <t>Product39</t>
  </si>
  <si>
    <t>Product40</t>
  </si>
  <si>
    <t>Product41</t>
  </si>
  <si>
    <t>Product42</t>
  </si>
  <si>
    <t>Product43</t>
  </si>
  <si>
    <t>Product44</t>
  </si>
  <si>
    <t>DATE</t>
  </si>
  <si>
    <t>QUANTITY</t>
  </si>
  <si>
    <t>Jan</t>
  </si>
  <si>
    <t>Feb</t>
  </si>
  <si>
    <t>Mar</t>
  </si>
  <si>
    <t>Apr</t>
  </si>
  <si>
    <t>May</t>
  </si>
  <si>
    <t>Jun</t>
  </si>
  <si>
    <t>Jul</t>
  </si>
  <si>
    <t>Aug</t>
  </si>
  <si>
    <t>Sep</t>
  </si>
  <si>
    <t>Oct</t>
  </si>
  <si>
    <t>Nov</t>
  </si>
  <si>
    <t>Dec</t>
  </si>
  <si>
    <t>UNIT PRICE ($)</t>
  </si>
  <si>
    <t>Customer01</t>
  </si>
  <si>
    <t>Customer02</t>
  </si>
  <si>
    <t>Customer03</t>
  </si>
  <si>
    <t>Customer04</t>
  </si>
  <si>
    <t>Customer05</t>
  </si>
  <si>
    <t>Customer06</t>
  </si>
  <si>
    <t>Customer07</t>
  </si>
  <si>
    <t>Customer08</t>
  </si>
  <si>
    <t>Customer09</t>
  </si>
  <si>
    <t>Customer10</t>
  </si>
  <si>
    <t>Customer11</t>
  </si>
  <si>
    <t>Customer12</t>
  </si>
  <si>
    <t>Customer13</t>
  </si>
  <si>
    <t>Customer14</t>
  </si>
  <si>
    <t>Customer15</t>
  </si>
  <si>
    <t>Customer16</t>
  </si>
  <si>
    <t>Customer17</t>
  </si>
  <si>
    <t>Customer18</t>
  </si>
  <si>
    <t>Customer19</t>
  </si>
  <si>
    <t>Customer20</t>
  </si>
  <si>
    <t>Customer21</t>
  </si>
  <si>
    <t>Customer22</t>
  </si>
  <si>
    <t>Customer23</t>
  </si>
  <si>
    <t>Customer24</t>
  </si>
  <si>
    <t>Customer25</t>
  </si>
  <si>
    <t>Customer26</t>
  </si>
  <si>
    <t>Customer27</t>
  </si>
  <si>
    <t>Customer28</t>
  </si>
  <si>
    <t>Customer29</t>
  </si>
  <si>
    <t>Customer30</t>
  </si>
  <si>
    <t>Bangladesh</t>
  </si>
  <si>
    <t>Brazil</t>
  </si>
  <si>
    <t>Ethiopia</t>
  </si>
  <si>
    <t>France</t>
  </si>
  <si>
    <t>Germany</t>
  </si>
  <si>
    <t>India</t>
  </si>
  <si>
    <t>Indonesia</t>
  </si>
  <si>
    <t>Mexico</t>
  </si>
  <si>
    <t>Nigeria</t>
  </si>
  <si>
    <t>Pakistan</t>
  </si>
  <si>
    <t>Russia</t>
  </si>
  <si>
    <t>Saudi Arabia</t>
  </si>
  <si>
    <t>South Africa</t>
  </si>
  <si>
    <t>United Kingdom</t>
  </si>
  <si>
    <t>United States of America</t>
  </si>
  <si>
    <t>Country</t>
  </si>
  <si>
    <t>Customer Name</t>
  </si>
  <si>
    <t>Target ($)</t>
  </si>
  <si>
    <t>Customer31</t>
  </si>
  <si>
    <t>Customer32</t>
  </si>
  <si>
    <t>Customer33</t>
  </si>
  <si>
    <t>Customer34</t>
  </si>
  <si>
    <t>Customer35</t>
  </si>
  <si>
    <t>Customer36</t>
  </si>
  <si>
    <t>Customer37</t>
  </si>
  <si>
    <t>Customer38</t>
  </si>
  <si>
    <t>Customer39</t>
  </si>
  <si>
    <t>Customer40</t>
  </si>
  <si>
    <t>Month Name</t>
  </si>
  <si>
    <t>Month</t>
  </si>
  <si>
    <t>Region</t>
  </si>
  <si>
    <t>Central</t>
  </si>
  <si>
    <t>East</t>
  </si>
  <si>
    <t>North</t>
  </si>
  <si>
    <t>Northeast</t>
  </si>
  <si>
    <t>South</t>
  </si>
  <si>
    <t>Western</t>
  </si>
  <si>
    <t>Export</t>
  </si>
  <si>
    <t>CUSTOMER NAME</t>
  </si>
  <si>
    <t>Actual</t>
  </si>
  <si>
    <t>Week</t>
  </si>
  <si>
    <t>Sum of Actual</t>
  </si>
  <si>
    <t>Below</t>
  </si>
  <si>
    <t>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</si>
</sst>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 #,##0.00_ ;_ * \-#,##0.00_ ;_ * &quot;-&quot;??_ ;_ @_ "/>
  </numFmts>
  <fonts count="6" x14ac:knownFonts="1">
    <font>
      <sz val="11"/>
      <color theme="1"/>
      <name val="Calibri"/>
      <family val="2"/>
      <scheme val="minor"/>
    </font>
    <font>
      <sz val="11"/>
      <color theme="1"/>
      <name val="Calibri"/>
      <family val="2"/>
      <scheme val="minor"/>
    </font>
    <font>
      <sz val="8"/>
      <name val="Calibri"/>
      <family val="2"/>
      <scheme val="minor"/>
    </font>
    <font>
      <sz val="11"/>
      <color rgb="FF002060"/>
      <name val="Calibri"/>
      <family val="2"/>
      <scheme val="minor"/>
    </font>
    <font>
      <b/>
      <sz val="11"/>
      <color rgb="FF002060"/>
      <name val="Calibri"/>
      <family val="2"/>
      <scheme val="minor"/>
    </font>
    <font>
      <sz val="11"/>
      <name val="Calibri"/>
      <family val="2"/>
      <scheme val="minor"/>
    </font>
  </fonts>
  <fills count="3">
    <fill>
      <patternFill patternType="none"/>
    </fill>
    <fill>
      <patternFill patternType="gray125"/>
    </fill>
    <fill>
      <patternFill patternType="solid">
        <fgColor rgb="FFD1B2E8"/>
        <bgColor indexed="64"/>
      </patternFill>
    </fill>
  </fills>
  <borders count="2">
    <border>
      <left/>
      <right/>
      <top/>
      <bottom/>
      <diagonal/>
    </border>
    <border>
      <left/>
      <right/>
      <top/>
      <bottom style="medium">
        <color rgb="FF7030A0"/>
      </bottom>
      <diagonal/>
    </border>
  </borders>
  <cellStyleXfs count="2">
    <xf numFmtId="0" fontId="0" fillId="0" borderId="0"/>
    <xf numFmtId="164" fontId="1" fillId="0" borderId="0" applyFont="0" applyFill="0" applyBorder="0" applyAlignment="0" applyProtection="0"/>
  </cellStyleXfs>
  <cellXfs count="13">
    <xf numFmtId="0" fontId="0" fillId="0" borderId="0" xfId="0"/>
    <xf numFmtId="0" fontId="3" fillId="0" borderId="0" xfId="0" applyFont="1"/>
    <xf numFmtId="0" fontId="4" fillId="2" borderId="1" xfId="0" applyFont="1" applyFill="1" applyBorder="1" applyAlignment="1">
      <alignment horizontal="center" vertical="center"/>
    </xf>
    <xf numFmtId="14" fontId="3" fillId="0" borderId="0" xfId="0" applyNumberFormat="1" applyFont="1"/>
    <xf numFmtId="0" fontId="3" fillId="0" borderId="0" xfId="0" applyFont="1" applyAlignment="1">
      <alignment horizontal="center" vertical="center"/>
    </xf>
    <xf numFmtId="4" fontId="3" fillId="0" borderId="0" xfId="1" applyNumberFormat="1" applyFont="1" applyFill="1" applyAlignment="1">
      <alignment horizontal="right" vertical="center"/>
    </xf>
    <xf numFmtId="0" fontId="3" fillId="0" borderId="0" xfId="0" applyFont="1" applyAlignment="1">
      <alignment horizontal="center"/>
    </xf>
    <xf numFmtId="0" fontId="5" fillId="0" borderId="0" xfId="0" applyFont="1"/>
    <xf numFmtId="0" fontId="3" fillId="0" borderId="0" xfId="0" applyFont="1" applyAlignment="1">
      <alignment horizontal="left" vertical="center"/>
    </xf>
    <xf numFmtId="3" fontId="3" fillId="0" borderId="0" xfId="1" applyNumberFormat="1" applyFont="1" applyFill="1" applyAlignment="1">
      <alignment horizontal="right" vertical="center"/>
    </xf>
    <xf numFmtId="0" fontId="0" fillId="0" borderId="0" xfId="0" pivotButton="1"/>
    <xf numFmtId="1" fontId="0" fillId="0" borderId="0" xfId="0" applyNumberFormat="1"/>
    <xf numFmtId="3" fontId="0" fillId="0" borderId="0" xfId="0" applyNumberFormat="1"/>
  </cellXfs>
  <cellStyles count="2">
    <cellStyle name="Comma" xfId="1" builtinId="3"/>
    <cellStyle name="Normal" xfId="0" builtinId="0"/>
  </cellStyles>
  <dxfs count="36">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center" vertical="bottom" textRotation="0" wrapText="0" indent="0" justifyLastLine="0" shrinkToFit="0" readingOrder="0"/>
    </dxf>
    <dxf>
      <border outline="0">
        <bottom style="medium">
          <color rgb="FF7030A0"/>
        </bottom>
      </border>
    </dxf>
    <dxf>
      <font>
        <b/>
        <i val="0"/>
        <strike val="0"/>
        <condense val="0"/>
        <extend val="0"/>
        <outline val="0"/>
        <shadow val="0"/>
        <u val="none"/>
        <vertAlign val="baseline"/>
        <sz val="11"/>
        <color rgb="FF002060"/>
        <name val="Calibri"/>
        <family val="2"/>
        <scheme val="minor"/>
      </font>
      <fill>
        <patternFill patternType="solid">
          <fgColor indexed="64"/>
          <bgColor rgb="FFD1B2E8"/>
        </patternFill>
      </fill>
      <alignment horizontal="center" vertical="center" textRotation="0" wrapText="0" indent="0" justifyLastLine="0" shrinkToFit="0" readingOrder="0"/>
    </dxf>
    <dxf>
      <numFmt numFmtId="0" formatCode="General"/>
    </dxf>
    <dxf>
      <numFmt numFmtId="0" formatCode="General"/>
    </dxf>
    <dxf>
      <numFmt numFmtId="0" formatCode="General"/>
    </dxf>
    <dxf>
      <numFmt numFmtId="3" formatCode="#,##0"/>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left" vertical="center" textRotation="0" wrapText="0" indent="0" justifyLastLine="0" shrinkToFit="0" readingOrder="0"/>
    </dxf>
    <dxf>
      <numFmt numFmtId="3" formatCode="#,##0"/>
    </dxf>
    <dxf>
      <numFmt numFmtId="3" formatCode="#,##0"/>
    </dxf>
    <dxf>
      <numFmt numFmtId="3" formatCode="#,##0"/>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rgb="FF002060"/>
        <name val="Calibri"/>
        <family val="2"/>
        <scheme val="minor"/>
      </font>
      <numFmt numFmtId="0" formatCode="General"/>
      <fill>
        <patternFill patternType="none">
          <fgColor indexed="64"/>
          <bgColor indexed="65"/>
        </patternFill>
      </fill>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rgb="FF002060"/>
        <name val="Calibri"/>
        <family val="2"/>
        <scheme val="minor"/>
      </font>
      <numFmt numFmtId="4" formatCode="#,##0.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4" formatCode="#,##0.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0" formatCode="General"/>
      <fill>
        <patternFill patternType="none">
          <fgColor indexed="64"/>
          <bgColor indexed="65"/>
        </patternFill>
      </fill>
    </dxf>
    <dxf>
      <font>
        <strike val="0"/>
        <outline val="0"/>
        <shadow val="0"/>
        <u val="none"/>
        <vertAlign val="baseline"/>
        <sz val="11"/>
        <color rgb="FF002060"/>
        <name val="Calibri"/>
        <family val="2"/>
        <scheme val="minor"/>
      </font>
      <numFmt numFmtId="165" formatCode="dd/mm/yyyy"/>
      <fill>
        <patternFill patternType="none">
          <fgColor indexed="64"/>
          <bgColor indexed="65"/>
        </patternFill>
      </fill>
      <alignment horizont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165" formatCode="dd/mm/yyyy"/>
      <fill>
        <patternFill patternType="none">
          <fgColor indexed="64"/>
          <bgColor indexed="65"/>
        </patternFill>
      </fill>
    </dxf>
    <dxf>
      <font>
        <strike val="0"/>
        <outline val="0"/>
        <shadow val="0"/>
        <u val="none"/>
        <vertAlign val="baseline"/>
        <sz val="11"/>
        <color rgb="FF002060"/>
        <name val="Calibri"/>
        <family val="2"/>
        <scheme val="minor"/>
      </font>
      <numFmt numFmtId="165" formatCode="dd/mm/yyyy"/>
      <fill>
        <patternFill patternType="none">
          <fgColor indexed="64"/>
          <bgColor auto="1"/>
        </patternFill>
      </fill>
    </dxf>
    <dxf>
      <font>
        <strike val="0"/>
        <outline val="0"/>
        <shadow val="0"/>
        <u val="none"/>
        <vertAlign val="baseline"/>
        <sz val="11"/>
        <color rgb="FF002060"/>
        <name val="Calibri"/>
        <family val="2"/>
        <scheme val="minor"/>
      </font>
      <fill>
        <patternFill patternType="none">
          <fgColor indexed="64"/>
          <bgColor auto="1"/>
        </patternFill>
      </fill>
    </dxf>
    <dxf>
      <border outline="0">
        <bottom style="medium">
          <color rgb="FF7030A0"/>
        </bottom>
      </border>
    </dxf>
    <dxf>
      <font>
        <b/>
        <i val="0"/>
        <strike val="0"/>
        <condense val="0"/>
        <extend val="0"/>
        <outline val="0"/>
        <shadow val="0"/>
        <u val="none"/>
        <vertAlign val="baseline"/>
        <sz val="11"/>
        <color rgb="FF002060"/>
        <name val="Calibri"/>
        <family val="2"/>
        <scheme val="minor"/>
      </font>
      <fill>
        <patternFill patternType="solid">
          <fgColor indexed="64"/>
          <bgColor rgb="FFD1B2E8"/>
        </patternFill>
      </fill>
      <alignment horizontal="center" vertical="center" textRotation="0" wrapText="0" indent="0" justifyLastLine="0" shrinkToFit="0" readingOrder="0"/>
    </dxf>
    <dxf>
      <font>
        <b/>
        <i val="0"/>
        <sz val="11"/>
        <color theme="0"/>
        <name val="Poppins"/>
      </font>
      <fill>
        <patternFill>
          <bgColor theme="9"/>
        </patternFill>
      </fill>
      <border diagonalUp="0" diagonalDown="0">
        <left/>
        <right/>
        <top/>
        <bottom/>
        <vertical/>
        <horizontal/>
      </border>
    </dxf>
    <dxf>
      <font>
        <sz val="10"/>
        <color theme="0"/>
        <name val="Poppins"/>
      </font>
      <fill>
        <patternFill>
          <bgColor theme="9"/>
        </patternFill>
      </fill>
      <border diagonalUp="0" diagonalDown="0">
        <left/>
        <right/>
        <top/>
        <bottom/>
        <vertical/>
        <horizontal/>
      </border>
    </dxf>
    <dxf>
      <font>
        <b/>
        <i val="0"/>
        <color theme="7"/>
      </font>
      <fill>
        <patternFill>
          <bgColor theme="1"/>
        </patternFill>
      </fill>
      <border diagonalUp="0" diagonalDown="0">
        <left/>
        <right/>
        <top/>
        <bottom/>
        <vertical/>
        <horizontal/>
      </border>
    </dxf>
    <dxf>
      <font>
        <color theme="1"/>
      </font>
      <fill>
        <patternFill>
          <bgColor theme="1"/>
        </patternFill>
      </fill>
      <border diagonalUp="0" diagonalDown="0">
        <left/>
        <right/>
        <top/>
        <bottom/>
        <vertical/>
        <horizontal/>
      </border>
    </dxf>
  </dxfs>
  <tableStyles count="2" defaultTableStyle="TableStyleMedium2" defaultPivotStyle="PivotStyleLight16">
    <tableStyle name="New" pivot="0" table="0" count="10" xr9:uid="{D57637DF-2AFE-417B-A722-0E95386C1335}">
      <tableStyleElement type="wholeTable" dxfId="35"/>
      <tableStyleElement type="headerRow" dxfId="34"/>
    </tableStyle>
    <tableStyle name="SLICER" pivot="0" table="0" count="10" xr9:uid="{C2F4C036-8D81-403F-996E-142D1BF5CBC0}">
      <tableStyleElement type="wholeTable" dxfId="33"/>
      <tableStyleElement type="headerRow" dxfId="32"/>
    </tableStyle>
  </tableStyles>
  <colors>
    <mruColors>
      <color rgb="FF810000"/>
      <color rgb="FFE7EFFF"/>
      <color rgb="FF0000FF"/>
      <color rgb="FFFF0000"/>
      <color rgb="FF000000"/>
      <color rgb="FF00FF00"/>
      <color rgb="FFF3F3F3"/>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theme="0"/>
          </font>
          <fill>
            <patternFill patternType="solid">
              <fgColor theme="4" tint="0.59999389629810485"/>
              <bgColor theme="4" tint="-0.2499465926084170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New">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powerPivotData" Target="model/item.data"/><Relationship Id="rId18"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customXml" Target="../customXml/item7.xml"/><Relationship Id="rId7" Type="http://schemas.microsoft.com/office/2007/relationships/slicerCache" Target="slicerCaches/slicerCache1.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23" Type="http://schemas.openxmlformats.org/officeDocument/2006/relationships/customXml" Target="../customXml/item9.xml"/><Relationship Id="rId10" Type="http://schemas.openxmlformats.org/officeDocument/2006/relationships/connections" Target="connections.xml"/><Relationship Id="rId19"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 Id="rId22" Type="http://schemas.openxmlformats.org/officeDocument/2006/relationships/customXml" Target="../customXml/item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179365571839306"/>
          <c:y val="5.5786739533455407E-2"/>
          <c:w val="0.85219685039370074"/>
          <c:h val="0.8416746864975212"/>
        </c:manualLayout>
      </c:layout>
      <c:barChart>
        <c:barDir val="col"/>
        <c:grouping val="clustered"/>
        <c:varyColors val="0"/>
        <c:ser>
          <c:idx val="1"/>
          <c:order val="1"/>
          <c:tx>
            <c:strRef>
              <c:f>Target!$E$1</c:f>
              <c:strCache>
                <c:ptCount val="1"/>
                <c:pt idx="0">
                  <c:v>Below</c:v>
                </c:pt>
              </c:strCache>
            </c:strRef>
          </c:tx>
          <c:spPr>
            <a:gradFill>
              <a:gsLst>
                <a:gs pos="87000">
                  <a:schemeClr val="bg2">
                    <a:lumMod val="10000"/>
                  </a:schemeClr>
                </a:gs>
                <a:gs pos="13000">
                  <a:schemeClr val="accent3">
                    <a:lumMod val="40000"/>
                    <a:lumOff val="60000"/>
                  </a:schemeClr>
                </a:gs>
              </a:gsLst>
              <a:lin ang="5400000" scaled="1"/>
            </a:gradFill>
            <a:ln>
              <a:noFill/>
            </a:ln>
            <a:effectLst/>
          </c:spPr>
          <c:invertIfNegative val="0"/>
          <c:cat>
            <c:strRef>
              <c:f>Target!$B$2:$B$13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Target!$E$2:$E$13</c:f>
              <c:numCache>
                <c:formatCode>General</c:formatCode>
                <c:ptCount val="12"/>
                <c:pt idx="0">
                  <c:v>#N/A</c:v>
                </c:pt>
                <c:pt idx="1">
                  <c:v>91137.049999999988</c:v>
                </c:pt>
                <c:pt idx="2">
                  <c:v>97920.72</c:v>
                </c:pt>
                <c:pt idx="3">
                  <c:v>72320.89</c:v>
                </c:pt>
                <c:pt idx="4">
                  <c:v>70511.75999999998</c:v>
                </c:pt>
                <c:pt idx="5">
                  <c:v>66727.399999999994</c:v>
                </c:pt>
                <c:pt idx="6">
                  <c:v>#N/A</c:v>
                </c:pt>
                <c:pt idx="7">
                  <c:v>69125.749999999985</c:v>
                </c:pt>
                <c:pt idx="8">
                  <c:v>78253.529999999984</c:v>
                </c:pt>
                <c:pt idx="9">
                  <c:v>#N/A</c:v>
                </c:pt>
                <c:pt idx="10">
                  <c:v>75659.86</c:v>
                </c:pt>
                <c:pt idx="11">
                  <c:v>#N/A</c:v>
                </c:pt>
              </c:numCache>
            </c:numRef>
          </c:val>
          <c:extLst>
            <c:ext xmlns:c16="http://schemas.microsoft.com/office/drawing/2014/chart" uri="{C3380CC4-5D6E-409C-BE32-E72D297353CC}">
              <c16:uniqueId val="{00000000-81B7-4B71-A34A-40B4054465A6}"/>
            </c:ext>
          </c:extLst>
        </c:ser>
        <c:ser>
          <c:idx val="2"/>
          <c:order val="2"/>
          <c:tx>
            <c:strRef>
              <c:f>Target!$F$1</c:f>
              <c:strCache>
                <c:ptCount val="1"/>
                <c:pt idx="0">
                  <c:v>Above</c:v>
                </c:pt>
              </c:strCache>
            </c:strRef>
          </c:tx>
          <c:spPr>
            <a:gradFill>
              <a:gsLst>
                <a:gs pos="87000">
                  <a:srgbClr val="FFFF00"/>
                </a:gs>
                <a:gs pos="13000">
                  <a:schemeClr val="accent3">
                    <a:lumMod val="40000"/>
                    <a:lumOff val="60000"/>
                  </a:schemeClr>
                </a:gs>
              </a:gsLst>
              <a:lin ang="5400000" scaled="1"/>
            </a:gradFill>
            <a:ln>
              <a:noFill/>
            </a:ln>
            <a:effectLst/>
          </c:spPr>
          <c:invertIfNegative val="0"/>
          <c:cat>
            <c:strRef>
              <c:f>Target!$B$2:$B$13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Target!$F$2:$F$13</c:f>
              <c:numCache>
                <c:formatCode>General</c:formatCode>
                <c:ptCount val="12"/>
                <c:pt idx="0">
                  <c:v>92118.789999999964</c:v>
                </c:pt>
                <c:pt idx="1">
                  <c:v>#N/A</c:v>
                </c:pt>
                <c:pt idx="2">
                  <c:v>#N/A</c:v>
                </c:pt>
                <c:pt idx="3">
                  <c:v>#N/A</c:v>
                </c:pt>
                <c:pt idx="4">
                  <c:v>#N/A</c:v>
                </c:pt>
                <c:pt idx="5">
                  <c:v>#N/A</c:v>
                </c:pt>
                <c:pt idx="6">
                  <c:v>92661.550000000017</c:v>
                </c:pt>
                <c:pt idx="7">
                  <c:v>#N/A</c:v>
                </c:pt>
                <c:pt idx="8">
                  <c:v>#N/A</c:v>
                </c:pt>
                <c:pt idx="9">
                  <c:v>87136.37</c:v>
                </c:pt>
                <c:pt idx="10">
                  <c:v>#N/A</c:v>
                </c:pt>
                <c:pt idx="11">
                  <c:v>90997.389999999985</c:v>
                </c:pt>
              </c:numCache>
            </c:numRef>
          </c:val>
          <c:extLst>
            <c:ext xmlns:c16="http://schemas.microsoft.com/office/drawing/2014/chart" uri="{C3380CC4-5D6E-409C-BE32-E72D297353CC}">
              <c16:uniqueId val="{00000001-81B7-4B71-A34A-40B4054465A6}"/>
            </c:ext>
          </c:extLst>
        </c:ser>
        <c:dLbls>
          <c:showLegendKey val="0"/>
          <c:showVal val="0"/>
          <c:showCatName val="0"/>
          <c:showSerName val="0"/>
          <c:showPercent val="0"/>
          <c:showBubbleSize val="0"/>
        </c:dLbls>
        <c:gapWidth val="50"/>
        <c:overlap val="100"/>
        <c:axId val="1253609727"/>
        <c:axId val="1253614047"/>
      </c:barChart>
      <c:lineChart>
        <c:grouping val="standard"/>
        <c:varyColors val="0"/>
        <c:ser>
          <c:idx val="0"/>
          <c:order val="0"/>
          <c:tx>
            <c:strRef>
              <c:f>Target!$C$1</c:f>
              <c:strCache>
                <c:ptCount val="1"/>
                <c:pt idx="0">
                  <c:v>Target ($)</c:v>
                </c:pt>
              </c:strCache>
            </c:strRef>
          </c:tx>
          <c:spPr>
            <a:ln w="19050" cap="rnd">
              <a:solidFill>
                <a:schemeClr val="bg1"/>
              </a:solidFill>
              <a:round/>
            </a:ln>
            <a:effectLst/>
          </c:spPr>
          <c:marker>
            <c:symbol val="none"/>
          </c:marker>
          <c:cat>
            <c:strRef>
              <c:f>Target!$B$2:$B$13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Target!$C$2:$C$13</c:f>
              <c:numCache>
                <c:formatCode>#,##0</c:formatCode>
                <c:ptCount val="12"/>
                <c:pt idx="0">
                  <c:v>90000</c:v>
                </c:pt>
                <c:pt idx="1">
                  <c:v>100000</c:v>
                </c:pt>
                <c:pt idx="2">
                  <c:v>100000</c:v>
                </c:pt>
                <c:pt idx="3">
                  <c:v>100000</c:v>
                </c:pt>
                <c:pt idx="4">
                  <c:v>90000</c:v>
                </c:pt>
                <c:pt idx="5">
                  <c:v>90000</c:v>
                </c:pt>
                <c:pt idx="6">
                  <c:v>90000</c:v>
                </c:pt>
                <c:pt idx="7">
                  <c:v>90000</c:v>
                </c:pt>
                <c:pt idx="8">
                  <c:v>90000</c:v>
                </c:pt>
                <c:pt idx="9">
                  <c:v>80000</c:v>
                </c:pt>
                <c:pt idx="10">
                  <c:v>80000</c:v>
                </c:pt>
                <c:pt idx="11">
                  <c:v>80000</c:v>
                </c:pt>
              </c:numCache>
            </c:numRef>
          </c:val>
          <c:smooth val="0"/>
          <c:extLst>
            <c:ext xmlns:c16="http://schemas.microsoft.com/office/drawing/2014/chart" uri="{C3380CC4-5D6E-409C-BE32-E72D297353CC}">
              <c16:uniqueId val="{00000002-81B7-4B71-A34A-40B4054465A6}"/>
            </c:ext>
          </c:extLst>
        </c:ser>
        <c:dLbls>
          <c:showLegendKey val="0"/>
          <c:showVal val="0"/>
          <c:showCatName val="0"/>
          <c:showSerName val="0"/>
          <c:showPercent val="0"/>
          <c:showBubbleSize val="0"/>
        </c:dLbls>
        <c:marker val="1"/>
        <c:smooth val="0"/>
        <c:axId val="1253609727"/>
        <c:axId val="1253614047"/>
      </c:lineChart>
      <c:catAx>
        <c:axId val="125360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60000"/>
                    <a:lumOff val="40000"/>
                  </a:schemeClr>
                </a:solidFill>
                <a:latin typeface="+mn-lt"/>
                <a:ea typeface="+mn-ea"/>
                <a:cs typeface="+mn-cs"/>
              </a:defRPr>
            </a:pPr>
            <a:endParaRPr lang="en-US"/>
          </a:p>
        </c:txPr>
        <c:crossAx val="1253614047"/>
        <c:crosses val="autoZero"/>
        <c:auto val="1"/>
        <c:lblAlgn val="ctr"/>
        <c:lblOffset val="100"/>
        <c:noMultiLvlLbl val="0"/>
      </c:catAx>
      <c:valAx>
        <c:axId val="12536140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60000"/>
                    <a:lumOff val="40000"/>
                  </a:schemeClr>
                </a:solidFill>
                <a:latin typeface="+mn-lt"/>
                <a:ea typeface="+mn-ea"/>
                <a:cs typeface="+mn-cs"/>
              </a:defRPr>
            </a:pPr>
            <a:endParaRPr lang="en-US"/>
          </a:p>
        </c:txPr>
        <c:crossAx val="1253609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accent2">
              <a:lumMod val="60000"/>
              <a:lumOff val="40000"/>
            </a:schemeClr>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[SALES_DASHBOARD_USNIG_EXCEL.xlsx]Pivot Table!Weekly</c:name>
    <c:fmtId val="10"/>
  </c:pivotSource>
  <c:chart>
    <c:autoTitleDeleted val="1"/>
    <c:pivotFmts>
      <c:pivotFmt>
        <c:idx val="0"/>
        <c:spPr>
          <a:gradFill>
            <a:gsLst>
              <a:gs pos="86000">
                <a:schemeClr val="bg1">
                  <a:lumMod val="100000"/>
                </a:schemeClr>
              </a:gs>
              <a:gs pos="0">
                <a:schemeClr val="bg1">
                  <a:lumMod val="100000"/>
                </a:schemeClr>
              </a:gs>
              <a:gs pos="0">
                <a:schemeClr val="bg2">
                  <a:lumMod val="1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86000">
                <a:schemeClr val="bg1">
                  <a:lumMod val="100000"/>
                </a:schemeClr>
              </a:gs>
              <a:gs pos="0">
                <a:schemeClr val="bg1">
                  <a:lumMod val="100000"/>
                </a:schemeClr>
              </a:gs>
              <a:gs pos="0">
                <a:schemeClr val="bg2">
                  <a:lumMod val="1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86000">
                <a:schemeClr val="bg1">
                  <a:lumMod val="100000"/>
                </a:schemeClr>
              </a:gs>
              <a:gs pos="0">
                <a:schemeClr val="bg1">
                  <a:lumMod val="100000"/>
                </a:schemeClr>
              </a:gs>
              <a:gs pos="0">
                <a:schemeClr val="bg2">
                  <a:lumMod val="1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692038495188101E-2"/>
          <c:y val="0.12504421133224869"/>
          <c:w val="0.85219685039370074"/>
          <c:h val="0.72088764946048411"/>
        </c:manualLayout>
      </c:layout>
      <c:areaChart>
        <c:grouping val="standard"/>
        <c:varyColors val="0"/>
        <c:ser>
          <c:idx val="0"/>
          <c:order val="0"/>
          <c:tx>
            <c:strRef>
              <c:f>'Pivot Table'!$T$1</c:f>
              <c:strCache>
                <c:ptCount val="1"/>
                <c:pt idx="0">
                  <c:v>Total</c:v>
                </c:pt>
              </c:strCache>
            </c:strRef>
          </c:tx>
          <c:spPr>
            <a:gradFill>
              <a:gsLst>
                <a:gs pos="86000">
                  <a:schemeClr val="bg1">
                    <a:lumMod val="100000"/>
                  </a:schemeClr>
                </a:gs>
                <a:gs pos="0">
                  <a:schemeClr val="bg1">
                    <a:lumMod val="100000"/>
                  </a:schemeClr>
                </a:gs>
                <a:gs pos="0">
                  <a:schemeClr val="bg2">
                    <a:lumMod val="10000"/>
                  </a:schemeClr>
                </a:gs>
              </a:gsLst>
              <a:lin ang="5400000" scaled="1"/>
            </a:gradFill>
            <a:ln>
              <a:noFill/>
            </a:ln>
            <a:effectLst/>
          </c:spPr>
          <c:cat>
            <c:strRef>
              <c:f>'Pivot Table'!$S$2:$S$54</c:f>
              <c:strCach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strCache>
            </c:strRef>
          </c:cat>
          <c:val>
            <c:numRef>
              <c:f>'Pivot Table'!$T$2:$T$54</c:f>
              <c:numCache>
                <c:formatCode>General</c:formatCode>
                <c:ptCount val="53"/>
                <c:pt idx="0">
                  <c:v>5179.59</c:v>
                </c:pt>
                <c:pt idx="1">
                  <c:v>21116.729999999996</c:v>
                </c:pt>
                <c:pt idx="2">
                  <c:v>14261.190000000004</c:v>
                </c:pt>
                <c:pt idx="3">
                  <c:v>11433.2</c:v>
                </c:pt>
                <c:pt idx="4">
                  <c:v>33727.55000000001</c:v>
                </c:pt>
                <c:pt idx="5">
                  <c:v>34794.820000000007</c:v>
                </c:pt>
                <c:pt idx="6">
                  <c:v>32107.100000000006</c:v>
                </c:pt>
                <c:pt idx="7">
                  <c:v>11777.67</c:v>
                </c:pt>
                <c:pt idx="8">
                  <c:v>17571.589999999997</c:v>
                </c:pt>
                <c:pt idx="9">
                  <c:v>17413.299999999996</c:v>
                </c:pt>
                <c:pt idx="10">
                  <c:v>18811.389999999996</c:v>
                </c:pt>
                <c:pt idx="11">
                  <c:v>29446.460000000003</c:v>
                </c:pt>
                <c:pt idx="12">
                  <c:v>22723.600000000002</c:v>
                </c:pt>
                <c:pt idx="13">
                  <c:v>13729.810000000001</c:v>
                </c:pt>
                <c:pt idx="14">
                  <c:v>27820.09</c:v>
                </c:pt>
                <c:pt idx="15">
                  <c:v>9407.51</c:v>
                </c:pt>
                <c:pt idx="16">
                  <c:v>22127.300000000003</c:v>
                </c:pt>
                <c:pt idx="17">
                  <c:v>11809.4</c:v>
                </c:pt>
                <c:pt idx="18">
                  <c:v>12750.539999999997</c:v>
                </c:pt>
                <c:pt idx="19">
                  <c:v>19691.759999999998</c:v>
                </c:pt>
                <c:pt idx="20">
                  <c:v>19171.71</c:v>
                </c:pt>
                <c:pt idx="21">
                  <c:v>11617.86</c:v>
                </c:pt>
                <c:pt idx="22">
                  <c:v>17000.620000000003</c:v>
                </c:pt>
                <c:pt idx="23">
                  <c:v>15273.349999999999</c:v>
                </c:pt>
                <c:pt idx="24">
                  <c:v>23043.470000000005</c:v>
                </c:pt>
                <c:pt idx="25">
                  <c:v>13593.79</c:v>
                </c:pt>
                <c:pt idx="26">
                  <c:v>13197.89</c:v>
                </c:pt>
                <c:pt idx="27">
                  <c:v>13311.339999999998</c:v>
                </c:pt>
                <c:pt idx="28">
                  <c:v>26662.809999999998</c:v>
                </c:pt>
                <c:pt idx="29">
                  <c:v>15652.32</c:v>
                </c:pt>
                <c:pt idx="30">
                  <c:v>27172.400000000001</c:v>
                </c:pt>
                <c:pt idx="31">
                  <c:v>6991.1000000000013</c:v>
                </c:pt>
                <c:pt idx="32">
                  <c:v>17406.18</c:v>
                </c:pt>
                <c:pt idx="33">
                  <c:v>10403.35</c:v>
                </c:pt>
                <c:pt idx="34">
                  <c:v>29524.29</c:v>
                </c:pt>
                <c:pt idx="35">
                  <c:v>14336.82</c:v>
                </c:pt>
                <c:pt idx="36">
                  <c:v>15584.3</c:v>
                </c:pt>
                <c:pt idx="37">
                  <c:v>13437.32</c:v>
                </c:pt>
                <c:pt idx="38">
                  <c:v>30057.11</c:v>
                </c:pt>
                <c:pt idx="39">
                  <c:v>17799.129999999997</c:v>
                </c:pt>
                <c:pt idx="40">
                  <c:v>25449.57</c:v>
                </c:pt>
                <c:pt idx="41">
                  <c:v>14658.500000000002</c:v>
                </c:pt>
                <c:pt idx="42">
                  <c:v>19795.28</c:v>
                </c:pt>
                <c:pt idx="43">
                  <c:v>17458.100000000002</c:v>
                </c:pt>
                <c:pt idx="44">
                  <c:v>17068.960000000003</c:v>
                </c:pt>
                <c:pt idx="45">
                  <c:v>16104.110000000002</c:v>
                </c:pt>
                <c:pt idx="46">
                  <c:v>16390.38</c:v>
                </c:pt>
                <c:pt idx="47">
                  <c:v>25601.349999999995</c:v>
                </c:pt>
                <c:pt idx="48">
                  <c:v>7322.39</c:v>
                </c:pt>
                <c:pt idx="49">
                  <c:v>18755.54</c:v>
                </c:pt>
                <c:pt idx="50">
                  <c:v>15496.2</c:v>
                </c:pt>
                <c:pt idx="51">
                  <c:v>24337.019999999997</c:v>
                </c:pt>
                <c:pt idx="52">
                  <c:v>27195.9</c:v>
                </c:pt>
              </c:numCache>
            </c:numRef>
          </c:val>
          <c:extLst>
            <c:ext xmlns:c16="http://schemas.microsoft.com/office/drawing/2014/chart" uri="{C3380CC4-5D6E-409C-BE32-E72D297353CC}">
              <c16:uniqueId val="{00000000-61BE-4DB3-B553-E4DF10CEDD6E}"/>
            </c:ext>
          </c:extLst>
        </c:ser>
        <c:dLbls>
          <c:showLegendKey val="0"/>
          <c:showVal val="0"/>
          <c:showCatName val="0"/>
          <c:showSerName val="0"/>
          <c:showPercent val="0"/>
          <c:showBubbleSize val="0"/>
        </c:dLbls>
        <c:axId val="1253629407"/>
        <c:axId val="1253630367"/>
      </c:areaChart>
      <c:catAx>
        <c:axId val="1253629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60000"/>
                    <a:lumOff val="40000"/>
                  </a:schemeClr>
                </a:solidFill>
                <a:latin typeface="+mn-lt"/>
                <a:ea typeface="+mn-ea"/>
                <a:cs typeface="+mn-cs"/>
              </a:defRPr>
            </a:pPr>
            <a:endParaRPr lang="en-US"/>
          </a:p>
        </c:txPr>
        <c:crossAx val="1253630367"/>
        <c:crosses val="autoZero"/>
        <c:auto val="1"/>
        <c:lblAlgn val="ctr"/>
        <c:lblOffset val="100"/>
        <c:noMultiLvlLbl val="0"/>
      </c:catAx>
      <c:valAx>
        <c:axId val="125363036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60000"/>
                    <a:lumOff val="40000"/>
                  </a:schemeClr>
                </a:solidFill>
                <a:latin typeface="+mn-lt"/>
                <a:ea typeface="+mn-ea"/>
                <a:cs typeface="+mn-cs"/>
              </a:defRPr>
            </a:pPr>
            <a:endParaRPr lang="en-US"/>
          </a:p>
        </c:txPr>
        <c:crossAx val="125362940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[SALES_DASHBOARD_USNIG_EXCEL.xlsx]Pivot Table!Product</c:name>
    <c:fmtId val="7"/>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flip="none" rotWithShape="1">
            <a:gsLst>
              <a:gs pos="78000">
                <a:schemeClr val="bg1">
                  <a:lumMod val="50000"/>
                </a:schemeClr>
              </a:gs>
              <a:gs pos="39000">
                <a:schemeClr val="bg1">
                  <a:lumMod val="100000"/>
                </a:schemeClr>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018786771609185"/>
          <c:y val="2.132697742615219E-2"/>
          <c:w val="0.60675019127030672"/>
          <c:h val="0.89814814814814814"/>
        </c:manualLayout>
      </c:layout>
      <c:barChart>
        <c:barDir val="bar"/>
        <c:grouping val="clustered"/>
        <c:varyColors val="0"/>
        <c:ser>
          <c:idx val="0"/>
          <c:order val="0"/>
          <c:tx>
            <c:strRef>
              <c:f>'Pivot Table'!$P$1</c:f>
              <c:strCache>
                <c:ptCount val="1"/>
                <c:pt idx="0">
                  <c:v>Total</c:v>
                </c:pt>
              </c:strCache>
            </c:strRef>
          </c:tx>
          <c:spPr>
            <a:gradFill flip="none" rotWithShape="1">
              <a:gsLst>
                <a:gs pos="78000">
                  <a:schemeClr val="bg1">
                    <a:lumMod val="50000"/>
                  </a:schemeClr>
                </a:gs>
                <a:gs pos="39000">
                  <a:schemeClr val="bg1">
                    <a:lumMod val="100000"/>
                  </a:schemeClr>
                </a:gs>
              </a:gsLst>
              <a:lin ang="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Table'!$O$2:$O$11</c:f>
              <c:strCache>
                <c:ptCount val="10"/>
                <c:pt idx="0">
                  <c:v>Product30</c:v>
                </c:pt>
                <c:pt idx="1">
                  <c:v>Product41</c:v>
                </c:pt>
                <c:pt idx="2">
                  <c:v>Product24</c:v>
                </c:pt>
                <c:pt idx="3">
                  <c:v>Product19</c:v>
                </c:pt>
                <c:pt idx="4">
                  <c:v>Product22</c:v>
                </c:pt>
                <c:pt idx="5">
                  <c:v>Product32</c:v>
                </c:pt>
                <c:pt idx="6">
                  <c:v>Product21</c:v>
                </c:pt>
                <c:pt idx="7">
                  <c:v>Product05</c:v>
                </c:pt>
                <c:pt idx="8">
                  <c:v>Product42</c:v>
                </c:pt>
                <c:pt idx="9">
                  <c:v>Product10</c:v>
                </c:pt>
              </c:strCache>
            </c:strRef>
          </c:cat>
          <c:val>
            <c:numRef>
              <c:f>'Pivot Table'!$P$2:$P$11</c:f>
              <c:numCache>
                <c:formatCode>#,##0</c:formatCode>
                <c:ptCount val="10"/>
                <c:pt idx="0">
                  <c:v>57968.639999999992</c:v>
                </c:pt>
                <c:pt idx="1">
                  <c:v>57554.28</c:v>
                </c:pt>
                <c:pt idx="2">
                  <c:v>49599.360000000008</c:v>
                </c:pt>
                <c:pt idx="3">
                  <c:v>41580</c:v>
                </c:pt>
                <c:pt idx="4">
                  <c:v>41055.299999999996</c:v>
                </c:pt>
                <c:pt idx="5">
                  <c:v>40883.039999999994</c:v>
                </c:pt>
                <c:pt idx="6">
                  <c:v>39659.759999999995</c:v>
                </c:pt>
                <c:pt idx="7">
                  <c:v>38591.280000000006</c:v>
                </c:pt>
                <c:pt idx="8">
                  <c:v>38232</c:v>
                </c:pt>
                <c:pt idx="9">
                  <c:v>34991.64</c:v>
                </c:pt>
              </c:numCache>
            </c:numRef>
          </c:val>
          <c:extLst>
            <c:ext xmlns:c16="http://schemas.microsoft.com/office/drawing/2014/chart" uri="{C3380CC4-5D6E-409C-BE32-E72D297353CC}">
              <c16:uniqueId val="{00000000-E619-46E0-BD65-CE6A4D9F2DCC}"/>
            </c:ext>
          </c:extLst>
        </c:ser>
        <c:dLbls>
          <c:showLegendKey val="0"/>
          <c:showVal val="0"/>
          <c:showCatName val="0"/>
          <c:showSerName val="0"/>
          <c:showPercent val="0"/>
          <c:showBubbleSize val="0"/>
        </c:dLbls>
        <c:gapWidth val="50"/>
        <c:axId val="707431503"/>
        <c:axId val="707433903"/>
      </c:barChart>
      <c:catAx>
        <c:axId val="707431503"/>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accent4"/>
                </a:solidFill>
                <a:latin typeface="+mn-lt"/>
                <a:ea typeface="+mn-ea"/>
                <a:cs typeface="+mn-cs"/>
              </a:defRPr>
            </a:pPr>
            <a:endParaRPr lang="en-US"/>
          </a:p>
        </c:txPr>
        <c:crossAx val="707433903"/>
        <c:crosses val="autoZero"/>
        <c:auto val="1"/>
        <c:lblAlgn val="ctr"/>
        <c:lblOffset val="100"/>
        <c:noMultiLvlLbl val="0"/>
      </c:catAx>
      <c:valAx>
        <c:axId val="707433903"/>
        <c:scaling>
          <c:orientation val="minMax"/>
        </c:scaling>
        <c:delete val="1"/>
        <c:axPos val="t"/>
        <c:numFmt formatCode="#,##0" sourceLinked="1"/>
        <c:majorTickMark val="none"/>
        <c:minorTickMark val="none"/>
        <c:tickLblPos val="nextTo"/>
        <c:crossAx val="707431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[SALES_DASHBOARD_USNIG_EXCEL.xlsx]Pivot Table!Region</c:name>
    <c:fmtId val="5"/>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noFill/>
          </a:ln>
          <a:effectLst/>
        </c:spPr>
      </c:pivotFmt>
      <c:pivotFmt>
        <c:idx val="5"/>
        <c:spPr>
          <a:solidFill>
            <a:schemeClr val="accent1"/>
          </a:solidFill>
          <a:ln w="19050">
            <a:noFill/>
          </a:ln>
          <a:effectLst/>
        </c:spPr>
      </c:pivotFmt>
      <c:pivotFmt>
        <c:idx val="6"/>
        <c:spPr>
          <a:solidFill>
            <a:schemeClr val="accent1"/>
          </a:solidFill>
          <a:ln w="19050">
            <a:noFill/>
          </a:ln>
          <a:effectLst/>
        </c:spPr>
      </c:pivotFmt>
      <c:pivotFmt>
        <c:idx val="7"/>
        <c:spPr>
          <a:solidFill>
            <a:schemeClr val="accent1"/>
          </a:solidFill>
          <a:ln w="19050">
            <a:noFill/>
          </a:ln>
          <a:effectLst/>
        </c:spPr>
      </c:pivotFmt>
      <c:pivotFmt>
        <c:idx val="8"/>
        <c:spPr>
          <a:solidFill>
            <a:schemeClr val="accent1"/>
          </a:solidFill>
          <a:ln w="19050">
            <a:noFill/>
          </a:ln>
          <a:effectLst/>
        </c:spPr>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noFill/>
          </a:ln>
          <a:effectLst/>
        </c:spPr>
      </c:pivotFmt>
      <c:pivotFmt>
        <c:idx val="11"/>
        <c:spPr>
          <a:solidFill>
            <a:schemeClr val="accent1"/>
          </a:solidFill>
          <a:ln w="19050">
            <a:noFill/>
          </a:ln>
          <a:effectLst/>
        </c:spPr>
      </c:pivotFmt>
      <c:pivotFmt>
        <c:idx val="12"/>
        <c:spPr>
          <a:solidFill>
            <a:schemeClr val="bg1">
              <a:lumMod val="50000"/>
            </a:schemeClr>
          </a:solidFill>
          <a:ln w="19050">
            <a:noFill/>
          </a:ln>
          <a:effectLst/>
        </c:spPr>
      </c:pivotFmt>
      <c:pivotFmt>
        <c:idx val="13"/>
        <c:spPr>
          <a:solidFill>
            <a:schemeClr val="accent6"/>
          </a:solidFill>
          <a:ln w="19050">
            <a:noFill/>
          </a:ln>
          <a:effectLst/>
        </c:spPr>
      </c:pivotFmt>
      <c:pivotFmt>
        <c:idx val="14"/>
        <c:spPr>
          <a:solidFill>
            <a:schemeClr val="accent1"/>
          </a:solidFill>
          <a:ln w="19050">
            <a:noFill/>
          </a:ln>
          <a:effectLst/>
        </c:spPr>
      </c:pivotFmt>
      <c:pivotFmt>
        <c:idx val="15"/>
        <c:spPr>
          <a:solidFill>
            <a:schemeClr val="accent1"/>
          </a:solidFill>
          <a:ln w="19050">
            <a:noFill/>
          </a:ln>
          <a:effectLst/>
        </c:spPr>
      </c:pivotFmt>
      <c:pivotFmt>
        <c:idx val="16"/>
        <c:spPr>
          <a:solidFill>
            <a:schemeClr val="accent1"/>
          </a:solidFill>
          <a:ln w="19050">
            <a:noFill/>
          </a:ln>
          <a:effectLst/>
        </c:spPr>
      </c:pivotFmt>
    </c:pivotFmts>
    <c:plotArea>
      <c:layout>
        <c:manualLayout>
          <c:layoutTarget val="inner"/>
          <c:xMode val="edge"/>
          <c:yMode val="edge"/>
          <c:x val="8.1902801181671397E-2"/>
          <c:y val="9.7399766775965041E-2"/>
          <c:w val="0.44093811896279667"/>
          <c:h val="0.89657382417134979"/>
        </c:manualLayout>
      </c:layout>
      <c:doughnutChart>
        <c:varyColors val="1"/>
        <c:ser>
          <c:idx val="0"/>
          <c:order val="0"/>
          <c:tx>
            <c:strRef>
              <c:f>'Pivot Table'!$G$1</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6F57-44BF-BCE2-52A41EFFDDC1}"/>
              </c:ext>
            </c:extLst>
          </c:dPt>
          <c:dPt>
            <c:idx val="1"/>
            <c:bubble3D val="0"/>
            <c:spPr>
              <a:solidFill>
                <a:schemeClr val="accent2"/>
              </a:solidFill>
              <a:ln w="19050">
                <a:noFill/>
              </a:ln>
              <a:effectLst/>
            </c:spPr>
            <c:extLst>
              <c:ext xmlns:c16="http://schemas.microsoft.com/office/drawing/2014/chart" uri="{C3380CC4-5D6E-409C-BE32-E72D297353CC}">
                <c16:uniqueId val="{00000003-6F57-44BF-BCE2-52A41EFFDDC1}"/>
              </c:ext>
            </c:extLst>
          </c:dPt>
          <c:dPt>
            <c:idx val="2"/>
            <c:bubble3D val="0"/>
            <c:spPr>
              <a:solidFill>
                <a:schemeClr val="bg1">
                  <a:lumMod val="50000"/>
                </a:schemeClr>
              </a:solidFill>
              <a:ln w="19050">
                <a:noFill/>
              </a:ln>
              <a:effectLst/>
            </c:spPr>
            <c:extLst>
              <c:ext xmlns:c16="http://schemas.microsoft.com/office/drawing/2014/chart" uri="{C3380CC4-5D6E-409C-BE32-E72D297353CC}">
                <c16:uniqueId val="{00000005-6F57-44BF-BCE2-52A41EFFDDC1}"/>
              </c:ext>
            </c:extLst>
          </c:dPt>
          <c:dPt>
            <c:idx val="3"/>
            <c:bubble3D val="0"/>
            <c:spPr>
              <a:solidFill>
                <a:schemeClr val="accent6"/>
              </a:solidFill>
              <a:ln w="19050">
                <a:noFill/>
              </a:ln>
              <a:effectLst/>
            </c:spPr>
            <c:extLst>
              <c:ext xmlns:c16="http://schemas.microsoft.com/office/drawing/2014/chart" uri="{C3380CC4-5D6E-409C-BE32-E72D297353CC}">
                <c16:uniqueId val="{00000007-6F57-44BF-BCE2-52A41EFFDDC1}"/>
              </c:ext>
            </c:extLst>
          </c:dPt>
          <c:dPt>
            <c:idx val="4"/>
            <c:bubble3D val="0"/>
            <c:spPr>
              <a:solidFill>
                <a:schemeClr val="accent5"/>
              </a:solidFill>
              <a:ln w="19050">
                <a:noFill/>
              </a:ln>
              <a:effectLst/>
            </c:spPr>
            <c:extLst>
              <c:ext xmlns:c16="http://schemas.microsoft.com/office/drawing/2014/chart" uri="{C3380CC4-5D6E-409C-BE32-E72D297353CC}">
                <c16:uniqueId val="{00000009-6F57-44BF-BCE2-52A41EFFDDC1}"/>
              </c:ext>
            </c:extLst>
          </c:dPt>
          <c:dPt>
            <c:idx val="5"/>
            <c:bubble3D val="0"/>
            <c:spPr>
              <a:solidFill>
                <a:schemeClr val="accent6"/>
              </a:solidFill>
              <a:ln w="19050">
                <a:noFill/>
              </a:ln>
              <a:effectLst/>
            </c:spPr>
            <c:extLst>
              <c:ext xmlns:c16="http://schemas.microsoft.com/office/drawing/2014/chart" uri="{C3380CC4-5D6E-409C-BE32-E72D297353CC}">
                <c16:uniqueId val="{0000000B-6F57-44BF-BCE2-52A41EFFDDC1}"/>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6F57-44BF-BCE2-52A41EFFDD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Table'!$F$2:$F$8</c:f>
              <c:strCache>
                <c:ptCount val="7"/>
                <c:pt idx="0">
                  <c:v>Central</c:v>
                </c:pt>
                <c:pt idx="1">
                  <c:v>East</c:v>
                </c:pt>
                <c:pt idx="2">
                  <c:v>Export</c:v>
                </c:pt>
                <c:pt idx="3">
                  <c:v>North</c:v>
                </c:pt>
                <c:pt idx="4">
                  <c:v>Northeast</c:v>
                </c:pt>
                <c:pt idx="5">
                  <c:v>South</c:v>
                </c:pt>
                <c:pt idx="6">
                  <c:v>Western</c:v>
                </c:pt>
              </c:strCache>
            </c:strRef>
          </c:cat>
          <c:val>
            <c:numRef>
              <c:f>'Pivot Table'!$G$2:$G$8</c:f>
              <c:numCache>
                <c:formatCode>General</c:formatCode>
                <c:ptCount val="7"/>
                <c:pt idx="0">
                  <c:v>72920.48000000001</c:v>
                </c:pt>
                <c:pt idx="1">
                  <c:v>75939.73000000001</c:v>
                </c:pt>
                <c:pt idx="2">
                  <c:v>531575.61999999988</c:v>
                </c:pt>
                <c:pt idx="3">
                  <c:v>45081.780000000006</c:v>
                </c:pt>
                <c:pt idx="4">
                  <c:v>83994.49000000002</c:v>
                </c:pt>
                <c:pt idx="5">
                  <c:v>53277.570000000007</c:v>
                </c:pt>
                <c:pt idx="6">
                  <c:v>121781.38999999998</c:v>
                </c:pt>
              </c:numCache>
            </c:numRef>
          </c:val>
          <c:extLst>
            <c:ext xmlns:c16="http://schemas.microsoft.com/office/drawing/2014/chart" uri="{C3380CC4-5D6E-409C-BE32-E72D297353CC}">
              <c16:uniqueId val="{0000000E-6F57-44BF-BCE2-52A41EFFDDC1}"/>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2093377422743654"/>
          <c:y val="0.13992919694428918"/>
          <c:w val="0.1870140941027616"/>
          <c:h val="0.853130747209777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noFill/>
            </a:ln>
          </cx:spPr>
        </cx:plotSurface>
        <cx:series layoutId="regionMap" uniqueId="{1259FDA0-3F51-4DB7-A9A6-7528690FDC78}">
          <cx:spPr>
            <a:solidFill>
              <a:schemeClr val="accent2"/>
            </a:solidFill>
          </cx:spPr>
          <cx:dataId val="0"/>
          <cx:layoutPr>
            <cx:geography cultureLanguage="en-US" cultureRegion="US" attribution="Powered by Bing">
              <cx:geoCache provider="{E9337A44-BEBE-4D9F-B70C-5C5E7DAFC167}">
                <cx:binary>7Htbc9w21u1fcfn5UCGuBKYmX9WQ7G6pW5JlyZfYLyxZlngHCIAECf76s2XZidWfJ8mpSVXm4XSq
JKfZIDf23lhYa0H9z7vlH3fd/a19sfSdcv+4W35+WY3j8I+ffnJ31X1/6076+s5qpx/Gkzvd/6Qf
Huq7+58+29u5VuVPOEb0p7vq1o73y8v/+SfcrbzX5/rudqy1ej3d23B976ZudL9z7YeXXtzpSY2P
w0u4088v01tVdref71318sW9GusxvAnD/c8vn33s5Yufjm/2vx78ooPYxukzjMXkRCSUxJIR+fR6
+aLTqvx6WcYnmHGcCCmeropvj7687WH4nwvpS0C3nz/be+defP39fOyzKTy/VDudPeUh048Rp/mX
Kf70PM//88+jN2DSR+98V4rjDP3RpeNKbMaq1kN9+y0Z/3kdECQaIc6lxM8KQMQJZ3BFcBF/eaFv
z3wqwJ+J5Mfp/23kUfJ/u3Cc+s2bvz/1Z+rzX5l3jE8IwyzGAj/l93n6E3lCOOFJTNjT5eR5+v8w
mh/n/uuwo8R/ffc462eXf3/WU3u71t23uf/n7R5Bv5Mvr/h5wiNGTp4qkfBfC/IEdl8R5w8j+XHK
v83gKOff3j5Oenr99yf94n6p7/Rfl3TAekkIkyRhzzAGioFPWCz543/fHveU7T8O4cfZ/jbuKNvf
3j7O9sUvf3+2t/ZW3d1/m/5/3uKUn3BMRSwxYMZ3Wyo+oUyQhIvk64Yrvz3zKeV/HMePU/5t3FHK
v719nPLtf0GDA+Bpde/+SjyP4hMp4oRI9HW/jGP6LP0I0ROEEIkZ/sp4nqf/T8X04wp8N/SoCN9d
Oa7D2X8Bndnd2/5WhW+J+M97n6GTWCIpAMOfmvz5EngEfxFDmcSPSc2fiOfHFfh14FH+f33/OPv5
5u8Hnsu6vLd/5RqQJ49bJ2FAW55ez+E+OXmsSYLEt8uwQL7fYf9EPD/O/q8Dj7L/6/vH2b/c/f3Z
v7ptazfeqm85+M+bHwNnfEwwPqLyXJwIxAgRAD5fXkdU/s9E8uPE/zbyKPO/XThO/dXh70/99eT+
Uuzn9IQLDloWNt0vr+eoI5OThDISJ/I3qv993/9xOD/O/rdxR7n/9vZx5q/f/v2Zv7mdPtcv/mVv
P/2VuINhZ8UcC5Q833IpPWFUIInir4hz1Ph/Npofp//56KMiPL94XIqbf/0XlEJPY/XiXw+2vrv9
6zAowgJQnhMcJ8/1FWYnsUgQxfII9W/+ZBz/pgjPRh8X4dnF4yJ8/C8owltVj/efXxzAzvus+7+u
DCBmJSWCfKOaEuyz76RABLKLxYzT+Ku78CiGv4ekPx/Xj8tyPP6oMMeXj0uzS//+9fE1xpvxdrx3
L/TDi3/1wJb+yrVCJIhfwsAF/QpP5HmRpDyJkQAbSNKnbeVo5TyL8Fv9fkQjfrdGTxN8eew0Ht38
uEJvb/7LKvR78/9/c6b/f1n+vX/9q6Of3463my9HAd9Z2L9/9UsXwgnF0dDfO1F4gqSzzz+/BIf6
S8M9me+Pt3iGV9/8naMB97du/PllJPhJghHhXAhMMMUInI/5/sslMLhPwJYCu4QzJBijQN2UtmP1
80uCTxIEEJkkCRNwEBFDBO5xR4FogFgQQvkjoUOE4iT59fzlSneh1OrXVHz9/xdq6q90rUb380vA
4uHpU48zY3ECME1AOXEO2yOOBSzz4e72GvYE+DD6P5Z4VCtVmYtqlnWSG40DetVS0+K7yBaYp11E
EnoYE8yibdHZZn33Xa5+EAACHvQ8Apg3oUnCwSGSj77z8wjque6qdhz8uXbG4Bx7y+UNLQmazgKT
1bBfAsHsqrB2cVHaNAun+64no+6zEtlynVPu+oJUT7D+VMMfxQUA+Dwu8KswEzFLYv6DuDCg54jm
Dp3jeexcLjSvy8zWYvZZ27SlT6tmtfzSLYS6bdsvssoF6UOdds7XzZUJbTtnlFZRsmfaTehJlP/7
+EDPPotPSsYYxgDSjCMMzfI8by3pKB4IG85rXq9THuuYhAMZInEVLXE/PCztsI4H1BLmth7bek4X
mijxKbTVZPNSMnstWyz8ocRjv2475mV9NStfs6s/qHD8PFIwWkGcCGhaCYc98POowkgHRKMFo8Ma
L91y5tU4FGemE+uSlmYZ8abivbrXuppet61tQ97MxrFTQ5exflJ0/zZrj4/6rt1RDEKUMSFEAq3/
+I/nSVN1VSwdR/MBF4kfM4N6113M80pYurZTM3youRmr8g9qBUv8+KlgznEOUgDOFeHQ5eipq464
asJ40DFiPp9Wa2TKeBvHWT+uzLxZmW3iNFK0XnYa9/B+iBrhr3+/EEcdA5OXjEoQi7DiCQUG9jyM
XlHlnZrNIV4aHO0N8Xw6o32zrKkZdK3Pf/9xj7d7nmsoO0PQnRJT8MUes/IdtJAwdFVlhv6ArW7b
kE2DpsakRqpqefJI/m1ZASifPYoBHsIaEBJDYR+h8fmjTFFyUVK87NsmClM+PKUQVZwc+sRF/Vur
erqehVEzevr7s/xfj6aUJgJTyCeGMOhj0r+bZcRpR2RwZs8j1Cw7wfs5x+2A+StdrzDRqAmF3Zhy
iuwfdNVxORmlPIEdgIPngjjmR10VxaF0lqhh70qD4syMPaz0Jziq+Ayd9PsTReAVH6UZ9jBwkSVc
4VTGCD3m4ru5unpYCh0Nfud0FPSmjFx4GMka/CkpJWUbWNdaZY3s18zKhm+aztND3yUF2xSDCa9I
MtrUt1SehSF0eWIoT/tai0Nha7yZsZozOy48Hezo9x3tyXsj+Xxq4ohfz5LX2WIV2pBpvFxYUd34
IpkHmnayMDLamnqpW7qPo3UZo3vfdS5z1kwPcizsp2FyfltGqDuryMouoR0+9dMQ7VjcjhdoGUQ2
sNhmEhfotFtFz1JssDjYFo07sUrxJlqYeFVrqbK+1DRdBp1s42roz+2iTV5H8VqljepaSApWGWyq
bwlH9rpKcJsG37dbPbFmz5Uud6ro385Du772M142fNU292gqdqN0/LR0urodpvEhGVcepzNtTSbn
dk2LOVrzno/tTsqFZoZZL3eQBpKqig6Xo4BMoKhBVToM6HQkjUlnFg/vCjT3G8yXVqR2UPbWthPe
FYElW8UK/aY0TmzWuFA5bM/ok5hxqNJgbNgEXYYLytorB0fFr5kYp3TkI3otVNVeex37B9+wJRMN
k2ovEyLSNrBZvSYE0TSBSHyKyhC7jCkeV+kkBPnIClTqDPxzc451YPtlGNeMVcW4Y4HL3cSHm6ZX
ZK8rvmwALeY00abIqgo+piY3mg2PJIkOuHTredP005tCtNWHxquuyAEemlftGPgNEgV5FZWVf9dT
tKa68nJjpjY6GE6jdKlFkFmQFNnU9ALtvDHVJur6Uae2jSnPpQ/NXbuwA0auczwHU7ls5DaJTMP6
G1NG0FyXC13YtNdFuGNoYNnCHUq7JrizSJXLwUua/OLnqF7SyvbNaRVFU5mOdTKe6ti+w2XcfSaB
obNBuHnXENOmFe/8pUmiOh3mZhsnbZ1NsbmYwjKWUFSm3ga61vkqoUKersm2wzXOeja022ZK2hRj
5zM7h/WCFrrPAZP9BmFc9OnAqpvEovMGsy4Lif7MjS7SeSjP0BD6G8Sq9wG1Lm1FM24TS+Y0oCX+
gGqx86wn2VhOw3kopzij9fSq0H7eYb0uG9K1zelSLn5T47bNUFQE6Doq5q1Hkctm36yX85jIHcbN
cIr7QV8pEtwNX4v+sjZ1eVUXZThvSmI21izTIRp4NGUu8Yxk62wnk45gsNlswN6XG5b0hU2T0A0+
K6pquSdDjVmmp1amNVq6C1SNTXsQ1dx1v1Rt0UUfah/6Am4iZtalQSZNdTHIQTWfUdGgBwOVw+9W
Rey1CorxfFZmHC9Fgzl/LxNbF+/sANt5n9Zr3dR7z2PcPgjt/ZRFODh+w4FnfLai6y3QwcmuV56K
ctnhWrg4J6VD3faJmKmIT6pLuRg9PVsqClG50JDNMsdtXGfRMtM6E87behsiP1XAMStgdW6alm4r
G42rs9l1hch06OEOnkSVTaNQtxcVKmmS+WWYxHmp4pVmblF1u2cBUqAy3S7ani+oo/4yASSmdGO0
6IA2Iwu48m6q2qVN+wIncariSa4Z6frSbSjgKM90omd6zoaOtRdGarNe0djADoujeS3u1wDr46If
WnqLLRDH/RDc+lZJaLEya5AFesx5CbtSYuqC/bIYBLlxArAjc1E37lesB1LmpOAxIO6wEu90ny5h
7dZiS9CY+Ou+N2W7nyo+rFejWgR/03Ohuw0icpZTBt3pWWpmMYgUCltgAUuaruperV3V5wZTpg/Y
1bY6i6UfyibrI1HPfLvGUKFqk6haWrutE64u+DhjslXOkGsCYqipz02sAuVZ1BnT9Beoc11bHtjU
E5lkZl48YBegfJyJQOYYijspo7YUx1Lt6lh7B2vfCxJvlIibJfembQeertXqsMpRGyefZd+Iqk81
CklTposfQ7RJGueTHStNt9V1VSZNTj1tpx3jZBZpRCqhz1mH2nIvl4TSd3IRs73v1QxliUQ8eJcD
72pgt5zhx7ID+dkIsyn1WDfnWKl2+jjOs6oB/HTcicftqdD0nvbxOJCUrAUbSd6AKiofgH3Y4fUK
3HQ9A5Ck7rosADAzpYC2n+pqKOu3w4gdv/QurJCpChlSfFA2KICsYurr4tpgFAeaOm46mqQziCqq
0i5UpnmogbZYlVad8ibK+oIaPebaBQwsMahlat5ERlbvk7JBm6gulrQT0vjd4lpzVtqucNlkCno5
ErZ8ZMoVb1Hwcj+oimdzjYZcdIi/A1r+3riyPoPpqe2sQAOlksw81V174LSYu62Z4lCkQ6/HKzkt
t8aPVdpZWu8K0YiLaOyLbKYB+gwP7owvRXQT60LtVjzA3rJQm3GaaHjkEr8eAFdy6WTyqk48yWQt
eY6miuWVMSi1ieAsLWQybczq9baNmNwHHE2bQZYryfgCwCL00uarj8fumomyy0W0TjiNQIouuZFN
t6+E6Eg6MaMvElZ27ZlcaXyGV1+c1n2LTgny1abp52JbV/M7FPo6SbksXSYVN2ncU3bwiw172jBz
wP08p1CT7uAVdDUbIdfVoLlIlRrYJ1wO3Y40BUu7ZVpT10/qbFTCvNYrWlJBdDiza+02yjX3dO3t
tSmZSh1KplyvxZShRVfXuoHbOVQmb1k3IZEpKoZzGytF0lANyatmthJYAmElbHgryqQdkc9YNPm3
6zzYflOPeoE9z5MqZCSpfbyx44weZBGJ8yZQ8g4XIIbTTukuc0Nk4lTGTb2d4AzUp6CtrNlUVcHe
tQgHtk1k2YsP1MqyufRzaFwqAHxBdTLXAAV0VZUrJhROByUskCE82TpdgR6YtOmm4aaGzXpfljX+
REpdHFoy4zO8dNpnXpZ+RwY4FUoFw+G0HcsQ5VbLZkobb6f9Uo7zez1afTUyC4QKZi+uR6MR7Pk8
ad+ovtFLHkqP39eYiLd10iz7yjp9PdYFOasehX1Ow+LOYrOA1WCtqzdr65c2q2tGtzEfBr4Jfh6L
bKJt8XmcgnzHUG1ExqdhjNMpCjAODB6pUhstRqVGVDrtpmY8hRuLMjU+rrvcjXTKliUZ0XayU7nv
JZHpQAjsW74Jsspwbespo9MwnYfa2o9e1O0N6paiSKWZ1veElBw2lKFrtoleJLkUYxS7FMW9mbPO
6uaCtbDs90IE93YEwf8aAL2r4ANd88ouRXc6TvOQL0vcha2b/VxvysaQJo0632U0xHzayj4sFyXh
pTttZDXPkN8Q9alcWhalRWi6Aw5ltEHVutz2Pkk2i63RjZ+czDxZVVa1rNw6u7CdLUq9dUVfv2lV
d4t0S09hgsxnGiTWe0itYXlYB5djXaMkj1fJtxGuwq6snDoY0E07wqcyNyQhJl1sV/lLCfzwytTx
/JbXyawAjov57ULUuBeNac/bqe0vBtVfRCaMd7MZiwveGfEK+2rcxktgp1QXvE/JnNhdqMs9/Lly
Ax5TS3Em28aer3EDLeawA00Vj9HpwHv7iuk1uhUgVJasi9b1DhYr7vOYcPWhq8Nwy6iad3QSn7EC
ggnTmcS0iVZCJ6ArM4irWjantAY51lsRmRzB33EY0fB9NMO6sKpGu8Z16y54ZEFfKXeBx85uEBs+
TWM7i+0iWJtHzKMbDio4931fnYImHzYqsHu2RFWOXH8ok6ncmrmQr+MCx29G0AD7GFhshq2cL8e5
pNkqNE4Lvo6b2jfJL8wV7jJqPKBONFY7TVucJnRIzljsh11PHdugvo7zTowmi6g5RwJhYD/OZGaZ
XTZqDENb3u31XMAaMQp9oHMTbwdaxmedonE21l2deeFOi4ITYGN+kGRLGDCqFQLairov8jVu7yxJ
qqzpIrnxPuqB6IzhVPGiywOfQI5GbbnpZTma3YLIfBdm+nagtt23jpd71ugyBZZ1zTuSPIDG0jce
dORlA8rDbQIPrdrMIpqvCwoEORduGl5hF6vkIvSwutIIl+JQ9Utc12liBZvSiI2MpJEO/KpWLHrD
QF6JnfBF3Zw2Kml8Ooix+AjcB+VilGuZBt5fxyTGvwRr3E7XAx9TUbYgyhBq34mlI/nIOpu3qmDX
cctm8MZkd1Zr/GGa/XA9VwvwKFP4KzWYeR9WWQJmJ+hQ8DBmBfCEmyIWPmt0r/J6QUDpGBHvDbci
c6SLXtUNfteMCJ/yKoAJGHcVz5XsLqYYMEzYMTmYikIQfujvAMpcWlbR8l5Pg28zOifd2aoAr8MI
LChTnEebTvjlcrFJOIe13aXEU3m+mIrvm6L9BNK4ed2CDMmWyODXio7Q67BDnS4K820Zl0DKoE8q
MCBMe9brpdkE3NU3jRz8JQX6P5z6OOAMjpj7j9REwy+DMeaSxoJkaOjNaVeb6BaMUwDxtVNb6Oik
PRU4WrdgWa8hK0mBHuxMx2xNkm4zUFpuOvCxNk7amqeotSQFyEkcqDxAxg3VykMzVn3mWv2+Gm17
hdvOXnNO2qwiHqRiFGKVqqi9kDVws1jN7nQY/OeatnbMvHFc75yqSTok7fBxTRqaxqwGgapg34b+
WyazATZ8y+C2fVaHGqVNjK6Q03pfPO61scHuQKgRF4vH9BJsRfLaedyodO0TfOqr4tCrkppMr12S
gaqpSLo0iOzGOpqXDQMCeFM1Qr2aCKpvJXxPBCa0xg8VGBrA7AuQq/MylDkYdcUNjcf4UnOPcbYA
JzxXFI9bWw8+zhBSfD8UcbJxq5x3JY3OfDygtOyieFsOjvWpG9FKU5Do4/0EXvmjmvS5WrzedZqu
6Uob/tG1Mb5dwYtxaTIBjgHfh4QJl2wtUNYNJOC+o/L9ULZR1vZUXtMVDRs0J3Uair47RbNBGTKt
283GNmcltSYry2UJqXUonEcdfJkBeDRj72NsxteLTzxYIoxBCMkBJC17G9mw3HLn1BYc4J5uFmJX
UFHJ8KEv53AlTGA+jaKeLal068pysBunNIxt97Fbu9l9CAFWObAj6bdItTAxZTW9k3253MNm6bMa
CnvufNTkRMtYpGwO9GaiNfFpImJ93kXJDIiJJz9kRJRzXmvf1gewjIryvOCiyF0LztGneC6H5JQA
2E05yC72Hr5HML/tWmLnCoF4kZGSaYP4aM4naOxpfL9w5GfD05p6TEydjUiMQ0/ypXbVsgA1XOaL
gCr0vvFYpvFA31vYaS9i2/b34JUA5RjKyNOrdkRm0UWOhW71kHECse39Fw1jK3AGLlVrQEtWfuzo
DhyYkad8XSRsDQnQpIPBNVzFwzCoC9MKa9I1FPBOcFWhIuCNbDWwwuLE+i61OpaX65TUa66Mp/5N
KUd60Y2R4hfDbGP+cVIEtxfrPIdiU/BOJHlSx6PaqU5EsAJXI2BUMB2YiFVtWnkuDRT8OmCywMmU
ivsGagKBgUaoB1LR3fBFPgNwF8tdVMl2HNOiYKZ4a1vuyBbBQYDbirkU/X0t3bheJ2vcgak3rAIk
ZsuHYHfr1NvqINZybQ4lXX1yRaIR26wnVQ0Ouw64gl8UmQASKi6FATBc+jgpz0Sop+YU/jY1uewY
AR2/NqyoP666J2BpFiuIxykQl1Spxi4R+7GJ8PIKEwfCv4VviuCDGdDSArZ2VdTjNDgN9sRgSgzy
Vxakv5rXaIi3OqEOXJAWuPSZmbrQH0RUgvUdyzmhpxMgDZxt+KJc3rOyUYJmyCunN3BMUNCdQCMe
d0BNwSwo2yVGZ6EWIBjgVGiUZUpZ6Pcx2AtTThNJ24tZLbp5iGo7gAjywNDPBqQM2q5TzKMmBY95
DA8rEnbVaVKugj8kjDS6yZbJQT8hVD0emWkNiSeRhZ+F9Nxfs7jDoEtHvsLJHi+oq8+7KjbNoUcE
nq0SoLa/ABg3+Aq4UGOBISPzGusO3bYV4cykPag1Cxqe2GVTlyCNYeUMcEJSPHKZmIeNqUf/aOxa
NhUpkRF/MC5C/s3cSgKl67yI4VfC+GOzsEAZT0eGNJCnPilAjQxF2adVARTzjUNFCfbwEsSQJuvc
7LGrErq1RQMghey4ktdTuWq9NcWA1RZocmg2dMGKpVHJV3XVNA3Ms3K6BWNxxU2l9l1dol+KJhnD
krpyZhXwODglyzi0xilsgbM8X4HqRhsi4Gz3Qq2OmhQ2/hW/rqiLqnSuLRyQFj0HMRiE3Lbt1I9b
E68wazA75AHZaREp7fyjc9aWUEwuMFKbYgRGsK0Jn3s4HGtUkc8OtVU2mwG4FQDfYvbKUxhFE58I
4Hxw5rZ3s1jFnhWTqs6A8Xi/bp5ORemXslqyWHSDu0n2mfEJN2eFZbHJQhv59TxyHfep7ofRb8PU
C7yRq5/V5eyM6/JmmaIDNFckLydL9dkKT7TXtEHtcCsdiqI8JLzdgZHdDHuQmjgc4AxuSraNFVyd
dnjq4+uq1UHlAIRszWUU++bSrJxJsBWQUxcLVTJnrh+K7QpkHzisgi+tnIMwMnUq4nbpNwP4x82e
jbgGc5dK+97LXhVpnHDoWrBpRpm1y6rdHW1a2uWIevMpTMxflT2U6DRgZN1nKQltgZRqKPdU2j7k
8MUZ/D7pelhvehhATOG1HD4TKPUteEQtOR3losOWL1LoHNe6IHkAYCg2jysMIFqAqD/t1GNrjE0X
Pj0tztEi6FERW2lO43FNqja12M3rqfKoC3nFMRiD/aRXt8dNz+ZtB0SRb0cLTiIcCg0Kb9rGNQfk
SzWlNSGjyqu4XMKeB2zLVyQutDk0keriFKjoNIKXWukGdOVYI+FRruYV/Eeuk3rTQOMm22SU7ZSV
OmoOPkhTniUxGh4SF8/VA9EMreA844I3kDgKzo6JMEn2cCjS979QO8Gar7GBU7zW9i0Yp6Xu4Ggu
WwlM7gpjDyUYEtq1O7z25W7GFpe56/wo1rQvW9Pt2JjosAfFDsfDKQbEbR4a8HbaPWwDvL1gXjQ6
5PD3WovdwvEvOOsRG7jaDo0M70xQ4RyHFg7F4SDCAn5KggC9llYB727sbMqslQnv92xtYrMdaR2F
OR0HjYt3dVIxs5MRExECoxyYNuB0X8yvOgqe2Cu51JXeikZCR+BxrMlu6TycZ1VsmSaXda6NYA5D
H7V92ta66/auF1GSz7FoTlcsa3aKqm5szkBuyLeUalqlsIKHkJciHmG9NtpWeb868yn2Ncju0dWI
bRFYYr9YI4o5p23T4expj3g6Kl36qms2um7QDau5Li8gSUy/1jQUYFnAYer4bgjVyC+fEDMxuEVv
vY11s11QXLMsgLIgaxpR4qv/y965NNdta9v6r9y6faZIEADJzm2QXA+9ZckPyR2WLDkACYAgCfD5
689YjpNYyj72SfNWnapd2XHimGuRIDDnGN+YOgRuxIPLkhTGL5U0Ou3AYSuPZFu25ozgUZ51k6RN
sY6xdy98IJUvJ5x42H24HvhhRR32QdEhpWXYavfYRUk47aY13dqxSGw3E1/IZeSolPGQQ9Rsom+C
Y5t4LItorVATB9Fou9uZwr6A8umX4BC29ZLdBFA+q7y2Ykw/a5YyfUUXxZ8hM/TrpQs8pWWDY3F6
j4qITXcCle92W5Epnt4nYuzx+i52OqNNwKdL3YpwuxuAZU7vOdCiETIIVlJ9VgWDpM9Ny9cw2tch
DsmLeNvW/ivOE61woIS1qXUO/XoLrh38/O4wNzoMj4y6kyAcjISyrEQLXS1zISfR8+fKDELlKRXS
XqYDM1aetqloK4MwtZss7UKCKiyjDIbCfNH2du2mnKV2XqHOx2ba8Qkn/efBTGwuq5mfIB6YAxks
gjoDh5JHkM1RDw+JbKd7N+ipe4dmYq0P8GNZepnocaZF0xBjjl1lmkc1rFGDJTqmw0nDXuByHFvT
p9E19CfT79Dp+fhcwDSF2D40sD2+10gsHGNUXavg9Ohq1eLoApWReLzFxmzXIlTTS1Sv2AECHsnA
FymKyu7zwIin0ALmSV+JJuiW+7TralHWYsQ6a9MWDy1sMmbPIF103TEIAjEUmi1qvN9C1DTHUKPr
OU5bEnyE0eSO8xyuXUF90zaX1cSm1RaCT+sCdCcQX5ME3ucTetagfRAJCb8kAWn653CNMvSB8yJ5
4vO5lwtqAHiWMlS5N0R8ySY3y4c5W/rqia0V1kYFeTP7HQbL0h9XL6vpbFibuoy3QG3QsCWsiIu4
VbG6cgKF/K6auAvvV+hZXS5ON/YYuzrwl62BgnJdgcXo9pvxRH1i8Pmx0Ss9MZtHUnKn93FKCYV9
iKLrRcqaT2luK5vyol17WIq6ceioXCQF7qu5jXsgT/Ant2w6rPjIc52PsWq2d10FW/rC1p67L6Yd
hxVglZhrMDtwocaLoSOdPQ5g7KKTyVJvl9vgCbnuoJS3eZDoaV1zO6M9q/ItsH59sEz3NdSRls1X
pvctvZsiHI5HM0TYm3t06OqqyWa+nU+TbsEDdaFPk6UI1Orqs9pVNrttqoQm1+nmKwKrBRULhyjS
Rae33sfBeoGeYRx3YQRN5FPCgjrbQQY2o9vpxoaOFOPMBmiFWpiqL0cP6WWAcmq50DsDpiLobuJg
8lF2Fdi4lk1eaxS6427DZev2F7DbGwrw1L4zgtqfMkp4BqLlNdjBUFMPfBqWw2QNj+89XTP3qW1o
p54WyWDaZREc99tN4wk9ZDrD8fMNLvkOc97+yCU+W3QqtZDfR0P89cv/994a/O/bAIO//+FpssTf
v7r6cyTFT3/X4as9pUrd2990+jR//Vl/j0o4AZ1/zU14A4j+McTiv6FHf/ov/2do6Tcc9K/ZFf9A
S+/Hl79DWidg89vv/4MsxZAEEBkcCDdCzDxBRfgnWEqiU+YqQ72QxTyBBY3H/Z0rRfKfEAp0lCTg
0BCJwL/6zpVmv1FwcSn+HECqccqRofjze796fqBov//6R64UwwSwZv7Gv05cKdhyFLE0wgXBkb/B
k2jaK795/uCGbeTvZT/1SVrgbGzC4TJtjUi+inAeoGh7tA/d8Jn6GZ76TqDqWo9rfGoU0bdVex4u
merK3sB5lAVkGrllB0c3aLUVDAlPruMFNRLZV3U6AsKRrKEaWAQn7qgMrIjC1nPTlkGF7aO5Gi0V
vMRhFpPrZqkhUpdjULczfFAb2kTte24ieRCLS/kXUclmVfsU1bvz+xmHkkqOCfS6qURvkKS55rHk
u0D0GS3aZav7vM66LLQH4KJ2LsKGLLXYj2zV2P83scxK5YFqknPFAzHqna9Q0ZaD6HtXl/r0LM+D
vmPspYEFFV5ZhgZxv8Kyibq8krSt9wlx8MqjLR3CvB+XpitsO0Qkt02LQ3ajo7EoS4bIlx1WiC9E
2vmr3oqthyc1Y9POjWtUh7LXGot9nxnYP2Eskv5LM26yv+ZCWHS/gE/bttjWQcFfR1U4DnmLoB9Q
gT6FppHQJU3PvGtSBRWbtqTNayKy8SKER6h2cAugc0NGVRNcwsh+qiIPWTEdgukMcszm80WES5cP
Wve3Yz+lPF8yOt7jcbHxg0tqH1/0AQU2CKpqjK8Wk4512aut7XPSL9VFMwrHi35sA79XqB/w8YiG
IJJbF27DQbcteUHZnemiS4dB7xQWcFdq0A4y99Pq23MTOmF3MsJvFFXcwtGvbJwWCY5Di0YzFuM5
43P4KQ0nyGm0Ifgva5RHPt7XEEHfWVlJnw9zZjRkVa6WqcAhgZvZzssKj9lv+MJQYvAtk6ndsk+R
NjQpA+eTbpeqE7eAkouwpWxFJEdbVFCs09zoSgCStGiNe/iDZExveKdq1hQkDeKlVMbWLzN45/kA
aCGOw7MpYkv8JGbVxw9hB0chyWGsnVgHGMMTOWut2+LmMKkZ9fYC85HkI/gPWyyii0k5ijq+aU8l
wm6A5yKKqBH4UBtmwejCUpwNOalBfherybr1oNKAkXyRjbwdcdi90HHQIt+adPW5yNIKgFHcoQye
V157EGCTuMUbu3zEqsVtnEPXirxeGxz0QTr7m0FCgi6IBJoOi7Qasp2dVpftszHuHuHT925nR1Id
5gCqaSmawX9uDQ/vk2qjn1GAJR+7foAaMMFYu9SDsNExTbSYLyHzjknuOqA4uWOQn0o58oWe9GAs
Nt1pCt97IAnPMwOGsezDNKvPEx+maF1nbs8o03bJfbhMd6nJhgfNOgn9cJVzVHSAkIairdAT5Ynk
02MPK6nNk3DV87EL6Wovhw36fwLsKP28yNBbnTsaV8uNx1QWX5BOSDRpZDY9WIMlde255zUsTWxV
K/ALS5i/t1FK9FUrvF1zNUOqywrRweKZcsIbCk9ZWdPA2mJwM7ZPXmWBvAt85hfwRPDWlgYvINSU
MR8W2lMYpXhNo9yRAQVHXBFItdPWMXEg8LyTCKsUpe9U0jmMhrMFt8OU84TaY1ebqOcXkPGoP1OW
9e5qHWUaXOC9lcn5DLsi7cs565ehCBIbApgh4ZBCEkinFlw+1BUrnkkcyunzklWDhTZdjV3hMhsF
n9p0asAclrob6gndcbCss8slTaBFZ4Snmzprm0AQw1F/DmFzzIC1iA9b6NhNLczgci8S+mEOp0Rf
CidofCAoZYZDp8cl5OaB9BM2smwKgJ4ZECrbKsN7LnBOpPSCjHW1FbBi/afGKRVcTiPpxru25lF3
JqWr1pzjhZH3Rk7xgANJt6Zc4nrpc8jsIzw46cdsr0VM5I74LIzvhHFhctJE/bs0cqwuhrEaNdr+
AHhwtnZVVfbNbK6rCYRpCd+RPKXoy4e9qcalzUkozbUD5AxTnm+qwUt1WpJobC183wQZicLNvNVX
rJ8b5CEoh3sX9LEyhZJaXU9xtOEwdczXI7APRm48uLEVmoY288GtsrqtwBVVeZOhHzuzFJ1zEULO
/+o47x54i+Zwn2VNcjX1a3clcDadlkYYnhthANHNdQiHeFPVBuFudlt4VnOH09Pi3CVlFWFTASiJ
MnYvR801FIpuWuV+W/30FEBkexHZkqqrYCA9B7cIBzGvmoy7goQUJsrE5xlLRjiAraSi4fm82maA
WYEDwObKuKrPXRy0Ku97m6VA+wyvczGnDGZpIqIL0BkAHGC+zJ9TFvEFZnwm9b5quwHMvUpAcchJ
i7CQaVerYiWVOqeJoEu+bltvcoblCnAjc/NeNB37vHRSQEvWKun6HUKmvisWGwzbMXQaIj3vHXAj
TKCJD9MIueIcC2oZAeosHBD0MPN7KLkddKgllC/wiAFiBKNfz4mu2rTsBrT2+xjW3XA9ttVwDkfl
TvebxR9pZn2dZVO6wvBe2yd0Dt37OXA83S0Tr8CLclK38VXPBNZYLdpo/bByCX+9c3UVHCtHyA3l
dHG565uouUHKZrNnjV+x86P4kO+wk8SPMejJ+gisvf7K8JRxQ00Tk4fJEzp+aDEfbTwEvAHVPQSZ
JOcpvJLw0CZT3x9bn2zYgzKDbTEBIBHtPDd9F7xbWBf7l7oFtD4X3CekKeYw265OlPcX2S/ivo+p
hUIjo/C5WiATF7UeR5w2tjfjbsW9voPK0SlAz0NyOvjk8J7PEUhLOo6QBUDF4bmG8fasFyz3fcKM
aUBPauJzmbTJk1rilECFl8ChszSOL0LPFJ6wW1u4bKhi5h14R3LGDG5EzpG7MHkD/+pKCnTPeG5d
iMgA4j/gjzMUFaLxqBODrQOoA71tFTskKWpsx17jwzfR1n+BJIIevAqlf8oi68/5EMtPwdTaO8QQ
VrJLVkUb7HJ2uqot6LocSxFlFs0EbwE4+d6XLU7YM9eE5ne0qvLSJb763S1T+DCi9OuAXMTswHU4
KsSQtrnPbSoGcuaDKfw6jxOPYLP31cewnt3vkmW2+gSvMlY42Tqz7LJJSfK4aGKm95ZzlbSFkGOb
gFWFplgGGr1CXPw8MvA6bXNqAYB9R5ivhDb/lFJ4E8vIpp5BizRZLnsCsDNLO613NgrduzpRHtZt
Pw3Rv70mhSvCMhIj7J2FlJ4yDD9kFAg6JiAcQN6SSJkLGnfpYVPBslurZdtBnHC/SGG8zvbgO+J6
6JujmJwuyN9ejwVLg0MhAkKwincc522BezzuombLkAXwc+mXaCrJ2Ga7GDXizc/v8OuMzberJwgH
Yr5VCmkvit40WZsCOyQjherZ8nCXce8LODsvP7/I66DJ6SLA9yOCRjPkiCmmpwTfD7e0ATgJhVPz
HC4tL7qV9+A5wY/shJos8v1/9bf/qW982zV+uxaPMESHkhiy9etrVVHjxFBbjryAyUovAvOpn7Pw
chya0f1C9Yj+sT5xMYoLpeh5Y4ZA+uuLBVE/b3oB/oE2URd8TWA3wHfajkPfe0Sz9LzrUHWX/dL0
5wmclC8Bpv/sZNyj4OwE9oU5pZ+WpfdPnW7Xczigw/qLD/nPJ4zPiHQkAqR4BHijXn/GSYjYqhk3
v7Gp3Y1TrY8Unv3+223/V/rL/0xcuem+tvd++PrVXz11/x8oLN8kjr9W4D8Ulsv6y4ol+kN29ySJ
/KGwEPZbRHmE2CKl6WmlYOH/Ed09DbvBYI8sC5GEQursB4Uljn9DXhjDWEKQQXhrsKbc9+AuFBZk
6VO8QuyPf/tvBJY3axf7W4pUMUWDl6LEw9+9XhdujY2Tw6ZAjZse3aZbxl3aBvVtEokBaQ++3P6r
N5PwMCIh9hlM64TOgffl9QWZa5nisEpyseimHBDpLB0Jvkzt8H0xQn37z9oRYW++HBJCIcVwVqST
8eUwuu/Noscbq5sUfhSM7pWIaKc7XqFqB48XnIr4+FtJj2wVsJsd6smwgemQmlANOtqbgW+TrvNa
elVHBXYUcVy5P7X20exeYkeXwppgE0ekscLkEhJOd50EFSmqYBZ16SxT96NPkXfW6RL7MhjB6l3C
KtP9mdTZrNFEdCMa1cBE9nmJhnbZMzsn4sCTDSU7Snhkwo5t7UCXtg0iEqVRCraSpumKdItJDb2u
ktG4WxzEIC190K3QmzuxPI9d7S5wunfJE3KZll6B9UhuUeFVV92a1Kh39FQXLYsMulfiYNmWVYI2
nyMvIpyHIp4pbW90E1ZXSOgoQLs4al2aY/Yv7mXJYXzHJp+j1aaXDE52XARA8uYS5gaXAP0W3uPG
YHk/CwG39hGOiI+RKgpM018s66j7El1VTGyRVSASEbbpl27N2WKRp8gpTCCuc0G4Y2sZNhXd4h0A
jJYuQKGMajpEoFJVNyXkfzs/9BKu5hUTQdu+T2e7zkCGLTs5QE0P2eVjMi/KrUUHqMbpIgEDnWW7
dGbz5vdZyFCH53wJ2sED00IyIt47i9Mi3oGlHDZ63pjgxJejuOIGNUdg+kSXUNfCURThjChDmBtK
184X6F6S7RbNAdiqsvZNnJgb4EFjeFe5tjefEP9qNvCZnYS3223B7J50G1jEeDOfrus7fAGSRWXX
uJG1J4QM0cMCgoHVY9GHqMYgokRs7e+SeHTm1tQBvak8CxDYjOoJLSXdhk8oLLGIemQpzB6dgQ1K
PEfelnE9Zgz16SCnktcaJd3meWOOE2yvtFiipBL7OTHDMxAEtyGFOTbTYQsRrfk4DsYOiNYMJJwm
EGp+FDeIhyPJPiEYBnME9xrOftu0Moc+O6pytFnSoySekYajgUizQ5Wx+hij1QNH3EPPyVuTxjeJ
mhyeZtzghrW8HuOXOWJzdz5D6LHXEdyP+FJPS68v6nUCtJh34RokRUgRir1v4LUCs+37029FDd+g
PU4NueaBCk9BGDlztqMpq0gJg1yFxwYOos1rkfDuawj7XR2ZHVdx4Xgi5sKRaPiCqBTaU8Xq5az2
HTrHLqinqss1I6HYzgcc8X7cuUG5IcrTKtvGaV8tPuBmb9nCeOHVZKYDSNVElL6SXXRwLoSS58eu
XXJkDxBhQ+aLgp/tlCmrmq0il0SCwR27oIWKCmlE7c2EnByEbdYewS5xYIrILSGDV6OM2cUBZJpb
BY0Y/OFo5vcqEkRcVXiR0wPryRjdi4WeUGBkDGnz0dpq4cfYL90iC+g3rG8elzYIdFB0WTR5UDNt
1eThsgX1cXUNC8qREovPwmsIMXEDcO6yheYuzzA9SfeHYa7kS4tQ8VZIaL8k51pBCCKZFNcrQjXA
9my43deRnuSe8S6YERBo+wu1LemSz9vMYH4bkCUlwYFgShXV43KPVTkn5SqZhBIDcGxe8shrUauc
LojstI8kSTujDkOX0WZ7XE+B8bsKWgwEkCBdVvsZRu9KyGMEIBBkSz43eJudKE1XtwPJaRQSy3fW
b+k4v4i+RUorLSZaVdZ9QZdR1bEo4nUK6PyyEOlM/+F/6yO/fhsBgrP1vy+Piqfu6//5+HV4+fpj
jcTw33wfbwJDCdVOkuCQjiOeZhRlwffxJiifMFkkw2uKcDrBUK6/XKgo+S3KMA0BhRONTjYVCqs/
iyT6WwqaMMoSSFPowVn0b4okij/oBxMKbTRLMZIwxQdIIPkk9E0HKgwkCIAM2FLCgJ0pavC3lcv4
I8MwgvNJbfHnbl0FQSIlJqCsUPbXmYoRAwSH+WSj5lxWI+93ARStcmm0g6qgQw1J3tMnioTCxZgi
k5MjU4gkXbWRfstJu6YPVRYFN82o5rpUqzWfsmoeL4OlwuulE2RsYMEdhygLPo1IY1qg8utBjpR9
aUIaPFGzxgikRfOOhgohQ77FuYaLDWwpnbEjkvqP5f3fV1yn+/C3WYf7BOcPKHtM0QhhEkz8ppq0
yMr0qo1/ZwkjH+KwVYXTiE0c2DhU8NpP+dY2QpID6S4waZKPz2zNsjlHpi+y4AjFch+A2AnzJiHT
x5ArAzQaKbOiCeSV1bASdg24tzD3wyCqPBrHeneimH8xcuKbovD2eyRZCiIlJNnJF31dpCJAKqD8
WVj4Ut6ZqvoqY7UedAexXPOAFZmwL0OH/HzSivggJsnvMrOshV8xW2ZNuqaovIi+VLqazivE4mAO
hJdTg4RXKuRwoYAe3satBAIe2fr8hzfrP7S+r4veb88AncZphgVeGygKJ5P+hzZ7iEMdu0z83prK
XLYo+y9TITxwpolcYoyLLX9+uW/awOt7lUX85BPjxWDwgt/M59hmBIIwx/nrGOuHQLEPUm/RjnUI
gnnb6otqnhEXw1ihYu4s1v5i9j//APE/Xs40O/X5EPEppv+Q9M3DMo1bMO7Bfq03HUZ5gGz9nI+u
6V+QriRgVKo+LCo3nfHAs3qHXNr6xVAiu2LD0fs0R72ckFIy6aVeyA1rkzDIRyAKn6dq0kjFrYks
Adl0BJmFoL6YUgKlzUYgbmwd7JDlVmwvYg8TTwzx3ZYhoX80sJA+tW0r7oIKgB6MsrT7xQgacnqO
r+47KtNvTSDHtGAUm2++No1nKzDR4DmeBlh8lvD1HJXR/DAsPaRv4EF2D9cFWYlwIVNOq4We9gKk
n3Sq+b3kUsocADNumULJfD36tsFsh7UbP/Eg9NeS023bY1zFO5469nGRy3yNfzRgigJ0G2xD9qzt
5HAVMVu/h4n7LoH+cPbzR/uPpZzB9Gcg4SD6YTJR9HbbjawV08C+dH1Cc1bpbacV0KpIRG3eoSv4
hUbybUbU61saobwm4PpwnmA5n1baD69O32AiZLz2iKBlywOrBNutqkZdqqFmn40mI08xEMnjFGwX
0qPYKlTlIDHDE8jJhP2IJGK6tN0QmDJBSvbo0AaIcqA0OGiTJWfg2nqEfZLUjwWmDdTwxQkairQH
m4cuNMh7L+b3mCNS+oRj6BICKxeACWLIRK0n0M7jKc5ZNpxnqOV/x9sf3TCOfHDQDBn/xc345/LC
kGMI+5haBWWQpm96Z0Nruixme56zaiqVAE684o4hnYPkQJevsCGxN//8ceOMf7OicUnoA3BwUdCG
8RvNVdYYa8G65TnUQ3qGZAOSLRpFNFNV9qtN6x97Bt4ZbJJ4zBk5vTxvvh2OahOQwT2v2fQAZ65H
eAT+1mPUVgUUV6sKLgAaK87SOa/hBH+ugftdIcU/L7/4KOR0Jr5edN8WHGaqQ4+Ahvjmo8D4SFJJ
si+WYlaGWkHBIdhHh1vSDC14xqlTE8jQNfmA3GcIkJKK4EG2bn4gDUduTc/9zRKPFrR2OG5YpUv7
laUVA1TC6snDc6vG49R3cDiTYWgxsaqO0c3EsqnhjFUcl0T//osneSrX3nwpaFZ4ayFUQX3F2n39
JoX1lvY64E9aEQAcXC/85dRLFwNe9RtwE+gKgTeiytHQK6GOTuLrMqRZ7mpoaGUi4PX0Q4SBHDDX
5uvNLn4X1bJOS9ZGLX60kFh/X/mEXQHxuAWVxEbuKWasXCux0odtiaePGE1CbrAXTwQxo6Oq+vqd
kt4GebKmEyZx2BQ3IITpizw9xg2hJxvXR8RwCN11QXCv1ZacBxthF7Sz42WkE2PAkzYLWnUGJjwX
EW3eRRwdaJkBQP0VSkf+uULjCIoV5sSkEQWLeVo2P+xF8eTd7AR5GogMH0FH8LaIJIWnDWMX4UvX
rkMCNHYxF9zy5SyRCzJnG3L9DSykpmSQFTFERVeFNvpTQjy76+vB3TnlpSy6LnYndoaPF9kiMFEm
8M6++/Y2/68W/H8pSpyf9ToYsmrtX0PRT93R6b/4o9OJ+G8RCElsdCiYEgiueN3/aHRSyLopfogR
JxSiLPRibH/fcbsoxuDhGFYUZjUmyAQQ/HF/Njr4EUdIbIcYo5XBWAmxvfwb3O7Va5vEaJkwfSxO
sC1Cecbu+HrRIb4aVXGnyykc2yOv3HbRx/OEmhtm/g/35PaP/e1HsO/10f7nlXAh3A2cufTNrgdP
tEmrViOjkhJZyJ6Bu6ZhDd0jCb9wlOXqF1vS6/PsjwtC5wbiiEP8VCW//mrbWM2SZk0ppaoPqBcj
XzR+wTaSgg/WGO2CwSvIqMoSRn/w8edf9vVu+P3a+CFhCYR7WPjJm9tazVGNUVR12YYg50uHGPd6
QGQHeZTQKqF/cWv/09VwfmIBwfpimJr3+pvCCAeJjFq7g2BKPgUV0vYlHKYO2FQH1uYXev5/uq/4
URT4aphmBPPrzaFdRyCZ0JmVcNjNgZItKL1KHpDHYGeVTUyB1HR8qwj+8vN7elogfx+b3+4pDAtY
pozziOPXr7/lxJnqFOJEMKxFsQFnYcpzpHXi52rAzLYVyvy/X0FoMEICtBkTM/GTxV5fkbSpG9LB
lFHcIpKD+Q3ZUSEMh1zjhlk5TEWXUbihZhHzePXz74qq6+23RS8dRicrHH/FTOw3KyiJGcoDRfaT
D1ybr8uwNTke/6xz5CqgmSakupI2qLJjUhHWgx2XHITkGGLiXAhpcwbxg0k9jK93a0B0WLYYCPoV
YdHpA4OKGhYdknZArVYknDEAZbSXsXNCFSoa2y+gJziOPUvobZBx4N0LcZH5gKhSbPO0nZ3MnVtA
QbK0h2yN0TYTVLyxXW+As013OHX9UqZpgx/4h2WBbnDQrNpp0XXnAQZhxCXCO1UENinByDBNN7Zi
woaDaLupZCRFAITQIY2ObuAihRi4IaEzrN7scagxWZeJydSKWNLaQK9eOwqpW8YGw6GWpUHEFnAQ
cnnJNJsXjJhYHpohqPmhjmp1h5kMjr+bso7tZzr0bdlJrmgp5w1KTt9m4Nvivq13YwVcNpdrPQ3H
jmiPNzlt9UcMtlDNPtDJ9nmyrJbFyfuLITp28SPGNjV2L6tAM+CqVn0WHMMU8wE+MikzTI34MHcR
bQ+ZA4qTKwz21PsGymq8c0iCYUWHwl+zdUHuQbuUnoUb91+lm/y68xhQ9xIjYQG+s3LNtoMKys85
A/d4bCymPH2MpWgbxPOFas9M5jq0g7Aa1sfG1qsFUjmx6CGLJfTu3FuXmGumhIPSMgcwdMAYuVZ+
BCNlQ5HjvABptvhOYIKTUWFwsfYNEiiFRIuNIJLCUKkefb9APM5DuJXXk0Vqp8MU0rFH6dYunvY3
CtNIBpgkljZ76U3NSl2nG3L5duEz9sJ2DLNyBfeq7jBgoJagapE7v5JyAt/j4jQD9lEzFaDg68PG
iMvIdAxlsMH9aCFbBx5AsjQ8tcC3Vjgkj0TUer1E0I3oy7mPMRzPN9PUv/S27ucaBbWCmp8P3E9x
iweE53Id0aoWz+EY2OiepksV71Nd13TNuz5IkKQ3aIEftpOCnIPNHvqSsIFWj3i/hgGZoRCWzgoY
B2izt8nvI0YJYdKPVwpDAqNtxuuIPCcMIw/LA6GceXpvkt5vyFfHDhhgLTAuSnG6PmDM4Px+XRaw
ug555rlIug1Eb434+b1I5/mhi+v+bqQ4qYtoc4jTD5hJhvFDWlVXGpbtIybGVQezRUwV4YjUVI4x
sBTipcnoddi5MczBpCILgnY+8LlBASkvRbpYvH3NGkEbiLYPJtbrcxAt0VOGMM5jjF3kuScZMNAe
n8nvbBPqW9HK8Mvg0uxFIc/0NJMKs27Qvo0eA1x6EE96XCsMhDM8eMd7CRjPJix+FgmUJHQfLb1v
R9n1qGkz3M+taeaP1XLad1LYAhoSq1K/A4lkHYD9lD0lXiORKVhgXQGAbDWf+zpma1wkDLPf2rOJ
ts1jNM6A1DESm76sSyy6vOfwdXfKVnWZSaoQc2wNe9wQkpEgv5XMcsOaKii2BXMuO0jJK2gz/F8u
T5H/cq4781EJWzv4nRqzbABcdnBsWt6muRAbZpEGtNowdzfuKkxAIQoPLjPITwEWiu35nLUeDyeK
6vcBa2FVVBQj+cBeTeyhSxXEzkwmyBIMVVBhsfdZgilNYsFYoRRjyfKeUvPZTY3LdsjG1WZPMfoF
SGYiA79j8QbkzLjW2IuqWXtzlWYYipjPgfwv9s5juW5kWdfvcue4AW+mwDJ0UpMSRZGaICSxG94U
PPD05yvtfeJwgessBPed3o5QT6juZBXKZGX+BkJ4oyG9GbaFPfsQOSJy/x4FUHB28bXr1HX8V+La
ybgvWi+uaAaiUEGbl7LzfF83iFVdo51dNzdT0etS/2JyxhuzKjT72OojukUTuy3cVajbQNeC6cpb
TOTJJ6PLwvARESZwy7Tnc3o7aWkMX4vEpJteot6i8teh1PvF2KLaZ6ZjMwM0tqd8n8SW2e3HXHF5
nbSqGUd/e/UQed/Qkoiiu1ids/GA8J2XHx2nsvpb2MILVLV6yuNXzWyH5g466Fz4TuKa87UmRA3l
0JhHcZ/VNPNuOXOdhI1Y1S73NDzuK8C6bf0bPG12p3CuKfuQfHCEQqWoank7m3VhfmJcy/Lc9u5E
4TlCapLrBKRj9yVLw17/a0A+rd276KI0RzKVZri1W12db2KV59hBKF4CBzYaDRH9skt9QBiNyjNN
z7ZH6PR6GAdqsv3QFsmO5l7ytXLVxbiqOfoy3xr0bxH6Y//EshA9jkmChLrU4O4rRXltRd9eaW4x
0ZKF1J8eUxQhHYjxvIy5R5M29wfghHOg24Q6ZJZFG84D7XdbuVah+ppWVECwFqR5giEUU3vswgoZ
WS0xnd+DK2oBtt9rj1rSKdZ+KqzupR1z8ymxyzAOlLFxf4OErDh/klb8gqqR0DL3ED70zUiLiqtI
dTvzME5l+GTnczi0fhWFbn9AwWp6Rlt6AthPq/bWSHtXfm9QVNc1KkbtX1K68YbbP6lLtJtCd9rZ
adPfeT0chE9A5DXtqzHF7lMboZfuu8ifLXvA524blMs46HtzSe1uN1rJiC6SRd3lesHVxdlFyQST
RGSaU9xQPRiKT1UJuNrvhdUV3xNk4O1nDu8+40augGVrdeg2wYg6yGuE9P6zWDrvp9XZymdErtAQ
hj+sfTZKM38GSWvPV5aa1FWwIKcMvMuyK+PQRdXIS9ueAAwvWeE2uzJUkiSouJjQyESDCr4pJbH6
yuSUB/PA9gE/kc9yWulpInFpC6ohUTVEP0zLmT8lvMb4sAPJj29YsfJDr239U5traUeCF4NA7hA+
KX3kMJdXxPTauyqLC/2TKPtkDDIzdpSDbXVTEShF5DbfR4DEyqFNWsP+NSFpWx4dZUY3LRR8nGPX
L4vnK3YrupvWRePzZlJcDk4SDBEekAlpowMU4zjxAbkL61Y0iAY9Jlbs9ncNQMX4Vk2Q20x804Zm
tS/6CMw1mqRFFkRmxMagJMPTCApDmrHyRGI+41VALbWYutQLjIyyDpmBU7Z7KVwak6i1EUhroIZB
h6z/LwckvhNEjj6TkHrzJ2Sk3WaP5wBig+NcZN5BG2eIAUWXcQxD1Uq0hrq3gaJe3dGUex3tRBNg
woGw64GDKEf4T2pUQwP+f2JPqpSd0u/o1tUQdzymz/3tJXaaw7+0uyd4ddUvhYoQw9HngTqw6lA9
NHjJ/6widV5uYHw5yS6NY/2fYcoTRMm06aUVZfFlAc9hjF/gTTdgJxQPXgZiS7yfurGzDlOJLNyC
0qNyhZRn/Bkt1vQHCK7yOwXzxgkS0+jtXZ8M3NruECU/5mHSoyA0c4mtUo36M0V59x90ofMHT9FQ
9/WqpnkR+pya6JmNdDlsszOLO6Q65r/iBrgIWCcwNP48Z1G2y+qJ7d6auaQCg+HfJ/2cdcehwTjC
JzVGATmvWuSQknT5ThUPuWoFaNGrK9LB3KOfovMNVYixSFa2DhGF+7OPPfHVQ/jD8vn06lWnVWm1
B/y83CdFqdpc+I16tcDBJ93zorEL2lBTfsWjJa6HGnJRgM6tTb2b930U8HvmP/u29+7NEVsJM8A2
AcbSkbs8vjbazEVmTza8SLlEijRW0hTfUPwaxd4jY3T2No+LAnkWZD0DyIzFfQhFsPTTsDWeq64Y
v9fQ3L6beQgbwmO7H0hEwVg0afMyO72XHiAXZneW0eWPticWyoPmaM1BimwfQJSa4qifjEr0g+PK
qPceMgLPY6hR3tVRObtJlETn3YRcxHcNTOoDwhbLYxdlXJJUBbuEHuM0oKDcz/qtVZRWDJZH69Ds
SmPjsQ491DBq0PLlbRpP8MFsEWbIoiVe7/kQQkzzGHKRP+R1mFSBaXIzFrqJ5F9vQC/x8UpvksAk
dXrsxp5ngEdC/Vn15gJhqcrmEVcaeXdHyw08Shum0/yvqvf/Lw7+H4OywP9eHPxvy+T/AYrKv//f
IAhMDmULE5yBaqNR9z9UXMXBDAuJX6mRgOrCv1i6/y4OWv9XFiToVqOR41H1kRXFfxcHFVCkjoXW
PmVDambyivvPq4OWDXcdpgZsX7pgmmtKuMVJSVrh0NcjoMncljnK2oABm2Pfl2Z1Ey0Wmt9vZuZM
ifC0jiXDAbsHnQo9jX4cqOXTcLXihBCquM/QFJ+t1ykHFQhHMgT09jVCvGb5fTneqhEj45EK4JJD
VZLW/7oRoyYlQDjgCr5Q1PJL5xj2o+CkP34kim0AkPCQIHJsCSahFrmq6w9cpxHVVV4EujIgPogI
OdpH3f5ylNPy6r+jSAc7UwMJoP9pHr/pHlRhS+YCtNcPy9Tbhz0nLvjS/Ec0LdgMQPH7F/H+f0V+
nM6djGeprDLVVWVXjZV4+q1ybXEsCFkNtR3PPOBuMx3ifNA2KnDnomA25jgS8YZg3KqGq/VukjYq
4u2pGevf1UQU1109LbuPzp3EElkWqGEJAVkbjjQih33jeGQJMlkKYrSL4Cc1FgC9ypsrxGdpsD9e
jnm61v/Mn6ZSVcTghg0Lr/50/rzSQLpsmBu/EqWO+QQ6sUObpZ/U3rU3hncmFEcMGwpktAOiajWJ
el2oFdxqQqGH4g9euRzqRPIo0yL/EBTlz6hw+OBa4TkEuEueZ28PDCk+5CqlpNUm6Lj1SWpfUabq
7szK8P4am8q5ujyLZ9bH23jOqiaMLwuUt4F4Takt9VWhhbWCdJOdbMQ5N4UW4DIcTBieLZ0J344L
xO8yw74CL58DHkFBZknnHUTJ5YcRDWIj2PutDBHJARNHC0h1rTW8xRMNAAze9n406+Bqh0YHm2GH
gQUMfGdPaN9dnsSzg5Mm6zr7jOL6aisPZh+6HUJVvpb3oC68VIdXpkNSSTYr6udCgVIwyGKBLeNv
djqPmmJR05voU84NfZFOz/HBShcdtFTUbGyw03bBv5bi21CrDYZCDh1wjVFZS/VXTMHl6GazeJLG
OHeIiYqnxu2fL0/kudX4NuS7iUywY8g0JjJWi8BsQuuAkni0sZ3PRoFfguS7aUhixekcth4gnEW6
ONTkfvdZBfZMcUvjQwSxf08fi53NjMEaSp+nUUILVf1YIror6hQoI1X2gZeHvXE3nlvqtkung+4V
yM211kfjOaiBC1v4SoMkSeB6eXaT20X4T1G38aPHedVtbK6zK9AFOabRmbPNP32XN/cksEISYdvA
IITE7Ig8xQuaT790oTv7jy8GmvmqLm8uJFPkL/ImkG2pcTRaHBm0BJxgLFp3Z+Zat3FBrlzw5Hey
ZSPYlTZh8iJZnbgxrhR9bpW0egzUgNvSGANridN9Xdc4Bo0VUr62dQzDLDtioTCCOBogqy2U2jZO
kffLklaHbGbosKNl0nM6Xi+hATPALPC1ssvth7I14xbTJNgqG19Qk9vofxqB/xoyxSLuTANKFD2y
00iUi90YfwBo5Emc3aC5ORyo+xmPPOE/RbYy3TRtXe2bjIKKQfxgmtGB5Bt0Wudd97MiNlKh9ycN
WjUaO5ImNVzANYppnMmPFBgLMBXckW4QQHT0CNAiN3ajGum1T6fN/tL2XTFtfP33cy5VclxudxwQ
36dHUjO26GVbaDIqN0AbP0NcsC83vuzZ8b2JslpiMwXfJRIc2gj5YkIXobs3ilBBOx2lFu+lkgKD
H907jIsP/AcdpanrhraL6r1BRkmTZKYap0jfqsHsthA37w8fouCAruJsp/H8kj9/s0NLdA6zFuqO
n0We/aVyZwHTtk2Pap+nv7qkWQ6XR3VuHlmyAN2IRf19dSKEWbUkkEogyaSjWdNVQApDD6lruG6B
HD4Ck91uisgCN1bJVtzVOLEXmNA8MJEMK8rmNh2r6rqO++VTirUcMHTLDNQM947Lgz03uTLbRA/+
j1vwarBT7RYib1DdgUtnPXdKD81Q94b0OJaeWtNMUbrvlyPK/+PpseDJly9oC1gdvJpXN1aPDUFp
YWnnD1CvKI+IZmcgpkxfcvp42kkqTQYDf1pVbViZpysH/PmSjbZJm21EiwmofX+YUL7/cDLtQXMg
IflD+qQ6cBqlnFFVN3Waeah9j0cKoxSOU+dBFSgr5Y26sTrPnCUn0eQqerMbxgju3WRzWuHiEWqB
Af3PDkK9WeaNlSHzk9V3otvnqHJ1SDfAVf7CPsa4NaaLkw9qiymNUhyrslBvqsJy97VjD4/TqCg0
VecRYuHlNXJmK3iqLIuQX/MgX5OinWxCF6bj9l/Qu/maC1ROYAj1EAUpOFYQQBF/xvBlY8RnVqYE
cnFDIAvEulldWLxJoJEiBe9bWtj7tYG4dq2lqEKpg/Lxs9r781bWSOQ9rsfTr+jW7dyaEQ1WJa5o
S/Wivy6MzrpJQPNcdaEjHYpE229M65lPSomDugOJiAv9ZnX3N8g0LF1HVCrUeuTTRHfpolYtBrZG
j+FdlQL+9NpAJEOyEfrdspWXLjAvXTOhvoDzOh2wFY4owQhOlCiVGpZqaRyoxQwbeJx3X5AoVB9Q
2lbp2747WxpU3xrKtbW/JJSw/bZPlx1P3PzKqJ1yg4tybkScLqSfEjUIXfx0RBk47MSieYlCSokG
mOgV0CZAeJyNpXJ2TCaYMUxmPCl9cRongfTpjmpfsyqxzoUSbN6qeV9c46fXbpwt50KhjAxWDOQW
xsirUN0YlqjGQXeyRNT6lD1oxSzzS1yp80ZyeG7yyIXYAoDKYYmsDhdsGeNkQsvfb8AW7hswKYgN
xWJ/+Rg5E0VeM1yNTB7AgtUzFq4QfY0kkRxRaUNig4cSCA19/AORUMt6HjEkZvL0A81aVOspkqH4
ccL3qDmo9tXkpg+hiJaXywM684GgcDEebhxq0dbqhHJ05MSUKKt9U/ThQTbOAoTmUNDRvA0Wy7mp
extJ/vzNNVNWs8A0IK19zx6eXKc09qUe1hvrTd6MJ1cMelmUJ+X5x7lLLfk0iNZNokAjDDlZu1Lv
RDqJrwXsmWsvskys18Zp0+NWPxdRAuANExCttX6GLSJPweUT0Yw8JlBowEqxzAswBtBzP8Z19gpr
kWg/J5Z3LFWh/6PMyk1rlfUhNsbsy+XPeW6S+ZA2Am7UZ6ndn44/KvOid+G4+o43IK5cK+meEsHf
Hw+CZI7UseH1SS3iNIiNBkrS1mj2TkmDku2MvFq3a1U0Xjf2wbmviS0DZSPd4/zw5OJ9s2RCMytV
Y2ZxwjafArphtq+OykGzBqSklHkj2rm5A5XN4gG857DNT6P1U0sXeKgQX+wsTNqGWVzXnKK7j08e
iHC6jBDYOBNX55QDasuYI07EtC2au6qPiz1eR1vMwDNjYdpoL3Ei8qHWM5eVlQLpKJZ5qhN/zkfE
RjU69R8tFdFoAlFBLQr+ITVL+f3efB93GZROkWs/S4ziE9Zq+q5GpGzjzH1f6ZBhaETB0qKwbGpy
sG/CFDS2LbVwKvCdYXKnzC7eJ0K6clmeb6vDZ+QdvtSKGu5F7IS31Ltv0JiuN+6XdwkkvwQQduRF
oIuB6V9dzotQe6+LaJEvYMcRLpuwcbvH0Fcd7qx+HA361V6eXOOxDI7z8pI5sw14DdD007ECkTzA
0/ErSE2oUNIqf0ZpDT8n1Z53Y53cGSamZ30b8u/LAc+tHtmKk0wEWmTrW7vXnanA4ZkzDQluH+xW
c3CKZWsnyF/79KzW+KRUyFhBFszG1U6g5hxhwMVntWPUJfDLqa7ncnGuTTreG0vo/QwSCrUrg7e3
JNisFipnpa02CJzh2oW+2G6uUNXDGinWvnmtYb3GI96XG/tcZjbr0bHzZKWR4wvZqNOPFmfCmiIB
ahrDPmVnesJ6EsAVf4keRRENDdlflEGm2zo2KkTE9fbH5U/4frlCKSIx4KVDJsmpdhq+KIUaDTA3
sUprol1uO6954+B5SoEKt5zC70GPXY74ftHIiDxa6aZRZV0TwtsR/1tdwmtKRefRKvr+iq1SbnxJ
uShW02qiPc4Nx/rk7lktGj3tDMuspO92iqRi4JZJAlRrRum1qUPzXmTDglmlG1MzcnB82rojzqxZ
6Leks+SAVI/WjeoGmZ0MLUMI7HCND1aUYV/nhVr8KF0f040ZPXPw0SrhqexIgj2n32qwhq5k5tip
bHy7vedczB610Mt2g4lq0c5sY+trZhQ8ladwRGwail/o+Erbim9xY5b1xnvrzMzTjwUMgJSP5Oqu
Unkd+6xmESOHvUB9n/p592u0yedLoDSYVITo/7tPmojijWLImXVFF4KmEZ0Ctu9atkotvNwSNSsZ
U6O8whogNJajN2hJuzHd574tDy/ADvCvLO0P0fHtNVOWYDx7UDARDiDfMHQ3nP2seeFtl5i9c7y8
W84F8yhbUYGUanzeajY7U9dB9WYVaFsb4Rmt6j+PpaPAcanGx8uhzhx+tgwBh5y0hjrE6VGghYB/
nJJxOakTvqYdsp9u5wxHfEvzKxqa8ffL8c4MjRo98BYMSJAcU1c3ZW4qOMHNFed65bg7IH9hgIQD
HXX+m49/MoQi6V3KoVEtlmvnzSdL7KKO2i6tfG82G+y+ph4stIU9+7Wml9QCLw/szJkKmoqBccpB
wvvTnngTLZ1K1Gkx1PA1KR4aVnGLtyyaFyT7bqu/dnOD0qngrtl4OZ2LS7mRkMgyAyZZrZUeHGGO
zB9xx5IKztQn5md9ptEI3Sv+NlYmnipDrGwkd2c+IwAFUgBUHCnbraUOMSQ0i06JOOo6qgRhyS6v
M4FUvNNuEdDPrFDY4AAHNGrGeI2uVuhijL0k7VSAApclyPtFx0RncK+QEkl3YxkpG4WWc0PjWS3b
J9SLeSyeLhuB8pqYXACAVWva1/CK9V0RWdWXxU3yjRV65vRyyaLoNaB4w1yu7mETRC+WzvgQqbBU
PpsN5aPUBOF3eWWejcK9a+kW3UDvz0XyZmWiJ5MVsOQqH8KO2Au8VG/R9R0/XAuDwYkIDykoMjnI
FJxOWxvTerPnmiiwgjDeVYF6X5kpfbXdjPeA2Dgiz60KKlTyHUNSYa5FRFV4UE2fcG4pXfd16JaH
Aqk23yaf8h2Rio0PdS4aNT4JoaJMzLvudHA1fuS2gSgXuhgiusHsHmm4LHKu1Wmqb3GN6TdGd+aT
cSJTifakqhE1xtN4maPX4wT6zB+HuqYvG6v6sEOMPtzKIs4sdkLIwhg1WhN1pdNAU21qMSwTXuvD
4BS7AuzAzskqN/GTJGy+Xl6IZ2aRSaQ1CUjBQ3hhFSyctKnsIjx0bC+2SsRUPPG7bExsdEKFQi6V
fzP++OnIjU21lJwESOT62l4qWBExEraYASRhkCnwTBA+oFILw8MMG2SfJ23cXR7muTklqZaaQaas
M8lpeLPf4g4Hp0IxyTHb/Eanm7jPCyPCJB0H1v+3SPJueBPJxhjBBRWECErfJVh3qRCjMMbO8GRN
sppPeTncmasGOD1veZmbcKesBlZ0jZvHaJn43bR0x2W2lPvFRpNDWC2SVpM33zgiCb//B0Fteayw
HXgtrYI2BZDrxIWc145MYgIU5Fsx299iu2zwpxfGAdqpuRHzzPOMg5+sWld51VNzP53X1sX6MDWQ
0+alhDkwDpYe1KLvM/Ytv3E4LX7Amml2lqI21/oIgeLyiN/n0rIrxBFKRo19znrzq2blTEaelH7v
TNpDDxHLR88/+qmEov+0uEq4R7W+/aTU7cbNJ/ff6fNJLld2Cnk0BYX1dVR2ppd01Cf9UAc4REsj
2qe4kj5cHt77U4BXJ3bUoF65+0jPTid3QBUZP3iMTUio4x/REg949lRtVR7QJqp+dL0V/bwc8f2E
yncuJTX8g3TasqtzB6KpEqsoV0LITNCEEvia33v9kkXYi5nJwTLwLkXASx38sA7TLdTCueh/snjN
go5Cnr0ar1KpCRohPLah2uU7R2FjUruv4hHD1hyr7KQMl3FXwzrMrigWa39fHv3748jgDgEQTlvC
0KmUnsa36UiQJnNI6Oi3XvPnZ1ab41GPXffw4UiUSKkM0cr5U2A/jcTbQfeWnFuyDD2n3MFxxKHP
wwWvO9iDBffmcrj3uxTtTJ4R5IV8U8oKp+HaFOejqYMGb+u5eOUC2WWQh3ZaFlKB68rqGGEq91KP
Tn3EBMV8uhz9/WYhOqV0AM+qo1EQO43e9Yje9xhw+yDH8BatbdW30lL/8JaUUZDGIPHldrZXiQA7
xAWlPZIhjop3k87m58GdlOv/YCgusskAtnlArHE1LVg/BVQaEzku9T2gdGxKElUdtrBgZ3Y+xW2d
UiW0LJLrVRZF/xRJtrIvoSWZFuR3MPXwTaJr8H7Tjet2yodTUgBniGbTJ4Oy8A4RhmrOXAn5iTC7
NfaYIOefLepee0zOzfvLU3huLYK8xGxHFizBpZ+uhiJNVN5bcNAdZ2yv1VQgCaiZxU6fR7iMsJlu
BP32B6tJ65fYieuNrXDmjCGNY0qpOgGIX2ODLXyxgH6QfIdTpOhwhT1xj+g1jmLq5DSPSIpZOGaa
iXg0kUxqNgb/Pi8gw4IrQbNHCmyvEVOVstQoc+b01ZZKfeFjJOgu62zGoI+jHMEEYIZfIgUNuY8f
OAQGXyCV0VHEWB3sXQLfNMITA9qraGGDudb14C7xswZzcyN3XW13dp4HokdDwQpBHL7zKlQ4xCWs
+Rke4NhaO83NocNWQ7oxoHVR799hXM4zFUsRHvWn66jkglJxKIYoSI+i8/J+N0SLsq/UVAmE3aqf
6SeWN5mh3IdTOB0E3c6HsO8+uJzf/Rqrw82s1bEjuU12SYPF6WQ5zZHEcDwi5IJKh7fsKwSvfHaz
NF9So/3lzbS6sf5Et9myYCqopFLBOZ2Epkqw63UwaEOwEtc0gcG5GiGvXCXDVpvh3Gd9G0ru67cZ
9GI4s1UMya73vGTfGTl88KmtNj7r6uD7MyC8PPikZHM8fOTP30RRhjhDoARvwjBpYM+roGDDoIVr
3lwbc+qpXx0oqB/M5mRQkPTsRshMKunsKok1ZlM0VuVFOySao08W8KadrFxtJKtnhoYaDZcH8Bn+
WafKPWSRUKHAtPNwjC9uew098avOKBz9Cl5YCwfIqTnxLy+Q1YHzZ2i0LiVSi9g8Rk7nswqdME5m
M9kVaPWHNIDrPlkC5HdGOL3Z5Ew4Q7vxMB6jXtBtvxz83ZKhn8/aB60A2J6zdnUlN0PnmAqSFYGF
SuOV2oTIRAB83YiyOtFNmyq6lLukg8qzR1/Dffo8gcBS6VoQJXM0YIKHDH8qJm+voFC/b2du66Ks
y4OBxfrGcf5u+xEamx2Jh4MKCtL/dHY9/GTDLC0QqFSrWLvXrXoQT1gK6QoiAZHTdhvdqHPx2Bfc
+eRywNVXezBezFwPMUwP5swc/HyUKt6pngdWvzS7y9/uTChq92hv6QCc2IerodUwupoMSE0Q8urY
h6JckIXoLI400Wx8wFVGID8gKAha7PxBy0RdrdE0s4U29SOjatXqFgGR+oiuRxHoCgoc3UCPH+3U
NEiLybgbDWvc+Ijv9qUMT2uEpA7kDiv19CNCI/fIgWM9YJG6R2XpUD23GwrTqmKQH1Tqw+WZfb8r
DDIsppXFQ764Vv/FbCILUWINAzw6zassL4e9wDJjY1Lfj+okir7aexkik2gtGWFARx+yv2tXQT6B
vNNi72EYDGvjnDkXjuqsBGdDpGB8p5NoldRO0UbBiNup1TI9SME25J1iKzfyHsUrc9bL/dzliXn4
+Gwi2UYZgNSfwvd6S1BqBMOvK4HhVvYLSnXPomo/CAfiI0GrBRRNRYcOEDv+dHR5hQ031hxmMDOc
F1xmyx1djC194vcLAwKEalOB4yVDLr6aQ8SWwmjE7mKnSx8By02qPboX2vVHJ4woskZES5TC1Lo0
1VbGGNeuku5qUyczg/KKOX27tR7eHx82RyJPXCiadFxt+fM39zil+nA2hJvuFAzV/ThWud5GLb2a
UAz4WOGSj0Plh5zK4PECWWh9xTWVZNkmiA4LqGK/l6wvHi0rEgeRYqbaupVyE1FE3Vjv58YHEsKg
fwssAOrr6fjwa7XsSDCLaRILWsZA2Vu9dPxJ0caNnXwuFDuK+4X3CnWR1bKwcIBPoH7RwVmM7i+c
TYqgGlztxQRg+OHNJNl7YJCoqMuy3mqdq4tIULN2s12N6SlCa/k/jYF09+UF+C4loe3HhpK4f3lt
rs/b1tCgqMNsZQE687e+QgBwUcz4Dt5r+wktG4xXF6XZ6o2931ynUVfnRGhjMm3GCFoZ2rBcDXXS
Hat20K8uj+19LkJTkwoa1yYUdAZ6uiysaU4yofAoUXBNvi+yfkHbHmGqwqz1Wy1OEZpKsBC+MhHD
/nk59LkBconxstXJgQBan4aelhYR3mniPWTbiP/0enaXdepWJelsFIradPep9kJYO41ipT1w2xDL
T9wGhoNRVxkYMm2rrvt+yfOm4SA0pEQDvbjVo6py1KJEjzHdoc8c9sdqrFv9sKRNVlyJQu+6jSNR
Lus31VyGQTgIKSg18IriNXk6qCEqTSGwJ96FizCPUSaWh9JK8l3ayFqV1w/exjI5swWo+qHhKuvm
pMerbxV36JsPzphinEq20XUaPSusW90rHirdYQBXfjc4bVts7Lwz08p5DOiGqDZ35urjIUlF8iWG
dBdx+RysMl2uw6SnpFvxmN8izZ+ZVJJ/7Efk8c+rajWpXqnOjofr/K7tUHSCfkbqF4A+cO0gsfE9
vsrMCiW2y5vgzAh5xlHG4oJDj8Jd5XKmM44tdkQF7r6mFlBbCrEv7YyrBXmi35dDndkJ0u2SZxXx
ZAv8dNF0vUMXIMZBChy9EwzaYAX54r3+J0G44ahzQAVbP4dVrY7A83XFDgD0uI9LFRnS0Vs2btB3
s0b5hGuMvh81Gwl0PR3KJKWIGuru6MYr4iGn7L5Denw8xrNmf788oHcHJOvdkg0xskToPGt0W9mU
jQRXi11aWcZjCDIrvE6WGZLrrgobJC25uUc3DsyxFtmPdOw9Y2OJ0EJ99+l4PwGVJEGWSBDI9Kfj
5TmXQfrMxH621AweuLIYuZ7fD/kihRRtPMSKxbeTYkHdD/5km+a+iskd2vEarbsQNaRE1Qrt61IY
c/wzycBimNcjhhXKkzTBrbvv4YyEX3rlKEOrvJZFiqcFoqxqiJ9xkg1llu7VMVJDI4jxxRXqrsOt
IEqPnZc2xuMw1Z6CVXAcj/Lvx4swXoQTF90/WqfW4/dFX2zjc4MGffEqMhNnBL2fEw3NaZQ6U7Tb
u7S46es0uVGd1EbV1EmH+XmKy44GedlHTeocdDMpe1Q2s2H0fDpsbvNJzaVaAvZPuftEeUc3b224
lOqrh8K89y3jQYhbGNJjlVYGzEzh7IZcQSqWX76awpu6SYsuoHNbjl+1WbGhS1ZdihJqQZM8C9K5
85pvk2k06V9NhQHyVe55IQVCxlJZLyKfe7zgDTFOjoUL6BLhX9chHq90AbY/nulcNXGroElaALVC
4HSiW73X5sSFTFt4wisQ4apDdVchmTl/qfpFK1/zusSx59ghSfNd4D/GKZs3Va18Bi9bhZ+7BOXH
vei1FnVTa2j5VW2QJc9aH6F/5RtLWS5fa7sG0+pFSEfsp1bFpqh3rDx9aKUOTbFTDKX3vlvh7LQ/
alR64z6gyFT2X9sqpeiKC0WaNzFPWWyJrmKUpKYvdjJ1yIN60dIL+pWpqpi4XOtNv3y3JyePviWW
iyjXAQWBcciv837o4wcn7usBEUUphPgwjk6Vjz4+X+OcBrIrS46dzPZUfW8QQ1d5d5W11z0ts4EZ
vY9s5qI8uEhH5r9Ruc7QPCsUxY3a3YJbmu7S8Vet/iuSpqr1t74sJvYrpd6KGKvuaHDSOEjcodFQ
iMYyqel2kVeNEeHZyN5jihkhmPW+xjD+OONSVL64Fl5yGJBpcTxzt+S9M/7grBx0tCB7M1vuRe8C
gzwqrTe3mI2nZYN8bxZ1Rt9gHbHo4d9tU+oWSzm0W2gLyjxr6jP6lEsLZ92clgY52FQR80sde4t2
M+q1uXwzy6aPvhrYv5ePsFunfGd5GEtifGcsju+qHcqkA3K+6qfCjUII/xTjl6dcAT3S7areJngz
CudunlPbfOpSt18OblhxAgXA7tpY3UEl0iLlSsw5nVeEOc15finNgo16KNQZmQbfydQFiEiZYo2o
3hqNXtReIFvgnrqLOwU14r0au5QB/UXP6AXc9gpMTi/QcHZbXpEmpIu1C+MWFJCvVbNamQcgQqUL
Y05DUV7zU3UpxxcQlgpufbDKw/JO13FxhCOfNsCSfewlo+ynJZqpTgInUhf1ix3XiCfA2plDL/WX
DohM73PAWv3vIp3R2fMVPfKaPpB4iLa9cbRcmN3nrFKtvLluujyu+2MzQQ1GU5pHgWPvasMOrbvS
SO2iR7soicv4uuO0TsFIa15X+wYaNlagm4pSZ0HSo6WuXy9ITNfjtzC35r7/UmaGyLx9W3rOqH3D
UIK3D9mdaxmp7EkqzqepW6bp1gU01OIQFi3m6I/e3Gv7tp2RBdp5ypg299hjzuJKoOeRpCAKUXJM
8ZtAb/XVLXR6Hocune1/OoRCnVtNzVr1h5PobSWlhFUB6g+wEsBDiKTVq25wJvv6QLaAgmUyDLeq
XTvh48wDuX9Su6rJj3ke2fpt66JHhUWSpf5yugKBI6T+6usmXPLjaCHA5wvMyjUfS5Tokx3q8V8e
zIODnnvZX/TVavo9heO11qObWEW2p9zUTLpP07uKMTgbRsi7tYFe4LNuUPv+zZgS4xnnyZayQK8o
3pFfi5aDFmc9DlpTmRtH4NZqfou4aGjt7JE0HV9STxfPRo+PMkq7BQbxd4qVefkXPcNQ9U7jBg7v
hZlM8x3nXf28mAjTP0UIFYa/nSVxi4c0w3X5oRPq4j2DBRIVLp9K4uxirR7mI7nq3PnDVAIa3Qul
CP+uvFZr7oGtork7IRzq/WLJVqy5UAPu8tDYelm+eqGZ2hALG+ZhXy1DY/yN/zvVaV9B4ZNVzRpR
pwfLKGhPKeXc2V/LeRHLTYwiM9R+cwrz7CmM3E4tr8yxtVvnoFpNNGlXyDHX4RQso5s2/wzuPKp/
D5kp8ISJO83slaDtFFP/pTcTapYw6MvJXnYwNAYsTlFCwkvN97w4seBqVLFEpTYYTk8t/tSlKP/G
N1ZVc7zfRQtbNo5QBfwpzBQFZCcxi4SMoWKhxz7IsMXWg6yaDTxOeq0vOpSJEYtujq475HDQ6XuI
T4lijQbuqZjP+W41cZ4DPWj7lwJcaOPDoUp6jkYt0wIc4+kLVFqF8jR2rwmwIjVLTPdpwlGleAqx
iH2NyhovKmHmQ0Y1uNaeNIWKWWCwFtF6FlFT/G77xf0CwIsb2yvUeHrAanS6ithf4V0WGzFqlH0s
nl2Nxi8X7JC9tIB6vqCrmr7aCWqvV3U1GQ/1f3F0Hsux40oQ/SJE0IBuS7K75f2V2zAkjUQDegvi
69/pt57RlegKVZlZmdvmP7J4SkDa+Vj4yEN71Ow5Tv5Vuw3F8kynEAJJY9XZnAaDucUJQ5NsPlhB
RgCw20Wjd2EmC1kLct/mlVwwHtZuxOU47padgo0WVlz0OB4kCPGwI/CGuq6Ole9lN0w3eBX3TW2+
SsH5fdnPzkD8TDFtSLDnuTmMg62OPo7mEi/lNj8xfOAa0u+qtxC1ZUOR9g3pw8mKaDwdYS+W08Z1
fLhoMetkyDhjyEVYeSjlTnpdQnKVQxTcuC3qcirXYI/lGqIdwy0uIgKp1NualruY9FWO7cUeV1Ub
XKhmnDWWNVtop8QfRuTunX9VsnSOQvNhL5lMRlwjRepqR9uI7PLiiXLnvE1u166xs0fTP1kF+T8v
19lfAbPzaI/Yn3BHhLCORdnBI1nBaPE9dBVxgFE40axiHNP7N33WaPXYdaadTo6cqv5Sd+zoHBd3
dvQ/xab5kMohEGVceRPGzarj1fSnqJGHbA8tMhH5mfvzcwAJ31W3JnOWOfj7O/iPpdLQi6BL3BsO
kSpoViJrF+cr2rzmmsR0o1OUzSXXYOnZPZXCDGyVY3n62fFoyqTEqxob0AmT/xYjgyPwYd8i+2uU
kzDsNMeKkAQnAYalB89VSDyuW9n566iqKruQebY5cUCnggSjwuQ+iey6v1e4qRbHwKnwtImmxZ+P
bjdZUPqRIRCpM1O3J8WKspfYXSKB+PTxWT2YpemftmBqvOdG5ZWdbL6oMNnWAdbwinhlfesFec+q
de5GedLmW2CnHc+zvxswtb/o8qrxLju31mfvXSHpLoPFNrHLZtAaz8FMMZsMJt7HtlnFvYO0qvu2
O7XHIqRm4rKulzwt8oF/1lVBpA5rtNLx+UHp5SjF2+A6qqtAnuhxQ0GOYtSqX4Iz9fbrY7zy3tQY
id9XhIC5aTtF0XicTW5xLfbUJnRLEuvHDbnHVaZH79Xx9im8ajP2AJLCXfMnE+StFfco7681wX1r
vG4bTd5q8GFN/U7mOsF4KsJ2sdDlwz44zucko+KmJE9axrPl5jPFMKpIxc5WCuNmbPlvxMb7U3Tk
j8VilaX95CwzlgUeEofmXY3DCjampnlp7/gsd4PZoubk87PSEg8Ffe2LWQTWLlbnlNed7S0RNrgj
/9+kiH1J87wI3QselbcezVJsE69qGz2trJtUh0yXcxbncNTFBS6yg39USHVUvLLGFByzOQMONiJr
irjotP0ut3MuCIWtqI6AkNPZbhY1aEYYzMk4q4UPkZfnzUnQT/dvRUXQRh8GqkymfKF2wWwECtt4
ViSbi5F91wewN6dO4Y9W+3IIZpsNMcHMwvfll2I94aSpq4tWhmN/Ta/C1KZ4LBX2fhH/jlUt3pRO
pFGT9dsGxRu0fvPr2Cb/ryCv+z/sX4qvDa/bG7J/5/LoMqU/GGJOXzDHrnWKEa18X9zWmk6WctuX
UQmLmtnYxj0G2q9pCqwsEqlHQ+GefFvb6tKtm+kFnt3LTcK8z/Rm5tZ9Gtmx2w9sIPVpkVU+Z4Hg
1EqQ8eKPlZEqQBgQSchAOrXrP8DKY05hWGaKjmj0rfEogjHQ/6o2CtXlTHhAF8+rFRxMvXIOEVfW
uvOhx6+ujH0hio8qZ3M+RrRmNS/Vsm9TujZD5p4oxd0tIgqCMSrXEB8WLJFP/gLOzjFCiujPGh39
Z80i+pukx2S7VtmwJ4u1eJCW4cR5hsAOb2BpN84h8xjP0b2cDSO13Qxf27ax6ZITe6LiKTLuD2QJ
M9Ac2YoWWYz/wizovpt2F+6Vy3b6ybb8EANgPxwHvDhAgY9srqg+qUhZXMhIGuzXtTs7toedyT/9
tif80cjsK5p38YiH8IKndLSpU0/Hg3xy9tgqDhpIp0NZVQMm3c1UHiJbh1lcLOV+uw21to613PR3
gCUpzvZin38qF58EnF5a108z7QSn2hpXC+AmN1+TJVdW5fuw1SSUT+73tsklYKdn7756ioc5BEtY
3TqVY/05RGDfrQIc/OgOk/+15nX1Uni4ZLDSWE9Xi5/TInmQKTjlo/FZL2pEuHtKEkjzpwdLfLeT
rhzq274/lx224PHUmbq4r8pBQps2a/tr1xM5BdseKXXYhaxJgNf1ci0aTfqj2+7DX+7L7HN3+/xx
4Qh/8Oti/ihmL2zilbv2Q9jHeK2bwabXb3nmMR4s2k5ItKQPrOvivLYrJ2QLltxrTG+LYrmLRsZw
TMvVzFS1F+cxIfTKB9sh5e/YW6UHIk/WtT7i3r0upN2XXnCCubQ//Fl5Pv4kk7iXo8fn7rB2GQBU
McOnmrX2MZaBDphKURKEsE1ijw6bq1nhUFp3VwbOF+9+h8H+4AwztOcs5/kUVNxrwuobspa6xSE5
bpkCXrJslSTRD2HxivKiftmcBRyIwW+ZYrePBivOcGDwiRoJ9ZOqc+937aL6dsN1Pr/ShXDlIQpp
Yo6jbsI5UeT6Apdndk6GQ1ATJqKj6IUznXiX1SvxvGbDe74cu9r/7FZX3Go88b2jHRbFW07DulwF
+Rg9FVG2a3YfFTsGYCxeluyYkR9CWwfqYiB9B1t92Ussy12NCKjN6msSUcyr3JZ+TkZvInMvc3ZC
E3aezKmBityO61qY9yzXu76hWnjNMXKUc2hkOG/JgGSCdrbPGe4yLp67s0f7O0O3++IpN39WI4u+
cTkPnhPngh4gddRu/dVl1Vyz7ncu4aBX/nFcyz5I2KKZH4KZuJ6YR2hzA8zmJ4a1rHt83VwyeHrj
t/EaCqKlc9p2LxG1tC69deMyI5Yg8IJstiCI+Z7lDwxf9s/q5fQmkdN/QhPs13m9VDqZizp6C7e1
+w8ksH4Yl775rjzjXnZc5pjAkjP+algi3DLQ/KODIxX00m2nOuT3LjtvlMjm7ZBZLnGL5OgM3Flq
BjiI401PNeYeDPsOqgiqZzA8rEypW4yRb2Vf97vwPtd98m4DMh6+6lLJNzeAQiNhtJ6/1YTzVKxr
8M9kajqf1AKvqp14XKbwC4aZJhlX+fzGeIMe452beItrtEW0Y66Xm37JaVIse7HTPQvqjrWuQfjk
Z3Xlh0Ca9RGWvuTvdnpWQhBudCdJrqyKcfLXjECslTL8m7IbTlkjttssPDtQ+1CxRC0UxBQkU9GF
y4GuaW8TOZnqHZl+9uAs/rbGDfORSZr83LUNcu0uWh9Pwnjt/aBLcpeF/atw3McvZ93li28iSe0W
pn3s2jl883LX3glBzdVLP1fdz4zE+hb7iG4/ln4Z6bjDBePd0gCpscMJzPJ/OdhP9dpyBGQF1pmU
WD941K0VvC1uzyiHili+FuvK0UHgL1s/PgEN9dVsVe51PTEk0/u63ZK6rS3eS0LJsYjjbjCQhhIz
p4mu5aYx5zCbXtbDGvOJ+99CbHV+KIYN86OKiTipc6XuW5d5AhwITvlUD1l1MxqMEk6ZiOzLcFLB
b97I9gr9Ol1MvdJi2HOoX0CWgyFFhkzmkQ5FWKQhOdIdf4WkREn25m9LyKafrZ7JnyFD1Dl6/kpH
386VKRNnHKcPa9iiBx9xH1r7FkuSWHmEMSdkGHXXUJmdF0O8lc95o+Y+6efWqTFlXem9Qoyj3Hh2
8+Z5ichRTpqtd0lEk7a+kWG+RxyFc/kU4sQbxE0/l8HRDRf7yDPuDZ0bq86NM4kPxEWsu7P07kyp
V3vTTc123EaUbDS9BGSmFFc4R3I4FrTVRJfYWlxEhaXXk0XITZCOXsiWupdTZCRg2VVm1+Z+mush
OhhdqOud3E+PAQzrfjJq9um+3HxOtTbIoTHrZWwvygCiiNxqr3j3st58DZG2hpRnqG4WPTt2Gm0T
LzdhUc3bLFT/HTW1zBOfDuUHkmG/rYJtLlJm5vaOgERRP1hYMcz5U0Smd0nwvDtjAZ8t5fhhu3tD
21EucrmTmUOIUdiGw/6tjLAIiVAzX4EIZ56CRavOZDi5yj2dBQCsOJdj9ON75dgehnEy28eWLfZz
CHF4sa9WwYdj1uW9a7bopyHdtjiGdtu+Yp4u3wi/qUhlcUXzYZWcurHFxP3PiIosmMGPuqM9+ryl
kb9s9UEQEBEe9JL15cUI1j3FTittc5PXpIfEhrH42ZcT8KKtHZwBXADsOi2JFtQxdqWdPhBcRxIP
EqTmWWmME7BPN62I9Vjoj1lWtKFOYLfBoan5Y8hDGvjVOhyCKbXMrm9pngdm2b3eh6QB0SsPbOeT
JTvACX2JffXD/Kc2Z0hht4bhMaxEGB4c7HpoNrZh384p5S3IVLCQ0id2bToOlX7skw5O+8/ZAwvr
X55D6Vx40dZ/DtmC02kWLCRNgzEz1uyBu4D0CL/rrybpiBqbTtcFHcJcD5R47IuG2BzjPSzVpm5W
S2wtgW8boxBxOD7zlR4xki/Gud+OjkOPgQImRwbc9A1hZxXLfU/VuDgW//va3dluRd+2V8ZqjgbU
VyZ+W/qPTY1qINb70oO4qSa4w5bODeK595f/WIgnVgwwxOpT0nDbPm1GQTzZ2Ef5w7pjjBMDlCjr
tKLa3VJP49AJDh2R8zKARNzWGTHckCoNs/1OoM+5fNdfpZYLZRoPN368pJuORWYTtG1kdN+TLqNP
yPWrh6nNbSf18Ih4nCMMHPH0nnF9b/3Nga6yi4VOwJocWxyXCMjotSmqHI1Hla9EDnZtaW6VVIxq
HsdgE5Ps7elDbwTmnaI2W31djqF9Mfb9vMY9/P9LwVtFIJCoQ+Le2NLOKcYlH1SJVoaINuReDKK+
l5+W3A1NijkxUZ5eVs15HGI8niX+kukvSSa5dSKo0L4EU3Xvu2Dz/wo3kgt1K593glNgcWKvro11
VCZXhnwxZ33ZPNEIgp/KfcIbQ9YBJExJSmff9Ai+ifbTOkR04ZoNmBc9rLrb8FDzEnjabaDb38Jb
SKLxX4ZEzoLwBwrBz3YzoH72DBFAuooRyZ5N6EcJK5vj2pb1tyhKAygpI/WSwdD3hyYQEaFfzAcP
ka7onNguGovYsiYDzrzX6jJzHfZ6Zw0tE3s4M7RpQOc6EpvOTjhP0nQMAFp6Y+JVvXyORpu52mbp
8gnKxwbCGOyFRmghymlWIZzUHsz9w1LS8qZ4cqvLRhX0GGsuVhLdtmL9drLdqun3tv6mUk1tXzpz
Jl5GI91HtL/Eu3hzFoGwWu04HhrYvlvTeQBgRe7N//5PMsQRUZK/zjLqe9Fm86vIuqE+kGxX/Xqu
4jjtV22+t12M9+7eFr9Dh4UHw4Gb3fd761OCss55XWuJZ+8K+nQROJ3zky2UPC6Vdwxe1Czpotvx
M2gFwLwxK45bS1jUrCRj5YJfW+UdOOfkPQza9MSoavrEzb39HZG0+GxhJjjIokJPRPPZorrFsRQ+
KZ+H9bnfQyKHAtcQfdA7wfg7Wni20K37vwIjRythGA3vHJKaQHpHPf0TuqGzLubFuq2rc6XRRZE9
thyfc7LN9noNOcL2LULmQMQZ+Wj+rSZy04eaaepHbe/0u/zK9t7RwsfacOW8C4OVYkXgqPU0hGRM
XU9kb2oIJjK20zyogSmx0Q6di2WQWGV5OKx46Wy3+x936FysaDVV0gOnvtpbAViqFqat2JPAHjnW
JN4Fh6ANrt1kEOGOabpHdXYaOEats99Q9tyW8YP2PvZD0f1lopEyaXUxMAqvbvdU6WjaEvjycjpG
ssX0xdGl/TjSgliJj8rnYaL9HykHYQH5xPoIgYnMviNNdq5xgM+afiXxawfzE2sZ7JeSjcDf0Ksq
GTf2IpuEl2R/X5dKvOR2NZZQweP41aoMtHYltUTFC6HwDz72pD8jJ889SLP9gGdv5zwMaOEzILtG
Eb9xZog14UPjWwbyZ50qd18eGsuemuvMn42JBz4v/8gyIvxfRbLrU3f2Gz4000Qv74ZlVKLmmUSZ
ILEtvlsFNssS5chAK0aloImIxHpw2IZdDuO8joc8m6D4NVI+7u/u0FSMteU/KlupgVud0yt0qEG/
LQUxfWgnSnGyV5o3Nuys4G92rf1J7ss6Xfehz5Gzs3NjJ8Hq6S9w8EAmEyLkk4/1bXFJLmcO8BAs
eGL2fefS/pG3VdOW506WAOua90qv9gcZUaEdr44S1yy9d79+sAE8Y/SM4WoFBfy21MFKWp7VwOF7
eTBcNpPgX27GdaCllUHtJYMKvT94Dw+2AxXBmSxu2Llq5cSYhXG89QN2AizeUtTWREEfOjf72Fj/
aiEH5yAIxymTrazDM46cQcYHBfhvipdc96Q2d//WKLk+uCBSWhg26vYQsB3iJ3JYp/m04Z9+BeBj
bXHHK/RMt0Rudu5mwkq60Aj3tNuz+2F5bfmKSrX4XMBmP7DztIsTPHXzOlSl9zuartAxTY8F5g83
9913g7zVUThs48FbI/sH4XhvCOWsMAEgjUKqS0vV21tr8tG7coo2G9MZNQgvMoudf3yPegA9HOCJ
y7XeafFQ3gwHX4miP0xjKa8n3Cagm3QrfzO3AQmwuzBLi3Hzt2NQGtSE5eJZgomhE1N+mxMBzjXD
DIhE877ux25Z3DppeHZXrd1ZcMksZP6qfpsf+9bQ1IpsyrxkB652D17r6Srprdq1rk1Wj8RfmsH7
EI6GEWrz0JmPFQPsU6AIQ0siT4j9shwL5wU5LM4All3QGwQdHi7dbIPO5Oc+IM6zrL+vWzLRKe5b
+yxG6DFOaRI/YmP3waM1+Wt+3MTcfAY93VFStoDVcS1yj/PMqfuXedDef+xcgM+0aumCeJxbli/e
JU6G9q277465UaMsReyqDLRpzb3gHq1ur9KQc9hAtYcDRUl4C+t1K+4Qx5wAl/qU1UNQXTuUD5Dn
YpjtA6FI5Uul8h24x9tEeejQJZFnXDjAyv3sm8TZF9TDtjLqlb0u/5wdqvKcHx9NSjilmWOOSDiO
hZPmd8JEV6YwPvaVvzWZwsMyImhYhUID6G/6ueBWvvbGsGSsq4igMXKA5ZishVNgOdx2Q38EEsof
puLsz1Fvvv0qrGJ5Y9+Dz69dMgQoe9PrKS1kOMkkFz1SDJmFzuVU8f19oROgQMqghehyXIqtos3i
42ydsSfQDYgBcxPEkfgmTgyxpT/MZAM1tnuqZ3zfOA2C7CA1Q0Qs1R4dW/Kzqxtv3zI/Js1Tl3G+
4kyU1C2A6kW4+95v7w3FW0tJKbgJwXLZ2bREaYgGSj4ZVS83u7S68obuzL/ZeoIJT97armXieQ2i
GjoH0BrbXu0xbVZHAMCYnJen8LzuYyUTu0gHon4fG4auN81MwIqP6DA4MGGf/VNh3u9sU5ogSAD+
oQGgesfrvqdNOTZg6iqp+31cWJ91xzt72bofUQuvvNbElV+wfb38+GvtHSynWIY7oHs4r5mlyJ2i
NPh/0dqU/+1wq7816OurJDdyYfUdRx9yFnO6t3mgNU/LtZf3M3IPFGJwsPgorbuGciDpOdkdbMgx
3dzGr6DqKIJLAVrOSUIsaVKpkhDBagt49eewb2XcFpN8jZAefRW1rV+tIQiXuHFa/dViEm0Ti7iK
R/oJg0Jl4I8PQmLF5TK+Kt1ZUUyttit2oNCdoByTI03LnvfEcm5+SyQt7OYclxjAADXgIA/M1Qdj
GNuLll+ePct/rhUsj1IwoMZTuE4/jpW39CMMQX2aQWteNlwgLV22uNclLamf1OU6dWhW8K3G7NPF
mHbtEVnw6Tf9ibOw+A4I+Zuxl96Ni8/TUPqpJI6wTDNuoJ0gyw34VjPeg6R03BLZMp5h8Oc9gq34
XJNZWuEBy3gkVuqmDYE7YeRU/4rBVP2f0uQrosI39X1b03ke9jXvobWgd5s0qlapj7qC1h603wzJ
HijJlWVsiR5MxgEDNx7qz15Z6ouBgD3ushHmxbF3i60VMWwvMt+rJ3IqbUAjm+BPjM/drk/Qa8BM
1+Hc3a9zNtw10nH/jS2T/iOwkyuTAeXV585m3Ufe7c3z5CtabBTgFZqwMnNfC28nQRgBm3snoLmL
i67Nhy8ibM8KRGYQFW/YuM2nxWqViNcl4rwQ+1JBJ0Emvvg+opaqwOYy3oZ2/l1ZuPj0GUFz+g2X
79OlSaCbgOOKDh056nMyTCb/Z882YqIeRuecqlFAV3jdxn0uG+yn42Vx7EftbvqxIZysB7qU1ReK
OoaQfV7/0yiLm7iYzm/xNMmyuzC9at87CGFe6KjWZSIABiyiKl0yogGdgKKMr4rbYu7bIBmlM3IO
b/zQcSjkUhDvUQCO1xbpxheyyRAOkU87PxLGjcSiOgvtYym3YkePtoh3ZvP63vWAurnzlbjvxzl/
YJ0G89zMbuWlY89gwONZosQH53kYRKpuCdMAUO0VULH/IJLb8Q6BRQB9vI6lfYdmsvUT9koArpjX
fFjpyib/lzqLeIPWq33cFyJiUjG4PPBihkpO+QTY8shR7L2Lwu116ha7dbEJ6HdqeK6/wt7LXjy6
GO6TL5Zv2zWw/CzEl8TMkLXOoC624tXOSi+7wpJ1u28HHGOOfAoUNqR5nJWdR+geDOw65HTu7gje
1PQ+R8XejTdCUlviYCb7Np1rORjyZvfsnn2L9Wl1wvl7Jah0vLDxDLlua6h4Orcug5aU3hc43kb5
C8b8onPZsAeLLbuTtQ0oe7QU/TWXOiFtCJyiSHZWrn5L3h9+Ax7ux8lq/L9eFrV/EOPafp3LA1Ma
nAde3nQSl0GmG2wN4Us/hnCz2Xco3LzlhBIh8AwYxV09slyAPMbP7kxQk+hnAOLQIhSmW9Mo6/Ke
lkiWV8ZrQbD7DJ06AAbqj+MgdnWnoo7DsxmazeH1Gd0rwsNLsNbN6mpmKF89WbOufrbOBJ8FenAE
mYVrvU1mYCjyalx3pC5Q2+SOxY5hvlgZbbm/um+8hdUNUvwfnU31kLhtT7cXlPTngQkdHCHb2rqo
nB49kzaQnBTsaigOVUjLHq+CSTSuoOsQG0Wbc4kopwgPON2RzeS3wv1qEcNRrVyO4apdrYuCRFsI
i2yIHiandx96EOg2zTZ3I3GWU5OXT27fTkvcUFypyr9eJ7Rf5Mh25eu2Q5eBSW3eLTvYG2844sri
sCDsG/GG6iXTfKBgMfzRtq54cCNaDaXFi4p0jpDtLEDsPBKHTuuwlhTcrP0YWSJ939ypu2vJH3Yv
qrq3jq3QszxRXAeVBHM3FxLVBJAgcUDgCfV6pVr4T/vMJKKpC+OAjdL1QkdeA9/QlP5EBXIAewlK
YdEBr3zo7dVVfE88hGxExzR7PsTHGt6qrSTRbHKBx29ZKgM9aLXyA7JlRvS5wBKgFZwbxXxY+6B2
jyQFAWlXizu+d5Wz/W4kbPs4csE4p9W8D89BZIv6BqFveV1RLZok2M5TFRwzfwRymTKPA3qvd3xI
xTVbi9DYgdmqL1nI7ReOj986qklFKbhVHd6PsgEQJuHQMA/gfwvr2obe+MYeXO9dF15X/kN0MM80
XGu/IJkpBZoRzSqLSsYeBdZFDqQ23bBOO92uCM2XJATuMhckJPZlcQ/Xqp0XFBbmm8ZrRQ+vA5lN
rwTcsgpCPPOog0sBlf+Fy/f2rnNXLyc4+bBLI6ZiNBaLwB2S+RpwOw+M+IiwRMO2K/Sju2JRUYEa
rAhprrvueYLGR1hllda3QB7RpqZUXnZAHBIhjWI0bVI5oRGC6T5/AHLZMSt02nAdkpAzxafDDlCa
wfRFL3M3hI9mcTcLstJwmWwoDyeUttutWScD/GaoDCnEyPKUI5pe4IdsNYBphuq1xB7BTRcy1HH9
QQVIk6maHax48ig5o60Y+kOEITaSsXme0aWIQkExCF4b+FtsHFVvguxiAFsuMSmiwU06y4EyhIJr
/SO2Yz3eTFiphUeQe8XZ5DpQcxIZOZ5xo2FcbsfVgbRyRf5M87ithwIH1SvMZGwQFqsVguF44vXd
tIWrwlA1exarnfIOjwjgc4krOMM0gpMAbZep7C9POYr94RYbTdxWV6XTxl3lf4VpqYGiJI0mFm4D
RhtVaIDjhWL9NNZD/Q9hIrnHTPX6dc2LprgUNN5wG2XvPga5g8OWJpY6Sme/nW1YQ9sm2r0YvgiQ
Dp+xC44QH5FWlB3qyLDSaVxnvhvD0vksOifw0qrS1qXx8q6/H4m2ftz21rPQboQo2Ltza99krhoT
aS2owujIBZvXrT+9tUXNnFthC0qRR8SZpSDj8pFyAIfEjhmSXLethUD8JpYHypRZE7dSaBz7Ckej
bfj/OSDnaI07q5tvKY3wxOiIsnc2MeqLHWdVnSJ4gB5E5jN87OzHTemA4G24IjfF+st1G7onS4Dx
JcAENkeJ5ZMgSXER4cHeXMZPjMfn/5rcmTYaapW/4rG7Pu7FuHLC9H7+Ncz7/pcHyOyOaozUd8Qh
PR58PiyYiKEKByxoqgBd6E7LmfDGQ3bLQvDdsMVA48forX7A6Nuvrg/KLbaxhn+FxQWj2aZ5v+26
LfrC+wU1D4yxN8ACmArJsivC/+qqMd8lsxVXZddo2pYmWGVSlZU3n+k8b02sMqg/S7xdCe6xDev2
EqQO1rM873RMxGm7cduZBvGJZfHwc2i7q2nbnTm2Amfz+A6kKFAZVfl4CPsI2TVnC5FKYS5NnkDI
Dnckj1l7Gli+dePlLWEDpb3V3Yn+Ub0NHVWZJg7p0eL0lH4Ej80PctPqgb1WUrRl6TTigCI8e5ip
T0VCm28zppXd8uygFf/Xw928eD48guR0vGm62n2qale2j0O1LVjtROW6Xzjhqp+nYpqwQTWjiw1Q
X8/Zae/c6mnp3QnkadtZWtktA9pI74JpqnFCFR6YkoR/KGXHuKinwR9TZ+arOeRzqamP0Ta2l63U
zsI67ibDCGzVoz547sx/Lljn+elL04sEr7UOR4PK3qvvsEM4ccIiY81uV2YcBF1Btj5pdHO/ktGA
R22fzVzaHKw9kwVysh0FDPKG2aq/t1FnLxmd/n+YQp1h1l1vkkJAD3hgFcf9YB8EpUfDetDHUGoO
8nG2o9NQbwqWlQ2h5kKj73xiVukJNq6cCfm8x3LQZpvBTqaaTcRYOU5dozABJEmzjDUZ+sggeACb
ptv02Aq4rkbkd2lJxGQIebBwPCGucV+dfSi/dYiyN6nrgC6X7b9xSAYrzB7aSqIzovOnyYV2LdSx
cxv/WTQOQp4F05CHSdizSYYwW7aY9TfUTH1gdS8qKPfPcPHtZx9CyzrYmbFEWkQR5ATZUHmZqLGh
Na2F2z7a4Rw+kd7YfVhi8hAsdV3uJNRD4EPS4dobVtJEy17z6H7hJ4/gEzluczmyeLUebHzf54S/
x3rJ2Hm+Mmbr0IgAoP43qTL/cEDTUNQOuilhYnnFYsdtxI5ScD3rLhG4IQ5AAv9GqnshUxRJBho+
CPsTCnt+0kVb13Huwb7RHCPJjxcXn7RDPs7B3Vx5QlOqa9sD+6uq97FX5UuUqegB2hDEZcsyI84A
l+7i0BestuhS0u7vVLYvmgZGDQeVZTx3LDvELFZl334BVHGcoqGS6Y4WIkLnNe9X0vgNXhfW+YSp
rKEuD3ItgGVrFB3uwW7C4P48d3oUlcVcTt2Uj0m2rGB7+Dc5N9Nq5L9cUcViDC5LEogYS47h2NPO
YN48/m0s/N2UQzM76Tpa8OVlyFYBd5oXMvHmIa/j1ezinQVEnrHesUQPS2O/uDrAqmVAd+kAjdGi
xZvqHBZvVBs9ziozXsywXtA0ZPb/ODuvJrmxJEv/lbZ6xyy0WJueBwCBEMlITRaZLzCKLIiA1sCv
3w9ZvdsZyLDAsqemu8lK4XGVX7/ux8+ROBCiLHzuI2X67EddKwEIn/PMkMG139W4Vkpn6snDOBMK
FP7MKzhScCNndJ+ORSAAn+VZbY+KIR1pF6tuTSsAcGxIKZF9oBoNYlFW0Q94esrzcj1S6p2GU+97
AEXVYJdItfUgZCEsGpZFxf5G6XqqGZTDa9fH7de0WHDX7+VYtQS7btBSbrJK4C3aUHbf8FjNYtoQ
4zx/kEcJWACYsZomGl+k3kWPXLsph3As3EocJNUxJ1qgnUFs2++d0gv9pm8rKfas0DpxpkJLJ9IC
gDoBnwuC2JVICUa/hoDEzKadBKlz0pwGeAKz8QTkwirl6AD/mJUe+y4y77XolJSu0k0JbVo5GLs7
Wn4oarf0KTAZpZL+kk6ZVHtjOPmDOw6krLwgJDB2JWaxciecOLFFTJWKiU0KQSIrJPuPUWkQS5RI
XwgAPTuCkJGz+ppkA4LqEX0fj3kzwvAyywAcEURovoKZVSlC5rV+LDXqzo4yjQXQYrOI4WJUfQnk
LZ7LFiik3Eq+BORlIJMKEq8Hlu0m9A/9yv1i/JwnUnyngkoXZ8AguWOysQYP0bz4y/Q7Hn/kdckV
kj0k4oo1CjaNkYgvRHx94/BEyQhBu8q8kwqllLa+ak4vgdCLR1pMO/GGZjLlV69JypycSYBnoiUU
7EkMhxP1UTG7o7lAkcDwK21ImR2BAwcQECfKGGLxIUT04OTkqsiCdaKoPbd1RVm5bHXKuyextvaj
EDT9tme9nyZu8GGnks3Yx2RPHhqlI4cEx1n7CUAEt2QO+uSW6IDrIhHrvLOnmiTG1ozKigSWTDfB
EznJhBAk72TwUtnJfNDTHDAs101wVyYgie2OWf4ThHp3Nz/0gOKICf1ggpDX9/RJ+j9PBRlkp1MG
XhjqYCbARJBU+WaFI4c5KMLRAJ+VkK5IY4h1N7DhqT8Tkm0ww8pF+ByqWcPLV7TKb/AM6QlJtiz5
GUhlBQrCP5FSops7KcCkZ8WzlIMAwMmCv1A1OI/tqEaU3OUUjy/WqE8dcbwCFqQnVauBwiFsBCet
Jo9qRC+DQxVK/6GZlfHAHVQrXu4H1LnZutVGbIKKEL8qlMKZvfPoyTHJnU08NKSxNXMCGBma6d2M
QR3dcCiHI5FLVuu7gIr2uAlVySyhliuFY91xa+5Oea7sTXIism1CMM8TPh8K6a6mGfBX5YvTnU63
aGP3ACvaXTORf7un98yH21QwcuYmVLV8g4pXY3yaGj0pvvAuEL4IFolRykCFCD5fj4lym76QviXZ
pIrEgDyPflpB3Ak2zy8wir5E09S2KEGN/2mgGmpRcrEyDSehkBoDZxuQhAcAFI2fQZd26G1YtC55
SkEvj523I1q01zuuZy6B9+QGiAdA/QldgwjJGVnIRXN3Io2aVQL8oSCsyi9Cm/t2eyrbrXHqh3tB
SCB7FfyApWtaNzm10va6+WXD92werVba8U1obKmCnfda08NaNcBWUpvWK55DCVDmdieCElTo7izu
qFFY9qSpwU01JMCCrxuX5sEtB0+dXaTqqOgzf8q5dXTCdI3SXWaffK7cTSX5HKQUWcDNiVdFBKyJ
LFpAZzb184gXFT2im1MG2oQghoR3qTdfVz7Rsvf8bT7efaIFxQqAZ7+sUpYjyFX8MCVMNw4s2SFU
+lISCuN4qIVXdKNtkqbX4Pcyx22WkQGQ+wBo+EjKATyJtTJTSwqAt4+FiOHMeispH5jFygEP3ao8
ibM0IN1K71wAsCMhG3mqcz13r8/CkhtitjYzfBgzuymYmAVNStGrGTLvIEGAA5s/1MhQgMfRLkVY
OGjDD4R+5RUSnUvbEMo9SdfmPShpC+oLAJJ1fqqpw9MOKN/rwEwIcyWwuI047EHPWdsio3c7V/Tf
k3+YJQ51kMb6vAOxLy12oJnTgQj+hXIfRHi0XJH+jYrPqcpdsCcTRGn7+tR+HOi5vcX+GnWBxpSi
oPEwE3tetP14HLF7Ax5DASteNm5pluWjpSWBd93yx52NZchnNEiNDfSo5k/2jvKpHrVcilR2NgpJ
4iEA28rFW+S/ydXyNp+IBLJt6MggiXNuBdORYpWcaKWXmoM2Q9/MVDpQlO+fDPDWK/vm47mAfRv3
QfWYgiCreW7OVC3fSgV2atVwmzWkhh0yjn/SXCPtrk/fxzOhwrNhoEZOuQd+33l6300frVxVNUTc
DX4pl3siGHqxaB+OHACedCVXpHNXZNcvWlQgYqIDntaEJXuhxAu7TFvOfBEK/U9/JNFlNfGcSazC
0z1sjeYKz8ilHYJ0gkkjhAn905JdvEcRQqVyizeuWt4r1lTUhVsYdZf9B1sRCSI44SVVZdUWcxkB
JieiYC6n0ijBOjcWmKOhXLFyaf6gK5cAT6GCAib+fMV6A5zuKcRKA0JAp7XQmnZxKFebgRwrFXxy
Yde3yKXNaIkW6AHCMrzZ4oTpeaUFozlvEamzHvoMYhBnCAJD2LQJQc2KJ1mSFM0nzVIMkVlUYY1Y
ypTkVpsQA9N5XElB+j2ioAc+9AR0ZSo+mXU2SxILTffl+hAvuC8uBkjIJHwlSs/zhf7uFEy+OSka
IFEbTgE6OiXD39Yj+VYljb0y8U2yEIq6VRUAjyvDvbCakMBSbYaTCeeiLgKVTo7y0Cw56bXfmt9k
Gq9j7mKp2yFW1noB/dGb60O9cBrmgAxpFkXiSlq6lrq3GjB2CbUs4KGuBrOl1wrKmir5hVU0ZBjd
dAmWIqifF8OCriaIs/nM+fJJGkC9n+p4q9S1JHpSJoJGjmJxvJPA/4YrDu2iZS4CWtgQC4Qv/Xwp
fXD/Q5OikRCbLe9ommF81685GyRJaukHvh2wa08rp79i+MIxwZ5IdAHZNfi2+YO920MVLe8GHaZM
7KkYDnUmdhuYYIUHiwzKike7MEbo/xQETDgqs1z4uakyEeWp11K68+n9c4UKaNmgVTTeRhSQHgpg
yl9PkrXGV3xhgNbMDY9+kEYGRVysKQ3TcDB3HJJIgkBHrIAj0dribwORLoXf3qQWmA8LlQ1kbyDB
PB9gTNM5+SQG6EMI5FoNOKa+1Nb43j4ehVlxQURkVYPxTV9SAoqdiYpHiQ6MAIHA3ak/gecL424l
FLtgZebG4x+8JxT6C/fZ0q+SZppFMdoAI1pImQZaJ9R/+1gTRXPkZDgUZRH2s/MZG8SwGwjfAVkA
GknvKsh1cjevhGbtfF0YDo5Zgs1e5JJjJ5wboqKkBhn5U3vqYSaNUrlyACyuMA5/9IpvkqLwZSER
T/izGI1MwNIPGUlOhns64DyjcRPV4D+Kga7/DR3Wxfjtd7ccZLyINQJR12ZplYXfiIB1kz8gYlaU
gidbaBZeMQ6De93KhYEZJn5RFbncdN5557PXw98aVKeSp7hVUjJMQuMTYjK1Zxpt6BRDsCbOc9ke
TwCETInvlqz4nSy2hkFeBwiCUFP/Q06U6qof0GkTi3H+0A6V8vP6EC9sEIaIjBm3DJz/H57e8OPT
tcJEjmEW0bmbU13Im+n39zucPCTGNGX2utaCaNiqdXrcaTqw20T0782Bhqc6Po0r6pUf4wJSURpX
icFdSUv84uz6egjd1EyfqSBtB1IbVha6ZvonIPvW1upNenBPwUAJr27S7fVpvLByhFvwBWpoFUrk
Us53SheJUVkiWGLnuhp8pQVI+0prnlp7SQ5th62fgBR5101+vFYQpmAq50oOt+fy0g57ObN6VLRt
X8mmrQYq6yURqEh+EmSe5/c+HbySnZch+dzrhi9sGRNaT5MDaHL+llyz6F4SwMI3aHewVd3Gmpra
dVH0vx3HMjwL3kuZhisovxf3V14M9PKbAL+sxMy29DX6kLwJmcFRSJJUW9mgl7YOVzPZwHlGAc2d
r1+rIIkFTpV3qTlEW7i9wNYlkQArvW/ER/gIx6NG0m6rEFw///50GkwjaiMm20ebt9a7SMSIyF0H
ugb6HzDTvQTn0yaHU3HljXppgxoyb2JiSI2n6iJmhvOpUGCcB5msnwy7BrDwogyweoK/LXf0idS7
/2BUPKUhuuXZg6s+H9UEnUpOiyC7U82LyKXLvdCBeUGStbIbLw6MV/4cfPDf5uKtDzMVsFAYGmBw
8ekhQBmYgkmdW0OyO6WaWD9OdP6sZcIuGJ1FUnj3MJlc4YuLYZKBKRcTfTYjim3UqGjhGsHB5/Da
BGnqXp/Kj5Ecm4MXqsY7lVtBWfiWtD/RZQutDi1RDc1FTjQNZfKV3i+jHOgQH3t57VX3potynhKd
JVN4WZnMK9HDYvWG1AoDndKEbXHs0k3UNeKxH2AQs6Im2/kmpSMpKuttCDISDUCB8pQdjAYFwRSO
vJWte8HfWBCf4NIVHd++DC/DHmQm6lA52Joq2CCkC4QvgCn++ixfHvM7M/MyvDuHsd4kneijfuNP
06DbVTuTayEVqWpOqljNnZaGwl7sqa+ZCYy1RUIpGuJyE1WeWFzRqbq0v1jxv4UV8AyL05pDJucb
KkMOwI47KmjVV6UqT0DCxODQ1bzRrg/+0hST/OYu4eacRd3Ox67qE9oU0DLahqaU8K7RQWSMab8y
qksb2UBIXIIcX2Et51G/m2GQwWoytLwToNArv/lxQB2xlIPvCG+vhQIXB8Sba2YoB9srLiYQdmQA
AhIBR4WIuOtXIAIp1IQrAcdFKzSV4HjIfeC/zwdEX5NfyMimIhMcRKYHTZHaury06IC+vj6XZg75
Hq5WEu8kHxZhfEVwb9LUiiGhET0BZLpr5J3xUNAx/PSfmIL42ZoDazTAz8eU1kPdWAKLVAxNcWf6
TUiF0wTGC5qojz//B8ZQuyIFR4gtLV/h0NmEsEMT8HYUYLy2bRC+BCHudk2SetdNXVorQjQuQOiY
ueEX4wLDpOp1SupGUbT0ASoL81Y3O3PFV82/Zek4IUk25vQQN8SSizlLOn2MJvZdVoObtFuwonuc
Y/8lJEPlFS3dPteHdWlnkOwDoghaiRrW4vpTGprGU53SGXxamRNPtMdVMSJhxPXhymJ9HBvZEpVN
wcVHJmM5tl6VrKQGUz13U1fb0C8fcrM6AJXTd2IVdSsDu2DNhHcZ+QQ0X2a42fk+7FtFQG2c8rrW
C/ohSC3hGWknWnekdrqHos9fiTc/7g8y6xLCOcQRMp2ui7MciTqAfSGnqZ0a+7dCmkZybnL/eH25
LlpB5ZBjTCqDmuf5qASh04cJdiYQbTCwql1Q3QLhXNNUujB3cyxEoYXHAUnn+evvHC3perqjTHD1
WTd295Lkz5AJun4Patrrf8qln/z128NiC5JkkmGrp8KzGJaiJ1UUhDwJYBgjWE/lX1Fm/KZGNYkF
3gMqbgmHzuWxDCllAbKJbOp43uUKLLo13DFkl9XMAYpBg5rImq2c5o+rhV/XkN/kTUmIuSwIll1B
B05ngedLyvaTMcX+UWx7pf9t705LhWigXG7g3WVz4d3NFLwPAJATzBhNvklP6es0Q80qPV6Twfow
IF2ReIEbIk9kGfXyxaGC6bcSWpFGRKkco29pLhSbUxP+dn4eKzxNCSdmsQQGdL79AIKC9jagG65o
wy3tU2ZChdOP/Uk5dm0BbC+uLUB09Mlz+GG6LFfrZJfGObsNXuR4ECqO558g4aUzN/yCXqoSsDJR
pYSf1EhLf/f+5zqZNba4mLmZcY3nZkTo4Vt1TuPRFma6ltK/ZoCMd9fP1hxrn10pZDxnuZC5Fm7N
/39upIqyumpq/aWlR7jIhQc92qWi4eWSbKN4Q4BD0xd6DSt78kN2YbZKsxFpXXUmDFqsIVhC2HoH
/WVoD1Zofkq7jZz7TqLH7jR9vT7ApSlyxyLVB0RyyLjSAb1wHhG8EhPQULqC9SG4he3Ed9o+7W4E
+NY3ok6fGpm9cHPd6HKHvBmlxk9NUybEWKb2YliHtD4fQhv+jtMD/QHJZjJH071uZXk7/23FJOZV
lFlYb3HeKEIH0AEztJA2px5QiTCnYmFRcugrXwNMXDA2i4XQh0bFG4mMhdev8hyZMm1GI4Y+tvrC
fORC48YcGv83Nz7jOjO12Pia7vvGVGKK3sSeJobU30Ku8rsh22yFzA/aGOTV8CQLv9i2UgjyHnZG
nIy27akaU2ybDO/6Gn3cCVRn6YLAT5FtIj9yfr7oOJhiTac50Y+KgldsHcKwmPyu56Xyc2ZlcYp5
kMAJMPB4hBDUt+HN+iaepG/XR/JxA5COgJoVcY652mQsVmVIhEYOJqjUEC3Sf0kDfA4JDbozr4Sx
JpX0tnXfuyUCDIyRIqBaQn1pqVDXw5Ggjh1VLKrosMgQMwo0axv1p0pIy1vAt7nX6G27g/xVdoYo
lvew5CYrvvHD2vFGRvNEAitlzj2cixGnJQzraWh8tSI6AEpoFp1BP61FUxeNgPBgTqnY6OLSCLQv
0AgH305jmVobpVS0Q4ZWnbX9rdWbETEqDyFKKBhC/2ThK9okGaxQH3obMbwQ5HJhfoY3hRZSNQ5X
3niLEf1tiigXqVZq2MgZnm95xTeiU0Zwa+spzd81A3TbRJDWnIR4boeCLsUtpk1VWCBuyWVxgX8l
CVIoPdzs77y7net5tu3dHD3Pdb2jw9+PLv/tuo6940/u8cbb23u+53jkrwfX5Ws798DXNgf+yHd7
+/2du+OrR354z7c6zp7f5m1tfiW/fv4WL+fn98/e3X7Pb7P5dfZm/rK395wXvoWPYDvzv+HP/GVj
287O2WGX7+U33m/v+PU3rsuveuHf7Df2ZsNv/Ooe7f3+2d5vHH5ms9k4G8dx5m/b8PP8vvmXOZ/4
w5GR8IkeZ/PbnXP4sjnM37o57O2Nc+u4/JlR77Y5g3f4dN5m98lxvP3Rmz8on23LTz463/mtO771
cPu02z3N08REzT/tHo+pPZt9cvjX1/fgW+Ly36f6w4otCzVpXNUqsKWHo3f3sveeGdTG+e7sDs7T
iqW3ZM81Swvn3tRVIjfsDc99+PrjLrDv7M23W0e0V+wo87G5ZmcRXdRlXdC/jB2W6Ov+8ZF1dphv
lmR3c3RvHGel2r/II36cwsWL3JeaMoZJ/eHovjyzW1in62sEwmVlSPOxe/e8A59N/xHsSMeHG+9m
3tDe8e0f/vfuxeNs3LFXjy9H7+V4V9ocnOPLC2tpf9qysfaP2/12u91st5/sW3bYwbnZsZ2/ffr0
th0/2c7tjvXm5HEsXOfhxrE5n5vDg3Nzw+477FZc+OpGmG+1d6NRRSQtY+bL/eo+c26YsbVd/Rbu
X9sDC38H1Q5NjJi48V7ugg3HkuN+Nx94pu2R/9vbW/40n+rAZoSHv3Zwedp/ubvd7q/efnha2yJv
FfFrH2h5pTSmEqfzprzbP995zl+7fWR7W2+e9KOHj3OfjrObZGFYiI2ND3Tmv7p33rP7vH88ul9z
fNvW/nrzw+MXMJS7rb19vu+YPhcv8rjfsu82B/Z5YW9uv8f24Ymldl3Zdh/YEC+W/XlziyfxXHvn
bh7wQ4fj7GCub9W3B/K1cS5iq1MuDIrETsVhH+2v+NzO5nN/23r249+emeHhRG8c98bjQ2zwu9c/
gfIWh1z7CIvAa4LacOznqf6Kez8yC8fZrx2f3DvXudnv8da7F04LzhqPzy2x3WxK3KvnMedcPbv5
FnC/sjjei7u/u8Nhs2/uHgPb/pNd5LEm3BKbA6fwK177YL/5sv12f7d/fN0H9uvj/Et/PN+9RPbz
ZP8I7D3ODj9098hfX1/Zjfj8nXP7hI/lfx92T5un3V8OLn/3ZD9ziwy2Hdhbjuqfn25v/7w97Daf
94fdr6cHbgrngevA2WyeXPv7Jy6i3cON+8QRtTeHwyd89mHH1LvM6ts0M/K/mG4uVyxyt+yO3MvH
G2e3ueWov33jlyf+9ewUntybh69f2YjOr5UVue69iNzOzzuySrlgcMVwS97wH/bu9uhy5XH0bcc9
/H3JOSv7AKm6q04TMbtzs6fOMLocs9hkOo53nH+O2mx1vr1Lm1Nk/5jvetwl52Jv8414B+9xvpVZ
aBaePz3yA3v7loDA40/zz+7321v+d/fEpLkH5+EtsGFavfnW5ETdcnL3b+HC7nDgQM5b3Zv34J03
u9PQ3rGFmH68tefij2/mZXR3X49EOu7uzuVnri/AfDv8+0Dob8EfiJy3GBNl8iVAdMpz2D2zkAbo
UIYYF6KaT4o4reGoll0Vf5sB9DFrIlNF0BbLDJ1hB6xJoLux06pdPJTjJ8h921utDbRtSB2DhvtB
gx+Dtvr+hLYd/DVtsNeg03OItNfeX4u30dvH0UFozC8j8pQfysRmJsNsDINXPg6JXaun5GaAZcqL
oBw4Xp/gN7j+cobpXpCJ58FUkrI832qqmqLIMRJeh3H13NJzDaOpsp380w4liZ2WVy9t1L+0EqqG
qv+Uae3XAWDgSDKubE575ILWykezm118IPIrJnkWS6a7YQnipvMVshQT5SJRqizlNYWW/3TIasBn
91CaZyfvFE2p/AhVb/RzihAJWQGRX5h8XdcVEQQ5OFY4kc8nxK8muYWVvbNB7COtoOe5S1tX4ZZh
nKwc9Au7+8zUIpoopVEOx3nbhY0u7E9siE/kCNuVGOyyFYunEw0Gc4rifEAVbCN+lnCG2ikIPdka
BK+QoQC9vpEuWiHbLYHMAhuiL/aRhfhVAiMu+yiP4xfIaupboRP0x+tWLm0OELgcCcpWQOoWwRE4
2KDoUshuTpEUb7uUcJlGXSnYBGrQfBILyLbktigOShd3n3/ftCmzIcBxyx8PCow3mdSnMD4o1EyP
g6T135GrEvYw8Gj3KWS/MNrq+j1P8rWWjY9TSz8jaXBQ5OQ4cQnnCyj0IG6EKoZWzVTLY3zK8l1o
1WsgmI9TawLMYulEUyTvvoRRhGLZ6WKRjjZsCY+irn3vVPPZn/RDB7EeVPrNzlCrleByDh3PzzqF
YhkSJ6rfMp1Ti9CStvCeakg2QggCh9RXq0CvZVdISqQ7MP8XIVTadQA2Bub0+Mv15Ty/2eebxZRI
JwAzBRUD0nlhGkwzPf4nTJs6fXLK4MebvAjLDRKU9KA21VpB6NJQVXAqNEwBpiWdcb6IozT5aiBD
U1j3sFDJQxr/mQSB79H+FsM5YRQ7JCLWZJk/+rIZpQVynG4fds4SxBAiAQ1fDbTX8EwKzknMBfek
1pZXQHvqXp/Pi6YopcDNAcU0N/b5+ODPnZDRhvsPQude5gIRT+LGt6Is9aR4kvTddXMfzgRSyGBc
dZUtO0MoFze2MEBpY2o0xmoDlGpCBe1ocULP9rqVD5tkbiDExIzM0FCqn8/Mu+ee5fOCnqAGhb84
NesNsXmcuYkear9o2TehqC1i1btu8sM8Lkwu5zGBl8FEaMqBgaNwJfX0GhtS46Zl0q0M7sMUvnVH
gjwlugJOqC/uhXAaQxGmysgJxrLdQyGXOrRsZyv74qMVyk2AI8GfcaUiqXM+hZC9d7FRQh5jnWpt
U4bdBJGmPm2vz9rydBG7cKo4V+xy2YQg/twKDfMSUpwAkFvfFx8Hq0PLMmj3o2J0NrqQw2OXjysZ
ww8mmTHyyXM33dxMt0zFJ5KhDEpNf2tUV5I7ICujOVbeCPcShJd3ltnMNMJjs7k+0Hn533tMapWk
J2myeTvT5CTPB5oMfduJJ/Q5Gy+yW6ff5FvlKLtrFadFYkjHaZzbWdw5RIutXibYKdyXL5mLJJr9
63D//fpg3tLE10ajnI9m0OsQQgasyFtwnjYSaxvpFvY9F1k6R9uAiLJvKvuAqpE9/nnd9rIm8GGE
88Z9f7arU6JWs9KpsFOd3qE30f5pHI3D796ry5mcD/w7O0OSQdOVYUd98LclbEdf6DM7+Cv7Ynl7
L60srhdYkuJEmEczeUi2OfA5O5lTrJzlD++kpZX5TLwbixJVkhrP63UsNz9OzvOrtv3+5WlN0Fya
l/3atli4XfrLklGKMFNu6AZyoIWyv8CBfjc5xmdo1fcrO2Hey9fMLVyuhZA47gNzvfMDLn77Z2Yf
/nKevqyYueAw3h/dZc0krbPagKF9HhXEpA41PAcpR8d0dff79lvtfobCcW3BVtzFsi+d1F1hhbPN
zuVhxwGLNn9O9s/Pt6F9X7vfeRPYoR2vXCxr67fseVTgTpOTef1G58fkiVuESje1F95Ge99Otq29
MrHnWfMPvkpeeJGTCrUFrA/zIEMn5R/Vhoid9Pza/l/ezYvtv0RSqwIKkSGAMntuNLQ7nw7VvGoP
3clYG9PaXlk4DdOIazObD5qpfW39XYSERSGjQZudYIhbwwEu0o4fJ3DhPGJTkDV4YP+ewOQO+SzX
8JDmdT5HbuSSVR5xxKL919ooF+n0j4YX/qQPUiSeSgwrT/Kh/pLflgflh39PFRg1lOL7+Jwdojvl
Xnte2TFr07twMEEzRHo+7xiFPQMhFvuz2xHlOb5tOMUm2wSu6ZiOvuKkPyRblhto4WlGOTsl9Xww
wIV50U5yn1OHxKpvF0xv7sn26j1+yQGA06K3ciYxoL3u3GPXJzPNxHnLlhskMDkfimsROaiOdZM6
KCs/1PcIjWyrrfrJ2q/M8iW/+t72Ypah+RsTcCvEKm6/0b8kXuj13uievHov79ZyZpeWFJgHWBJ6
HcAqLh4EMfoh8VgVtV0hyiNKkKLAGqqOr21WufH0cH1oS0cwF87oY5IBRtJ7CZb0fFb1JpL9MFEn
R1AaxYO2ErELqYqQvh2nFReuLi4nTNFwA/6S1nDTgK703FRiyvogdwia+pAH3eRWltGmpSQrPnQ5
e7MVFWARr4GZxGSZV1GlET2mGhbKBrKUO7jAjUPVJbUjjnJ6Fxdp+pkOc+n+t2eRDA7PKoJ2sGn6
vH/eRRM5/FVVXSChjQ54sYEuH5+qNukDKkLJ2l6cXdj7O54B8oYjcUN/pEZX/OIcIJJYTZYhjI6R
dZnlQElWf4aTF2rLSsuV03MidQ08/KlR9DaAg1qwoaxO75N49L9oTdbk8Dp1XbcvU11+AORbIv1Y
RYVpFyJyltfn5UPwDRQOyBIYBFDmlgKk6HxiVLTNssYw0BaXug4pOCEJRrwhUgKhO9S6TwOLrnVD
7CE8332vAIT9DGorMF0J0NbkxYWirxEPLePL+SMp7A9QRzDwIy95/pEEuDMjUSoGB+WrE/oPimyj
EZZ+A4+hQSRbdOZhLGSu3agbVrzmx8OmsGh0DZAPJkP/VmF+t00g2Bf6kaZdp2rMlxJM7ecGTsg7
iNDXmncuWJobnHXQkWQVgFifDzKoZyViS55gOY51EK60oLv5GEPiDnzo9foifzzXpDDJeRkkGGAG
WCIlA0Mc0hyGUceAoXDTVAO6m2Ww8kb98Mhh2SC7UOiUAdfHFTCP+N3cBRQnlHhqO8cXQt8eEHq3
4zRQbDZUeojaKd8YiZ9sZDFWj4Ask1ctHaUVD/bx6PEZgEPPTeSg/5eZtnHq+iAvOV0mEhv6Jsh9
4Uk9ibRqWA0UhXtUJWDY++3Znf0YfdcgsCUy9efjTrUwVfLEh/+oziEmHNWTl6aGsvt9K/SczcUC
oKAQmJxbCfqO2tQYd7DvIbMOQSXiD/ko/vb8qaLCQCQyazM8aXH0TqNyMhrwuk7UF9kxUWvJjQRI
AXtI3d20HXzvd0c1Q2lpdKECws5RF3tGHsU6meQG2Z4pCg5xLkx7H6m8lUfCR4diyhpUGgyKktuH
XhDIWCjpjWbtGEKUuaIILWGCds5ONDVhY6ZaD2H/UHd7X6j/hZT/Xz+H/x285vd/u/36f/6bv//M
4eCc0fyLv/7PMfpZsfZ/Nf89/9j/+7bzH/qfu+61atrq9R/H70X9D6/Nfn1vojxb/szZr8DSvz6J
+735fvaXTdZEzfjQvlbj42vdJs2bOT7z/J3/v1/8x+vbb3kei9d//vEzb7Nm/m0BH+uPf31p/+uf
fwAVfrfq8+//1xdvv6f83HObQWtIuubvX/b/fuL1e9388w9J+i/OKelmRZ0x+OoMzuxf568Y/8Xl
aZEIFU3SrorBUyvLqyb85x8KX6JdCdIg+gMo4M2RJmfr7Uvif5HjnwsXEshSkVT/H/934GeL9e/F
+0fWpvd5hI7sP/+YA55/3+Qw2nAHcBnRFTBjKClrnR+6eFaURwoS3gFJTF+SuA8PkxpZSLu33VMv
IMo9VtNwb8AWdiMJVb19N0//+jjvzZ/fEbP5uY8dxzIXJ+cqwrl5dVSaMkrQsWxLXbrNs6n9EdX+
8NQYYbVyED+Yop+DvgdOx8xbREhwbioVfBUtBIMusCxOnocmRm87aX0Xwu01POeHSaVFnlHBLkP4
TB1ocebhVBgg60IwWNRqFN9mFkjkTrtUs8NJyz3Im5NnvYOXzBuD0Hqt+3pU1kK02VueLSyjxO0Q
ZUBYTV/OYrh11AbIXxCR0Rsd57ve6pEO07Kk1SAGjmiLlsqi8qqxmA61MSbftIBGMxvxheKLkqhN
7AlI3/2CKKuWN1lfQX19feU/fj66lCyZ9kkLzr0PBbJohJd00osTlENTfSyEuDuAHl5r03hjcDyf
Bq4tajXEPLKO8Nhig6HeWFilFCI3K2SRjwzbMEJM3E05k1HJ4jdjCKK7tEXS3FGztJ+2YodaCTTf
qfoLha4qfIgqOXygVI6eQVl2Oe40iJCpadNYfIpr2j9Qr8giGE7zxPCmKahvU8to6FLqG6HaVqdR
VuDipYQKdW2h/rw+i+fRABl64ipF0wCYzw3+QBzONzVXD7KAEi3wcns6efpJNL2S42b3tPBu6iZc
o2ZY5BjeDNLRACeDiEFFFhcGAytuexOeebSKRNjkodmSFd3t/NZFKfTF9Kun3NS2MeKOVq5+g4X/
AJ84ShjNNtOzYzBPYi10K5t9fm68X2RmgeoL+Gnw6BSqlrgWQxNEjX5stIcqLXqCkj3dwD/7OvFe
vxnUTnaSsk6c6zO/3L88WWl2w+R8wjnti/M1ISY2BCpiL9bJzPehLJ68LKm7FUDJJSswG2DIojuG
cOV8fdtIM+sYBUE4i2FWVvpGcXy91lfm75IVbgFKcxSX6FhZXALjoOp+l81WuiTYS1qju7llJCtQ
kAtWuOOo/IEGJySab7v30XNpZakwVLPyc1R+T1Wlf5FgPf61sixvSdizzUDHKGbA00PRIBKunpsZ
JL2Gk1j7WVktzl4Me20G30zoyOoS0pNdIQZ/oiKFWE+gqoIMqe1kaJtAQhEOEpwi6W9buBzlW0SH
ELltxZOR3yopGb1djaRE4AwTiiZ7WC0C04mhckInc6gjhHprlC0fZhHH5EbWE1P5FMgBP6u25Vgc
Qh9aLlsBXQEzc+1DclsrMfnHjP70AvnKTL2byqBDtg4m4dT1YRaAx7iykAPIohbOZxYEZrRU6060
mcfDjwZSktitmp7W/Smt4oCDVfTBHcp2ym5ATTb5U9CU0XCa3BDQTIfRenpslXISP/uoXsrbrq0g
+4GJu/oJiEUIvIq+edMRGz1Od0aUKCf3NEuAuRmqoapdGnJauk2OooZbdfWYemWhmcF2VKfqT7EQ
kIRBKylovNQvtFmvioL1WJlme/CngjLlKYP/EzGq2h+PalGXiHvJA2JZWqSiegFZePhs6lMr2o0W
WpInjJaO8Jw6olxfxjJMzjKcbQYaARXc6KJSClzf0JtJm15K2sCpO0nZocQqVl4wkdLZg1dgfqiS
TnvzZKDPIdaB+ILWWn7aFJHakiU8aULpSQNt7m5QzDOoQZOIajha0Q/NMHDlRdzZt6McVQh9MqWI
uhaNSWI3H4WTPcVT920Yi9Nr1SuovBpBfILAhU//uUIu+0ZOVPVRakZJuOOXVSEidpKebqpTlw5b
uRgKqLLgyf/zJEejeERJA6YCpL9Fy7PGIfNGNc38vVzjhA+yOTboLFTKKbkXurqsPAkNmcjV4vBU
EmAgfga8Kx83SOsgAVIkVfrNVLr0hx+FaIcTk0bRcSyHILeNWB/iWymfym/i0CWmm5rEtrsqMmPZ
Rb6r/NUpJQlyS45I4kqnZHSDUp9yhwdSvc8nNBSZeC0jnVJOo4QmEH0eTmcaqQEVe5KUxBBp1RA2
AhRxMqSifkDYaAoILzYWMgipELb/h70z2ZFbSdrsu/SetzkPW5Ix5aSUUvOG0MiZzsFJJ/n0/6Gq
qqEMBRTIAnrRQAO1uKi6BSYZ7ubmZp99Z595s1HdtljnUx8qVHEDwaD82i2cWpFYUwy1W9fGYwXG
gCwjaKaCuIfJcQmoxEu/LF4X2Ec6qjbc6EUzv/pziePToAsxY808a3ac4h74UHdz451a7A37mwLh
xvToVAHYu05XjRmZpZmYUQpZbY70ojKs2JsCL9lPQBryXdq0pmKsqTThvMEFkQ9oJ+z50CzMoT2C
1DU/uVoHoSAZljR5Z0iIRDfa0iantMYdMqJTn8Onx7w0i4YSnCQXzgwmczpo86dCDdoQldM8gUac
PWPaD8HQfF6CXL22siozU7Cx+IfufNz0JMyKxKE8NUjX3bVTi0NQJ5ZyPWQIDHuqb6usDmZWOiLO
sYXtwl6fuJ37zbhKxrL99pSnQ9ncrY43kwIRMwNM+umrYyieWi64ssAbQfT0/m3XDpMZmhUe2BGF
juahGqpMxD1I5SqcVW2vj6Y/+mXom539XS+sxDjY85Jne7eYsw9GJYQOk61sv+eW9O7NjR23s6jq
3c7jHBQ7owkGLcK0ur11jc59y5+U3Ce0Z4D/ioaKF33kwYrnquuOedUDg9KLHmD55DTuU2719knz
QbnErl7Z92XrAaLuEg/gitu0gL3yqphWUDltAF+3Ev099mdkQ5gE9dbJ1NvkyfZW3niqrfR7kI4G
cEW8dE61jz40sv1q0GPGpsYVSDf2s7HltKp7nBKMDk6O28JfxqodqKULUR2Gmjt0X3rHX271GhRF
ZIvSM0A7Z9V7Ax8dsWuJVoc1b3ARB+pjdfs88AeAcwVED3DDLhiD1Xi1Yuub7lrNAYOdoe0B3mM6
dZyNNr7F+VBbdy7Do7dNp0wQBE7Qvq5qEHD7tuldiA+1UlW0eiYyPrMwUljzfiExsZlN7Sd7Yfi4
MHsGqEZofahWRthCD74SW3aWEof6rBWAzvykA+ABnaGMsvKXBYibgvrSg40yPLee8xl8sQH+NZv8
YS+8SRahM2SyibS01h6RXYoy0pUGQXnlmd8w8B4A8tkCNZi2Zv4YDXnd6ztVtMqEYGWlH1H7es0N
Kq6MOo8mOifshau9SpM6CCjELOIpcXOTfqqRZyycaszflnL23wVzm/ysx6AYQOl0pn7HbWr2Qf0u
eXNYszb9yeBjZp+c0qrfL2RwmPtSixxBBDRLEbrQNb2w01I4BknS9/fjmGCcxqbuwrz0wIC3riJj
TCbzXZVk0oeEUPufVtm1rx2tat7hE27DJzQz04mof7YdVSo8RGMncZdlh9mJ5b/22qKaj8aIIe6B
IYReO2wf5MFqPKFuIPsF9Fb9fqRj5HTqG0Cchl/C1TvqatDRan6DbgSAVDggUWvQKtDFXfxKpxrX
EiTOhBH4Kbp2tMj6OaZGlq8VJpoHNE6a27YCHcyvOjVd/WCvBvZ+bgAiCJZY3tszDtyLZuznVvfS
Ryu1m/lJ25QIfcS0u/Ru8GC2YWguRrr4wAi9hV1mVm66VPHszaN/6gbhUBkQppUQZZfB+jlmtlHH
cwdIrd7B33Hdf1th/d8oM7U/mifZ//ghqTP9P1BcQtr0W477R3HpIU9/9L+Xln79+/8uLTn/MDpP
EMOVBcMunHv+U1rS/zGoQWxKO8ynuapRWP0/xSXT+ofyJ/bX+MYYTI1vY/f/Li5Rq9qcahGLY57O
xQON3guKS6g/n9/MmMnBDcJHH4peGrs0/awSkveYTaSd2CVpZU63dbFykPc61OdIdT26P8svimgY
E907amjSOyrMndRvrJqy9mFTlK/shWkpHxMtmKqbBOUroDx/ybtH5Vvagw4WtDwkEEoAoqku+VC1
vq/Qmc/NN4fM7uswF/59IBvDDwFTtllEzLZuRr0X6VdlGm2KZ6Kx3vimFAeumcm+apLJu130Rq/2
CTK4WcVB3Xurswv0soD20tttf79IcuCjkw8Sqm/vTmypBMMas2i6dbcCzKojmEjZ+hOL+8W7c6fF
CE2QXiCxC9crdi2mD+luhhcCjryoMls/LAx3g391nEn/0XRV0DX7MaiQDYP1Fr4HKVdBOT/WC8WF
nSySOfnsS3MRYeUslvXgihGITTKNhQuoz81KN1ynfnNL0Zzk+ziK8UNXEovCbkkabhJ+o+9HenBD
pDBDerN4qSKCd4udxhidZI/lODhNbI1aeycEYNp4NruuD9sxT5JY6rA6o0RQPO+L1nzT9twHZJra
t4mrI/CUS/WRvJdAK7SgeJCL5uuRhcniNwHzWmGU32RPwdAS3eaSrFD15hTXyK4+czC3BWjgYMxj
Q+QMzOtt35+STuvosAdmNkfAdAmGhkjsh7LKsIjfbEyN2C7GT4ZSVNonf301mJnalYucDzlhag+W
3n2Tt3b7jZ7wUIZ9pziZSqP5uEgjO67sryauZ299v+Iw+b1xoDtGTMq4Ypf7ugZ6106NMTKKpNz5
EJWeagvloMJ6Ce/BozJTvpWrEnC7jHin4m01SauNtz7x+JkMcy7v6lQo/66xpQ/3anTcBUPmNXUH
64sC9BYYDGgEw/rQrlm57HspW+jMOUrkB81cjWrbF6XY64Mt3mIiUdzaXR/ETuneTWK+XwP5cxTc
L4OWq+KSdHD3qvyUTtUSNRo8pT7n/NM7VPWzP95VgwJogrX418Lp3y59DxEwTfV4bHVKX7Pnf6Pe
B2MKhnUIjgy+9jQ5x1Kt/r535kNqtn2YZdV0ZIxnjaADvJeV/r60E+sgbDnsV0CqYbW01UHHO2du
g9hQebmXvPNxqdqDOXjvE93aiSY/DuALQgTeAchMHNU1vYe9surfh7n5uC7u186tboGA7vDlS/e2
sv0fa2V/1yp4k3DqtGU1nxqwZZGtwLflomTvJ/UObzYztpYA1HmRQZpS3vdUz4cQCLIRZpBSYnfW
49IBROqPZGDdXESA6IZIzANXcKnyrxO/9+2cBAe3Tu+CoWPRKMf80Ij0A/CVmyBIPwNAfVKFnUWA
wj8HjqSWDAQ2nrQRG/oCJ6msfo3P4mktJni5RtFH1djfADVuI9mS6WTJsUiqD1kKQrVO1ybGjhHp
pKnDrTdq983Qtu9IQD9ptXyl1jIqB3mrFyj4HTHez4mo3xHVIa6OUvx0C0PbCzx8IzN3CBYc1MuN
at03hVrB6kwT6KJ08zZMOxVWFT3MvrLNnUm2VoR543Cp1Vdcr13y52SmZNa3Vb73XaGHsLVbcL/y
M4LFaY9hxne/6Mt7KgnVQxP0j7DfVGxMlhYaiRvcDT3wR0U+Gi7O4D/oDVDqdnTe9IPxoVL6vhCW
HgaZXb6WgTwWBYRKSzinQQ9AOyWfMtf+2gRdFbV4fsWVPX+AqiGJE33CzV53dq41ZPdNTiGxlMmO
5gmFkmnCMtkBFNt3/Y3TDjZfwbq38qC/TTuzuBk97uteZm7o6OnWL4cnbxweKToTQoDrxqO3fuN6
96Y2nO7Gnar+oDz1sarS+qkX1hxVCu9gpdMhzKVpHo1EHk1jmh9gO1tx6uV013QdxGJ3J2d7J81a
kARpxadcWYfeTr/WarTfTsp+VdWAeyU8W+539a7ojOBYZ7kPL3dqj47q3w3z+L12xX1Z5rdNS77a
LeP7WlifBrRd3I0T7WGWCwXeHC9MqXEXyJ05zM35HaSaeY+dyo2u1nuxBXpVHbyRK64xgMPbWMmI
1F3Agckht+1DORriiDnzXoppimxLHEA+xxWzaJHstMdpnL4Lvb5Z0u7BMrrTAMjxNDX2a+Jb/eDR
zGSAT8Llzk03dJz2+9LM7xy9+YmW/8a1s93StWk8C3E35Rhm9MZS7ddGe13pFLm8gDENbdZOdWff
tNMgv2aT4rpUzzDtmBhBJgRcFSQYF6LumxDLY135wE5b+Q0m8xL7YDVu7Z62ChdkEcrB3Jd6CiEu
4BIPfriegu/avL6SsoJDWzg3rvLuwfIVKxjEBBHXkaOdMiTUA9B63xod0OFPXeoltGIWYwj1UOh2
WEw6vwBoVXtviY03KjxdE99makY2R4pnDVGQydV4b2f1sk9ST1K5yAyTNbUfhOzmb54FQhgcvTSN
vtmtRg0o10o9a2zjYPXz7RxTfuV7b30yeXUnAc2eMNWtNQTHcnRy97Xp1yLo9rrGiSN+kvZ7oj51
hAxzBeuBbYgeJUOBSivPUlXEBX/sQOYE5ta8zQ2Vrp9tvZMzyDe6Ur5xmPUyqMyD1WjKKQ4Jlc65
OQxSztohS4fmGPQUzN/x45lielhSTb/Rlyx4nKkevR6GXP+K948JloWzAlYnB0M2P/WeUwrn6GmZ
a25KMWvf9R3Y9g+lQqMQWWkJhTBsbNbQ68pkH2o7oVlKlye7ECkFC05e+tQuGqGijTXdbtP6Y0Lj
RI99Id7pRq0q7VWO1eBgnKg+6J/mplKTjBEK+NG6uaabDWXZeBltGy1RUSi/Bmedd5n9hs5jEuc4
gM0wVbW0Kw5tVTo4c1upGg4mjOUSHR++P/DNEqtf7mu82DsTWWrlUPGsaqCgfF5rbRzuWFnrGTtf
WA3uhGVtOdHgVx5xoVw5aB5glvfD45DoPUG2J7t+vdQLNVhr6OrDLNOiinB0H/JPjdF/hmHY5u+M
lB7S02wUMj3RzmnFV1yx/GJHCvWIY1vBebJSC+r3SS/T+2zQLBHXQT8pj2NnVVldUt4AYTYdhknC
g80h+3H9b3onGX9MSl/yR1X6s/woRT3Xp2TS5yTOOtKyaJ756Lad58hgRTWvb/0U25/9NGiqeLXC
XFj8Xd73PupVxaQeYqQkO5Sqxuu88KZi/tDU5vAmqTFDpazlGtCSQZSZVE2Dzn6Ac5Dhv1ZhE3Vo
KLe3oQwKOdxYleYek6DqPIwk9UJne9tIKUmZ651WBxygqxHQkJ6SoIxURkYTs9OxVm6tQAOhqLlm
kKLAbAbZ1VQhhLFp7Ja08fYJMPXqZLSNab/PlKTGS+dSlHFbr0Owm71MUMbMJ8pXqbUi+RB5RXxd
pQRD7/YfDd/KAQFl8JT9sroBiTrsR2eRh35u1w9mYrWfxqoYydVQw/RBvpsHxzyoskjgX2jpELdz
PcZWNssT1Qkn4nag3c2BJ054GNt3cELVcbVnddIGr3sjKqKds2zo1mFQseRz37jrClxw9s0jvYSM
1hlhi7fUdkE2+LEHwDUDITnQ0OgSzrE1LW9hS4KuT6phz5yfeDvgBEUh1K8iX7T2vcYc6RegTeNN
kWnF+wLePLWOtP/ZLB1ZokeO/6NKdPdn3wJMxQDT1L7641hXIfWN9gGcPKWX2oQuS5UxBn/DrcEQ
/kjek5uUccHulNagf12cvIImShg5FovOBaSTD0ECm5Jz5WvLiFGIgCOJKPP4j53hll+5s2a7FuxF
CFm6OM6zyOxo4Kw89bk+751s+aoJR53oYC9Hpw8K9MQaoGptnItdnhIYtbR0TynOYPuloywyms1H
jp0qspe5/Yg/VboLSk1FdZtk72mpzDFwx9tgHGRsVXoRyrLleuKNrrEPRuINhpnW9CEYkj7ul9yL
KZGVEb7w9hEo2o/B79L94GTitaIgSEmmvktzlv2qLNACPmd5uVZFhIU7zs1UT83YVJ39Dh/pd8Cm
s1Oh25sOB+B86jWxSCeUW61u3BhpwCBql+ff6n67yHq1uK8boNDGaNC9KIbqqUvhbpqKso2yp/YD
b0KKugTjdBCAL7lJFu7JS4z1QdVDewKc5fHi03ywTKDpvIks/yWk+P+VmP+12cz97//UO/4oxOz6
nKrSl99LMdv/4V+VGNv6BzksfqFYySEyofLyn0qM5f6DkNpyWeTM0iEDQ4Lwb5WP4f/Drc71dR3Z
FpfUbczzP4UY8x9sJRn8dFjBCEWNl9RhzjqvPHIjU/hbf3xT+5x7peXULXEw920yNs3cq9RwdyU2
DFe0PGdaBAtX0e0/PAfXSOQWZ13kbMCqHiSlHRI8u48yoALqNWK6ofOYTaEn1cvc8XkPbOGxSwPQ
QqWLQv55p5eSbe2tJbh3Wp9hMHvtSeZK3pQNXpW//dIXdEp/fMHtUQguMYHjAzIs+7ypvCyyYPKM
zHAkBn4emqWNUg1W7t+fcjYR9uuNGMNFwcrIOCW48wEjw0UPZMycCBaI8MfGSwQHktL6J1PTuoiO
hviBKf+UhfZIUWM2vHEP27r5OIDs3NvGWn3++x90Xr7jhVm7WEqiOWX1/DHvAKcaaSF/T4Fr3RSa
XqJRiZDDl3Q0r805XXwWikycAmGL0JZ5/onThgSgKRSnIeXOV22nxrcYuDtx7uFPd0V8dC5j2ZaO
TeWU2ijSDbBF21r+Tcmr8n5ZBNfjMBsK68bog+QtXV9/19NqvHe4LT+WK1fBTEepqcDCZmGnGzLK
G5P+JkyCqNbRvITCLKbbQlbL3m4TeWWc/8KaYyaWxUaei2PfOfxh4YdejbJ2QxKAZpdYKY1dU1yb
NL/0FJevwNytuxkiEIJ+/xI66gIv86kWeh0erKG32m9Lz+Wu8/eV9Fyg+mtls4KIZsh74eyeT5jn
1FBVXaZu6Jqr3NPoT08FAwbfEIT3J4smrs/FyQ52IArMp78/+tKuwvIBNw0UO6ytc8YqSbUiu87s
UO8z0YZ0x7xjQFfH208cnK8cWJprmE70c0bXh26bBv1wbBhZGcLRVeLH5AzXDFsvfHVWHfAqBOuA
Ns51W7RJOleUJbGydhI8aMs5bsHPXoknFyIyim1IkLgyMF5zbv6iZZZqkCgR9w2tPiqwCGao0wHy
KBA76x4/0eTb37/1pfdCy4lylZfbOgzPVxOVR70TeeqEad8XEd8xjSZstuOXPwU/cDQ+WO3Tj+UU
/n3NKjM3vDUNbLRXrr7DwLcPF6H5/8pznumaf9emXnoXSOYI/fE6JVac7Yy1nkzauPQlAZphpS6q
fOd3a3eFOnch7OGVvfEqbIL0H9q1X9XdtuZkIbGwDwZypShZNBHTS32Z3e2vPYhsb6Nw4YFF3+cs
6HmN0bqaRIVae0sSo5lAmJes4spO3z7Lb/qrLbQiPCV1YcFtWIIzxaU+93UtdclTBngwtc5FFRnJ
jnY3mDvzKVvQSlaW/zhlwZWAeeFT4ngfeJwhiNnogz5fFr7TV53W5kwgqiILW2eo9+M6uZHZN1r0
9xV4pjj89ZKQjBkqQmKGlerZS3o1QwQzR3mItnYPB3WKA6uJMj0dQ60xb7phXK581gurkZERxMQI
wtF5ngdQJxA+1SxpoyGDhr0MFBJRkBlX3uvSJ7QJz2iXCdd/2DWZbt2tpvLs0OE6dKTFApoDxOOD
Gkfryia+tE5ALmDBhJh0GzN8/mulAAkmV2l2OOtuemLeyjzVdJ4O8OqMu8KqtcjUyuptv6bTXm/t
a3Mgl94Ucwus4kGC2KQDzx8vhLQbV5rEkNrl2NPs6t4NenlfGWl75aNeWizO5gwC64SJOeds3zVK
p6LhTPx0vXoF5/vNknPLLPv1p5sUd36KDuDvq/PPtYIGkhFHPOppv1Lzff5uY0OE9CdhhyqprX1R
JpQC8+4aOO3SU7Y5mi0/wXL8XM85432DP0hjgxlta8qu0twzJOS9iBy0BS3a0Bs4HAcNW/8D8oXI
BKJF2tqoQzr3qdCz4NsolPxewWq6coE586z817OIXeTdcGk2E7fn380ss55X5QZDbujpuIL7LfWc
3FqtOEdS+ipQ00j/0VeABVBiWsPO4R+r2OioZcaaPeWfVzzlgf4FIFkYKZpsnLGDWf7M9ala97Pq
vCEqjLE2YdHU9adSZWke6m4lp70IejR6HjCI2GSGy4IRq3XfA9wULGq7Oh0ODLGoAiDBdN4mi4S1
XDYj5YYmx3VuLylxfk1cQ/60OBRfOU5TfBC+cu2wbfmr+XtNV90CRLffZvjOYb9XBc1ASyUxP2Xa
OtY7s8mdO6Y6U17RZXgOAVpWxixrD6dvZFtrWKY26rnRcuD0YHBj+1cG7C6sKIN5BfI0JkHIErc9
+1tWXs3QxbNUZ4ycwtp9Pbaf/QWrvL9vjj83PpkJjmPsSO6qKBOeP6RsMzHgkWhR3S+XWzi8zdHH
1iHq6uqF0y3b2mW+ZjsPAdSxFc/WE3UddAYIXMN1rqsDhkrotZLFSelPMMt95YC4kOZ6BkcfqTyb
ntvj2f0bl4hMqIoLVOO13jc1OkYellUbPFK+VND48DxiPiyok8jodeq5hW8u361syA/pXBavOyeQ
Vz712YT+rw3Fl2SMyeGIZFLp7E43tpYtBSlu2EqzuoEDOOAkxIzrUSuCxgv1pvLvO4fVFlpO4fmR
Qpj9gIM9JlRMc0ozTGlmzrChG+5hlZclr7vZ15cr4fLP+MzvzTwsEAAM/SjVPF8RwjfF0MxkLElX
m1+HzpjjEjneTy795g+GZd2HNCvGHy9fhiT/3EaYpkB0cPZreTTo9UwwjNIKx7qri9GOATcZx1WW
2hXh/aX38ykogLxGD0Rl9fn7QSovuF9BfHQyLrK6v7ph4M2v+1z8QErw4GEveOWLXtpjPvghFLFc
QP4Y5UQW5tRFupVLRtUdh9Yx31f8l0hK5zm/su4vPYty0yY04hz/A7TRoI4hCRtI0412PBlMk0eO
sto7raPx/fLfjCcgp0IjZbPXnn9In9NuZQKI/SwNdfRqndVRcXOT9rVs7+JLsRY3cDNhxLaeP0mt
9VJQwiaVXXRrLzhXZci0WbEXXE6voe0vhd1fA4rbqNQWGp8/LNvAfU1CQFJeW94zDbLuuTC7X//+
8S48BVMD7lOYIpCfnw/pGGltTMZAeMo6uNcb2PK46mDZrvxGFx/DezAQBMDmD0QtCoqC/hXLgXaP
f2oyE/lsPuvHl78MWQlJyQYnYebo+ScjkFEBYzYzZC5kej0H5qaSD8wrG3cLPM+vUlzWaPphULaB
aqyz8OkoXTiy0pyQmzyHol3/TIzx0chhUWuUUv7+SheW3Mat205e5nMQDD5/Jebal2S2eBgHjPXR
EJ6/D5ieOSCdenlli1Iql3fcAXwb58izgDTbmu8WykWJrKf+3UDDa48cfdr//YUufD2GocFrbTTT
bSc9fyFnMFJRrNxl/Ap5oa/142muZ/upkzSHU0uZV4qlZ/YAv047Kmgu0/n0yf5kr80Bg5R8LepM
bYMIzmtK8wNkV3mjUZB+vQIp+04XzXjCHkSgQU/H6aj4+w4vf23muCglMPSIU83Z0kTePicJKV7Y
5e16ZHam3XmFZr6XMkMOlUh1ZStc+swcmwBE2Q5IMs/WTc0eSZhwtyn56M2p9013z6xp9k6uyRoS
sLXXf3+/C+uUjohuudjS/PI0fv6z9hPCdu1XnVgbxr1POxbxUeruKLV9/C+eRPXMpFQC4vMcnJwX
NijWanOqRvIQKWhFUVBMzS3qKfXi0gUqXBCLeCuYm6vw2VpNA6EZmO5S69XtxwGd+HuUCus946rX
ujTbz38WUzi4ggDnVCCEznmwdzIUD2bCk5Bclo+MrT+hwFsQWjHqFWYeuu1J792jmsjP/v45L0Rm
SlzUuDbfBWbOz3Z9L2eECDBjgFQh4+cbJKjKs2tmQheWIwp7jiyqJdxJ/bMvSUkj8DW4cKHv4fbt
a+tHryP7TY3sx5Colwdo6hcESwoI+Oid1zA6C0jwZBIz3RTnbocBp8jJyhTVoY6ciWrKlWVy6RPS
adk6ibS8aOc9X/vVumrblc4Jy76b31SpVx3UmF3b0Zee4nF4If/2qKadH24kW1VrNqz7as3elYk7
MrZx9W5w8SEoqtGnbzL080HiOkE93CXcQ0WVLfcuCsGHHrvf3d/X3KVgQdWf6ipvw1Do2ZprhNUZ
WucDO+c2e7Bz176ZcVmPhVFo/8XyphaCvS2xdztznv82mS0ZmelJ6NeWSdoynYO7YtScK+Xi7Q8+
375k8dR26MZRYz2LtqhxSvJaVsCci/yY9k668wdP7CdrXU9o4ZzYQ7Hd4wQdLeKqMeylz0n2RnrA
uUX8OHvHNDeWdNQntnBd6u+rdki/5GNgvmoC65oD2Z+P8kl7cKbYQj1z52e/nF6Mab4MDuni5C/R
oOXTUybG6jBbU3rlxPwzJPKoTSNOFW6Lv9uf8lvZQXVmtubOSsVam2BuK8tporHrnC+5NnsynLZi
uY97Ki3DKynKhSdzbyEh3lwQ+KZn+xmR3Opq/mCFvu8kh5JL8BNCOv8dd1AfciDTczuyvTxeF5Mu
zku3BhdCEjDaNHTR6RE9f+ugwY2r5nYRYr+WR9vF7CjLIj0twluvPOrPvQ6SjmRkc8FBSf/L4fK3
D5wkfu8Im5IWc7jeY9koudkUvfx84XJBy4lOKZRiHGmfvxBF1rZAZ2ZxZ0qDyFkcLeJvuSY6uPAu
GObTKiUpYK//qsL89i6+yBYCM+m4idLq6Hag4C1Z67sX/zibKQtVXNKc7Rh7/i4OfoqW0foIDutV
31lyChjk7BlzHuz19PdHbQfi84gSWDrWQbRrNvus8/xtQQ5fK+rkoVkP+dt0HP03SybHL6gj9dfE
6Gw3Zabx4oOMh9KU5DCjUUNwfv5+SGWDKu1nipxpkn6eF6TnzaSlX//+ahd+K9IMJCnbdBR2AGfh
ylhgwWI5zorgGr0f1sWOaQot8X/zFEIy1yfufOdPaYWL1FvylL4pkh0/GxKGurrmXPhnPMTLhTsT
Rctf9cuzLzbwebJSmkzMqGndUbZcEa36a4RoUV2p3lwo2xENuQhu1UvkseduapjPT8tCoYyhf9E1
jFXozW4bLsTUg8TyNHMCIG233d1gaH2slFl/56oaBGE32/2h0rJq5/aOelMMjRkrZ7FfXCfeonWw
uZ5QpMeI8Pnq6V2x2DP5cohPfn20UWXzl+TXotafmSRPYT9Q8KFdysd8/pS0T5Iccw8rTL3U/WB5
TKuWw9qLqMJtLeKAzF++kLDlo1K6PZRj4ewnXnwZpG3HT9ymrn6vKmvdZ06xXGmoXNgU3Il/FRS4
teH38fy1TE3KcWWyKCy92nrHn4El7nht510oRm+BGC98etvUsIyzNHxmySyO3LoYmwy1Lnz35K5N
+zT0smEUI0+bDzWzq1FfNww76Gn1HRn2WMYKPsa942X1lSh3YftQadiUYtSeKPGeLRmcKJwS+zR+
TC6Xb+zay8HWdvLJlqt55VC/8CgOH2p3WzgISKOff2C78lK9N9F2FLXMXtVoOO8YFx/2ak36Kxvh
0qMoQyFFQSW42Xg9f5QlvOZfLbhO+N1X322Gw4LRQTxNVX4NC31hOzhbnr75w2Af6W7/+28H36i0
BSIFTUXdSPpjt+IikWleEOeTq+2HJb/WoL2wTjf/VG6M6OS5Fp79YgFjySQvNe7TXeLsCpHnR1df
+iux7vwL8s0cLtxYxmw4H+6nz99KSaeTXs9TFgTEx05mbqxj8PQW//eXagixHNM3dQLlfn4q0LXP
H+UutP0GbPLDma5dpJV6gYAc85e/n0a//G1+P8+3x2zGY6RZBh1n7yxxxgVuncqJx/hlGjq1w6BP
EVp5Fa+zFY2og1cGN+aSKUunQPtsJ+9WnZm3tI9rU7z46/K3cMRTlXfYV+cVFAAt06p7NG8xHhPM
gdgmx7z0DyKw5AuD56aR4/tSRUGV4RI+n39d5TYSU1UUGX7dFjcBg023g8mk3d+/7vmi3J5Cr4FG
668O+zY5/fsmsPA3qXO2ftgN7vzZcJbhQ2c3H1/8EJaki4kcCZnDynz+EPghTD0MzB9hJNbEWWkO
ke3kL01bKNVBs6FJw+2bwpN7dry5rZLNrPhgpQXuxSWvvXWaoLz2s9jncWN7DiIEi5sVwZf+7vO3
MYepVjS1rdBF7PxNoGj8PNVe9Xl1hYc7nem1P2UbzO/KNgm+WMrovuAZUtAXUwUmBBnyNfwPjLph
Nlp4yyMBz+mOuqq8m2qade8tAwJtGeH/4fWHPKm1U7qKNsXBqJWPozHh+5sP9INO5MDNXdMA3wzd
ebK+LVWprYwSLNqxmQQDxNq6WGPUsFWwvcbZYdjNDH6PcY+U/y5zVNeGnZvJT1afkOfV1Tymx1ZN
bR9xhvjHqh+0LwMj22U4TXVhR7MJ823PHHnJsFHlL0t69BNNx7eIpDR9NQdj+VAt3vJ+sg2BcYMj
nFe49djDviqbwtxXjAS0oaEva3/S7arDcVbU9QfGB7MnJuDbJQrwFL2v+856q/vS+IK1hj2ETCNB
kh5gMDByROqS7Hwm4e9JCMrPCo7KvE+z2Tb2fTAbwX1XJMS9LDdFcSrKrGLwk8wuPSR+Ybd7y58D
rAttc11DjbmaOpaz2/gxzhTZdDCRW6Xvsk7NDNC4bc0UEEP6t/VMIz/GdrMWxO5RFGGraX2LaUqn
vrR6a7y3FtVNUZklQReuTRO8tR3gJadsEOu3zHKR3A3BPJoR4a1/7WRV+WhPzKOGOEPWH0lbcmZx
i14kESZDNi4qGMHgwpH3jDWnftXdm5plvzdFMzAH67jle51/Zp3LyT0OWmn2aMX9btyvspj6eAoS
wn+BqrmKZb2WJAYrMmz8aJRipFhvOy3MO9P9mhSN+X5K8l4c07Hh35g8MTNm6Tnd9ybts+QeZRVj
urWlWW9TgE3zzqyL5IOH8VBy9Iw2e+NNo/+IPY51AhkVnPLM7hmvm/rIQjbHfIdlfV60xH1PCX9g
hsuFGB9iiq76KFmtghZQ3qkusoArCmZ1DHykBiob3/XZwwyqrRUU9Nz3t7HIute+craVH0s9+R/2
zmvHcuTatv9y3inQBN0ruX16X1kvRGUZeh9B9/V3sFoQOnfnqYTu8wGEhlpCgptkMMxac47pN2Gm
2kKBDPbhNvl+Mt539rCm8ME6bILebQEvUj2L5wAqD+UxTr+5Hszx4D4PPSDeYOHvvw/DVJRkUXnT
ZeV7HR4sHF0HnF2wcBh6GMWjrDP8oCLu/oecCvdtlCh7sPXqUbezmix5mSg2VJsIX/2tg9DG2xR6
3VmgRiYPE1VRNUIL5qxRyZZ2xXLZeWk53aCjcL4leNiLzehXdruTuSPltpYOCgfRVp5zCSEsG2/s
HuDBow1YEs6DN8d8DG0hgfaIrLRImvLHDvtY7lZ36CT612RtUe2xTqQmehx7iF4zvEzlVbok4xAO
Wpd/6YTnwWyaWhuMdZvOL0U/t3URVHmdrfhs+OCGn071ZeWU+XhoUB4CGKeX9dolC/a31p3BqkhZ
4SDEbp4QuT4N3RcFeus+NmxwVT7P4lhZmQdwpe+99NTYylw20ohdJyibQoyBLtg+o9cpJjZfmD3G
jdfFEOfMqpOIKJYhGi7tBAbRIUtVdUnIZwn7HdfX84BZ/mtZOvoD83//tZGABjae1RJFWQ3NKl9q
mtdmmAkxs6CwE3EPyBCWztjlHU7FUd5kc2bb4aT3FX7fknNFYGPseE7SPL4dZieVwSzNRQUxLeqC
ujegMlDmnf2r8OtdLNzim5GK+DaPWsDmaanX8z6aCp5JrGeVH8wcD7B6R4mYNu3iYV8v/amNtjJO
rRvcsNj4ZbGMdeiT9mAGC1ZirHKIfeMDhP1ihqEhG2UeqYsWcRYufjUCNIiGO9z7OaaTpPPEcyuG
FWRjS+NrRLrAV8A7cjgpw56sb45TcRQ+DpFFqxMqR3Q18/2O4Vh15qsG+KBi/k9NN0Txmdvbfrbz
W+ppjM3WIgpyB0PO4WEbHqSK1i/6u9RNMgL+vFx5gA443YBuJBpvOxrZfN35Cyg8CB+OBURNb6ct
hDJxraVR85gurp4HCOFc7MqJGn4i4VpaYFbW+JDPE2qNF1UVbXJsZSeeVj9k0zknpVvlrznuGlLp
Ens55SDVlqDyI+waa6PJ3PJpwJxSnOeroDE0zrN+pHtpOFhGfrIS5GlhW0EpsKWmG5tKb/Wv48Is
sMm02XvTEpT73N9U/GxEZMogtidz2vUUuxdmGYGyN62H+Zvm18lTYdeyDEbLK8Q25oOiFl4UaRcu
S5MxgMsidbZIj937JaVr7irDijdI8qOTpek5hn78jrQM42z28fU7zVs6gi3Ze2hxoGuIlrPHUqr0
mEpvTHZWW/YUZ0VCfizPFYPxpPmYfMcpyvftmKd30kjHZcsS1qlAerN9wJfqP3h6Xsa8SGfSAp3+
k70xYqaMrWDKu2um1KhBziiSW9kUaHz7vrtgj9cN7SKfmkELmqVVIBiyxL8DrTuJUM/b9loVUwc4
0oUGIZIl2uro4H0wbb1zy0BfprCqWOC/G1aSRKGgio+5ekLld0Ueax3dLBFI/iXAsur+EoWtaTs1
NZ5+YyCLzbY9FhPxdSocOG8Ma1fe6EqkzB0Go/TKdJLMRAXvJCBO8FgnYeo4at4laSScL72ZT2Cp
lKZAKHYY0ZGzL3Z2pRXmbNz7PlCLvZZHiXnkyFOrY7LyKXZGko72DjBbPIaaX4zfukaO6mbOlHXf
LFEUzZD8EuEd8A0PQADdiKHKidiuXlU6WL/+vCH+xyGN3BMgvgjgEXaserL3W0grz3um8xkfwzzC
sTBLO8xFnN+4zhjf/vlS6+no3elpvRSMNQ4tCP/pPLy/lGYZ6EasRQQuKlPWJcfZOJ3FWBfSn3ad
E6kTMD3z2Dfzsu17VW3/fP0PbxXRAuLrVQipnx9jIPnnSQmazwNZumulbT21kbWaVz/N0PzHWWZN
k+EYyl2y0rKhfX+rCcmnIOORJcNamjcQwOZ928jpvyxRsP2Hjyt0zD+0VxC7vb+K5uhV5I6sXGYP
eTNz2X0pJSSiKb395Oj7wbtDz7nWC5Ax0W04q4YsuJ4XuSDfLXKhU862EMdCcSWUNHGsayaydJct
TXKlMrc5jXbkff/zu/vogf5u5iB5MCkAnV2/zTS3YguHpByc3n6eo2Y72rRR/3yVj0YItheqFliH
kCCdne8bVS6cpEZBTGfdbMWk9VvhsrGYR2A1f77UP2+I4jzNDDoQSKn+cUTspFB5V3lIO1LYjQtd
gSunt72f/z9XWTFkq/gSXdD7EQKpjB0MFacA4ihclMGbNuOUyU8e2z/rIsZqCUEMz3+wwK7W3b8f
3dPUQ30A8jfQ+mK84fztbjO7HEIU0CvStm+86wn6CjsNwC5OacComAFGBDZik6PXDwOFZuiKruZX
nzRD1k/g/ZxDJ9+h+MQWe5WDnn0i5dyCdWIDHYjF0b/Fg63tSC8ROwU5d+PhUZOBo5LPhCAfvVwD
edAqFaJSK87O/5E/q5oldZ3pjCrsIa6xdCbWJ/PZh1fBc0dLjl6/c97ImnI1SmZOEaiq9HZ9Ob7o
INU+qcr8s8SAN5XCDB5qXEfcztmr7ZfUix3WB/T7PvHfhvpCRCRIxT537+rS+HeGzv854P9nfT//
uwM+UB2hHenfHfDrH/zlgLf0f63aGmLEqXLyfVkMhb9iLkz/X7Qy6STQb+C7+h1N9W8HvIbNnf+N
/5v0V3rEgGn+Y4HXxL8ESm8QgqvzYw2acv8bEzwZPe++M5ty2lojRFXAP5Ginleisk6lmm41zzO1
yrsePwz5TmSfa6l+mnrvkMyFOCUOZNPRYNc+vlrevqxlaLHfVTLfOvbDYD1MuK8yL+cQUvhQpiAr
+fwBwCxPu5fLQzMDYerKU11etDK6rNWgKDfFxosVnyzz3tC+FdI5mJCrrM6RG6UG7bk2fjQDbOzl
ojUPlWuFdv+mtd2FWsr8WHWi2LhGBxox0+VuTXRIDLl1vQwSfLSBO/ATsk9AmnrgqT4FRmHV2UZF
GbGlPrbl+CYrLH+LV+dYwDP32Ts52fXkdff2cp9a1AoaJ35I4goH7HhqB+0kkB5oGh30oTUDI69/
cz02reotSv/sjLpMJ2J72Edde9Ck2nfm6v4p9omtX6yYtGj4OrgUVmggE+nma6A04h81XJdKZlej
uKp1M6ww/aJF72LdDApaweFiqVM/8Pt7tc0SOzSqeJOMIwxUGFBsh0cgWQqIv27O21H+0upk45Vg
R62tWCBXdU+e/4PSUbA4LcWhxb+nqHYtjVYHPCKTfR/JMMvVVW47T6DknINlwI6ZKPXvfJunsorj
RRpYKvmZ9GMAMXdDaE5HjwxoytjuWuBx1A4PHjTlwKDgGGim217padrg04mJrrg0xbd8sr+AeqFN
amqvS/mW+dNGc69Gvz4OY24BQpZYVQ3zLVJLtS/0VF1g4eqvSY4ilcR+plwJ6hWVocNLtlcYJCjY
2NYf29HZUMl7NirMRkSEbRP7Bab9vu7H61INGNiE259me7n15ZLsU++iqg1Cr0kBgmpvF7FNDsJE
taQtwKINYjsP4w6a3gaU1RbE1kVtcITH49BGIAOXujtR5tvqdXO0GKRt0v0yMpDgXrkXfkl2Xroz
sPkGjTC6ULMn6OiUAKzIu4IXcxpzimINoZdRLoowB36ruRhBhYshWI/3xjCH2gxKvvIOrtK3vOUw
0xoIv+NmArSeKG0zetlmye8U3jwqwJw1ljL0vHmvNd7WFOlNBELTzYddORh3pCaEuvcgUgolHeTe
GDCi1lPvtI5gvkMafwczblu0J6d0EGFGIUhLd1X/va8fe3eb6M9RMgWmmI4z2V21iPxbSIzV0Tas
MLeWcJ41osnJmM38sFJfp4a4uOpO2c3RTCTjFMz96DQ3QM9hyCTzYdLHezXZe2Opb0QD21jvAguA
JsZQgESefj/WL1GqnQyqk1lhbzjAbvy07Hf6dJ1J+GS6ogqgX/TZtHXHX9rykupfzNEIiiZq7zDR
b5o6kYGuxp2pXVbTUdr3eR+T1VoKtZPqzsigZuvlzpSnSYwPCqTY0t/VfPzpAJjdyarLbCoPKU73
yL0xAeWkThQqEy76AoJxzt8k0kzYl+ScQQQw02aLNhTIqnO0GgiguXZb569OYv6KYqy8IgnU8DhF
6ZfI5mvw4BhOxltFLoo7MkTAVXVyCmYSCwAbV/AzOTemAR3UsGXXGplP5QgEiM8cHk4wtyMBCz8j
7RcVtmAgr6Gx7wfH3MvsLssipohrMtb9i8UyvoAcYmiTt2nEb0iqoRz2T7UDBL1FD2BrIDdtCaQf
/gj9rpaAtG5OTp4Yb7suDyOGSynHmmIdQldqNodBiF0xjwP1MQBE1KZDe4kCBRVJDjwacIXLi+99
8zUVjCNPOKl2lHC2jDt/G+vDvm1rsgqorAu41HkUuuXwy+2W0+JpIJ0e9OTIFo5zu3cnrOaxl2u+
ZffaCDBYsXbIjWgI6rJyjkXdMsfHsb9cekYnNqZIrjs7ldfShlmVEJf0BojolpDZCo5ee+uW/tcV
9En+0x3HojgA7/vas9Z0VT597cY0C7XKNy7jvN+2aOd8CzQ0EiZyA2ra06V9Z3bUmm0bE8s4phdd
ll93UTl/9TMA4K1xjMr+alycTWN3zq6R6XBd1w1B8DXc/txUu3aR+qEVhtqSQUUsQtzftyVQ77mD
1iV1tzhij7T8MOsH+9JqkunFAeS2j/2ie7IqyGopi6zuaP3PYfTNF0OHb9XRDwgGB5CjXZuUYau5
CkTZnCJbnzZxBYE2osY09H2078dSUfAydqJmi95638vGiC+0vouPlHcpfY8+wT+ZUvSLXHBMtiep
ny70EDxmojq1B6COkgE/eC8JNbI0GddGRvrcj2QEGSz+vjveERzAF5lctZPxFGkRnAo9zoIamlPg
Gc/+zLPrxH2fOvEeY+/tsHjjEVX8BvDTS5XoFLdbc2p2k7zAzPpL6BDLXTQSb0bbuKcYYhzVNEcZ
YR8BpFtrg7gta53ivJcYT6YdnaCHXcwiOUz+8iK7bhMt0/dU5t6GOxA7M53C2XaOPgwcQ3rpBuUN
U54qN8SHbGnm56FlQwajgpTS/1Eb2SYvejV+qW3zpcEiQNZIGtTVcExK+FYkQ2l1/9K54z7pumTj
mFO3of3q7eKqPdQ0r2S5KVj7e5dyZrHiLxcGld2OlL807VACVoPNx8NMEcmt/eVhURf0jrxfpQeU
kzCbfqPXsnpuIrgNHJUp/9q9tTVIYuIIVvgz66okQ2AvnF7eSQ2abil6AJoupaZdniY2FlQZqceK
aIKtyNL4KxXCBKtM1XUGUFoBGblHBu7U7BoaMybktZmZtJvUHTd2A5TPUY15W0WCDVGK6KQac3ff
iVnceV2elkEzJeo5amCKHR0pmrvItuo5wHPP4j8PVnrI+1SGEA73+dLmHXpA5NhMoR5JCURN0QeI
tNo/IcdlR+mqkTgw1eflKW/5jgJ4TO4FX3V/k6N+eBWz1gZ+X8pLwXFFMYX19tcKg6C7KYjresNU
1e2cVlNfcP9G20FJqUPxi4wYSHQzgPNlfT15gywuhRIue8VcHpkT7a0Y4nmXLwkZUZIytufl877U
8uVCWnF8Bwo3CaUxV1eaRIOXi++dD/8FozDbi2dV5TNJN2Ozm3MjDmrKKJfWFI0PWp9Mr4Jff+0A
INyMWUQQcua7aJF7547+Gcztfqrv+CnRMc2me3IxATxnMPGqrHsG9esfM7+gmVAqWpb8gOW7wrS+
LwzyOiIaPXAAo1sWY2R7idVvsonw0GTUL/IG6jfk0uqtSvXqOXEBjNq0mfj0MvD2s8f1Kvp3m7qn
UhJaydYSWfLUu+l4mYL79Y1mU/jWNgeJtcss4MM4atuTXhFsrNn5U1x0L5Cro72/eiQ8R4vDrNv2
SCW+us1Sn+CYp9uusudHbcnrbyWFmmeKrtG2hj186HUpN4WR9AT4zNGO8prz5FZ+stPG2jz4TmSE
bTvCou1IKz3Onpbs/Dy+8zODUrmn6CB2rbqoCQu7F4XzPaU03lXyZRzSXerdLS09q/ixrZdxq0dD
fpUnzREQHyXRxXAPEbi8KI6SGwk5cSvG4TH1ojhou17xjfrJpZjEI+qvMVz09kqLRg5AEY0Aw4aT
OKTpz3bk0FARRgN+yr00W8Ce9RQC1vm9Nzy4cO6OjdH1l2nMhr1Iv8cprnRK+18M5T5ng26H3SR3
Q2bfRmLsAemKyyynE8Tefy7Se8rJkmo4K3GUkVIJvpWCYLy82Jr5UtkTW9sszi5k0oaxCVk2Hvz7
wotDpsGL2V9oD1rjHVLSFyQkt9Lq+5PsFacDOIaxUZl7v+2f5kG81uu5xeSQErv5yTCBlqczUmBn
zK8GZ+IY4lccmHwxTZvEZaA4/gkJffHAZMqmuDOWXa2VM0xSZe86jFNxOnVXZSrMIz1JP7t1AZdv
0OD3P+mCg8lOoujYQWuhxaN5cJnnKt1pNhlRLLI27O3IH3d89P1VXih1nadptlcIBEAIgD7kyyjR
UE1ttYk7V0EHLuijF21cMp8mgHnJijC2BOkunKO80rwEV1mbPJO++zGME52qoqn1DXq2cQPrEuC9
bHnaVnJqZq3vLyVKMHrsIgZWNXaHRusitWty3U4vnH6i4nSwrWb5osHk37basHdm42emN/tOte4m
T2qSeAznlUMxvN5l+kabbwhHLf53uvn/VVT+Z0U7/aGi8q2Ki28/fvbJ34sq69/8VVTxTbJD18oo
53icub9dJX8VVTzYgbiABOZqHXsEVZX/YAVN51/4Uil2solGc4UG7D81FdP4F8YNKvJIE2l1YqH7
b0oqZ3U3qjO4rLg0ThSHX3KuhS9jc3YSzU8PS1aLXT/N2T5OAGKi9Cz2sZWL3d+eze1fJdG/E5nO
CqWCOhHKWJpAq5WHkGBqRX8v4VZ0LMlTquLDjAYhFEYfPYoBqSihyNnV7CX6pVmgRfjzRc/q7b8v
aqApQ0iN6Yra8fuLmr03Klgq8UG2tnbZF3myMSrks5SR/03W/F+JU2cNjPVScBOpYVqYXlbh4/tL
VUNHXIRjpgekgtmlvwi+ed1HAUl3dNfBMGBP5Pb73/8t8fTx6c93enZ5MrqRDUI1ws6MFYY3+v7y
CGSXsbC97pBLxSGngB0j60W7NaEOc6SvO/aoMhHXWeq1b5XlfYbLONed8wNWHgI+hNWJwD/PGij5
OAAtRoFyiNDXHOZ8Mp8Uzp+v+ZCShzSDOw5I5BQXjdlu4qJV+7asbBnGq9IqHGRvPLiOmvaeocYv
42wV8ebPD+hsvP/+fZQpDaIYf1Mtzn5fihs7JeqgPbRewnETDOymR7l08FCiIVmotNs/X++3/+dv
nYH1gnS0PAOuqAfCjqjfdwNe60CsD1L1B23hspSllGmQ7clkwQagFvdJ3Wb3wPg3tA2RpHnUFYNc
ufPlBFxOflLKp9z6rk+BHgcQ5O8ZB0kfrIWzX1OCHodIHeWHwcSGEjQdtlVEUGZ/aqnKT4HVJdnl
0Pj1l1Q1PxwOpBzOHNqkxUzxQUVecm8tkf5V1CaHDWvq4m6V24nnWKrmyOl8ot3euAYJ4NIgEWz0
+OAIEEkvy6qFFQ94pwhNdmC7aKijK/RP+icW7t8tur8/8PUW10YCb3n9Ds+/wEZKQkeqtDzYzUjN
Z6la0sikbKanouMMVbvN9AyOnc3FrAz/GqNkvmsLEiI69gN7YtrksS6j/m0wbO12QQP1UNhK/zr5
s3OYh6x4yHKjefVqOzq6vcp+WEYhofpL85tatDV8o5KjHrbmYD2LnjDDoK8WTt/lMGxbDswPfx5f
Z82Z3y+UoryDYJYgdNc7m2+0YYxy9qDFYVHUdR0l8hCBy2estPOvhmeKCpgVh7BnjGYrGffvszbC
excxQ12wgeziL1rCyIlkfxy6xf4Jy/2zsPqz+Xq9KdTGsCOZyFCenosF3AnLEi6N4kCIUHyV1+mJ
H4bqzZqGT6aDD74HFoZ1iWXI4FFcf8nfFPHlZFYx29ACs3QcX63auqeMYLqHRWv7k0JH+lCio7j/
8zs7n6TX22MnwF4AloaBBf79RWnp+3ohq/IgSSB9k9noeZRCW77EDBQ6FjsOac8zIWmvuSQzIegQ
k4R//gkfPWGEvNjSoOY4rBTvf4I2Oi6b/bw5dESLblJbJ/sNJQS9ENMuo08ScD+8GBFXyAd4rygJ
3l/MLKEmmYnXHAiSwvessehiyq8u/Fi0j3++r4/eJz1KaHQm+g/81e8vVXlp20MAaljpu+jKMHvj
SvXTeNLM1jsJK68uEgsJ6Z8v+tH7dE2DOGFa+tzm2UVbYMmLTQH5kLYUES0RpfdJO1ttOHFmvso4
SgPRH0287LAlZB8UxK1s/vwTPrpvl4UXxsHq1DnvBC+9Fw2DZzcHkejOITYd5zjKSKec19+VscbZ
tMDs+Mna9tF7xRpkMtPCIXDPXXPwiiydblFziDPhX0fawMrmmhQON1Sjs082jutDPJvWDVCe9P88
Dy3DucSgYafo5eRWH1rWrOu07J6G/tPV+oOLmOsGlQY0I4im5fvhU/pWZy9lwvCJJxzgRkPGQkAs
wGeEmw+enIkpbTVs0vGGSv3+OgX+Dq3RxuYwOa14ztO+7wPiOKZwyK2q+WRsrEvA2ZMzmVPYW+I6
Z2t2dlNdPcKSn2R3YKdi7svET82Nr7OyL45XXiQaSTERACbizzXn25+H5UfPU2AhIzUOjzI2hff3
qWVMhQSFdYcid9bMYfGGEuPfrfz/dcv9weLEQoE5dHWzr1Ca9xcZLFJ3ZR6vJ2NKABTz2cilo7tH
2Z0RoiXl9z/f1G8X8tkDxbvIB89OilXxHM9S23qWtn5ZH/QW93coBteWW8pYfNqw0gYYWRTnbg03
xvmhZVFM4rGXXs4wTInEICooO1Ky9a8AzPRvyunUGxMWGq5kjCyapI52GQnZvP75R38w4ix+rgmT
fIWI2esE8reFbhlFSwyuVh0AsYmda1WoZMfeOVR2pH3iTvxgOiTHHngTFwPjej4X4UJpi2Vu6gOg
GjospZNll6W1eNtBtP2dolJ4NC2JpttWtX1JzEv836830CJAbnG05SDknx33lL64o+bK6lCuNZNS
cof0e/0bldb+J/SQD74tjIgwX5j5Yb+cnyw5HxNGmCw4WNkynqbK6k+9s7A19vTFeo7N3s3Iv1n6
k9Z+uux8MOcj+/OZ9A0kGf9Yw31Nb13cM+Wh1Wym34VNwxJP/Skm+2zX58TjBakff7Z5+eBrY43z
Be58EJv/8CsuIplQWUQluoFKPFNd1m69ZWofV83CIXPKz1a23xzt86+NkyzOvt+Ih/PPO8ZBghXb
qQ8ZvE3nMOHEaIms0pJfLALuEwuirwUKFezT0lBwRj7u94gbSMRC6Jy1v+hwF2SdmJwC6EG5NKCl
RXltTN6QC7D3z1ePKxHrIPml11JXtpJ2ONSt2T8yszQv//V3iAwGAum6QVklju+/Qxp7PdRavT6Y
OGoGYr4d4q7aSHuRmTF8Ahr54JtfNwSMTJQya3rn+2shHGu82czZ3FIDx44wLrul0/o9KZiflT0+
uhRWa9ZlDG/s3M8+uZl8qmo25+Lwu+LR61i29MjTCIWnLfvnJ7iWvs7WM1SAMD4MdjoYPvWzR1im
sTaSgMSiMsWcqKVjjdQLnGZvdIX+tcLLQEceWgXZYcXMpouOgvMDTW7x0GtjlYcF4+wW1exyKd2m
fBLLZAxbXkkaJkQHvP3515rrUv5++K7udnbalOtY7J2zl9AKCChzQkGkHKv4osHG9o20Ke2y6Sd6
5yO50W9KT7pHnD4xSiZjjWfozOUudpP2JlvIq04MXd51NSnqpctZpIZdhR6HGCaHHKS70aumvY7M
ftNFwIpGJ/0MmciB6/00R72AudwENYX4y7R56mfreEYgYJ5jxTz0NbFm5tip18g0RRmASUMSQMsD
gePQO+XbyD6YR57HKefrpcWEQ2Wv9IN2wtQUeo3VptusQcmCqsNPPEi8GkFP+J1g7QoTvX1dO265
T12rQby5MHNOopimg99An9xJkdFrzKIsnrfOnHff0K836TbXmyULOLipAk7Eb15cfYHw073T86Q6
tZ5lXc1iiq7ioYMOY9uxeZPFTNvhjHFqCbuFM/u+HWX9hlUt0zY1udUb6foIskhTDdSSuSc6Mu6T
ISSWFCUwvYna32rtdIhMA5thS6BgSLeweEjR6/zwmshiaGbF8NPtl/slr37pRm1u+tldtslk0M/I
fRWi2zI5SqvlG+Yx7WjTasYKV7vXhYmxsZ6H5tFeuh9+5KZXVuPrBwoKfRmg9xVPiWUXTmAViXMk
D3W4agFlKbpvi3eMqqwgm7ItDiZx9qB/q0ij5zSnX2azJQmq1lPnkNiT9ss2+2br+RKDpp6ns7xE
keE/pq0V3VTkxjNeRVVvTa/zmrCRjb2TTW8vW23JMJeohh5r5A7yCgCUj6ZGRcM3v7VyfTcQKhfC
rP3a15P9xkCg7yrtcn7tJpEe+4w26JajWr5XuHZgfHWOvSVeO7tn2S4kRZnhlbmz/E5M33SkxmZd
FmXRPPsxWrzZVvLKwR8TBzk5fbyjMflWiuihd4dnvyyIkq/E4tNRFx6QvkwzphsUBmTIT4XfBcu8
qCEQfk/QYJEW9S7R9T6cZiLUTBh4hG7p9a1GNtllys71JXXyeaN3UXryZFQfNYv4rApu8tVMwpnA
Yii9V0doHQIdws5yDSEX1rMvbuPkgVNqySmz7B9ZN2DFkJN1KB2LHYGN2Gmqv7lSloeKleBBDnn3
aGeudehxUwbKrAGr1F05oA3TwUTHOm3Q3nCGNuha8409U3+XWDkhwITxnijlmce4dbInQ0P0DGqo
u9SjZOuU2SMGF7SEa6YO9dquCh1tLDZ4U5fAMWhC1oBytmkfYTmp86nlITl+muw6lZGGaLROkHuZ
FwfoDRDbxXJQaiv1qaHT7a62PG+mgx96Pg16FrG9ITXvbWrTnL2W8HYO8clhPkVIgCrUJM3ilaTs
FfGlWlp947rJcJWAxUTikxbDJgb1c1wWg2jMudW9C/IB1l6mUITX2t7XYcyYrCtPbapGqT5kjBvH
kuxi9N2DpT17c3K1Agtfumlu9rCQjJ+EB1YonOz4Cc9u/ba0dwSsk0cvmTn3hq/iXdSI7GZCPn7p
VhC6w5w2nRty0q9xrrb8OwKojT2Wzd5Lx+YaK7b+1nTpdKiIYj2Ni6bf96KIvypDM7dDMVbHuZmW
kxgcN/A7wMfh2BjDfSsH86ejSh2ZnIo2vU6P1a7Ml163qJJrJImAnpnk4nM+0OeL3BVjgncTJnuO
UEeFTtO6pJBp6kXk7DPjyrGHLXikqtxxbBwOkzTn7547VX24TOxm8lFvi63bDE4RwCWmgxzP1s2M
PYfMw1JMd1WEBkWlpoGLcDI3k6uG5jYlUZK5u520N5xudPJ1M9lm6VA+N0niXRA7WYVtx1jbiGGZ
NpUVocLSx5EMzaHK5T6p0mwbTVp6EGxmTrYf9Y+a/ZcKEvk6g9hsbu3KSrRwTgbkinkZiV2sy9zY
Gv2CDgeHNn1y9kP+5USO4E5Xi9qkcYMjtPER4PCe8yMvz2x3tWqGfUzg0A+HQ/rDgGvjra9+ASik
xbCI4ie1SWvrpu7FGsrJBIm6Qdh3vcXkO7nRGkuqwYGBK/rQGqV/AVIFPU/sIH+CCM9knlht9M0Z
ev9GNll1GulJnyTm1ihAI62+OGM5XRmlBFU8JBd2R6YvObx6WBlWvrM68p5nREeh0WL64bNVO1cz
1XZZBPdqm2ozFYO2IyJYHFvyq1lB2EN8HUFJYaKjPPeQ9srPv4CwIJ7PNeXBEGO5ZeA3JZ7d+aet
NepKmwpxnIlpfoUvQtMkUdmdicZr33tu81CY9rgtSfT8MYtqecaMX2zbttoTf1vcKVc8911SBbo2
jpsF2zGKYHOamb3qyOhDlWfcaURZ6VUUQlwpz45P5Jc6IYmFYxNM5pwc7dkiQLuhhotAbbHkRSO6
9LH6nX7XYdO+LAcx3rSz09UnJfFFbvkDe2PGGM6CKSniuwXZT2h1ytmWqJUYnL6Z8ZPs9JEIC508
Vmt6JNDJ20eJN+CCp4nkEmoIpx+TstvEVLorvIQPi1s784aiZqQFhdN4j4k7lXe1jJoW5ZCWpPtR
GuxOe9f6mehdvBMFPuENEYrpnWPYCRmhMI0DwPIxeHe/OdrEoaIyzRDj6Nphpt3whjfOBz8L3SYo
hE2fPRr9bpMMXXE5zEv/I4naJCHK1I6XTSHahh7IyPFsDRc2t2i+ENDGRfWr0JRx3TiJ/TSgWf5/
zJ3ZctzImbZvxeFz9I99iRjPQaF27iJFUTxBSKKY2JHIxH7181S3x1ZXNKUxj/4IB8MtUSgUkPnl
t7yLDXJmEJeM+EE3ZdLG9DFqhn6te1/62Gv7/d0gpL2HWNscbCymURDIbMAUIQg3RrfXcnZOS7tf
LhQ2xDtDN5RHk/QtoFOWWiWu80VTB4BtB2cJniDhtHVMAD8+mK8ZePKHk3cO1MlUMo+V7XJBwPqe
OhFet2QrF7CGgYuhmfplmAQLHriFbIwBIAViUW7YDrgoMnSA2l7eoMOClqGFuns4gWCXrvM1H0b1
ycRzfIU6sfWU4YG875Lg0UJKN0YI0UbjpDSx3EUb55BNETDTpiqgWkJL9xdwYWIYu3VSe8Y+G2ds
yK3auUxIEexxbCoCQuTHgui3GjzOfYPJTTwT9u8Zo1W7HEr/FRIBqKgM3lBv22BwbooidT44WKFf
G3IeiV9RRyciiD4omeh7uKwtkDB7OkE5Qc2M5hweWPsNwEJlrLtRJY9TTh8DOBBu4FmDcGN1ekQ6
KHC5tPN+HWS+2gdqFBsH7v6UEMVrW1gPEG0X0v7Z50AzTQoTS9TZldD+Af83cTT18iVM4dY5ugu3
yMyYewvvvTgZ2xI0vzLVBxKcV9+omudhqdXFkKpPfTKpz4GKvmo5k2oHxECL+DsWYOsqBVna9Jpb
h7iwqUW1fAiK7tEYk2Sb20Z2l/YggAD/iHknWmi3FQ68sdX7IybcTCF7m8JaRV11Zfp4r7p+126S
tlIXYSS8bdqU0VYAl6009l9ukGVXFCG7mQMW/oAzW1t8aMQnFRroEVbpB9epHso5lesBwZwjNtIz
QNukvowcsJ/sATDqifu1z4pTbjf5m8jmB8nmpq5k9jmrff+YkjyuLQic+zxcwAgvabgxkArfTmos
V5Nfge7OJo1kQ31KNNUVXFeFjW73GJkD1sGO1x+hl8GzRv8ojBENABFv+VlkboMEg2HX8D8iqAhM
SRot9kPoPaD001hRrAsRbere8K8wUU9jcOHDbqgMY7dkjuQAqIKrPJyqmyn35DdZ1/4uqKf7vkm8
rZUv5jbts+pTP4phB40STYlmfGijyWbII73HEvfeKyXEiOE4ACdhRNHazPaZW89HlBnMg43n+rXq
u2GH+22/t1oRwsQGIYpVkj4ulXC+jZljbjs/17FoA5KzPpw+uu4cUWVhBo58T3pkyNtv6tR5zkrw
spNTLpsSQvBqRAuKlkCzVxWw1dzLOBWtciJLMrL6GgEBuSmU12+QUHFvsE0ODlZafrNATj52Sevu
iejDMVEgJK0cKrnbe+LrOMPI8NsaSw7bKR613/df8Odt7qLMz55swI5u69W7vgqdi25M9BqkCPBL
LxqOxmDV0T6r6SU07iQ3s3QAOTFhKQBcDvUr5KVs7cxSE1B2ac94JTP3pq3S68gHdoY5K3vaSIyN
kfbtUc1k0ynqCtvAOmGsDKOMUxBUpOCdhXBDuHN4pisOhxCIxkCipLvYyJAJ8HK1yosQ+swwQa1F
A2Jb4RMcOzqSH6aiRDgmIxYC5lcbyXQ8jgJij08Ns85LLGD9YpooTMPOiKOsqLdW17ZbA4DB1lDC
SYBC95jsjnkxXM1lm90G/uBf0KNR29l3Ftapf1TBHNa4Uo3NDYwR66YmA9wbZHUHpAn6eO6oiHUr
xIeSmmnFB4zrLgzVirG9SlfhhKCNoZlCmdIiqMCjCZPlsmyyr+Zs+tdl6w531ZJfDzUJ/mAsL27b
5WDei6swQ9fBHm37tUmHNO7ber5bAq/c2mbqPzlg8S7wsVxsKAEYnK9MH0z2YNeXLb3fderV190w
PDMLkytXg/VD0ODG6DHZ6VPbWNnSP9kbi3GP7yX1ut0VdxJLBiZUGPaYiOC4pXRGQHduf7QGEKXt
2CY7085SdvtUbFL4HY+jBam+zLNvhTci5KDpV4KYXYI4yOi+ukM377wlrV4GcqttB6rhYNkyvx3z
plnbNjE3MElWVgo6fRe3eNg/uwN6KWNVGpvEsquPIO+Si1D74Rb55DkWs+XT3U/6lT2J+QbIyNdQ
yHmNDh+yBRjJfy1a2cTUTdY+Sl33ofcoeevKl2urbyKUa6ocJT2/DDg+8uU56HlbluxwLXQz8RHl
xUur6Kd9iJXHbtRTdw1ouP5Y1V3NgdIk60E6BbycJttof0ZlorT9B39Idvgc6UPkpj6KXIP60vWi
25hqum7QEII1wOL2gBff+aLyvpll+2i7Y32JMriMMxQp4iWcsiOGMv42DzRwQT+zxy3I/f5Soe58
PxdgTXsUG5DTKKcQAPaUFRdOMhexEOnrYjJZ7CtDQP3BxX6Zh+poJica1lDLaduhRbLF7XhZ4wq/
b6x6wOuYPhbiPtFK9FAD8OIu9rbnLq8TGemlkWDNjsjelQFu/N7xi3TLaBVYDHC4tbaC5sVJBCpk
raHJDth5tJC8ahUwGLzNgQeA6CE6fgqyadx5rjz2Rdped2K0L4Zyeo4K9T3N8mAbKKvZj56at+YS
mbtoHKvjNDQYLZXSH74bwKvq2BDN8DGP5vRTGebqxWtfcwXW2PMac28nYI1tBGNitEmrz6Jps7Xt
+P1RDaMLPHwabhd75gg5aZpt7CTS+yQ/6QH7nfB3yLwgLXWq5WUqmi19u+SDGAleiVjKfdbVOTrJ
5RTbeBCsc4EYeYK7JPyywMWprunYSehezXh9t+ijUbfL5wThoH0PXZFOVIHyTp+lPFZrPuIp81XB
XT6qMUKeuGzbRzrTwc1cTxEMtdy8hKUuLscG62sAC020VVlbmFToKh23KRWGtSKNNjhHPYnWjTur
Ytj4EGUg6IC0L2ML0wDBDbVyXGt7bsmOGT2DgkUIRFGCPDTjBM+GTvUhKIrbFHHHTSNIwdMFi3N3
LkpofUu7NZulOIAZMjk4Qvm4VM08oWvQTjiGR3nhxKDz563fqWKCetRb88rIU2vTZ9kHelZMBOCs
dXImHQwCVCnDaPLXjr9YyNTUJej3crxOQsgmFgo711NSmjGa0e4GrG5sgcSKYR1eBX32Zaghwrkg
4/c1HbOtFRmbFkriykpM2hNt1F+MTpTsy9G9VWOj6NIo0s/Ulh/NwW1QQJkQuYFfB/l8TKZPDEey
GOeudNOYfvsKh7D+gmcQXCgD7kpE9gWBRaY7yxfOVU/3+umkGUVYINNGKbay8+9SCGsXJO5zJGW1
QT8JlDzI0YNlFuUhMKwLbHo+1TqsDwH+4eus7T82llVclK4z7KNK67XXusumisLu8+D3fribk7Hb
SNcl/ura9XZjkHj32CQU69JBZMSRZX81AUo7yiRDhQT+0rND0xVapkrDdasHeWWXid6Ao85e7TDL
rpHdDndUWsPaJ+M79qzSCzKDZt/IINprV8Bl7ZBurxBDJoftnI+0FKIvQdjYFyr1EQwdpgAvA8HA
ZoxYhahhdkje1HLra7Ys5ZS9FeXUodiS+bfT7EBTgvZ45wnVn3Ix7wJZJohsQeH0X4qhVs3qRFoP
ETmp7HuzO9FkzVn4LxlohgxeeaZua3viwFAz1Qx5wxENVX3FYR1ARkwCyL8+RMHaMoJ9bxfVoTYi
214FLf0doODJ0xKkzSEPBvOA6JH1aNFjgqVRoPOcmGlPaB0WSmRG0c8qAWGYo2a3xfty2mRBh66a
oRGAaOog/4Rjnrq3lNtei16Rc5f5uIh4IpI1q2gxoJpEooAILPI6A749c23lD5VYz6GYrnymYGtn
KadvuIMYbJ4Un7LZsmjNwjK4WRBuu2uSwr4ok1o+5BaiKxbpFbXgUMhNm/rDReGPZh6LvEO9NViw
y1kthWW9jFmpLnMxVl/Nyqc1n/pTjmJUWtexucjMv6y6miQgbJv8UocdKJei7cN0HUyZ/cnNhvZV
Iz7RxbOF44adhxzM2MOFxslfM7mtx6zn6KXivjR70IFXKqgNO7ZGz9+3rRm8zBkI2oW4+CrmRoQX
5GH+3nJcztXJsNDg6SNrwK0BfYsL6WOIt8600T4YInUfo7Lqvpm1xPyvTkQeEsOYkY6EqmdkGYc1
zrDcbp8b2aXowXsV6H0+llHRvmIWYT7zkoOVtrNIbUbbQPkgzaVcM6EUIczeruxX2jGY0wMuRBGB
ko7+fWHvk9Sx7yUqgtdziqgTJ2MG6U3YjXuV6opZ1Wh2mnzJpUm+TvsTLDgS08d6CQFMtk0FTtf9
/b6cZPBiLXMz35Jgtp/1PHnRKisGfkLfyz6M9cQ3QRoS0mqXXHl9qmiPRGmyn6dg+tgkdmnuxmqO
jrla4Bzafl+0V6IO0FYHEJXp+1yOAIUSU4hdUDEmzYYh1fcD1ChoeGgfbqvcqNM1CkrlvWPWojiU
YZJmcTeEylmbhVJZvFQ1wm9J5NLZsNn1SZ87aq01QyEOhBTQZDWDZ4vCpLoIRl3et2He7WRfTd6m
C3oeiJ41j9QCkwVL1ZMW/E2GF9aWgRmZRaUZ3RaaiRd6ynQ34iRYyntaGuKJNjwVdGRINDas0XzG
EFAf6Z/n26jKy0dzwhpwFXnMmZBE6nZJPXff9Nh319Y8zUffQ5jyImLce01DlsvDvu2J2kwsUXBm
nVLRJ1dTw8JEndsFiBf18rNfk5lEeS6uArC526QdYJMnPmPcOpghsBoiv/TmHCzPACZ42CifxlOc
pxRIm4Km5RBLM+qatTnMzX1QySlH17KYUWTMelajSDzmlDrk/yonyS5hxjuPdAQw21WZVASLUk9f
mshrH/Kx7r7lQ2IHtOgc44thA8v0Gqd9oKtpUNxhHLFGLcXBJroexo/KdNSnNqJhUVh1+EjN4F8H
jkCuqiyiq0b55AdtedIr9GoDH3FNvGJsejLQRDltHZVS9Ns8zYHUac+Ozckgr+wIpNfsg66KJ5qz
BQqFKMatHAwm9NqG6eyverSrxa4PRvNJlkUWxmUHRIcOFitLDbn7GNKhh2XXOryINvcYSiiz5GUW
ubwYMuC5zqx08gGQB+cuzeDqJgPdum6HML2KUB2ALI/t2dZK6KuujIlNv/C+aYBW87QBwQBdGISK
9+i0FYtA+/JzaXf+i++k+WUqhU0bch4JD2YH6rEzXORMSyrzmilRls/MGEw2T9mc8Fm5XNwTC8uL
HtLUYMkHESvQkC0voe6ZHG212wP3gDvlIN+GMcYj9Cer2tOjGj8aYZbvEephwzIwuGc82sflyMLl
WEiu0sAv72cvaB+gEqb6mHk6eKHYGat1M6DTBmkACDIJwWIAUjUaMrMOPM+OPFpgKIeqWxMv9BGf
ynmxybMaaesDjJT0A0dR60OWLZL8gHxxvlco6KhLwf6o4pERx3NasrQLplfXdcHunL2m2KLoR9Qt
ZvHEdIrHiXD+XN+MOpxJOlKxbEwmRvn298F1DwLmVZqisTdNAjudYYXDEm7z0/7uJIXONRrQDOZn
XWxPYBZsrXRd2xurGIn3fAgXjebxExoXtIXhD6v7DnlRRlFJ3m3zU2SuOQC20TJNl6aXiDiqG/mh
zjB8XC1Wh/xBBsRIFz5/TcfZ3Nl5jR+NGSqeAbjfWx0kjfdclAr/b5JGnyYqffVTh4qXhK9nt2vq
lGII22s/jDHq8MubtJsghHdtczAN2RxwdzKPCDPwLjjkpB/zguEABko7W2/i5zpdYJMS4bPkpvR8
YmS2OMQ5L2kIImZrOI+UlOauzGW79oSRflCs75sWC+8ryOjDpku9YW+gKBlLhPFVXDULD2m2s6q7
CIZGz+ugrum01gYStMe5Mst51TQsOHvwHKTu5hw5VwjK47ouEDQ9mHRJof66yyUD0wXxRAfeWlwH
IZBGUPjAm7u+fZikxV6slR/dDHIY1jwHf5+0kYFwArK0awhpmBV62js2zBNgpofAimxLeg8uq3tX
aKMS5GWN96XkQCFLtpZ2L8V4lVdKD5eMQjmyOh+Qce2CeiV5yPfRlDv7Pp+8bS48lsrAhDZGKq9A
shGIFbz8efzomoisaFdxSOHrBcDKmct7Ei0DeYNQsHi7PGJGmcrQxu8lKDkwyQ7tC8p4RO7aoVuN
MIjRotAaGH8+Wbf0qG56tGVWYW1aCEBwNhjGBARaTsYRl0t9pDXBt/FSJ9ExrXFjP5UtKWAVDMR4
o9aaUNV5rvgDoPkfMecemor//dfp33xr5KwykXb//V9/+q+r7JtqdPPa/fS3dt+b6y/Vd33+S3+6
sv7v3/9afG/WX7ovf/qPDaq+3XzXf1fzh++6L/+4i3/+5v/1L//2/ferPMzy+z/+/q2hbDldTWRN
/SNHjjmXCbjnbWrdje5UM/zt0CFaJP/2//626RpwLv3fDrr8Ur/8xaX+YNyBDPjtZLIB4tVzT+rl
YNjG77r7x98t1/8txNEAgz+kiBxcxv7FuHO93zzPCwLIOg4uAjj+/otx56JiZENmAuCEcRJQ5+g/
Ytz97m3xAyQIUKSDhBI6iGDhwRqd4//ljBJ2Y5T+R+VZL/VQkrSbSscqT4urBmn3je3nr2lbJwfk
zq4Xq1q2SVpddmZDB8karvp0dl8AdCL4g8JgCdXGvhsTu72DyNBeV3M4HYJJdZB17XrnOqV3Y+aV
d1MOgonNUl3qAX9rXPE0FFjkV0UUzZytyTeMd+4CJH7XZONPyD8UWzvo3HVgipfZyqhIjCQkmZP3
1SzAcISfrcG5k9LN9rYPjGSs2ZVVQKjxKudOlPlXen50JhJmOpx+TFpCZnmBJkaA9vHKDiflcjFB
oyxkcnNOf2Z5tFvx0U6rZ0xSJwZ8ITMv40sKpdzty9c+aYD+me51tgiUUxwUiBrkVhxbf5qVTFe2
ktZT1RZfMyt80LMLIphyis5hHk/av05c42j2gbEBY413dJ1epL1uMP22w3XSKhPycgi93ULYx+wG
ue1T7i4/0aKYjj6emjMQxpKH3gd3w5SFbAmAIOoM5WtiS3ONddyjWal5Nw94JFvzSeJJ8GN085fA
0OQRJt/bxNPxJrGFTzI7hmvl1be4ZwKW6sxyZVZN+iIAXeINVvd7d9DJ8yi95EnkQcpxO/S35VCm
t0Mp3bVojLW0mAc3E7o7JKg6RjHDPaIfpA5R6yLE1FLhgeby4jzj84PFlF9RV7GeeskKoH0NeHlB
KrRdlF77ZvZilO4d9uFHa+RLAzarYlSaXusT1tIRrxnq5PHgIE88w8EuJI9IBC4C26pPDuaECns2
GNOGZUKZEAlzL0bJyIkET0vL2yOCTvGhcgqZxW2P88TXZy+kq2IYrhC1oInCAbdubBpjwkZTPUzd
HY3hcDVYgzrk3VwcCd0Fwj+Z86mcbQ0shQUmEr1bzPExMZBQCfSQrmFI3Gk3AXGA4sNO0Ow2EC65
zqTbfgMDTd8tVKBZpMsIrJYbM7DuEIN+GfPpMW+570I2y5UcjeljhfTOilGnQbsS4wpnqR98f7A3
PQJE+8DnKjJrbmvl3BVZO+kVE19a2k6nKRYHRCRE8pC0+VdjkfeMj+oVM0NcW6RGV/b0zGupAV5Z
3p1Bb3TVhgxR8ja9GAt5a44DXPfy0kLNdr3guxIjWc9LaQKUU2sWu+5YnR4qRcDm0lXesHQ9i/Vo
GKO4hK9/iMA0ro2mvm2dILtbcv/a5m0ioSOfjMkmdYVKv3Iab0+v5h6vF467pXlu9fIokLxezab9
mHSsk3ms+5VRoblCa/KyVODHM9FnO5nVLDsXWWBJ7rWyslA/aLNAQSIwkwfZEV/ytsK5KfQ2paE2
mct3V2Z/hcD7JVhdLw7m6EGDCWkG1hMac9fA6RkBjHx6mlYy1qO57C3wzAz9uyFuvPz1BHtoScjX
ji2quJ0oqnKToX+nDNpsfps8/x7/wBLQrq/LYDOLzI+VySoqk+XR8GfKF4BcG4+XRM8vlcwBecdt
OUWxS1ct9svsq7bdO1AIaEqFfnMDoAFY2BJMjOVQ7MmouDamYeqV0+JOURm8kUZZEytqKGzkXpBZ
WiH/wvJsuvKwdBjPVRHBI2jVU22pJ6NC2DDoCflzBNN/muv7QMkWOqWrPxSnF1l5/tajkbgxMoQX
iKmP8CdQiNPhA7xJMiRuZhXUqJCnnBQy+eL66etJ7exAjYhUiRy6ze/Xrh27WJuLdxj64CEpFrFR
PcN/2lRf56Gkp95Ueq3pdMMVbuU2HWvmfqOzQwXrMcnyV1sDh4LwaR2jYbxqLSAzI5U4Mu9eFjdp
ednOxWVb8e85Pa8jPV45STJtFsWxFLr5c+2qJ4VpyrFDBAdgBzAUDdGXeQ/R2sMVEPsnEJlMdyO1
rSMjb5lDGHSndL6oK+wVWGtMq07qfFk8DeG1I507IAWARIS8B4H33Br5xxwXSmIBawEWnVgHPa/W
pahcWSOhCEF/d12U/rUlAOmUYD3vHewGNnaXS0YRvEub42Dq9VOJ5vQRle8XaZU4Z/UdlrE9g+oR
0vORqSlujTbjWxhK1gO6nF6M+rOHdYR7NzpFtPNK1NrIr8EsAMQateTdJv5DU5rVairRWxoN1ovu
mJsM9T0A0ls6rs8k+xg9Cn6Z2etXMfNPBbO0vJ0fjc6/Hpq23eX2EOwzOMorQHEIFwr1VC2IF2Y5
T6ILje+R4I9RrznUUfnMOniqJxY1JO2HqIq+JWCA8NZk8GwvRO8MkwVnXpIPyVTflsX8KEr5lGgA
BLQk1JVTtwMZP3iUyDe+c9JodIyyV8M0ui1sbYdDsHpGX+U4S7+Mx1S8GOL06BHuitHHh+tWM+Yb
J/00jVjUZIJ7tHjMmDBGBwOzjInG+LEIh2bTTFV+ZxTItNQIPvlmajyM81xslKu4Ba94AeL9Ok9i
C13kpeiJMgin9XtDls1+RmQGcRjuLhw568YsxbbADaeday72pvVOujAtL5YDK2W1oJRXwYQ6YXpe
I2RkVsrg3VkjZ2BGh3ll9dlX4GXHikFFHFUGAzxCed9H4WrxTg/kpCrZ56x9S2ZMv0CbiJFoUM8h
7QNf0dyjkYxq0dCsB6Y8rG+zaVTsesl8pQbLfbRSnoboCLoepcm8dpnEeg6nQGeUt7J23DVzp1g5
fHWEeOqVY0xQw/p25RV8vqRZvbKL5CF1zbuOBgGtYQV212NjLG3g7FS5yGvBuHOlyjS9OXFZj6dI
GdPve8zqMPmiBp8vU+qnU36ns0rH2Un7KF8Y25vkVnFYk9RIm5BjQ3DaMnc0EeEhziYn9SuDRHCD
OsOlrixGGIW3zofmuWqyfkvevOvGDghkLTDI1iw/wlVREP1NA0xQK8gcnaRu9h5gsCuzCZzt3CpE
EMHh0sUgQuYDP2zJ0gxc+io5HlwbY1DDNaYtYMs9885kDODQsrnMAnYNoDxquGSO+1HewoKuObDA
yaR+w2Agg81WaWJkRs96ZTrZV1URdsqKg3fqPGPVzPxLZvNNLCxkysogvR/A521nVGA2hTsNsX06
X3wH2UtZPIsxmmPabe1dWlb+FcOEkxcKTjtpHdGVnKpxnSbhQ5g6pNM+hgHTYh2EwlcGnNjyNVFI
+efObHwVJoeZKys6n9STcZm40+H3YJi5gFlEYh+r1HvFa2LELsudY5KexwGu9X6cbIgbiYNW/1Bw
7KIGtB06VrDtWvMFsIKQhCB9FSPvn5HZTEIdPCyafHla0hYjcd9dZ/YEakZxEuXUw5dZ4TtHM/1f
VeL/qJz9v9Wqb/7W/4/F6onT8napekBUF3LkH3Xv4YVS8/T7/1SACX5zoT86Hn0YH5LwqbT8ox71
w99QVEceF+4ihFOAkv+qRx3qUfjh8GrhSJ6M+Pgr3SB0+o+/+78Fvskf4gwP5QwFl/9IAebPHE0D
CirHAErnZ7RQjHiSpsgiiAAWy+lGD79Qjf/r69rnzpMREuC+Lqdg08GlSFfLMs+fUtuffsG8e+vy
Z+wfsoNiZqCM6qdqlfqAOIUpHuhkN68/vL7bP8rxH4Vq/sxz+9/Hghvtn0lTEfZBYQ/kAwCap5c7
CTYYZKyTe6QvrlnZZPeM2bc//7C3vszpJn5gZWrf9PMRNDcucnTKIQ06goHy7Ie/EMX4M2Xq31/m
jHyEtqQpgTD4mx4o25VljW51z6jP9C9xqoQ3ZAQL1ieol8tfSBy89YVOf/7DF6KJJ4fg9IFDGQXT
kcM66WNX92m2+fkT+zPJ9N/f6IxohqXCaHa9423GQgfj0Z+dxI5loe300isw0bjCNKYHQq3BLGGs
U7oWyIIakO7+559vnbbHv5s4/76BM+q2ZMReeEhsbHohhjaGRb6DmP8qC4fkEZz9ODD3mwNUT0bB
uQqTo+FgMzABqX7Bs33rGRMYfnzGoCAqVFWRfhtDUlBHNa+BN2a/+H5vXfwsKjTs1BEDIG8zQ416
wusHR6ihz3/BTHzj6ud8cIA05Fpw7DeFg1idSbfzsgZt18c/fzlvXf4sNjTG6EkEJCk3O6hAFoDF
1ZQswfsiT3gWGVQ5MgS20RzvGmNhBDKRnqx9SQ/+nbd/Fg0AllnhXOZEg8bt83j2fUT325attH7f
8zkLB3Y+AwjT0tiBbAn8W53ptHusus54fd/1T+/lh92vkRk0x8kLd0tjVVTe0KJoZBX6P3P8/Nfe
+10d/ofrRw1q1L09JzuaQku1HZUlh0050pxctxixRb94D6fH8RdbPDzb4iAMknBETGAHJwTmRe03
KEQvNaDYjcw6gFbve1pn+7iFUIItTHWCzRTLQ4F40k0d+NHDz6/+1pc428hjMYXMxb1oZxtTtim1
CpxLgaJq+6nwwmL6xaN6Y8edO5WmYCDpUcuQ6sOdDwbgnptIwMNd/fxLvHX58w0N+sjk4fiMkFvK
HzOf3M+wAuQvDpO3Ln+2o3vc/xAC8f3dUPIGulJUwJcB2L7z7s/2cw+fCnJOHu5cOu68Axrzxkqb
iKC98wPO9nMRGR7Dap4+Y+a2RtjTq8eNyoNlvH3f8z89uB82XGDPDnyCyd9FOs0eA6Rhb6dMtPMv
7v/0IP5iowXOny9f0VMCiCGCXVXqNvkQVFXbM6oHk3nscC0L7mbROP7hfd/F/vOHBbOCS256wU46
bpftcXufMBopqtF8334OzvbzlM2t39kqYChKa/mgK3tg6tpDifrFB5xW/V89rrMtPYtcmBVohV2b
zFKBDIWPf1sZy+Cj+ZBUxWaibV4/laDqn1Hfg4z48yf3Vs5zTv+mCZMEYMmIu2VYymMKiyggsweT
lm3CbszdboUxBB5rlNuy2hbTIoK1745Ocz8wxu1/8f3f2K7nym4zUJsgLBD2hdTWr52TxksY0Kj7
xbc8vae/eLz+WTTwhm7CJLSNdo6J+NhmQc69Y3y/gMmVkRPMN0JXzas0IOLt3SWsvevJcez6ykaV
LX8KC9v7lU/UW1/0LHCENTSSZszcnQwS7aDFGX2X04Rt6M+/6VuXPwsbpXJ8UFA5UtmGHHe0jFzk
d51QvLzv8qeP/SFo9JbyQ0BS7k7IKfzscZRea9Oo3hez/bOY0TqizlHqPXVbT6DF3gqrZdVnata/
WGVv7DL/LE7orJ09e1LhDqe6xD6ErlLmV2AS7LjUTs0GZfCeoZu9+FJ8k9Wi7Xe+lrP44Yx1ySJS
/s4HLwfiDQWSCo1C13jnceGfxY/FXYCu+NiH961noZ8wiDW6Ksb6Xa/dO1VsP7x2P0FTKgccu9NQ
EHYLwFbAXDL/RQx6Y816p7f149WBHRkTRwOtcKaSdmfl62QGcvS+ez/b+lQ9TWhlzbKzqRvBn1if
auH+Kmt969bPdjPKJEBNSrHsGKt1V0CaTXKBNoUz+76bP9vOad530kF2dmckVXSwh6lYJ0hB7d53
9bPd7MjBk13B1bsEcYTRYX5P/zd7572f7eawthfc0XitRgeMB+j2sMLc1/1FSH/ryZ9t5dyENQm7
bNm1VlZudVSLeIBrsv35kzk93784L7yz/VonXopagTHuRsP7TtmJmY2LjzUE6zHw3/kNzrasgwtT
nRfJuIN5rT4AHs03ltsU7yvH3bMt2wGDcMfFH3cNbpYHNK76dT7X7ww351JHFmaxSbjk/U7o0r3I
IFpcyal8562f7VgO6qQoLMwlAJ8jya88W8dBOqHs/POX+8bScc82LShDfeLYeBsJpfRYdKK77JOk
fN+mOldmoj8KzbEH3ah6Mep7Z8T38sZTIVOj993+2a4tLND3YrABY4geCQ7pfZ6juf7Fwn/r2Zxt
Wi83CjdEGWADMfnELOztVQs+9523frZp8Rh37SSH7S9r47Oyye/qaEre+VrP9mwhEcAytP/PW3dt
+OcelJh33vr5bvXCBP4DalLRSNPYPl1dv/vBOGe7tYBPmZSaq095BCkTDugK3ab8ffd+7vKYuiAx
kbDi6q79vc3ccisy8c7O1rmDbAHGNswEF0cFodqVAWTfFLju+3ID52yvTp0TJOUMLc3rknGFmhek
XWZm7zuinP/h7MyaLEW5LvyLjEBA1FvPYJ6cKrMqa7wxqqq7HQAHFBV//bdOfzeVvlWdEdz2wCGR
DRtYez277RVuoLTtGEHtNKrus6Wq/7Z4MfUc9V2cjpuZ8KK92JOWFeybefQ1mEfq2fguTlGIaZir
AsjQBtIeUfXxfbTb6Nk4fZ2QDSNUvMiEgfoTKE0SDXBB1kAK77V+XR+/fk33UMcRlHWQouupDR9G
PI88FXGp/J6o/rUQ/yWZXC2nLeSeNt9CKG5hEQ5I7zGAd9HoN2f2Ck86oLjS9ij3dxxazwzooyiH
eO4tJ9I/LMB7A9KwLqiBdAI7azGq27QZwyMqJpxfMvyvh/wvo2NN0bMSmvF8Stm3sKGQ0rFnr89K
95E6ukYDxjfldRU8Ynn86mjseVe4t/JO61rHYRtPebOgRtFW0UsnoWnw6/guTlvo3E2aWJsHQFqh
ajm+h9Ex8Zvs/zpg/jLgeBZe4AaYBKdWrX/VLvxMI/0Gn/hPM2UXpTCtKgPs1y5HsyOqJehYicyN
rPRbevdO7XOJyjPJzZQDM0K+cDhQ1NlYb6FfpkF3G6odFCUKBRSAuJrt2K3xjwrlMn7DHu72U3CT
4AcD7WoeOeOAXoTSf5Rvvbz+YeD/9RD+5ZumrYC5aICio85M6UMyluGDCoq33ET/1Pou+6UTncxk
akzHqqgyppcvcVL7fdK93+rV17ApKgkoLGzVsjBZv6ohefIKo3C3lwJXusKpBG3DtuWFW/cQ8fEN
898/Dcn1n/8y4JCUFSV4aDA/KOCWD9vl+3ojnvcDV2nHr42HYd/HW0CDE2oD3mkXf02MU35LS7gL
0aBCnm46jImq2ucOfgCFrvxW8n/ZJL+MCe/BGVlxgX/qtvnGwAWBR3476L83xb+0DAzfJLoeZzsU
zNwn3Zq3pvB7ZkWxxauxrtUEah/89E7wZt1me2jiT16Tb+8bq1D+2G8SH5FX8odZ0+dkE37r1LWq
5df5YYdZoo5QoHpubMKXzU00byyYd34d3+2a8Ope26ZOgWIJrhq5Vt6kRfrFr+1dREpVjyjJI8Ep
qpHdooT9O0+Z58ZGdjGJiT0MMNhDGVp9VT2OgCHBDH/2CxyyC8pknFGdEs2wZxCg3B0T3GL7jcku
IquyGsChdFNuE4g5YG8IXvQgXvwa32W2C967nGvhnQA56M2i8LY/sGbynCm7/dJYiLuDqzFDoqIn
ZvufNfw6vEYF1ILXcxwSNbg8w+nzZDR7itD2amfftne3u+FSxwzGjLg2pgzeI0nZ3A4c/h0+Qx7u
JV3ViFIM5LOYKNEGvDhpPipReSVY0Ou9HpU1tXyRsATIUXMN9yTCCwGDIWRAtdfSArXg6x/oFzjb
4q1mykvefw+W+TMeHz76jcsuPGfGiBEM42JtGYEOL0F0SmjslUeE6S48TTXHuI9e0fF1fbIdgcMO
MI9+Pd9FaKNjwuOKjTlK3B8UBIeoOYmp54jvItSWBppLO4P03KtnDsOwBi6Cfv3ex2eE0oaS6RGF
uiijXzTY6yFv/vFqfC+ugsl4MyZ6GqFmEF/Lcb2t4+iDX9O7+EQxIShTNDC5A+Id9fDxAA/kxk+G
AQf511O8i5Y2naEVyvGEtB3brYM3wfiWxuA6mf/3lj5MdgEKQPAoK9iq5R20NrC7sSa4C2bi3vuN
zC48l4BhVeQWX3R2f43I4NYx+eHX9C48UYYzVj3Yx7kU5fu17y9Ea795uBdSzUDpiEZxk2/zUJ3m
paRH2IP+9Ov3LjhR3FeMZpWQq6O4SnL3qJO30s7rqP7uY+5CcwlwHzz3sckrPUcW5feieRhEv8JH
j1p38Ov/Lkgj2a4g18NFF56s31TFPwe9fPFqei+XWqF4VCKG3yKl83gzjyaEvSD3e6oDw+h1HJUU
RG3DKDrOw896RgUGD/pPfj3fxWi1Dr00pBpz1Jvw5bQx62B+nqhKHv1+YBenvCrLxCYKU3INnmtN
YULvdxYHNuL1uKg6GnBgRtNw9n2eSP2uYMLrGQrgrV3TiSv0MDuTs0LDjgP0xuewXGovpS8qCF63
TuEthaIzzESw5R3gYXDm4p7qNJSrvW5cr0WAEs3K5O3co+hyhsfWUvrdDgP99LrxyXBreYohx/J4
NzuYT0WrZwztwjNdSmVRpQtTkgIF8PHm7mDY4/du9j+gixSzBGWX0uRhNz+xcLg3ZPLr9169ZGq8
ToglGHJ4Sn6uQ/Os5OB1iANr5PVoFyvXsuwbkwuMTJZeQSKD04nfeih2kTmxBjWWIGbi3QYehYbK
Zxukfinono5CCM5ZbUSGvKwZAAMLLipOlgTCc2B24dnAIgRcYYe4SZ0+JFaI96omm+cX3YUnjH5E
Aa3dkG+pgXHZyB+xk/q9noPJ8vqbolg86aK1w3TpUg6/zzZxcoSrazpLrzucUOxiFFpgAvexFmNf
VksMjCtkO0XBB793BICqX/8FTlqbGF0AnRCARoVa2V7/Y+GJ73lo3AuOQk0JX+AAlpvKjUddigY2
XlV09tqP9oKjOF7XhMzAqFslUDIuIGKHSbHn+rjHsU0KCrwRNhT5yOMS3r0bld+lW9sy8+v9LmbX
2ggDtHyfdxUo9fWkP8LI02/Pi/bbKdyrUfNuMe5tAqYniDTnRXXVjV/PdyE7sxnmzmrp86aIts+k
K8obHif9WwTGazO/ySCjXcwyrJMRdfisaVsM4zm2CeMZPJpgXeTX/13c4jFOdi2sMXDeGJeLMclH
cHj87ubDveQolppCY2z6PObThxoMmEVOH/z6vYvWsnALU6oc4Fyefmu7JczgYvyWtvYPo74XGg24
Mk8CC4oKM03yLcajwo2VevabMnuh0USC1W0s6nJEagr3a/iHBPChP3kNDN9trsYB4d0rtB7NzsJ5
tr+V7Vsqpvg6ur+ZjnuZ0VCvkNcltMtnIcurKTjIPAcC/+JrhTlcP280GAUfrB7VhcFqT+RTVQ3R
C0rc4uEJDMbRfIDvuLiReJcEIU+2HO59qsZlfLkOCeAcAGwM5uMy0MAeiBta+b2De91wAEAGxn5h
hLv2U9zb1R5ViFsyGJjTab3YIUianMZrxS9F1ywOFrm4TfgSQNnrziFrYBXN4hVtLqqetnM5pICZ
EUU3e9YwIduO46xZ+22NOS+eJi6C5scYRnAySDaazrlZ8fce4X4dnRoCuA9syWgoD8LFpb0pQ5j/
3IukRV0YGTb6gSYAcc1UmEtfj2bL4VKcuDOsumd+nA0vo9McLxxX2Kqa+QFmBnBXJTNcjQ6wHL1a
IHa1Ce8AwWrSi2LhxPMNo70cIiZnAIcC/WjamfAjJ/O8wXXOFNsHFTZd7JeF7NVeeuVWSMu6XEQV
/DM0PNBLGGD7Tc/desl44ZBIqj6vhP674PIDWGGe/d6tlTNeYlZF0e/IFvmYqtsiCv0uB/lulYxm
KFNC3CDlqB9esyJIYdapws5zTHaZDfyoYR2OR7u8pE2TrXB1FY158Rvv3TrZoLwV7umky62z/SOq
weqbjgHj5dX6XuNVCfhCtnDTyksj+T1H/grlv52++rWevM7IjC7nGS5/XS6T0n4yybDhMr9NJr9h
36u8BpB4UCaSdnmKS+UsorDYBJD04Nf3XUZDEMIRYH8dDO/7AraYZGnydSDwFPVrf5fVhC18vwKG
GXl1yodTyghPzywO4L1x9PuBXaBOeljgwzJ1OR6q/ll6fhvBE8yz87tI7e1i5sHFXV4RwAeyCdYX
6sDShv7j1/dduM7RsLHZ0j6HOSr83eJuYHhjTyj102IAE/96Zi59q0KylkgQwEzNbLw0p7quPROE
vd6rj5ei2Ups4XijMQcoysQB9G2Sew3OXuwFQhAQn3XboapWqVvB5miCC7cRfvr+cK/2GhuYLxdd
h2W4tfFt1TLyDWda53cVvFd7AZM1bBqG7jmustZLwQubx2SK/Sb9XvBFmbJpfd2dmlqX8PMaANOc
tPZbcPaSrxCmW3bFOTkPXAuuF9Tmf2/aaj/lZ0h3ERtR1sLzWPZ5JOAAepFpG4JquyzRG2+Hf6ir
A0/89axHbWtRCJW0+aZCZl56mER3sAWE5+5xAWn1BQVnj0GQquaILE6mhzLFYRRQBjAoPL/+LrBR
FAxoaoP8c3EDaKyBBjILnJ22V37H6L1ATBC24cxyXZmKKSzuAO9F3ZkD8o74LX17idhGrEF5LYwu
gWyvJQz4GtjqN5LDht8rvPcyMTFu2rQUP+As4FzVZj9Dvf/Tr+3dhqwm7abUwm+yN3ADWkv2zwaf
es+O7w4u5bCF4ygB00Vue1ZU3lI6+l0B7DViwCjBUAsOIvkEi0pATzmeGpbtvd+g7HbiqVKmDJe5
zQtrkhOYQWWmo9pzqwx3Qb3A1Kpt8UXz2qzBD90s7KcJsN349X0X0WMDXC5vQ50j13qM5+1ODeUb
Xi7XDv7mqLjXiZUr3hkBUmzzcaXVbahMksFwd/HbxPZSsQXgn2SG5XPOJEyWsyZJhtsqtiB4+Q3M
Lm3m6dox0RKdx1HbHIY0uZEcCBevxveSMdO3ZVmkdZuDg7Tcj0bzQzw18/N/t36dd78Z+L1uLF2k
mxeg+HIF21Kk/GQEDE4B59ydBE51rV+OtdeQJU4UCfzGupxYNvVZFU2gucmApJ3fXkx2GbQO4AE7
pzXmZkQ/2Im8L8PCb9qTXcjCyWJKQNXsUPIbRccaJLkMtMfW8/PuQrbFZAwkVIGnMDbF+9kFMFMF
Zcxvh9rLyFTdhpbQUV3X4OS51wxWdnWUeA46fb3F97hdIIVuFR7DcSvRDclzwMvac2B2WbN1U+us
q8F7EbBwOqD4cPgKW0i4cf73zP/DkrO3CIMhTVH0k1H5ZuIfuDt6AID+s0/TZK8m4zPYwhEqBFG0
2hWwXx3t/PcCv0avnpN0t7HWOL61VXEd9j4pcOE4JhctADH06/xuZ+1oY9fNoPNFWeHaCWQ5UExX
vx0KoL/XUyYVW+yiEfdv4TKF7njlHLSHpm2b2evyBZ62r38ggVtij8xW5WEFaG5SEvLUoZ7vvd/g
7KLViRo3XMsQHMuwXLvbhoTkkYJKbN/o/b+FV/+7HpO9sExwBjSosJg6wkb63QAkrL0BG2cAOnGM
LD1fDeDH4xCptbsPHE4F930MJ+KvFPCgsxV0u8Q8cBEMNAsLdwUXSPlOt9FKD3oYHOw0y6rYfnSF
g7Nl22PPPdioWX8yzfnd3DfTraur+cwKu6AJeGDAXlTXfHupQtS3PMurT8VLWyc9/J1tzDf8W7Mc
KgLl52PTV8F2xH891g+MFt3slUgSOAK+EiBD1zjQa0EyLCRDEB1Tmd4D3AIbSL9vultoukBGHW5H
ZU5X8reADWYalk9+Te8SA5w1nQ7EInO2QWerKL/QbnzLSOMaMr+ZKntJnLWgU2zjKvOhh1fHxYzb
1SndQfVwXHBCKC8iFaryul2Dtf/rbxAOaST4HMk86ANx4nJR561X5UevcdqL5CpXWJwRmYQjOofJ
Nzj3U0PfGqdr5P9unHZLTkjKGqQuK3OhbP0BqmqQXgG4/742YXDz3/3/00/sFh1SpHFJ+0GexpVJ
cQS/xgzARBpctl/qBRVtbxyq//TJd8sP5AmlhW86fFjrCZAmG61gyjSBOtV6S+gBim6/WyVA2l5/
77LC3UlhFAYNfscQuonPWIg8N7C9Bxm4JCEuAlqZg4b7bWILWJrhGwv0n77ELphjBi3nhhrcowQr
eLqkaozOXZLi3V+U8AT3UheQZBfXEdoWdQ3uS3E1EkSte/klHWK/0layF9KNMDeva2eaPI6j6QzN
NfC9Veh3WCF7Id1c4yqS2bDKa57wcz8D0ZWktdc5jsS75IEImIurWBXHcK4BS4U/fif8xjzehbFj
RI2wnC/AC+CnIh3OuqZe50OY0r6e7A6ua/WYyuIoQZ+Po+BuEH63eGSvoYOsEIMk6uLYN8twC3za
lAcR+/Dfy87vU1hA5F/3u4jianYswGQPy/HUXzFqLlX87Nf6btslIMoWEQnqPK7H/g6q189D6fzM
YQGheN31UsRlMFOAFoC6UGcL0tkNGZSfFJX8+yL9SwVX4Fa8p2hT52BnDce+Su6D2Iwnr3HZG4at
DRnsyLr0OGler2dKl4+9kdLvUpHspXRVl06D4m16bOfhUaoub0znt4nvpXSuWtdSl0ikFBi64Lq1
oBqr6I2V9w+Tca+km6HO31DhhyAa5y6DauwA4JTnkriX0m0w6Rnnqa9RtaRBrit7eH8Xpk39BGlE
7DbWVDvUXMgoRaHVFf2dqMLcdaus/eogyd7Yy8LMvY0BAjxqgINX+QwVwBvZ6793e79Jb/ZaOg4K
MMypSkB2XcDmO1LrCAVGJYxDX+CU1OV1lG4MeI5ZRyeB27XlMEwymmHH2Qt3HmxKhtPWhyX9ruOI
zjmYi3XsdQNP9iq8NRgApqfT9bhkpvJSM5LYUzXKsT36xeJuI27rehJJWMXHFZxdLFCuse2hikTI
/M4eex2emaTd5qK3J9tV/UknfDn2Kfe6aSZ7GR5StgjID21P4dX3a4kGVGrz2EtfDe/H1ytsH898
LCY0Plt4N6uRD2BsUj+NH7lSyH4tCuWVRTW8be2JNmF/YDJsMtxI/PD6qnsRXieThBBWTKcZtKws
CQIUcK2c+O1r0S7WS2hNCQ/YdOqgrMk6acpHFbPpk1/fd3syX/qehWKYTkGKVw9+pdKA6uk5MPT1
qNdmCTs8xE4neFTSp1av8ocALscvDdoL8LaoWobJzuOpbcE+gXM1HGF44ed6QqJdqKp0YhtLohGE
6NWco2KCv3gg/d7YyV6ExxYKSrScxhNbNJA78fSC8ur1jTX2D1vbXoNnlwGWWbEbTy4Ot0yCD3wA
7f3Fa8LsJXiRtCJgA0YdUPgxWyb3DzGVXy0h2UvwgObSQwHs+alE9cwxXarqgPXY7/Ge7LVfG8og
inpGYhX39Meo2QddUb/yasJ3UVppXCl3PbenmhgQ43panIoCMrr/HvQ/HBP5LkpVKAcqO5acRQH0
0VMFmLU+O0GVOXPTYxf875/508TZxWsxs4KHDf6IiIK+PIMxemhX66cEI3yXQ/dVEU/AzuPjlm19
TCADO6Sd+8uv67twlQ2WA+gZzalfe3eo9dAcR134bXx7JVjaA4Cqo8icwDOdz7pKKKjQ6ea38+3d
vpxmQmxmMaDObsAnj/LjFjaR3yfd68C2SvOtw13PqU+q+KAVONeQpPrJ/sne7Quo7XiKk6I/BTow
h2brQUrqnZ9zE9m7fRWcKxM2oj/VE7hkW6TBMYNN/tFrxrBdxNoQ1C1ryuTcNO32AhwjgIOkfcu3
/g+hxHYRW7BlCS3EyqfIhKhHuSYcPQVu2a/vu0AF4QbX1S5NzzzA1fkc/OxU++LX9C5KZUjDAvyM
+Ayfr0Jl8wZ14lQBIObX/C5OQ9WxbiMmPUe9biHAbVZR3YtQtYlfrO4VYP2YWGTxfXpOxzBrUnqr
iGcmthd/wYhrmBxF05pj+7vqIVo/QSLZK78Ag6iLKgbna7taH8kl5AdAqBa/6bJXfjWAcU2b68Dz
lMVNawC0FH5ugmQv+0LehDRJa34UkD80bXDP2/rZa6r8j+QLNkKVYaCQUmF1mPNeoe66WrT96Nf+
LkTbHqxJZbv4zLtwhYU6H/nttVTvLT/B68nlNyddugvSOpA9T5ZCnHUfjDdTMc/6cQS3rTyhTjUu
LqXeluph2oq3D9f/T4z63Y/uwjd2tGjnZlA4tq5Lux5CVSvan6RE1KlzVaxSZUOngasBMXfA3r42
zrQxWJW9qPQZB+tG6kxtcnaXqnBB8Z0xIFDzlkDSKjPWuG1ZMiQ5/XAvRZj0D+DiLqG4rAGPB1DY
N1UGdUZYCkptZqa4RyLUCXy6LEqHrvzem0rbMOMyrvWFbRJ2z0eHA31cHkEKXwwg9KxZP8BCbplr
4PaA+IHNt6tXAL/D1AaCA6cGa3h5E/ZSwPpe485yAni3Nsqig2PctR/BzcNBpomb5B/da/xjYwc+
HwXkvsDeYoTkYZ4XWuebsyuoS5KwsQVHj5HYZqsBx3rJokSU1de25jL9qUGc1YDCuq0zGnzTunFf
riK9m37Tbs1amEYBMrnUYyiPMQoni9OGJxsgQ2mxjociwUxLD7NYXKSBiN8ichcms0jPNWjwGnVh
Q+duQAloD7HoZ/HQEFsDwlqzhR2qWAzIwhKAABMNA9xsHUoxtNBvNl1VAnSM8358wA3JWnbo2dCa
OEuoiFE3Mtd5wWOkjVhLhLa3+FpdVWcmQWaXpWGg9NHqln4bJi2Oi9vW+KetN8fOveki+bgZEFc/
VQON40c2FYzdb0WV2PKoNtSo8HO62BCOCJuIrXpAhUaC79XXwDm2h5JsaWnPBK7GyMY06TZ54wRb
lx9DouuuPHQzLoMvMSqQ0pdwjdfRHRSg9PGpTIKrDaSyql2Ai1YbRFtw0IntbE8O37LrLjTCRRq9
CNkm4BULmZ6FrNpDJ9ZFG9ymOACGr5nlPN4RO8rTYrBGPYqutM3LutKyTTAdOgAGGxaN66ErK07h
Els5dcS5pkq+JhNru7t03XDwqyJiVwN+/YTLfAC3o5gig5omxtghjRhrnkOZGHGGwYpc71q6hLjV
JhO81TY8M09zidot4kYxQckpYLJGlP1BVYCaGTPHvP8QRzpMACwco+YHzj6JQtBo3s3HsYm68VFa
UooXyLMGfW5cjDKhtCNddLtFAZX3YbXI7a+6VZ1FxYwJOv44IGirE5jEjl56HTbD5wq4YEKxvAHt
GWWx5mn/SKZJhj94UxSJy4oy1WW+LPMc3RJT8+5LswgXHeB5T1CNXi4sTGHtHAn1s5iWUpaZHGQC
XKYY+s+oLt+qA16XsHehzqNzD1D1jQn+5y7gP4FYnreLpr1zL3IjYQgmJyLpZ8MxzW9KSbdHkLrL
M6FD0rxLjI3FiSR1X70fZLVuTwsKPMAvVRS+AeCCw4lYXMZlatt/JF5uqrtGDMzlXdeoIh9oGpo7
O6QxPTQcbNaviaA8/StcZPGIEvLgFs9I20+UtuisWaLyWMIgKDiu9ZYst2BIzNsNzIPYF5XWPD32
CpWOz7GrVPsYlkUdXhbANd0pGKpmvUmdISKPxSrJZyIKWbyvALvtD72bAngiNiQdUUSjBUB+8zZG
5mEk20QurBe9+ghwR9G9s1EKjDipZBcfp7WZsXYuUWKqM/TToXkY0ln8BBYeE7vAleHyrloJIMVF
1a3LCdzwyZRHgteq+U42MDg+F6UFhHMN4rl8qZIx5Rfd973IpiIw4kdVpeDrlu0oAU5N2rAgAB1x
tl5GYDin47RQEhynsaVh1qpt6b+yKUUPjhEpQ9gZruhFHZSjyZo1GNtTe7XkyWBot8nHYUFh2inq
zfKNErcI4NXKFr6cQEEAzulo+XeBEI4PjaooIJ56ibrPbgCfEQZHWsPyLGNy2+rLMqFK9sWBT2eK
rBqmeMV6v/VL12XNhG16yXDjPY8/Fzuz6BMQHAYbApCpafpeoZXrh+wna05RKvDSeWoXqqMMtZ9t
lKs0TOVpnkumXAYKfLLdgYgLXnm2AmOV3pDCIUdEJVtVXUZQ1oJsM3UdfBCRNPRYcWGD40jmMD3G
btuaT4ZsrLmZp21Jc6u7oDgOCy3cPQMs54mEY1N/wM0RdTKrlZrSM1zjy+k2lTjBPDpciSVnLgF8
P05FEQ3QefNqvdclaeSh20w4HXhv4gB1C2Ys6gXVc9sYvp+I1CjGaPk0PdUrielNhyfj5rGD0109
ZLPjAOjAVzwbFpOGl5Cl4/QuGoeg/U7rNVH3QjEg6LO20qr6i6lkw0zQsGwbT12Z1PMZf9nanCIt
+fhRyLkqbseybtgFRbRCPVhDAfg6YTlS4gguEyv+3mCVDE/zsWqim7GryxLaZlRgYY4k8FG6rYBL
7W/6RgMOnlFoiMkJ5Hnsq/PkWvoBv5l8msNqWr8pmMajJj2lVccPA+wXy0OA9ak4rEW/fmiomNhN
kvaodYnaFmJVPZskOLjeTkDKmW5ZUUAyx+EBDwpJ9YTuRtG7dQFr/CZoKcfLUV3IwL5ovXXtLaS7
1YasqN3Wn9g1xlbCIxWs3+frSw0jgBgP8fawkZRrwHv15opL0uDTw2hWgG52v2BBHt6BfjGaC5mq
dLpZJ5FG1517reAJUGIYxzGbUkQ5UNms3Gx5GGqQlJ9Zuqo0AzUtEeeYa6xvmWRLY96RKUyG72DQ
97zJ1DSv0cVxRtZHjtlffWnGFQga/JGsK95JXIct7xOJQbzdaGPWY8tsNN1g/w/6EoNL9Xxatjhe
SiRPU7fhY5pyPs+LDPTHOHSTfpoxZvPt0EAW+q6Z66o+8KbqgIjuwdH+qmnsEkCyZxhVA8iumCr/
auGZSp7gWs/T7x0HbPfboAZJcb6CISI76IY28Y2Op9Ehf6sIQO3ZEFiHrVCt2D6Q7cEyVgTRHB9H
mDR0Dhq9OPgBV3nHDwSbenPZ7CBfYov5fZJkUeJQrxvuXHXc8s8RhS7iwBxo7gecRTlI8q6LbU5V
HAlwuFeih8e+GiqUHIew7zz3aaO6B6Z7UL4zgQqs7003TOs5Cms+vwtbYuC/i3fW9IUn7VKdZwVS
ztNAK/YlGUF5OY68wFVAUl+p367ti/hMTLPQd3h/Yu17JeNxuwubduiwYHLEBmTxEKoluYSJqnko
tEr7FdB1Xj45KF+CwypqPb8ft2VAQTTqXulygI1hIQ9xGtb9OznijimrdKmGE3Ooq1VnlKiFp6Rg
bXs0pKD4EnWlwgdu+yvJVYzX5CeBtLIqD2kyR/So7UBCm8ltdZ+bRME1Kds0qhZfehS3sU/lKLp7
01pkXIeqbIJD2MAVzh2wugMYvwg2faYWtgc3pVh67PfxSpCmMxTw9lPmGA+mS40ukGfbtVN8oJEY
jtJVts3lilD/GhGzzGcaSxWCTGJgeRbymiVHpiAPzkYWbucUm9EyZSYqmvHRQjqVtgctdKzu5Vi4
d4m7AlA3s7G7MUkkOSUg2KzYRpFyHM3Gsewvag7KixRtNL1YVYTz+9bY8IA3koF+c6pY5kOxVPwG
6RqomRJVNB1u2jOzNtVNNfUw1uCoq8Zmyw7bNqV91gGGJI6TIfSmRD7wedExuythpaQzkTbDeKhC
Kkp4tvY06zreiNtkKd1fHNU/zQNF6Oh8a8YtfRgCap7IAotXHIHYdF+KhG7InUJunmYw0vNtWuOD
QBn5A95zUKwNeCmDGznKkB+cSejHbgnKk6SNkJnW63Q3S5W+Kxc46B8lpvEhWu1yoFVR33DO03sr
Sndbhqv65sq5+ZAyZQ41Ec8qMvpjBGR5mpWkHyE7sUpKkKdJnS5jViLbdWcHVJ27ETMtP4lw7W+n
xiXpEdNZHPRmt/Xcmia6dZAv8o9LkMQfSrUw2LLTqY2Dm0LH86KyAjM3QZm8q8hf9VS46WMUCeGy
udZrAilnOC/uWF/9AC7KrRtsUxITuh5k3WEYKc4xNeuaYynmMLgFkh3V2CgrXcitqcIifRyDdZzO
M+r8yadNKCoOqePzdGd5H5XfkLnq4RRNNKA3fd3X/L5ZZwXYa9nOKlvC3iSfmFU9eTcwy/oTbBpc
C0uCUVSXLphT9TWowBJuDpGro/pIxqaaMhvVSEXTycb1wSjkKEtWsIAxlbnI2frnmkRsuJ/Xbt5+
AEq1IB2qpiTC7FaIrajPGhQMNSe46BQ0N4mqm+c1xNn/1LWc6fMUY9054kRTxpfhKr87DbGm7B2K
aproDvpZFh7DdI3SS4iyqfWfGmJs/c6OU9KTg0vLubodh5ERkcFQJMHz6NZQ5Z5xNI4pTsGQbG53
46hGrAtVGy/hQ68Rkh8kDqvLVxnJ9MI7PJGxUS/x13BkMvim8cCKY/LaRSAu4hK6OmB2IFnKCjtj
dR+NXY+zLk3yWaCmf/qULFjbv4zjkNLmGMVDgP2qaKNg/iCWrVnLLKA0Ztk0FUYfAEhX9HHcktX9
w1Hur/4yNarZTkkDbOF7p6o1heFA1JknMJ4juZ7+j7Mv67ITx9b8K7XynWoh0ECvm/XAOZyYI2xH
OGznC8tDJIhRgADBr+/v5M3uTivtjLu0ql6ctmWF0Ja29v6GboG660WiAtq/4YgynIgkGgeJ46m0
AsXCsgOt+bKKSLleRnVZk/YY7yNSgLThnBeQge/x/kDGVw2HbdHnXAQ2LmZ9W5lxLNaLpC7q8bmZ
gn459VVgkqtpSmaGL7Yn63gcaGOX3+qEgYvEyzqZfjNrPSwnXZA2OCT1HN6oocj5YUAj3NxuVRUX
+CRCgQw4ocp+GPUyICkdOORknuc9TiQI0kN+2xd0uFhzK98NEd0MsgO27/pha5omHeENmoIUVswR
/MVk1Z+2VbLtUMBOdb7aowkPtDKZBRzl1z7QqZnNOr0V4SrK3xdYm8hsrwkpj3w936tpMcFj4nLn
LfuywShPVWnUB0l+DTvmmMeHqdmrAPnoRoILu2MHX+DGD8W1wWFffU52VR5xx8f5Q0+nMVPBsM/o
qQZ5cIX8NjIHgjrilAbSDPkB8krR+2gxwJ8ta1noq6Q83xhYLRNC3bXv1QE3km6fGUr45FSVZWeO
OmBqzRYLIgMefQH4dbsoQ3Uvq5Xgway2+h448PmqyRXvEJH5fN0TFDruEloYejXnpvlNIllZ77t6
na7NILqmPMptswfGcHCgFFPkv0H2olLHosXZqaqxvjOGIIHboUOyXjVClge9b/AlAfuDXCoxRs3d
YKKpuRvzebqZte6rz3S0ss56WY9PeHRGWRtE4IxgPlxebbuAIVlj4/WZQYzkZaScwJcc8hsKmxh5
Rtqsoj1FcJ2eDwPS+/4g0dhcYI0nLaq7ODenwzCM9tDMeDEisdGJPYDxshVpWGLzDltNm4MGUAYQ
XeiL0Ls+6QzKKybYk/ZarAsrP9p1GfbbPbZb9R4yHz29bbma1XQw0aLVTS8Bo4GEmrVHGJv3M6yj
4wcKC8Pj0gtbgTeew6q3wz0v3oZlhMdrPuFplHJY313vVR5YwAuHZj/WaDmyIs0NSERf8w7WHFe0
Ruqc5uDmy5feoAiBOws5P6z5LEHHeTc43u4CmfTmEc0JOt6uoH03D+MKy8j7eIYaz0HKUa8PLXpH
X+K9CyBzUzBTfij7Atyi2mjdADbVxk8tTYxK4dZapmsNSwm8mGGdh7Nv0R9KhTciKnLTqZ7mLUxx
RthcpTsqd+xYC16Wzc22CjwzU9Bxwt+QYHfRocdDdHnYdLGvb4keAvFxzYdufpgXlahrWSZFq7J2
zmt1tRSlDUuct5T9Xq/IJn+rt2JFgr0nGqLCdT/s71FnbYEVWvAgb21qcZePl7aaVkQ2HZ5pVEYn
lMTDG3DRcZFIBkXotFv5LN4jHtYmS0pTQihFhp29XeXc1Z/WFg/YdBxRY7sLA8q7F/jGJ/Wx7vOR
PgV0b5f7jeBVcp/3MMR6K1GAon88u+d7PUVR9zvrpkRc2rBoyCGOoSt8i4uswGVdWEbXY86FlfoA
SyGgJA97CKzA4wIRGHLNIWhDbrCxRH098yjWcDgjtrtLNMpRKdfRClloXY4vhEWqvKd73gF+kZO6
u4Q+d0DfgB4meH+A2c2+oszdbfoEm7p1PAHQo9sDisds/tKt7RTAB2438ipo8Gr8SJp2QOrOkd8d
wzHRFTh3yDPb+xllkvoAGLmZ5hSSEyG9IZwy5NDMBN2lQjt5+bLSLZnwU/HcXKyFkutxZFrXWRNF
cjhSGG8YuMGP7VaekPQ2yU0eQ2UKGLPm7IIEU6j+WJUqsde5Af74ADh8kbAjCOdkgnx03qJth45P
X1zzxUY7jmaj40uckz2akgOusBTlprBOwYvbq+PQdnNziu0cDi9CsboJkCKFsYlg6wmtBpjTtw1o
KzUaAWY6LC2uw/gQNGNywammm72qQxnJZ0jjtub2vOesxg+u4io+VKGN+gcmVGM/BPhpkiAtQxP1
8+ks2ou8e5H7Et/P54fCTR70tcUdA1ggdHS2vCgetjackJONc8TJgjcZnubigJIyQ1JOpjbpvqoN
RzYgTJtoyctolmA4zdDwRF6IMEfZHKYc/Xg9Jf0sH1hZLQVuRFnt3+oSRdffqmrt61NcxF2wYnV1
1MFylo/qbYysBlcDTUTMThpH+/BS6pitMjVhAlHaVcSzfApRhlBwuUCZ03xJoFpZP+tg7oM3fYG6
9tvlnI+DmL3Jhh7EMkC+FewgPTZXZYvyPjZJrKPTKJDf8Qx2cfNwA6JTwdbDjlJ5j4RejUKJI8Bh
Rt6sGgXzWyQRkt/WcxxPj11T1eO1KKK1vwpm+E//hq5LTg68sxzchb4N5rQRdA1uewIRnrfBPM3q
Y7DDfu2QIAHosm1u5XivJgM8f8uIWJ72BsitgyQTatkqajooaYxFYL5KPun8KVqn8kA7yLhXy34d
7HApHvFe6svmatVFtKVIMyoUK4Q18+XWd0l0OaKYuF40Nd/JM4onjF2rGg2PgyYt+pwZaJNklOc7
fMcT/lw4CE7DSOl8iHhbBSli7o7raYvRUmFQATiREAjS4aSCEGVt3qGSvaUNnKRkug1Ws+NYChZf
Gjsn+6WObUA6KFfRdU5QuihgCdXPSVjdsnCcpmc2QTz6RRTx3N4SlADFqWHlnDyuKyrQx6aQVQES
FnA3b1TXNfwmL5quflwlFuZmo7KerskM55C7BXOlMG7edvammkVbXNtqTOr3yGdVvhzIzDc1HKte
tqjOxZCiUuQwI5h1cIDEAd/0Ee0OIZNTDdTTWalVfIJQG5nCQ5JA56/NWlS8p/lKtOuIhTWi0uMb
O2LR0BrCToB3MxXJ9hhh2cEhSVhZ7+9RJM7taUEkn5J9F7d4K/DghgZ5gs4WJxDpouduhaQXpOJc
X9SVGNjt3vQgmIZ0682nVc0JuPn1DIWEk4Ef71am4cqZQCuHAltChkkuB4732/Rbu8SSvunBLp/o
6axoGeLpZhk8rOW4J0t1SNp1rY9bO56Ns8zE79mYx91VDMLiejl0eo6OxbLp7pZOkONAJYigrdRv
o5hPCrXKMA2mMAxOaMUYdWxkkSC71sOkRcqjVkWfrYBZ9k2+F5V9B+Z5bFBiLPNx/xZ1LCq+6Lon
zRWJwOi6IihuDXcgR4/mqYHybvm+71hsb8M4mLbft4FV+nbbimBCHcNSeUAGg+I4ymgzSshqmoBp
Gkx8N5N2Wg9mgz/i1YgpVMd5p7Q+AALM0RqM4zOKcJGnBADO+2aBAep7stbFdDeaPeyuBdy9kBfg
J8wB6U7MBgPsScTVF1QzguhYMRnoCZqUSMQOU4fd3maovdcoDuAgPb9m1nM+kgTjEh22IAhHBIsc
RqDCNTuvYKLxKi9SMrLkYRJLE4BVrYT6Np/vx29iBksclFlWXA19glSE4LxrHqNxpAaxV7B2MKmW
E8ijeEnDD0eURJFjRFkAFEFUDPk9LYVZTzhGIfm2NJ1aXkxltb3td9GyD0gGeGzTaqjm620Tu/0g
RauXB9zaRXQ5IV1JW2h6DCk8T4pzTVDbBXcu+jRvkBwn4noqAai+Rz24Ba8XKu87XvBDjcc5gz9f
zMxn8PMGmYI/QdfMcl2jODEO5Tt0g8PiuCzwnn1XAcCFexFWApCoSxaZJ89CkwSA2o6gbL9cdPk4
9CZVoDXFaS/RLo0OaPGN8wveywVqVHiXEvMZj7JdBSk3aBhXKcMpa1AqaXqA2lNoceu1OFmw4OCB
0tmYl59AJN3mMZ1XeHUMFy2eHKo6rANkktdrvIctC49jVKJj7YcMcmVM+BZ3bd9NTUaSj1X8xBc/
JK+rXsKaaEFtGONG6p3E00cxT7y+63DVQxouyZUQJ1xWBC/WZCF3E87M13y4f6KOQ8IzxuEvDBW8
u6kB/AXpd4AoGMpemZt2DXoIrk2jxuuWLhU0yEUy0Dd2Qp3oAO/QgBz6wOLp8c94jTNW+wfQBlfo
pEA92KpgFKce1onNEf729g5IpeGArAm9DhT+5Su05p8gN1xrrHGYtimOIn4C+3gQj2br8/moC2Sb
oKriQXYg4Jo3yA3t1r1CyfwJXsyVQqkARsGZTtmJSxgAGGhcZAMKW6/8QD8b3YG6aNiHTaJMGNrU
7Zd6DJ9XqfPDP3+Wn43twFyQLA+tLnJ22uAxkJbjdqXmJvIc3IGzmDA0XT9zdkLBK0PXRqV5iDKH
38wdLFpuF2VYovipIMGEm3XJ8fzGHew1uiuEQmsdAYqAdcGDDUKgJoGl3d4//vPgP9mhrg4KH8N2
1bbCdilFQr9NnWrXA+EbhYmJpK1O9Qzo5yUYFUx7eYGBB/j9EVDKYhUQiGAneC+yD/EwTvdViCLN
P/9Af8TWD6LbVUQR1RbxZSviUyuTEuWupNtWVHLxv5ctNPw5Rv6L/9LFYccvlK6eql09hdhp7DKf
1FzixVCUGazgvtklgk9sagQSo/+e3f/6av938dK/+e95TP/5L/z6a6+3URWlcX75n6e+xf//6/x3
/t+f+f5v/Ofipb//3L5M7h/67u9g3D//3eNn8/m7X2TIjs32dn4Zt3cv09yYP8bHDM9/8n/6m/96
+WOUp02//PrLV5R2zXk0yBB1v/z5W1fffv0FNaS/fKDz+H/+5vkH+PWXN59rvFc+//2vvHyezK+/
CPFvGQkwQvFMIJKSs1bg+nL+HU7+LWVM0epDBytJ6Pmy6+CvWP76SyT+fSaRohFPeBJFUID45V9T
P59/i0b/FiSiPEmYRK6KLusv//dH/+7j/P+P9a9ubt/0qjPTr7/88ESif6MShdVe4oHU8QxkLnlo
kjJPV3TU/rIOf/5j/5PBz7fTX25CDla+rXMMHgbtM03i9xTWLX5DO7xe00dxXSXgvcVQFwQwLw9S
aOZzz9HPq/WXidco96393MOeidsHHSc3kZq8eBtY8ej7sbdNclkuBc/mBV0FywAAS7xsIDC2c7+U
K1S88zlgWU/jx8bWn6d19vyWzu1SxMEQ77blmdjxhqzXnB1XhjaS3+d0rpdomYIV5sY8g25PcyhE
fwXappePGiV/IxBpJralz1kmoG52WGf2Ozpd2ufqwuCOekaSrOuMwhXLUNYIDnuLWvDcBX6L7hKI
BEWxRpo8zlB3C94uhsiruJ2NlzwK5u7EJ2A9fJEWXR3Wzp/yZT1XLX0Awxjaic9+BUSj1RhatBve
LWa4bePBJ0PD2E50NmMD4BWdWKZ1odOd5gwVYPPitRNd+lAOiSQIaff4nmH3rWqGW/Bj3vgN7UQn
dkkSheczC6+DLG8kxDLzV9RDzsv6t4wAS+JE5x5rPlFSQZY8MkFqonJ/KFQx3uD49eH74l9wIrSM
yqAK0QHOaEiuBAluivWb17K4jKE9HpN9JSXLUOG5Rvb9WcPQw29oJziXBTX6ooHQetKS9QodlPpm
DqkPewL3uZPk8a0C/47kNlui+Jbv7SUKF5nfvJ3ABGyckf4c9/FSZyWl1zVZfR5PmLUTmGE+KzQT
JTq5EMW/LkQw/Z5EonrvN3EnNGOwzImuMDp6oB/iebznLPZcE+fepEBlbzlRgJUS+g1wQmC2gvCT
37SdyCxrmPlYGJxmKzrwJ7bo5EgjwAb8RneCE24jfCiWyWYN42/yhF3sanjyG9qJyqAzO1C9Ns6U
pu9XFn9TuayOXmO77KAmRtl6VsAtqoHdxA27X+rFR/CFIrP8PgcC3HUOGtRCs1mBZJCb6r5ZE7/j
xKUHbVGbLD1Z46zDiyWVy3LBovmz35I4cUkJmn5cWYvzJEZbWiS/B+3uuSZOYE7j2uveLFs2kvUF
LJjnIvJR7sFqO0HZxjbcE5hhZHgJA0s235MieE2j4jzGDy4e6kRlWEWxhpqMzYbatDed4vPTTPvC
7/x2aUEcJiaoDWibrZH82rD4EWDBV27Mn03cCUqwNoAcWIFSpxDSS0kZXndgbPglhW5VdIGNbhQu
vc2gtXcRTvTd1Nmj1xZ0C6M1oDHBnOgtiwL6NgKAieel3+52K6MNjIuGsRhwoYl5Q8VV3ZYzaDN+
83ZuS+hz5xzI9y3Tqv4IEYKbENABv6GdqCxkUjTyvEvqDpVGsCDkQXbMi7dLiVvgzFH9m3LsxEwW
C03nskGLuFr8QtMtZUYdbWU9YKMsc3CluuhjUXnmEKETmUVQw5s2xAavY7Tux86Wh6ip/VJZV9S5
qlk3QGcDV5o2H0kPssxMiA/HGwvuRGYz7OUYCxwp/WhBqhfRcVe156X2R9H+Ly/7oRckHOAblKH3
+c4U5ce55n7b0C1iViGKoiXWOQPojr0LJrV8qJrR77hyi5hDFNWxhOx6BmjBE7P83V56NUTo34qV
FnS0SQCQg3sedMZtkS8x8/uUbqEyBhzAoIljM7FG120Sp4DIP3kFvSvdXEZckpkCCjmxjkFEon1C
69lz7Pj79KSomQ5CQHOBaVM7FLXCQ9P07clv4k5cIhOM0dCqkfuM4vfKmvBMY/AShca3dBLZ1SwC
TU6FPUiXIuVF93notrd+E3fisqQDRGQIVhxAmjvIAmVsUn75tyvYnMwE0HegezK1By92Tb7GZPcJ
HFRXUVv9aymv7Bm6OfG0geG6kCO0dSLQLdQ7jyXB4E4euwCjbQB5wN3Qbe/qBBUUwCh8eggY27kw
xwZUQBXiaohjOpws4+sVRRvRJ0PB6M6dCflaNJvRnIaQBkmyYp2b4xZ0yud6wOhOLivqKkBPEzZN
627JpyY0yeccBiQ+9R+M7oRnxQEVlxPMjvaevQdg850wPrGJkZ3YhFbpDGg2Q1U5MAB/AGE1RoFX
tQ2DO7E5jc1Axh2LQnV8hqIf4ebwytvh/NX+loVjaCc0A1otcOCCEirI0JkGfYyY9cvatsdQqaPf
VndemrFqgDKa+z2zA6CBDDxUGfrtRVftmLM8mYsAswcUtksDPb9fUVHxmrYrbgxieSH03m8ZjD8D
iBuDJLOw4MVvcCdEazJuHCC/PYOT2nMFVuegfR4+YSKd8MzFGXhLI5zja/OtMeIFb9nKpxyBsZ3g
BC2BjRXYQhnIZJ96mr8h5Re/9XACcwOvgUCcHFdbZd7A/+kDfNQ894gTmQ3I1kO347yaCjDWbTKx
4zZ61cSwIk5kQpWj2aoVkbmr7bHo9CMx0icpxNBOZMJ5Wi5CBxto5u1l3PHHKdZ+h5WrVBy3mkuc
KDQbTIAMCybdGfWdtytUvJgA7Xh4s2XDQKH2S56SzSsFDxNXpbjcAWQdGdkyti8fkDRfcxP77RJX
o7hviATBW+NDtuKxKvjnvQfZ1WtzuyLFXKHOJhS32RhY4Ku5GFNVxu/9BndistiruK6JpiCH2xsr
yds9mX0K91huNyjVqBVEEbesjfRTMACyWcwL81wUJyyrvhhibemWbb26kyG9DArzzm9JnKAE8Fj1
pMXQYUc/qtg+yrj1UqDDmjhRqcokroEjpUCvQp2To/4o5PzBb97ORbmQKeIxSDZZr7avjd4/yaDx
kj4KE1efGGmcgisA6tTJVj/0BWRWNjx8vObtihPDGCju4OxAcVM2py5fLnVUvnJSne/DH6Qnrjgx
l3W3a74jPama6Ita8kM3hpcCIiwCoQ97TM8wcoWKKSAtwdSj0imi5tNKYQ5s8m9+y+NEaG5oTfYd
25Hg4c1t/H7n8qPf0E6ECjLZDX4byH9K864G7jXoE8+hnfgs+LzIRKJaWJD5oeDJsekGz6Gd+Kxi
tU0TJHBQ0NProWcV6ku9T1kM+9yJT0ghTVMJncJMVdoeK3Bir7o+2F7Jls/r+qPt6ERoMxULVHJG
nIjBZj5VUMe4a3M1vbLZfzK6KysMzgVYggUenB0PvxamKtJ44Z+9doqrKhy3DGztc6YMhPXb2cKu
CgoWfueWKyps40RYnqCdiTpnmcKbeUkJ+Lp+E3fy2ckEFQHLEYG5iDuql0MRRX73m6soDOJszsF2
Re+uyW+3het0nLwEXMPE1ROGtMIO/kaJhLZ57KA70ZrEp+KBkZ3AxH0PnV8oXmRm7eRFO3fVTc7N
/sqanA+lH+xwFwdE47UjkcZyG1VO/RHyLfahYbt5N5UQbjn6fVMnSDfdQ4sXOP0sH2CZtpD+Kzy9
/A4XV1HYEN42w4r6MiXmogrlCZ6mr8TnT9bGRQPBgQ28yx53qJyq/graOoeltKngQe53vLiIoLkf
eaO2CqXavn4safB+3+Q3ryX/Gx5I1Bbs/w7Nn25mV3G0QP5FFdbv0enCgWaSx4VuUGNuyuklUQy8
3b3zaoKDqebcn/EKLnme4KFCQJ5J8717DxWfV7b7T45cFxA0VTLamu28E1Xydm3Gi/wsVOe35E6g
2qDo+o3jeEmCoAXmmX9deasOfoM7dyiFKoGAbrbN2nKDoICtTu3kBwbEijvxCUJWHxYbCtg5xNtS
UCgvhgm6SH4zd+7QMkjMUtbYKyDmLoepbXECRIHfRnQRQdUKQe6F4XBkEsTETX4ItfQcWuLE/Ev/
p9TRiBSxxLm7hZ+DMbivNupXsHXxQBMo4f3CcWbBWfuyOHPnxuWN12q72sErqSC2KbAJKdEwIZ2v
l7p69hvaiUveLBSG5Ui19sCUB8ZBJttp6Vd8d3WDDTSb4JqFnGLM6wdhpnvo2fidsq5ocAGpnKbr
sNoDr76ESFRCwt76LYkTlUDSSZUMmDVkuC8sPmYjA7/StesXH9bd1vditVm4AQ29zTdAOHguiBOR
HIRrUXUhIjLeT/lU389V8sqV+ZPz1UUC9WfSgNy6PRNB1IEbHN0sovGbtgsFgoIlQJGKbagrL4fW
5o9T+Rrx42fTFt/Het5OYOSHiHVw1eWlyPfySkIYyGuTuDrBPQQyjE4SHN0suNBbcjlAk8hvaCck
B93bZCxxcEPaRt8vq6JXzWD9jhIXDFRCjg/yE2iAz1tQphMYnWkHBU+/mTuXJR4Q0HwUEmn+EN6R
sbvJ+9FzUZygtBBMocMYIW0D1zgFfv532Mz5XWau2busIl6ZAXtQr+zeqOkmAaDhn1fkD8jPD1Jx
FwoEW5ySG42yIQP9dE8TMFhAKA9Vcg1g8/S4xA25A0cV/rrhBk/PZr0L5bx/gM7qejPMxTSkDIo9
9AQ5hXi+sEun71a6Tg8RONV46hiSX6E4Xr7dVhL0PsjWEJyU7wMnEVAx3kv0evia38JE4bpIwlc+
43kP/2A5XIwROsh6MARLLYMJ6pABjsN0GmTYpLTr9Sv/yE8C32Vg9sZMNgzPe0VEH2Ka3zDtxT3E
0jgPWZovfARSb8mqsHmmo7nKa2jd/vNe+dm0z2v2l9xkK3Wnm+gPyZQveuBvze75jnVhRmuI/rQJ
sL6QtYBnzQqhj+rSb9JOyDcQ95prCKNloqtv9RChgs39UhMXZBQsquO5ReV6DTi0oOGcmNZiffSb
t5Mdg0GOeJl2neViGg4x1IRTkH68CETYJs5lrMq1MLD+1hkkQtrTnkOAVtaveRqe99oPYsgFGtEm
J2He4mtaINDfwTb7gzTboabi1EIbxa9x6gKOJpEPPaCXOttXo0i25ia5RwF0ZH4x6lIk8w2+9xMd
NEgcZjsuK3ifCdu80Ibg7Tlh2kOJNa7ZqKGDUCtIkZiLvlFPXjvHRR5t+8ZCWmPmZA4uakKhETb8
5jf0+WT4ywmwL2uoLKQlIJrUpP08XQeDFyUVK+LEaRsUKhwAUckq6IM2qRiTuEwtYLV+M3eu53xk
QY+JxwAaCjC/Uck+tAGNTn6jO8E6qIJDdx2Y7mhbP9DKgjoNkxC/sZ1Q3eu9g+ASWDmw2oBK+CjT
ncRe31O64KOt0Ex2sgZTqZ6rbCmhONZY5jm485SNST1sZuxYBlM8yJ2p/W5kvdc7Rbrgo0LEdhES
i7KO+9dp6a6Ekl4Hr3SRR0McDTWMfMGCCsAkb1bIf63T5kUkDOXfkEctxD3VhNEVrbNgq65hDOBV
OpAu7KhX+Q6ll42BFCo/lJzfSutFlMWsneAMJyFsDOuHDPKFU1oWyUsucFP7bHDp4o4qsNlCOWLe
ZC6u4EEE0SC/uJQu7mjMw6mOatA2o5EG2VC1sGCAfpHfvJ3AjJvBzO2ieTbtu7wkij6u8db4LYqL
Oap3agHLqDC41s/zEn7YOy9/7VC6kKNloJVeNUBk+6qeBg7J3cSv1wF9uO/vB6X4QiKFfcK7Vh23
JT7FrPEr6UkXcxTvgtN2AncLHOL9EMFbi/Z89PuYLuiI7RAm5rnAJizIvezIaQ+I56d0Ls0VlwNj
w84zizLWlRkNJPankvqdsq5bOj4mWeICE7f58ozK/gc98vdeG9yFHZUL2yANTTH0KiDc2kOVeBRe
97F0cUdSNhDNihueqV7fkG24aQbhud5OXK6brKoJthfZLMIiW8b6rWlghuC1Ji7uqKhtMy891qTe
gxsllinVMfF61sq/AY8IAxR9xsSJ3OsjQcUd/gVePPBQutAjoaDAuSsLKW07H7jo7lnbv/FbEyeZ
NTPjbaEWlgVrf5vvQQY/oHd+Q7PvD5QSLp18PwuAwygnvzgfKEW4+WHfpIs8MkXTTCX0DDO2js/5
TC7o2HqVaPGM/37eXM8bZP9XloGe00Hq9WAX7SV1gy/ppLJiJrReIZyVScgqv20r8ryUrfZqbEoX
eZSv0JxuBL7laBsLrbmGpKM2nhvciUwZBt1ia5DuIU92127J0+qnRBBKF3kEtXbZty3UItsZtuWV
eqOk9ErukTx9/y0DJUgAlPVZKkCLLmUhT0A37ctrry3ugo+KopxN9YfGfWxOzJImC4rQi6CIZXFC
0wahgAsK5h4Hz1DyKtMkgPqa38Sd2AwBoFcQJcaJksefbY3y8tImfhh66bqiM2nICpluls3Buj8p
xfgFIYX2u+1dT3TcaZbASQGU/tDeR3Fzt/s1UOBK9P1mCS3wGAgiqJaO8/W+rZe50V6VLOmCjqaB
9FNUzTyLG3oHvf8MuDTP9XACk6DLpuS5diJi3l/SaFKn0Q5+7xIXcNRbaui0lzxraHGTw7ir3hq/
JXHxRi3MZ0NhFPJ7FjxEdb2lsOfxsiwN4QbmfMoz8RHG4lCUUbu6SKbiahtH4bfiron5Wbc7oNBy
AwrLNoe2t+rLpoLEL7tyMUcldLRlCT9RFK/gFMvgE/AGvbfc84M6Ca0+WywWBKseVhs75Sj3Pcyw
KPniday4yCPYFcQwo8N2UTqih0nW0EzeJr+6gQs8yjcL+9MZg0OA+6sV8FhpYe7mN3GnCKQp+lSq
wJONwpMnXSGkDVohe+3Vdj5V/15UlS7iyMaBQBsFB2IbR+XdrqoCZN82ipbU8kX7ZXIu9mjQ8YCf
AYzTOi/vy2FMIbXr1XqTLuqIQ3wUl8X5FBhZeGjhY3SAM93ul/O7wCNKe9R+NbZkUyI9rPOhOcx2
j/0yABd4pDsMbkKOpH+ESLPhT7YTn7w2jQs7qlsIto8MyxItPL6HtaN+NvVaPvqN7kRqBZpV0tTY
kvAw+7R0+4XuJi80iXR1iKqgQdLSQSbMwIARPtQU2SLMFvxyi9i5RgXsqwrsc56BPGsPuanhXcF3
zzV3AnXsm8VYcMKzOZ/ZUVOooMZyL/1OR1eIKBg7KlSA8grM1G6Rx1xy5ocjky7uqFlVsEYNJs7O
VZWwrCd09mHl5rVZXO/y1RYjrKtQU+XwZVXxDkswW+R+H9QFH8XNntddgUQ0KeLimNPwc9P79eGk
iz46207v3OJNnm/LTQhtthyGan5r4uS4ZcDmP7dK0p4gRvk7WZZ3fkM7sdnYpAhyilnXPG9PolRf
O1lxz+V23p9DAY1naBRjp5j9KlEAkIZx//s/T/wnN1HkxCYLtrYFpBkaSrYsn/Xe5be4ndSpXxYv
fRJ4JDgRaime+7LD2kCKn6W0FrBcHM3olzVGTrYrEzi4dR3Bys/5fQ3ZN/uq2vD54/3glnaRSCWM
9KJgx9CSCPDe5JeqXbxApNIFIoUCMDjYQ+GTTuRuQaFP5Lr2S11cTSIS67qbBboSkHmvr1e7yxOr
Oy/9E0jWOo/QEkocJQRCWQav3GfboRCSEOEl8IPBnQiF1UzLQN1BQ6XZmqueAvuKt8xrYtk/+55O
kCZVHrf0fLTAAvtzUa8jKIx08NuHrjbRCld4aG9j8FKaozLRjaxfg5b9JEZdYSKt5qKANGucFXUU
CSjt0umr7QLZp5GBtrzfKePikjabDzmFP222FlUFQ8JgOcS28RKIwZd1whRGkuNQUWxKG23bYYbl
9rGg7JVM9ycL5EKIeiFq0o44INdg6d5t5VdR8SO83+JXxv/JxnFxRA3E9Jc4P0++mB+5Hq5I6EfN
kC56CJZeQVss59qipmPaD/QKPpB/qiN/J478qiRuKF380FiEcP8LC5YZDaugfr8sI+lXE3WFigDy
brXlmLfqqgigKvhQoA7oV1p0EURwakgg4I5abg7AWtZ25LoLdj9QlXSliqpwMHBsw8ec+/7OhN0D
bxI/qicoqN9XGaCGtsDrO4AcXKLueVxcCi+hOXxK5xLdm2knhpwPdRm/m1l7JztR+0W+ix+iYSGn
OEaZ2JbwGanm4YPdZs/k38UP2f/D2bc1yYmj2/6VE/3ObAkBkiJ2zwOQWZl1v7ls9wthu8sCxEUg
xO3X75Uzc/YZ093jE0R3dEe5qjAJunxa37p4fQ+pPh4JUidfEKl1lq3ZCVpuaUNh4Jlu8XDjFpG9
iDZ8QbTSvvG9ZQxRGsCaY8JqyBv/wo1djwiC3OeHIraEIYYMWzXyKDgIAdOpiHgHZ+y6721uGUM0
72aRNRgpfZY/jbV7MDn98J+Lxb9YB8lmA8XJOWjDHvMSZIRnRHMjHwkSofQ/X/wvFvEtZ0jrGnQE
EFYAEvsfMyRnQgt3Vffrvv15a1YEdnY+9j0MQqN8WOC50AzPSE3T+6AospmeQ9eNJhvwRgekD6aj
kiBsIVZ9H9yydSzyItJocnk0te6eQ8bOEdnXsOBb0pDX2KnTGaaQ1iaLyzx8VKMUu4Yi3zoWIVPX
Z8WE0/PYVddlU72t+T7yGt9yhrwZnGUkggYHVyMtuFgnk8x83DX5+ZY11ARj1dMetRzyfdNuaG8Q
NLTrVfItZSjyWpzmOEoV1iJGh1lky5fh8v6fp9Cfz0++JQ0hr50Tieyigy/1neo+Id52F/bEt5wh
jVy6tbyc4UQxpByxtKA5TvsY8YjF2OyagnmcAqc4GOrd1c3bHJjXfQ9kMy2xxpKIc4Yry+hr2fN3
BLB/3XfpTUE70iqYehiSHiBOkzHTw3gY91mUUUSi/fhEKoFwZNUGl1qcP6MLdbRFv8u2H9cWP17b
IVASmfI+FsKxIeD2IE8YBPxdBBa+5QzlchxnBCbjqBIi4bIZHhoX7VrA+ZYxNPhI6PMR83ZYEVIV
66F/svOwCxmCCvLHZ0LyvGeC4XkXSNyODbKwF9bWu87jXGx2zQApyggEuew8uuufSs2qV7EM2d7L
b9Ahb9R0yAyeS1mzpEAkbS33AfF8yxnqR+VqCu4D1pOlRTQdIg1uEDUtfxYc9Rfr1ZY3ZKUHK7iA
BAfEj94HNk9lLvats1u/ItojjFawHi0557Vxu+bfcra87Zr6W9rQGkr0UxmeODL17kcSkRtB22jf
UNzyhsaOEklm3LiL+P3giReYjx/23femB4qEW5/0DsTmcdAjiQfVuXOJyOGfyY/+4nVuTYvCaFEh
MgP5gdvxrfLrHB3oeudY4ZspukagTtc52IhzJg4dU/fZtM+2jW+pQzB+9ZqgQ2/YdKN/HTlki9Kg
Xn4y/S83+EcUEbvNj2vL4EV6mEwPnqCPPGFZGvau/KItYjnk+c43u9lBc9fD0AmZIHABQHZrx6d4
9Hj7kw/wV691s4mSfFlx1gQLglRdcNd68CSG4GSf3JPzzT7aigU+Iw6PB/DZzaLZV4mg3n13vuUR
WRqVRWHRAe3CXiREi3NftmO6azZtmUQE/c9aIoH7sNgoRQZnmQQ6GvdVzlseUYg4DZGTi8IBoeQG
gbEF9EhOTftWxy2TqLZ2rDu/Q+SDK45E1S/ruk/KgzSpH4e7Gak3wU0HrcRM6FgVCGfPln3+qjgh
/3hxJDQrikUXhByJeHZRrTa1CCfe+UY3MzWayTxOHEEYEVeJ7OUDifY1zMFt/vHGaQd4WGsKuCyq
VIyB+TuinfeNw830rDukvKsJ9JC6lF28Iiz5UClvXwMU9fKPN76oqJMz2JaHPJjymJHixhvcPpsO
viUTNZXmi6IkOjQwmr4PGuUOfaT6fbN/yyeivnUsnCmu7g99TIrxvu36510PfUsnWpu5NHBSjsCS
W+ZrBNqJuJiLfl8NsOUTdWHOSlZfSvT+m1/KT5XYlT2CgPDN7OzmJlJdd2ElL9mXKsotoLN8nxkV
8qd/HCs4e9bd2lbAzNQKoiwvlv7Wi2b5Yd8z30xPabxa9+gPQR4IMgsZwhO8O8y+WbTlEpkI+W4I
sb20ENgVDEsP7qcKysvH/5MCINxM0MyIpkLXDIdQF2Z3az18FSzT+05FWybRgOJCU4dalCHp+kBa
9922w7qL/cD/wCAarRqyXgNkcbI4lFFXgr0h9/nR8C2JSHez7qXA1ZvaproMlnhqd8qb+R84REPe
LvgH0NNKh7ik7DPLx11sGbAofxznbeu0jBwOdGYgN7rzvwildz7xzfykiASS4QVHpFn2eLl0FE7H
XdNn61sklWzI0GElH2aZClPeqcDsQj/5lj5UsSbywkngaJ6NQzKjFJIV6fYt41v2UIsM7W7toLNp
dPmYNd3d9LNz3OWh/snE3HoWKWWRyl6uqMwLRg6Ipwu/OusBzVnzSb7ue+rb/bPNiOfhiHUA5eGc
WabjAjjormtvGUQemWqj6xxvNNfDU6VXegU6VPOTauiCB/3J09kyiJq6C1nW4HBeZXN525g+ew37
EQRLCC28KpaVz28rHtDvs4nYTnBqyywa6mwsu1HhaG3r2/WCwWTwZvvJGn9Bz/7sE23mbR8xZLQV
2FYhHiavdR/W/qGUoocmdIab3KGb5tCLm361bZJlyKhHcrxn9w2EbRRau9TSFsJjcAtWPEHI6ls3
hOwn7yr4i092+fN/k3KTApLisca7Mn70EWGvOqE022f9zLfmR8z1VSBVxg6znXS88sBPK+n4vum9
JSChse4Vy4JBHJbkITCrf4qWLti3MG2pR3BnnjM54Na7pT+PBnzPjO7beLe8o3lugsaj5aXjA4AJ
w3V6Al+4+okhwl9Mvi31KEIMrzSlFYcZwobmUAgqPhDdouU7XhKKY2yZpDvyplrQ93C16PdtbVte
ErHtjKxIQDjSBSHCQgJP3ma0sWTfQP0DNwn9SAR5YBZE5WjixtAp9qjetx5uqUmrtAPhWcUPzNT+
6xi48qEY+7LcN1K35CRWEKW9AoOJR3lilVhja+jOVtnWKck3gz8phQdTTVOZLjm7NirfiSZsuUlR
5MlKLLg4lWV3JF79ZViXfbwhvmUn4Yzl9aN3WdhykV1VzZtlbbOvHNpykkbQSkyO7PFDJu1Tq+v6
gWpCd3Hw+JaSZC+Le6EqxJiSEbVnJH676HD+89b8F6XFlpE0t3SpNJHg9+Wd+4ogopLEKMw7lg6m
Wl7+81/yF6v+lpZktck18fB0tDe/oYAeYtrQfQfcLS+JWMiIlhHLMol6ndQFiMlNFe4c7VtiUkRq
2c4Wi2cUMhW38L089n5d/uTh/9VzubyUf9sNZ1YX0YAIK1Qu01c/07dwSf/J+kXpP17hn1QRW3KS
kmIlagQQDWWIyG6VjewQF6L0vdgNTvG46OvouVBO5wmN2rA9NS2bW3Plj4Mb19gsK5xVQVcpF4o/
m8G1LwOanwvHl+9L0XAZg9OqU6WkO4/t4C/HPPT0kJqlAUd0QfC4g/m1g4lXOHkNnE9cweMsMvVb
u5aROMipmOu0XMdMJ75rsq/huJgmLbSePszEaHUHUhh3cSa6vEuWZXTP0zKu/Luv6yyHrU+p++um
raeHBWFrwX2ZaxHdwmJoVbdrCKv8G+01uUK46No3b+gJ8elmmcq2reOJhkO2xqLvzYx4aoKYNj4P
Ncz8EMsj5iMCj1cN1mJLQetiVTacEJ6pi6t2Aizx0S7+Iq+QWV75SW/7TH1Aul73WLcoxx9WEVZV
rFnUFNeSBCW5b8qeskQaYIy3XpvX02PYd83M4hxmJSGGFW0loKoKGZp1UumKjbeul3Px20R9as5q
0ZGjkPZEffHkMWSf3Ob+6uCFQx3h7ZMLnDJoplGQZ2PfTSN96h1p7Bl1lhJxPbfCIoelWtYjMj8R
hZyGfVbZQ5CrNvxtaLyp43FfOr9aUku4FQI+1NpO8KF3tZbfJtNl9Dv87/vulXHwUW5NFU7Ngxdw
T970kyfrByfWES9AjAhaj5GlOzZhAhH1sl5uEs2VOuHgmuevY+nC9kGVoSiDJOgQhGTieqDtcAuH
90i8ab9HO8BZvWb5qSR4ymDuF+oo8jVrTRyBe/OsXEinh6GucTTkTT6WyVRPjf1dtlPWu8PQNXBc
Z31nb8A/FQNDzROKiECEOo8vTVYC7YV1TkVfqyxnfmpaJdLeGlKm3lpTvPUwIMhOa4I2T8g6lStA
83q477jf3auxCGBUp2r5OQuEUdeR4D3qb5upfsUH8soKFXkXtEkk6svDMVctngJNGZ16mw46LD6S
tW3tFZO1dw2cqPcAnuU1OSy9CR5pV9PzIEbWJU3dln5Ml9rxY8uUFrEMEPIbi65CciGshLM2HscK
iGEF0/3PddFMSyyUUDSuPXQRtCX9lUB0wRHGWPwzBLnopJl+bZMmH4oqDbKpX2IqanPVm4l9mvpo
CWMbGqNBHy3ElCKBVrkrEwbs92IYPeRTltEL72XbIqu3XLM05IFqT21ngJ2P/apiMobylS2hTRsZ
TfPRwoQiv5+V9I4e/PabM0hf9nPXUXVduDz/4muKu9IaJmxJNUUTOw8yK9pn4yFYKckpnE7Stao7
GVNTy/6pW4R+qlqol+N+yujjnGmRp7YkRKRRJUrkadXtuZWrecqMhxJ6Cb1sTIfGPle2i04LR+5R
OjM+9UevbhZzHHq6TAfUNKGOYYDg3nvVMHJHct3mMXgBXXmjaofORgvZznRuSt0mfeZVzYmtWWMP
tGWLvQNX89yIqX+nq8LTqVWZWm9UCutMx866pcNbkwf4ceDI3ZCUQO+fcmikReyTJXycx47ra6Ti
hOjQqtKGRxbM4kV3VLubwBoINPLWTPro3Fp4t21VOntCCsh801QIsY2FgVdOMirmT48+K+Hcxrq1
Otb9Ms/I4yXL+sE0Yr7iQK5viyAvm5QyyD7DAEfNW7lGFUnmaGmhYWu1va2iKWq+91PV8KMKHZ9j
qUXvx17bFPNTJ3Mg1IqtNf4bQEeKvowWFDnlYabTpW5G8DRmWazPbZhPLIW5K/ROxPXrcxBiyYDx
vzT6s5MDbJeRUzaytGjy6S4D5xJtRzHM1WFafLYkooBBT6xdpN1VUVVIHI1DNlYxg/72hrKcHce6
7N/kgoS5aelFf+o0eJbX/bIs/eNUNyZDJwDUy+jJtEvp7rAXZeGdHeTyYZGGFkdvhRz2qhQelPCJ
7hjCqhAdEn1XPLJQ9cIvLINIq9DyunKwTDs38EzVOi5Vx0zqBngT3Q1jIQuE9VBS3mBEdXe5KAqI
jadaoSeGAJXD0uV0emou2VUPLCxbljht6G8Bhx8YQJZawa784mbxQRje5dUNU4KHKcz9SFbAC2Gg
aREIchha9b003vAGGHVNIRHAQM+l7BKPw2EMRVvAnyp0Ej5Gth2/ybWau5iWjsskk1l4NgUz8HOf
5rvAEvdclIGIkraHUZvRJbux4zg2cTC19Q3O0SoZIG5KqKnIObCNvJnbdSDpJCLkywn8UPnZ2Nz8
FkBV+ahbk89lHGQmatOgxbh/Bm3HBqeeraSJZ25JfiwrLcuknKoxTDvfRZ9pJiPgnd4wrwlmdeDF
re86+oZJ5bJ0ltrrblW15jA2K9f2qG1WBFcgv5QmxtCzN1Vg4a5NVlqec4ZY18QTDtnkMETjpzYv
1yGBQUCfn4SW/A7ZXp2L28Kr5qswL4vgmhUjNS7p534Zprgni2UPRuc8SKYGMTKp1JV6qjpklKfG
kuJV+b2tYpJNbEhsWQ1x4xDSFPdRpKd7r5TcJYWV+tw2VV3fzJyv1dXAtWeffZ+uLgFJAk0YplCC
KLEU7CiE8dpTUZYc53EX1DHcV36v6dg0xz4MS5vKUNFrPbdlcSWQKtId2okUaRUJm7BgRDllddh+
HJE5O8aDxR4QL7T6XIle3hTQ6cZw+HwsdYd40YKVPlZ6CBt0ms9U2KOPiiOeMRmzmC0Um/RIRHk/
V3kdF0RPBAnN42nQyj/yifKYtZTF+JvatJfZw+yKT4tBmCubQ3aai1HgbGwidCLZgH3MBSV8Ub0Z
bOGngbg6vM5cHqpknI11d8PaZ2MSWYWYG9PlXnRkpoPoT0F45bsYRYyazpQ0vEuqoS51PPvrrI9G
REN3z8bcuWQYaqZO7arh9DoXMufXA0c9EnedGd33xa9CGQdrhcC1sbLVlNpsElXadconSUFRO8AV
eyb9R5Fnnk07KjKXtgrxibih2b4CvTBFssIS+LaH19t4YmE2/j45AdeQNshIkUwao+km4p28B062
ZldeiOLqqmptuLzKvq9CjGV/IkmjhqV+7PKRfTKh8TFHFq9FhSIzr0sEjDVrdCv9tkithfHWFfOg
DT+yDKb1ZyT0VTJlgij1rKBIIfe1DFceoxxQp7qhno8nUPvDPRQsWZ3m05TJxFSSfnTcmzUQkSLS
zclzyD6MmwJ1ayLDomb3FfrGeaILCzXEOFv9MPoDmlN5AGl9HK0gUJ1CmevqpssFfQViOvIE62Zz
xX0qHsp5IUNaRqawzyvtp2fcN/nKRAaruhZS9OJMVvjIx7DeFOO3dVyEf0DGMtCTuR6mJS15Yfkb
JJ9Rf4rw9jVPek6l+urqAXmVa4HeWazmRr6Gop1LWNXmETl4iCotksUbSHNUDTxDU9cPbrmB84/r
k0A1fpdWDv5iCYp+cluoZh5R/dqquanhPvQR/hWCxK1xcATszDDD7pGb+Yv0m5nmaP1PU3OyIxbo
k62Gpj3YXkOzhHsdJVK/yzAHZQ1b78GxzqsesI7r+aV1UH7crEvuFbE/L7o+z3Mo/bTnSNJJM4TL
i5QOfhAkK4264FRMvsB6M/o5jJSHYRlOdI1gOTmVyKR9wztn4Q3ynev+3TTYQq/CKFi7L9qH6CNh
EVXz4xLmC31io+fyA8xbMpE2JamPUcDpp9anw33OsPenPu1ciNNCPYCVziD1TKugy9ZUNq1zJ2Pn
kqUiKBvvLHNwoJ5QiDKXIP6w6D+IejXmTsODCxXX2Mw4kOZDfyS48n2TrSgw6zpn1YfSD2t3WzYh
l588JNC3n0a/JtEDnYdJnBZoK19HFjKDcVaZh3bsw+LUI3UlTFFWU510cGFvDrOTjZ+Akk7kO2Ng
fLVxQdcJZKzFebcej7LhOjAAo5O16iqDGWPaNe7KUIJXyUGE4tcY9RLPH7Yq3kNBssx7RFoPyoEy
8zCD8LLLPKogcsF7OrKFLBMAbVhSxTQaHAGLPOhfg6GKMOig5p3bz6Z15fRNwhow+zbojK6/yxEj
1373fUxUcknQq3ocUZFNmSWu8omLF97O7GC7S3BXUcjpxmnbl2k1Y/eKda9wuFXFUHwJ6ij6NCNW
6YKVGkUihHhzzABg95M6uhp75pIyD//PYM2u3TTfZMHUtcsjRe5gviRyZHo0KdaCvMFLdQJGFSUO
TW3qlxanlyFffJiloTMkDzBftTplhV5sAnd6n8TgRyiDVWGGd8OIw/bbqCEFBjQIwVjNU5SNBBbc
Ec9A0YzFWC3BJ+qXjKPSaKmXBHlVqIeRTky9Y5ntmnSSGEvH3HVcnEU4Gnjgh3Lu5WeZ9759djkQ
guem5aZKbBg1CqcM5RDvWjEsfhzraHYIKVWFBO1mYOsdXmtU3KzI0Hjxm6gor+jIxu7Bs4z66YgV
prxu2256QSwlcjRN4/LgyRR6RHUKrIC8u5AF9MAJBF8nUE3GNelRco8vdrFkjMO1rqvrxU7ZeJVb
ytB8WP3v4FtMJJ5aNX8hoHa/CKccSPqesT38Jh1r0qp1gbnh01S8N82SWRNbH45PKOFbjVFIETyn
j1NFeIlPKeDAbs19bUR7wiR0n3JSZSJmoxMnP1rF95JwHFcjUvEwWQBh2wPTBa/uBrwVU8a6c8AO
42Wo2ypey4nhTbg1fEQmMaRIyxrMMcHrTSc7BGPqh53/GMnBb24YmigMtQ+2t1hVTdiDVlc5H4aw
Fpse8gglO/odnC4P0vhMf5upatwBbo82QOhcTiXmFgrsxJgeaPfgEVD+57AKH3yJ0LHHEGkjbcIA
DjbJikNylRbrYPObdS5Ci/WtylkMCiukuwXOn8OZwVb7bnFOlTESiiZxa4OlxxnKa1lhY2R9Rh/D
yorf2eyR4TOh1s4POYc+6gioDVaffhtm+AhzEyKfCZyhPIkQD/6ES3Th7Sg8MWAdotThkcPbCy6v
dVfqE4mmGjHWTrQRS+AoQN8oAfIUzzAAeNGUA5VB0EaGk+YcteKM/QYirwAUljPwzjZC3JRmEngO
hPEJ8bq+QAMXyxzsN8YZx4DIkCDtshbsIlerLrvpabMiH5ryzE9wxBPPU95JHhM5iSYxwhafIlhV
nYc26/1E+bX4kDkBDmtnZP7aqS76qB3XYUKJLr5AlLO+CJj34yYnbOg4+QQyHnMmH6MxK37jxFU0
9SbdnPGXLI9sYd4BC6t+0qocfBRL81QnLhP2KlTzQM51uYDXGkDlniVGh4iRKEcR2uOKMkAdYXFs
FPY5hySjKcOSee31U5u/qAsd8zejDcocH/h48B1iSZW/1CA9Azin2KWA18AlMykyAG33Wg7VrV1C
ciidB3OVAo+jO/R9qcUzrErJlHDPx6qbYddqXIqmZpilvUNx32GAeRRQmlf1cTgDRUrWOa9hBQx0
JA4R1q5le++HfPkw+dqdVCXIcjOotum/2Zlk2CzqYVDX3mJraNOIKJgc4xJCh8eZMFYlUnd1Fwec
ed4j65b8bmC5IIkaDD+vYvays21muDK3OlPFh1oh0+wxE0Xgo0al45y4Qqknwn2k+Ujr6vvQjgyx
EFXWLnczDtVn1k3dzZL5gUtwdoL3S5hhIx1wJNOPTRCIr7SuqiLVHJVJ3IaFfGHIfLxGg9LAXMiN
ParMsZjfgNE0qKA9yA9xtCnb4cbreYR2WT8tH0k7TefM61cWVzIr783Y1t8rynnXAIegWC2ypVrr
m3rEge9m7IUsY7dSNyeLnnHOD5vKg2VPiHd2JcpqtHkMc5Mie+GhMuLGK73iujK6mpI+0LN37WfO
GTxNPrwj2k2rOHRDzmO6Bkt3FcD657MT8zwmqOOyh8Kf/Nsgk0/O5aD0wYZMzCmWzfXOssL4txVa
j++QN/MnyPPl50XgcHHd5LTKTj2tSHhFgmhxVwjf6Id46KbiOYRo7CkYsryL+4wvnyEm45/8Zmqu
9cCaA2nG45IDawmbbxPDlIgDa6dPBEhnDM4CqjX0ULFytuRe4Xz5wIB/I4fJonF7GFE+veV0nc8d
9s4nKBusd66jGRBpFWXTUyD99Xq0PCziJZPVtTJX38w6xcOC1Kw5IFPKrwYJwX8SXZDgnJbqxa9U
/okKDK5CFA0YJUHorpDoB7FUD1KZSYZa41WUCIe5X1Tl30dqXb5kAPk+1GFmHxYjB3qSDX2TZImX
qf8eqvF1rSoKYHlQ6roMV20A+YX5Tdjl+RkvxouNRfQF2A1TvaSD7ac6xuMPP2TeOo9phOK5T5xX
FWBwAGP7zlbYfmE2MGDQyNeTzxKH5odCOvHgsbK22HUWZWOKYYt5apfqqSTTPB5XwwJ9yIsFuOtI
gu4zsjWIj52bMaDztfdEpTecKSMDAjeyqfkWhOvyLpbREACQS9hhS6jF9wb+VL8H4VjiV6Nu1EmG
dTcD7gFoHkhk7r/4CgA1hE+T+9z5Te3HU8MgMa/6fsjSVvKyj30VZjOKw2W+dfNclEkIfP4V3AQ2
wx/FaxQOpXb6DRChaY5j1Il3TCz/FEXrfeOx+l6WVN+xtR91HBnmHrpIqjss1/yrrhER/ZNe+F+1
c9iP7Ry47Q7WhAXIynz0z1AULgljcp87Cd9KtisCaMPXDfr4GOLeiHKr8r3P+xp0G+afKkzRjSXa
XIBTTuWI5Yj6074AD/4H1XaGCDQBJ+/DONMEQaD3rQr28U+3mm1OIX9s2eW+VwKdQgHAYs3sPrc8
vlVtD4FteVuBZl2tbIoFSKJ0yfb1dLey7XYlWLRKyLa9wb4iWuuh5ThI7nqbW9V2vTYRAIr6olTQ
HmxJxaHI3M+4s/9oH/5JW3Er216LYSiLMYAQtwY+cnKKTDz2ZO4FVzXwlscGeMQStxLN/ETkBf/g
wcxkTGkIU+64q3XuUgc/hsvvV7V/nEzm77PT5lvZdzcGRWsRGnyY58tKZZAcXqzO26dF2Oq+KWuX
PEPBdoDXJhWnIiLrtW8x/PbxHrfCb7DVS7RWQKmcpuiZZLe+LD/tGxCb6b0sJUC9fAXrKrDxqqJH
L/L3rXlbxTfamBB8NFiVlMq+mqn+THvxM2Lfn6+n0Vby7RpeZSzHtUOVfbRiTUq+L4Iv2gq+C1tU
YTljiuRe81tYo2Oqxt/2POxoK/hm2MkZnAFgaNYgySGcIoZ2+/u+a2+IgWzocgn8AaLs2n9f0cqT
HZ13rRogbv24e6FJCUFMd5Fncu8rQuKGlKoq2EVCgwXQjxfHGXquWQiBJtxvyrQEVPOGZm23axuI
tqJvFiyAqu1lEDqa3VKAYoatey/u/3jrOeqFqdYtyJjO3kdLmfjG7rKPibZBEfCKRIsngngqGOY3
gNhIUM8/7hspGzqvGNCV9aDmOWT9wh4LnQfxtCq3a0GJtrJvNOAjueY5VPYemoZT5515me9zYIq2
uu9wIkRGxMC4i6ELgC4Z9gsgOLuey1b3Pao54yvsu0C9k29jh+4noOCd197MznqGMz96KtjTe/9U
cXeoGrpr74m2uu8xWruMC9w2ugbHqSl/k7r9su+JbKZmD/vMKLwY63Hm1mRiejkV1q7pvqtvamKx
gMKiMtg7lk5aBIb3KUUoxU92TI4p+MdSJNrKvkMghrDshRammhxOKYplCFLtyQyCDzNgIABALbU5
1RGd/xWh9V8/WFXZv/83vv7WGqBTyGbafPn317bGv/99+Z3//Zkff+PvV+/t/Zf63W5/6IffwXX/
9femX4YvP3yBoGCwZJ9AO1ie3y1SEP9xffXeXn7y//eb/+f9H1d5Xcz7r798a10zXK6mirb55V/f
Ov/+6y/+pVz6r3+//r++efkAv/7yPH1pfseQ+ue1/vcX3r/Y4ddfGPkbYpxIIDnovqCgXajX0/vl
O774G+zIGRAhSmAdKi5qjgbE7vzXXzz6NwKz8EBKZJkysGoush3bAk/A9/y/4achtAMwEEWEIvDj
l/97a4//fPX/fBt4FP/6+gdfsX9I3f/fEAlBw4mCEORjxJj7MD3b0lZb6F6XQfKXQeehjQvQTJH9
nMlzZ6b+zfeh2oDGooIVrmifGkST34EhNn8lDXgBY5mxlOc1mG6OIax3GOfP/pxNL4tP/NewZebo
JrucQfsq39aFvnpUrR8ouvsJJGvqKavcehMg3vGQL6AgAQ5WyzHq8DXYJABLXcATPgJHY0Uurush
u0jeq4KpYwk7dwKr2DA7dPkwftKiWwJ0LXLDwZng4aVymV2q4JoaJVXE7IPft+KmhIo4irPM1tCI
w4o37rto4PFsDBwW64jxKiGV1D3a/QCTF+UVJxIAQ0fUHGrcOBwC81RDKpOf0b91bzaixf+wdybL
ciJZt36XO6cMHJxmCkR7+lY6mmDSORI9OE7P0/9fZKXZTUn1Z1rN7uBO0qospSSCAPfte31r7Trs
nNV5qOfSO/BR+ps6cWREUrl176jViwbHmuN2lerkLsTQhgRJWDrszAXxsUhhSa1zP0LbJnZ+67iZ
eQVJGNdQ7/ez9zmwx/shL8K1MJbQ7bofnf1FZsb8kM4zHRn/my7Xaxt6JqmvtjY/M4bixavNSJaj
3s0LLVdTP5lZ8sEo9enc6fmzapP6NKpJ3GnHjxyvhBeyOReKwv0mzIWG9NCduVV35JU/LQFT65xp
3GfdvDJWIEu/FYWs4kz571IUOsqkhz5QDx+u25d0lgPrbZH9W94Fp1kAcem0RC1IqsfZWouD7Jb2
ozHdJ7fRP5zNevEt5ymR5nGdLHrJet/jN44a4sb2HZREPObI+aGD/TuCcdP7QvnquNaJ2GnDeYSW
fNa11V0XYv4qiSRMwzw5dhOdHzWO8azL7TARzi3ANi5qeZs/M4VmnUPSdVI3tGZT7AC9zB/tzO8F
+um4Ht0pI1syEboYosKubA/SqON8Gk+dPRSvs5Os58VzozKjCzN9nqrKHT+MfHzSqRenzVsnwVWi
YeqhTi6TctvV78UOANqPFgPmIk4y7W2hBDP0Q2nYVsNnXsdzExhI/Ivd1dO11RX9V8P0mvueqbWM
r2UKl8wE+J1W1lqGw9LkYU4DM8/6+tXACxoKpAkJiRd26Xi75pL/5wUkzEOHzWt/nJ3+EyrdTtv1
o43UXKfiqaB/1yFlxYNQD2Na5Yy66E10qrK/Gu3FjionfzPXYs9shjH0YTMhkoJzX/F9RjVeN32W
HdWYX9sjnVYfGD2qHf+6dIWPcDZ3e4eZTVkv+1tIPvO82SXcHf2s2Ob2h+1kmOHibfyDMVKhUyrv
UIv+DqyrF+HSJdeNuTiMia+ujWFD02h0HfVGPe08ownirB5hkNr0qc5y/9Ssi3g2aklPWgaXlj63
kn7yumcubcWEjWH8QKH7VOf6ZFQ/hrWEb/S3bld3rvHauE5/srrgmKnukyKXc1/VeAMW2zrSAKO+
8sfDvHA/zIKkxL4AimWiKwQgp66wN7I6Av/pu7D3RzfabOfoEG6xt5rZOti9432zktTbjxkz7zXG
mLd1gdKEPkgM+B+pimPWLN/SunwAkHVCoo7ijENA1g5P/bQG0VqXU7iaPs3mOikOo5NGfl+8J9y6
uK+9PlaJfM+m8rQCsFSk/6aqf0cjLr+VTX8sNNiPnkW0dCMmLCePnaWMuP93uTPeNpZ8ZKIeLW1a
ZhG9+uPim59NzetoBvA3RHy3gt8gn5e4nEAqG10dmyaRt4VXqXu+jo6An/LbGnaW8bZFcjSccd61
vn2G7kh3tI6PXmp5RyfLX013iwGhxVtAa5xf3MuS56HZ0nNfWwDLuYC6cXNgyQFmuEqqT0XnHAbk
9dh230hAuoDJvtMclcjtZMdi6zDyOAjubVvZL2oeWdX99JuVC95dKI61Xt2w6oqO3BhvOgDKyqiu
Jud9nrqYpcfPQjFI46QCvPz2khlXtjmZ49eqHOorxxqHby3RmAuMjZTvjSBcJIYOgdlj9DhCj1+a
XVxvnXfIrYspPQeLuBFta72MJZX54hSGcahNeVsFxXhbTyiJoasT+37R1hANWlsxK3ewTw1MTbOW
xZVnIYGFhKKwaAR9daubOaOcdevIKBFRQ0KG44KZnOEyBTK0ZJ4ft1Kuh8V3vE8qZfhIXd860Nh6
TA+qPrbLVB2RqS80ZjWN4cQSCFs0gaPPRzLLfxhB213Zi2nG6VIRetEv/rjPO8c4+sNc7FuzTPZo
KVEfTNuVrjvrvjeWKCX01cr5DmREvSKszXygXD1uvTSRGb6SMJbvk0nR2hrXZL942IIHcxigiPr5
SI8dAd/v3NcUlOirYVfbM0RffhmVVt8w5rF4NfI5O61lYxwcO0/PIOnZuRSBcYsWtj4Yua/e8tVN
jTCjFGH3XP3kVNJFY8Me3MdBG811nZvNK+B08y2z3O0JWT+JTXcBvAVR2vu1n9wHvlnFLu24U2+t
2/sfxd9/Vf/e5O+67dsfw6/V7U8F8Z363jwN+vv34ear+vVP/j9YB19yb/73MhiLag7/9VMhfPkb
/66DHe9fVKw26YQUtLZpXkKR/l0H2+JfQeBbQeCwNzB592LK+rMOthyKZ5vhUQ42A4CgS6f1zzLY
/hdF8KVC9vgXEszH/m+qYPnH6fb/VsHkx1FUkyMXSGE5zqXo/rmXUVTrYg40GcK0tFrvPGEtvRdK
doYTZiLVZ10MKftg1bRuHZamnZlePDFz7q3XWveYBByhP3eZdnTE8SoVGYXrKDQj6arizZ6DKTtn
i53lsbfo3I2JnvHLnZUpks4hqav8DOOTpGFWF5ZzKDYvefOkSu57YL46EuSOqNiQazeFm7DqD8KA
yy9ljXQf9TA16aGAdn7KyYNZ41zTJYjKplRIXr7yBlT9OX+wqWDuk7TKjFC6qVwOptRpG/EfkVm4
dbMq4wII/gquIZXnAodLFVapqeWha6SyXvq8mNWpQxVdw2oNqo6v36TpSbdAe/Hk6BTtvAZ4Pttm
F5h3DUSfPtTS69J9mTQk3m+pgNB0Pd2gxFqGrsGh5wUd6A5ld7NZ4X1Iu6hPunXG0FC4BfDyMGgU
MHczMxVDBWXFTrZauXPoNeS7xh2+bBWO7Hjp9uRREvTPE/YyuZ1yGGsKZGHmyzJeNQuI3PgweX1W
JVE3GVkR3I4YR3pAPXj3rYMazdoRVm2igt02FEKHKIzHzS3Q2KOJL6XwrvSNntC0icQMIsp2HAVm
owNvX7Z1P+5cqy29sHZhoK+ULOrhKh+r8otldG1BeQfG7t/PKypviKC/jgARGgwnrXhfdk7hIdzL
RVjNY9t1NqpcP/TlwaumeYYwKbTBksVYDNoEoxgw6AQJVWy6tRKaSXjiRIJJO7hRUs4KMHHughzI
X4yI+SOrH0x2sIUF42SmWBdSzDsn1Yu3J/GLIntLGRR6FmtmtjftOjO4he518xxgUrXCxSoHMkUn
/qZl88yFG9svGH/l9Ych3fz7DEzFivuZYhtQMp2u+YUwbuK6UUfU1MHC9JMvnz2vYApP2Prz5bl1
kynfu+ZSLKepbyFFcrw8Rej7fTfv5mJaxWGRg2RnK3LM6UvlS9AqsmvFF2EM1Dvoyr0ftjBE3VWw
iIljkl8LNw2puZRGhNXeY2CpOT8uk9lDl2xJkqzYMUxtvRgaQvAgMrJN9znPutqXmIDHU4r1RZxQ
uadqJLNpY1aIXL1+LiDYEsf9bFpwFincYVbgPB8cP/s8lZM33K2VOwA2F0PlfBm21FQQ6hXw3T4f
AsPLo2FhxNEdOvRs30he/ol5PnWaRC0H6fbdKpoNQ0KaufdmNzWAjdh6duNUUssIt9a3Vtl1t0Zn
zU5kTZb/QJ7CWB2rRU0cXNreuMoCb2OETwvVH1K7KSfqltxqIylL8wGVuLJ2JqycjEm6WIzQMxl1
s/O2xH8a/VUegyXQ+JMgb7fdWsnsIV3s8sBV6yXsgw0YdCR9Fw6+q/HKuaMzZXsT+8cJ2rB1MKr4
bhMXNJvGA20L9U2mxQoSkDC7gPnYweVgVRjB2R8tO42p+6YHd028R4jzy6yd7ILYTlafway25QSq
5UnMf7Vsh5pBp376QujX+rU3bbPc+TVISjjnvbXsOyfhXdDAlHR1glqHpbH635aN/m7cmp35xQXZ
skCZE//kZFB4tPGs8pwkUDFRZxk+qO8qOesN6x9Fcp+B5bZBIqawKklKCAVH8vOWasWDY9r1D84f
1ZUetPMyEQkDdrBhuGs/lQH8nSsv68hqBdN3VwoPq7rdc2xLi0Q959nq3CrL7BZCO00wLHu+mBUW
RnbduovPZiBGE7MQ7aLeP2QsdPRiOGk8bJrpHqGfDbAW2tZMgmMny7brkjXvvikvqpu9NbxQqYC1
iR1A5zcX7wDrhDOuD1qq1NhxOKbhF6VKwDYQt51PmOqqJOXoyBQ/Jpi7fTC0kSK2UC6xV9r8BLru
XSKQq9php/PdOfikihRTGjgW26QnjAVafPAzcOBVp4Av3RzUYCeZzoZwNVz3IS8CpijsHbeiy1Ca
coMnwZH0SRuVMZwRDKj3XTEIP5oDv4bEgID9IN/QaHbSy/rmrKqlyEJT2Ox+VaO7CjnAC6ooc23r
A0f7pg9Ck2OAq0YNzFFcyzwZ9vZSaRdPZZNcKRIHwbhqH7yyKUv7BowiYyodtpB2YuqlCzDQ5doe
X8gJH5+STXpu2FdVd88rwHel274OYaANoOk84WvTr2s/bYJnAxY7a1lryDYpd4XA6Xnl4owUHOvy
TpY/GgRe/8SzobawtiSpIWqhEOdDrrqUYRBkTRNZnlu9Esy39pCn2Zg+G5k01K2ZD0737YKucnc5
VtRtXCaEK0A4bJw0IqDtDja+rrbC3KtsSMWu99GR8F8ow8T1xTId1RALnIFmrzBCUyV62LXZYK3R
ZlbrPRY4XJx1a+RpaCRMoIjkBNuODbmsvvLn1lf6bsEjfaeNZ6Ra1ufZnLzbuYc1C4O56z7jFhBb
2CyLZ5+3WUCFb3oOfhh9saVxWY7NbWDO+VOwOsO9CEhQwhsYbJ+IcnC+8FGnN1p4201epi2jjOEX
H4iy0s/AnpjlUpuppPvaYXvEMknsyuURa8uwETmcChGSgRsufj7jEw16KOceAIdSxm7nJZJBCiVX
oWBmu7letuukn5chsnATHdlRhzna3Kncu3mX1ofMdYZzw1fpI68s9aMBboddxTbb66CkY8gkENm+
9vjXbqeU0RoAZKp4xGnTf8x9Lx/LkmN1bJmKwcaMOU66kPBMar8hM/DROzLgoASiddjqefZOnBzp
pVSzslyixmTd7E27al+kmSsgw1TrWPSz+hi2TNpQ14v+TIU2CgrKzH5ngcWHAUaVYdJcSgIkTD/R
wKEKWijYpm6JeE6qGlwpYUgxT9N8HJokr6OZoevXq60YcG/5ynx3u6w0wimfdQD2GRgpAMdqFiH9
kOYZY7TdXC349BgjUPvUPFBKOEVHV7v9gXDXlbOXnlzY1LJvLxm7bnOd8YKqcA10wWLPQNPs4lx1
1G4zS6uJ6XLjI+29oSZy2umnt1E4xefCtjr+s3W2sugRDVriKB38PuRFqsd4olM8RIzAMT70CByH
v7oG25IOL0wIQJYMcd30KS0TjoAvl+vPxKAloNhhZXeDGVUejjQvpD/iB+wY3WiTeGlkOEECu7OO
bTov9Z7QZPduQUkXtMEWXGBZsdD8zdrauBm9VlsHg2owPyDpUZsrx3H7mPGw5nEB+e9jco38XVvR
y9vXtTE/zonTp4dVUiwarNhYCPtwEFDZUYO593vLVzKfZuYdxqoixu21dTAYAXk7Th7Qqiw4R5Cs
vZmPl0a996x7J8hj9+I7TBiRZkRQnerBGKwALzQ+zU9BVzWVfQC5T/v9uhmaFTn3WgOLgjurfLnp
ZqGqFmosoQBcS155Wmljvsk9/fLgQW+Bf5fqhmckz8blMXF7ZgHRtUc5byxkixDGsoOtFS1O75CU
X52w/NdUC52D/9Sp+2Dcp5NaX306iOqqKQ0r29XZDKvr1n8YBVuVfoX/W3k81golKveT6iCWuXSx
P1pjESuaxH/mKP7/I/j/ueAB//sR/PBd11+b9a9S1OUv/PsEbsl/mTYBfoFvM5XJ/WMs279P4BIh
ChmJ8y8HDceSF7nrzxO45C9xtnYxBzgBguSFI/vzBM6JnhqGfHDsKvIiQ8n/5gT+s1DpmZYpXNr9
XMRFKcOQ8PP5mwNvrexhy6NkpWNKvqbbzGk40LIpMHkuUt/AZSzv1oJ7/y+36D8oYDQe/iKR/nFl
7orwTSml69q/hpN5c1/SWMtyYNhLpeVlpvmtc4fE2xHzv45xMOMkOHGKKb+z11Oi/f3l/4D8/tJ5
4JvbAgWOc67wXHyzv/AIsHSq57gEseJ5rQmiWzl2RBXYHtqe4MUB7+J3R6yNiA3iwaIcxag9DL3p
/ENAy0WD/+VzuLzCgj4MvnX31xAYNat5m9i+aQkkzvSMrcSPZZkUBni44D5MrVzu//67X8CZXy55
8ca5CKy0cHguf/7RJ7OtOqa/4H4tNnll2mX22YEpOY/Z8o/I3+8PmE2wjYRVdkzLxn//87X6hSpg
NDmHDBtzG0McOrI8kf8Z1OGQG8tBL7mpbr2tN7/991/ScVFqTQmohZr7y4Ub11uFwtpFQapdiv0i
Kc74O4D7jbT/pwFA/+Fr8h5fDD2EGgZkTP18NTUOtk8Ecx2ViyuvJvazXTpZZlylxUetreBUXm71
33/Dy6375WcM2Jgs12Eos+P8mv8MqzOil3V1pExpfpMWVWVYsF78w2V+f1FpA0pbBJyBUNR/e1rW
vB7ZnquorCp51df9B5aYYdxvbHv2ZJV7Y910WFRz0/zDEvH7c+qYHmsn1T8f2/V+oQQbGwxVUL5H
M+cSMzTKrA+TZtw+tibjzPn3d/MPXPnn28kPx2UkaRouhsBfFgSPNK2mY4Iu8rpTUIfXGIhryxwP
loWFbbco1ynjAbUHu/1oG+QeDcPgRysTrHdd29CJr7Nm/qfEvd/vAZ1WVklhsWD5dEl/frBK/Lbt
kKxEkGSdvV5dUNaoGYJyvsnzLPiHteg/XYwmbMDCADnxR9/3r/E/22o6GS5B1kQ1y6uhM3O8O3aW
hb0zq7e/v9+/P72Xzc1yTJ+VAZcOO9xfr+Wy2sF3MzN3zsfgYBczT2+tVKqiv7/O74+vxzHPhmWj
dGK3+eUGDomFBN3QctVzM90UuHsO2zxjV6STwzmYc8u7aSz1c50YOOH+/tq/r+2exePr+AFbK5vN
L2sQKR/psCi+Y+YJdjdKwDUUm5szuUrQ37wZFRbOf3iO/8N99ejZC2bvMI3jt5cG93jqNgkCFpE8
y72BdeOVldeP//6b/bbeuZAyLD4XiUAK/ufPv97oFcR/8o1RJy3jHvducpN0vnMu8zFBh/PVk3Vh
yP/+oogLv6x4LEAe80vsy4vKVX/h2VoaAoY9LSP55UEWXCUEUxyrmoZBicXbP5Kvv6aHqfSreYe3
mAeK7mD6QaIFbmrG8ASnwqTJcizHwvqnaee/0OfUM/zQsLUu006E83s9Y7c4z9bJ4KDP/OcDJvhi
OsCxISxaYvLpm3vFFQxBdp/UKQpzsTWnvphSXuOt/J57AX44uciuvZAH+T+917+9BHgFfJOKB1dT
QNnzy42blnzzC7veosEq/E8AQ/UXDiEEfLtrlT8wn8gwb/KKrgS5Wx5loLXR72W2iGBmJgXiJ8nI
oqMYvcmLg5RJD56XzHSy9eilcV/pZY3VxokiLKVwlx3RTTS6xmAmh4if0V1iUrTKj1bzMEWTwAm7
XxfkToTWWuDxhMfHzqjWvgeBWsybmc7c96m2muXYJ25R7Je2q+a9Ej5/Tqwi8HbCLDFErQEh/Onl
3dJmgbeT2A8+RDAOjwi++T1hKc2eSai0wTAQVe+4M9bInOe6ivylztLI4Z7g/OG0eY951hhDtCL/
SqSMfw8nNVF9DVvtl29oIsttbtrLPxGlv/4urOrU8QFCOgiYxT9/fo2WqsRhOLVNZNxW057pDTa9
trh1/2n0x2W3+Pnduahrvo8eARtrW/IP7O2v622xjHoIdEbAj5O72VdDGIHGILe2fYRYM136SFjx
psbK6R8UikyFwb5PmBwUJmYyYZIdtH2NOU3eYp0mFC11g+x+67c9XcZre7mAPJBzmMdngrTY05JH
JLStixH4t2yX1eSfMIaEQ+iMbIype9P7eci/bIIExLDecMH2F/2DVKFqly/K/ArBhpzeFbARZapD
H4HlKSdnBHDAX306tr7ZR5miZdyTGFLEcFoPlyUx30OBOUdiaNU9QR7+dJ3nZYH/tXX1oRhMfFu0
T1n70zGxz6wHXgzSr8mV87yGjN68vMSNzL73wOwReVNWSAGlYbrgJIap4yQwOnUwSuUesmxd9o4n
dUummLV9stP8pBxI76/86Fbk9LSj4y5bqv5ASpoDnMTOQ85TVU/PrCe0ILaxj3qFeDUOa/Fg4VnP
woFPse4sKBn3GGy+cTbrrY3hv/qHxFzVYwc99iREVn93+rGvw4AEKy+0KtlbdJqL5ZCM6d0YqM4+
aMJXVGj2ffADiEnTaTYM+TkhR2GNWvIgQLfsBVbO7u0x1N4y3mOC7x4sOVUnl+fkuukSeTZoJrvk
je81gNIVN58AuRXBVTlGccj9sbcjg/Q6vUubzhmOyIDfYRu/GAX5k+EA7/dZ80Q9MkT8Elo1dkhR
OVlu1WzZb4NJV4g2NC3NKnmVzSzutWnRlt3EB37GZlfkvo/VaTOsOWrXCbpIX4aOpo4nbtbaJeKo
lvJRBdasw21MSfCZCpq+XEz/WEhC8KPWoCg+TEgg5W2VqHcCPJ7yAglr1GJeD6QpYGUlnoXQGbzJ
r6RaEQ2QpIIcokKh4RROGhYm/XkjVTbZHNu7nifqMVmkUT/lxBKW9viIlDXsiBTqDklQb+SBZEt7
cNrCj1wexCFm1epJdBq5g0Aq7q436MVbhEvVuyYpkyTKc+09W2nxnIkEFzGHluoEwmVndNzy/iAC
lM3dNqzVJ4Z3bdzJUhKodZGC+8JwqmghGOC+3gzzgO5sxgTbbzfp6C5njtkuL3f+NmFdCZkm/JTY
xAUNFSTaaO8zc3tFmHwtOKXCB0GJIQScmGm87Gb2cfifwApFNquYUIpyX3WjJXcbNMwH8xUu+m07
WFXc281yp9p+SogAT9dwQXmMGAO6YU8l9mkrF72bnNR5wHJnAIVm9201qCgRqR3hg31ppLROXpA+
qW7oHsa1yz+yya1PTVtdFxjSglymsVuDmGn5VS3b19LTFSl3TTl9odr5CBw2t8WYvjFfyvl8kdF5
nh3ntGyiRDiuH5cgvTPWtrkyYW0+Fcl2Jxdvjso0fyNTg2bci58GH9lskb7or+fVTG9YpNLQG4Hf
hv7QoW3FgdsREtI7byRMTlElxZ1FEGo0SLVHSHyxvWGJanO5St3lpoG/vKRYvqSGZR/kWv4YUQGV
D4ol1Tczy18COcvQdVtEk7HzycWF6SS2idQFtb5T3z0uNpZSszT3Rk//Q1gGnVilGrRLfORFn14r
nrEqS9BWrccuSf0oY+O9pmsYaksN8ImLG+kW3DVzrbvKWfmFNozkWZFCb5ZVmFQtbR7linhuV+O2
HpyZ1jA+SwtugyuY8rwgxMXCp+df1wiOWWMgl9otGBs0gdcl2JFt5XEWso8GfciwsYvndHYPlDob
BYLsdgvvyZjDUlUqfRJwY6HftHflakbBQEKAK/LvfpY5QIKbJPewE1jCCkt+lBQezO+pjeVjqOTw
WTJx+Jzwnl077aYYkVfuLZXz0RcjOBpquit7YkEmQyxPjqGRHurmxVynq83TeodcxSEjzceIkIpw
UduJauJm69E1kBC/99tF6kKM2jF86wpF9HNTJudeV8khX5omhLDbDQ7NIlp9AdruYsepzrOdmvye
AKPqxQNuryMHoZFP7D1322bE5Ia9FIO1N0AkK+ovVCx7CUmqfCgL/z111wn8L0+vDfDVnTKy916k
eTwJVsSm8VbkmbQGy+1lHAiiRwul3kWmz8gI/jkY7BZtvvnhE74Tcu0cRnnNIqdKzJ2/ttkHaaLN
FclP9R5XcvXkyKF62ZKOH0Vk5DgoY9uZqiFbY7SyuEzL/VaaB6rmg5rJ5uKZ+C4Yh8dTx8l/7Nf8
Jq8bpkCp9TGznKM1T0/E2V0Po3psSPAhR6YjxTuXgLzeiiPJfyfHN0X7quzTNmlBc2ktdm6elKHV
6V1SLTT8h/x2Y3V+1N30aEryDYN5QcdeUaMXwLSOaADlvJCHcJP4AXpJlxIglp07Q16j6D+IrGOh
G6db4RD84KnnZINGkPRLjuU8/SAhjra6Wq+z1GLdaJrrSVyCiFLUPYIrfyC+Ii8z9dO+yu0GCETM
V2Xbu2FbCxGJar720RW6um1CqgyPGQTLg93w9O8tbmRYXX7wenjz0qkHL3IOBgsOs7xROm/NFA88
6lgogqZ5IVjwnZMN8Y26n42wFO0Ya7pwPIubMyK6r7ddv54HzfhBewzeWMBlpPLtC6gG8SQWMjhk
bUGdYqTXsJbmDePlFfqgjFoSIh/mmoeS1gVBLWW1hll+oUanhDC4bTBixnkkESmj+4lJJJ1ZHjI/
I7AN/QeTxiOUHzs5FidA2foroRdehHj7YebGENINCPb+CPTiNGhLSMwwxvZdQx0dEe/17DbdtVuh
mCfCJfwiUF/T2bpihO9yVyYkZMgUpr6w+y42VuPTpNz8pqph80eV3KKuJjuLBkNVlyezek689JgA
SePW3zmddZWb2c0FOzJ9MKukacZoBt6FDe/a+BJLP1XdRz5l766Xn9LLvc3c7VmaKJek0ngngJUS
jlnzN2p6VVqQVVLCz0OjuAeV5Qdjroq91OLeh7GQ5lMnHcDJrj+4tvGacGqbizGyhHNPpbE3Efou
tHRMR+NDVNO5z9urzTQOpBVmocFQk5Dgl31arvvJ8+/pKr+YdfJRNM4elAaO6o9xYbu29Z5mWd+B
bYIi1eWbp7e4s+eXFioiG9lh+9YC/Hec/SB0ubf96p7+abVfxqndidqeow6GlB5YnlBx8nME0orb
puhvi2KmYEf4gviKMhsEOFh4CvLGPmSEGIfprJ+6rofgN9Tep58WSvI5Qtxyr+bgu6G3mNeVYT6K
1LtlgB9psYtxRQpusavM8gINIEQ1kwMlW6VXhpM3BybZcoMGo6lDww2+5HR7dkm56stWQKpWsN7j
8r3a/AY4fZlup6Z99wg/xT5XFNetT0VONf0JifDe88nuHTc3O0qR89b4bN1ollpgA7HXxHjJOZVA
rAbfXJJA5tw7TWb36LvGs0yMaOhpEC6u8wPdf+IYClQyed4X2BcdYmUEb/M6K7xEgOS+aCLBJkCJ
Pb3R6/46Dj75z9pTWGP9Z3e2CCiyxJ7IxO2wbEtx9mv7uUz9pywzPNoa3QP6zYOXLu2tKaSOtnb7
4szGWQ9KQEeMWYxD8BHegLqhT5Jdnap7A0gGuG6p6M16J4q0w1qQekMwlUT0wNVB0/wuTwi161u3
2yO3PLRd8a3UsNWrkd21ZBtT9y3VEoJo/XCs6gE4jMWfPhLeAPXam6KOulV9tPb8YKnAOSl/tV8M
C4ZHzNiFAE7WaCQY6gxZc4erc0BaTKc9rFCNqL3WHqpp95VEuWtRqZucDezcbUZC9hdgPPsVOjC9
wPKG5267Il7xbWgqwsLqlXWOcmRjCb32grxN4tpygeyz9t0YyuU8DAjxpCzfdUNy1/QXn8w4hqou
goNqB3ad1TN2hjMzc0OrOYQOF1FbAqOZYtO7wnaTuGCKXxgU9Wu39UePkJw4Y2UJTeYsrKAm15im
t5C+R7yNzQv68fdNAvsx0DG7MfEmnVuvE2Du/MwEyxs7gmTTG0K89mDWp2wWB4Qh421quLBbGYcA
tj8kNjc5EFJDyFWz9/v1NZ2G1zbI+2he05Pn6QOrWWwyzQl4275uB/L1iaoOhequyV7cBZIBe+Xa
SDYvihzGzDyOgffcFjgr5Kbv8Vl9XpvgLhjt41ib1omInIGwUJJqKjj+Iu1fnM14sfLOvOowf81+
+thZ7SPmC4b3bthDpu5gN7x3m3Sup6qFQOjFGaTgvG2EoXbqhjBJjiWcYNiq9xlQEkFX3t4Z/4e6
M1mSG8my7K+U9LoRopihi9oYbDY3n53u5AbiTjoxQwEo5q/vY4zs6qBHSrAovaqUlIxFZARoZgpV
fe/de2578VRs6GMciqUzOVh0dY3SwjJDL6jmK6t1h00zyENaRncmaN5w8HEuiDE6yLrc2uX4CUJC
sAZVvZlMitopD6iUze9dPV3eXTht6HO9jV/4tVxdmEAKEIslqFnVYAfUqFauwMWNo7c1xrbtw9wd
5RMFY/cgBSqCsBFGXq6Nqcb3YmQIuGDrmmK5RtI35/de2nJM45or9N7Nh+TcaCO/m2LVfIcwy+Zn
tJorY2MDt7GKVtHNQtFjHCME82UYK9f6RifH/WQM5bQ3RDJed7YXdztz8qdPdZTVN3UaiCgUZmoU
29TtrdsLtJnD2hwi76Dsoth0rpUHa16poFkLPfZEk5mPCgyoeQXTyH/06i65tegqr/t4vlms6FEG
851Jh/9tmgi4b4JX9rs6zOY3u11uRr+1VwiIs6MXzwVnfZJl8IsFFLKJL4gVpu2VBOtLxZsMd65V
9tuLeczQFAtZco6M+HFyzNWCqj6cpuI+ongulv4WZdQdjeAqnFukNaA6byYkuNNqVtnZmow8CuNI
A7hPsvwmyeqNynzy1JUIoyUL1uTIvDVt4JPTG42HgiExe7tCBBmj1cK5wtoNMVON+3aMMRll8aby
JnUDCus09MMzME+10uDdHlvf+lwF9SffT2nCIeOmY5P4bxmoLWqOCCponC2nVILsgaXwnMAFo/vY
imEPTw0ZlXY/FVDtH8o6frFKXljWhsLNx2dygLet/aIDr0Ty0bICWkWWIKFlFJ5xg4MlGTAMlXG1
9/VwMOzmPu3tmw6/HsxZKzoxXn9TeaZ2cTpPD0mNzQmWT1+9UpfFb03VBrdwqJrtlAbFfVxbdHbT
CZ5YZ7jMEsZ7GpRYFYNjMnrL7TSQfISYaN4p6NChmQEY7bMkuxJYux94wV91O93CGNI30JAytDdS
oV9DH/1EIUzHFU74/DB37XLgWERyyMH6WJfUeMWyZLe+389kJcpn+MXGMTD929jOnomY6U/KgQ+a
+HL5BKCZhcClTW+0DsRToajo+yRHkJV05ZNEVMsFvHQfzBhbTotTeVkx7jtMXSPXk+uNt/Uik68B
ztWv7uAOn/oCQVTROZ8arLSnJC2Lmyy+6JbcKTsXAYYT9scawWSGUKiZ4B7O1ilohz6cahe3zqg3
IjEZ4uvpa+brMz8LE7SxfWXMXKxbt76DJjm+1gndJ96YbYnxkV6bk5wYj1SbFoz7Yai6/hAgsNqn
Q1TvVe0OT/Y0E5TWSu8FyCg+Py7RIVcpc+vI0kRKYIHIk2W+wRWxSWkNoZ6drT3+0QD/zOwNYc+M
HQb5gzekSajgDx4XoQF5FcyFUxdqm+9ykWkD/YJx8XtmV9uZ4MENYZJJCMUQiAv8UUiMs85289B4
6iFuAVCtkUG35w5TK25HexBPIPE5F6wa0mAss880SRDkjIivQ8QA5slKJ7G72DdCw5j7MOn629nm
Jl24XnEguKBad67ALdu00K8GUev9XLv+eipHrKy1VRgHNXvZdVt69TGNHWNcKWRdW+XZMQTrOH5A
beyeEUFdGaVVrj3bBccM9PRzpTN3QkM5gk+tffFqJXm7lTSO33GKmAwJbFzBfZy2r1KCJL3KNMwh
5ujY+lBLmV/rS6eZeqnJ1go8m7fi3YmdcLKSjAU5Y6KGWJbPXBenGWDvtl76gQYSDDcwknpyDP9O
CSAtctU7LMj93LZ0Kgy61rzfo9vDxMvk60K4jEdxsiSYaHUQ19HRTNJWHYaoSyq61PR2j2Znps47
+sKBtxcxaoQCaqnaLygX2/HFli1nATp6O34DrpvCj106Lz2MZa9jMh+b4pMuux9TCQzbm17zeq0y
C7leyCHBLHLm1k84TC/MXdNEtnvgrPAUJZAXpw+idDxchOBrGgr+eO//GCe0Ta6zA9fT2eFCgR+w
R2gY3BUDl7yjIwff3kY4DMY9IuvuWXkFi6rKoXajl5/sDBEvQYaXRohvZMfEmmb8vnNv2yQnWZMz
HQlJKMpru3Gm22Lus3Zr98LeJ8PgwYp0AQKFPX1H+tltOYu3ssGXXJYiUO+dZWjnZh48p9xkbum4
jMpcEa8bMnCnbTupvtnTloclOsE4NjYML0u54uQy6PQMtcRigs43AMei+OMZ1ppye2cuxt3sTHRk
g+at9GFGW+NOjvU9WrPxRWW0n6X51RgzGoX6ps3r7QDQkr5wzXYjzWY/0GK+w6NirQOdmCd+7c8J
t9pk6N+DTiwEFIzLZw220AFQvpo1itd8oXdHxUW/YUN8yrjGEeet54yGy6WIT7aOqn1KzS9tMkKO
F57B2CjW5pYqPipXg71AwG2/IeDbD8b4BX2gd62Qh69yOaGrixviiw3ngZZ5/mjL3v0kTCyjPfb7
oHM4upPF3zfctjeUUAnK0sbyj4o/6yoDr89PTJsSkqVd0a/LBymLnQPJ1rsbiyKAXitxDccT2RY7
7QxBQpTXPPGKeE1pX/W+qN5iZ4ybML8wrY6NBiFKr+Eybt0i/c2w8wEPjELHzVt4y0lHXaBASvoh
dWPf090pJMC/YHau0iabFS7owJVh0tZptbHHxvNPVWpAjlcVaLstCwb6uj0MkzjhGjTcG0DrvreH
AW74GwflJsX34uZnc4iFdxprYasDP2+67M3Bsha40sDPr3AsIhtDrcIUFjVHPG5V01n5HTfmKX7s
irmwyVNBf7/1BoP/ndmF4B0IJbu1XWsRc4GJrlpHoiMHF6gTgnucWrC7kB+yUm2u7KvSXGb7IbfH
1oRX7epiL9JiGfcg0QlZWP25TQxB1pdfBs9r0ltHQxM85w1jnbUYe1IrVnYd6wV5eSmMs/Qwte75
N0c0MFpiDlDVu3Qz2+YmdqC4rSw/n4+uKjkSnVzfsIaXbtsOdmfAaqnj8RO0aLmx2wnPiTQSvS8N
ysCioL1xm4u63aMjGy8zH/IKNXFnUa3lGrE2CjfunddLDJycWdx3HCTPHKkUWVzAT01rzzds3piY
HO9UDUGxLxPp7ZArXJQfI70c2+2wbatlkyyJwp/dYk5pJHejyhkPCe7oVXsZvs8Tc63Q9Xr7G5hX
Y8vMPHqJKgtrEW215KXUaTJu9YhyhyofROqeFjR3y6Ht5quqrRMudSlrwdV2cyqAsXSrpPDkdTnN
095KA03RJcHHLm6Fv1Tlc7ZmLXNzL3WlHy9jlW0vOaSnNpcsczuovjZGPm/61r0CQp2/TbE53xmw
Me4G7M7pbgzyFjzrEh8WIR56q0Lz4wpCMabSo5FT+IC1Cx2FcyP11oh765iyRTTHiYJsZ/XFO+nd
2TqXUfNgtRZVDQ05h08yLzB3VfuFwKPxIWF88iUnmwYzoMQmCxEUWS8+nZVQBt/pnMKhrWbaW0sr
nP0COPRYmdF0C0dnvPVZd6G07GenWqw0ZFJrvRV0ERic+Z21ZsIxP+UMWj8lyOLvMG292CONndFE
slxOQ3QXRX0NSTaYb8s2EuwMqgh9q6rPQduCnlddcJPLfoxo5fE7CbLQmE7qfDi0gG13gZfLtxEq
y64eRnVFcoC+tiOY3z4dSqpvFyMYGviV1SSfTBHZJ7/ugVVYxQZZ4cHHS3GF4cZbc2J015CU7SPy
opoJU1u/+ik2Dlxu1gwUorr0SDN7UFumiUTruU2Ukq5jO2+9AYc6NGTVmBudl6ywfPTmV/Jish+U
c4uyP0tvJYO7l8SZu5exCDgmbHFn8G8620Dmb3qbyRAXjGo5CibHkpCWJb/GPye2Gn4ydM5GAz1J
9C28kWNGGrfBKGX09zQU6Fq5rU2jyMzcS26AWuzPSYPHBUV6swEXUl1rJxb71kcHgHOUozlE8Jzv
ykwUGw+hDqlAYkm+JJEXbI1EiWjVMddmBFvX7KtBj5CrnugTJ1icjNyCAE7P0JQeSUdJaY3hWLuC
7v6ICxG8bQCpPPAfbFFRDqDe3DGQlAz1ksjaJYVFze4bpNnEY7VsF0c059gY2jd/zuzrLB/ee1EB
qtXNcqCmiUNfRV26tktDHIhbggzrcRF1c+mezJReVrTAqHXg0hqrbomcu8nyR4JPakuuo6GZz5YU
7n0Vj9w82roAQlkF1zRwghUmuP3gLnvqt3SrRY8tRkw4Kmzjcfaq7q5lKsb1NVVb1j/yCCmybQPy
5Vnjeadyi1z7ELusxNU0Kf8+SlEABCorDrId5L7O+mjfZz4dulSus0CoI6/sIa+S5TNqOrraMb1H
keGrMpxIrxOu/VS0OssfegxZL6NrxddungKCt62EPo5n3ViT/JR7l/6qWZYwGFwzXQuFtgA5Hs4L
LvjUdtra5+li76Ik72+Xui+4ZhQR6z8B4D9G+luZw/vNKmDCTd+/wnz1r/HNNXpV9yhQfd3zHGZ6
DLunUDASD4PRAheCGviI/XAbFOZAzKa7JUhrP0XVcMDEu9AtdY+WNZJq5Kd1KNX8WRMKs0FI8lSW
+Ve3Q2aiQPibc+1ANxZXykW6z3UBvWBk4RQUjZdjxrXKbmuUl/uNYRTripS6kL7KdJVTjcNFnJJ7
WuHYQkRxP3BzHgLi+bA/XMDlPeNICEbyqCbBYnVnSua4NObkpNsm3cphiE/oPDp+CPZEOUoO4JIe
VjEsD4sYcTaxiW4GFjE5VxoplZDA6pxHX2RvJXqxLewijP4O/o4iNZ86M9/Tas+OpZy/1NrUm4Dv
5t0g4Qzfzpg6oWfPT0tQj4SWABNgXKCXmfCWKUiOANrlc1RGJQ1Lf075J8yMvXIodbYOIgqDHhZk
smrcyjgVBmW1GkbjcdJ1d7T6cT7FHM+rNunzvaSbRhN+0je6CWgokX0AF6RMTkHuV8Rzpf11UNT0
0Gk7z04gdvQUKUIou8IqsFH+yQH6fFNiDBQGciU2VcIZS3erOAW3UIuyzWzAH6npvZxj06MXLAAS
E++kQxKt5KmrcEUlbuzCw/Tnq2Xumydyz8ZXbCT5i+EZh3k2jmruBREBBPtd0cUORdd+SXu3vO17
V568rEyPFrEv+6Y19FMUOOapbURwpeKm+UbzWJxSo4lPpkmODniiHr0yAb8ovIxow37G1IExGUOf
uArdLiv39YyIEDMKd0a4ILygdo6XtJJbyzLcjrmF2932sB+vg5SxRUzh/1gbdXAboTjdFCa9MCte
CD0acIrcC6t+DWxdXemC43Cr50Ht/ZrMxtSBNNhNc/cmO6b8BaLqFcUd23NpnbyJ0us80+a+B47P
ZJio5sYMMdfIozHQarxcGZkA4f6LgM2sI+FPO3om5hFWDM6miE9QtQiwspHOJp5grY/eNElAzoQa
HlXepZcht/oys9NMe95q+YAzrYjDrC6ndeJr0rG6nvyiGWsnoZtFt5mRq+1Lf+42aBN421K3bZ8j
7NsdvY9AtutBDLle0bkTpwmy0TGmp2KFdt/4T05sie+YruS+a7mTDaQsi6fa9fTd6DjGU5X21rmt
/Pa4dAvIlKA8T5RYd3bmtscy8tS9UQK7X9VxaR88v+lb2ujWgieM4djarjCMdmKaz7T2i41LYShW
A218dSi8il3eG2KT/nXcDs7a6OI29Dxc9KFy6+rrbFdJv8GuFD0lTZd/t3NidvzR4CwIAiYNHZE0
KKLkkLHkUyXkqob+/WjVs+usUMVZwTpVDUZIz9SnTuN0Z0Pjzla4ULkv6pARyS+hP7pbfPoJC0JO
jw4ztld1i0syCR5Lsr4ZCKGMCyPDDm7ALPkECS1ma35y0FRwecq8+BjArAmpyD17Dy4d21xdpt0K
8yYjD2caXLVKhhpfpOn08bvosoG5KJkVNcmsRzIazDdbj82xkwv7g2tPTDHs5aqWzADjYqjOajSi
Z2tZ3pKpCpjIM/vOXfaxMU2v8tyfrmGs5Fu/NmAaJN6lSnagfgfjocOUuWpkdlZ+/zllkdNNnFJs
8CoZECa5waaZnJzCpq4JiUR1Vd0Qt1TFG0Ro7HrctvcmaUmr1ErpLPV21mABjtTOjMsmXXlzqfhM
nuEjQQqc1eD5X2njpVvyNXfadcdN0lf6XGRDG7bk3DK+wqKAJNtbwYlj/beu3CZzWx4siobQnoKv
0o8ROSCm3EGD6Z4zLHoHCbRCr4uuafe0oxpeIIQQFLvGam6m+JbvGx0RerwTyP0J7emowKdjxNnm
CXgsg0ibyki6er0wxTBO8NfLR5jsolp75UhyHij084JL7pYobWx04NiNBSi/yYzWZ3rMDYqmF/NR
h2HQqmTxBXALuuyg44o7On9PbDSbNAPkssET2CNRoSCJ94Nn2+3aFeOwiRGWbGn/GX1Yjc49rJ18
i8+A+ZDvIMKa3C/k9ZApb3ILgmDl+nsqrO5lqdJxb9p1wcUhgApeaaN+sXuXgWpN3txL6xpoBf12
Ls8d1t3TKCb+HFz6ImZe1MtxL4a1Mei7xKalqYuZHmhfKbgVNGB/ocT+kbH8F0cBkktUOh5Rj74d
UPsGH+TfCrKgM7TqX3L6JSD9kGRQz8tWNOYR9ThcEdizLlVn50eHeQy6V4b1PoNgKPoYZCRV8H6M
ooIVO1UIXNkNp1vJRJLbWDZVZMp3dk9iaIHz9b0k2ytY570qxz/1w79l7PtvsCX/e/id/0kEStv6
i0L9Qrj8iUD5qGL1V9Ofdfm//8v19we//EWnTvUamGjksTf86fozxB8mOiDAO/wnwAFHp/e/fH+m
+QfvusvfxlJrOTj//sv35/1hmpbNahK4UwT6Ue93fH+W90FLj0jacfn3+6joBVPOj/6LWiyz62ff
qfocb1dxCl/56BXmc98rT5OBJtvltfbVfG1X8AWvKJtJkh1TmVwboHC++3QmSaYlqOI2LqfoU2bZ
4ksy5vUTbotEbCyrvxRabsM8PomFxR1bDixvw8J+bIyGx4lgJZAQ6AGi3sjdob+pOyNaQi2Tzg8T
omfai0dX3doFQvO91bSi5nbW2J/NUTvz1yqaW/OZ0i5Kdq3GRr+LoVpMZyJN0gPKxJJ4yMz0mqeK
lC5JpCX3uSfbAOqzqSFQbGE0j9B0CpVPZKp1XpOFlapNQurHepbgLxKjP3gzotwdRD9lbievMrN7
woLot3RgCFZRbzjeFYF45RnhLS10OqOds84JmcMon+j2zcimpdkGXpch8yHK9Ea5jr0btZ+mt4Pp
ZGjQ5wiF1UYSuFQu2zFth/mmRW+FKMX26X53DVpLGi0Q99jbcze6okDjZHUav38sSFhOaUdUgdwu
zSw0ccuqHPQ3aJMG00/Dq59cHHfXKVT0njCjJPUQY9pW3N/5NjAHGdOUDoUzVt+dropPQ+mzXQKw
GzdNVwds/U4+qm09mC60wTL+5kSRnFc44XS+kQMRfStRFmawnS+bHY5n1KUBkiKXS4QECdkixQb1
kSIHCg0LQvOB5M9FIIHImituEBy58VBjj0ZeYJBXgwn1ex/pGLZQzp4Y0uqOuP64KPQhE0mkRgoC
yzeN7C7ZjVClkIDSbXBWvkj8nuGXziqKaS2fsoINdFAzlXKQlQTZLBmyxHVMdPSLLuqBNKEic14x
xTJ9nKp6xxsJkKeK+vyhGZhOrHTu5E04Qkuj4+z6xbV0DfEMcUGrU37JrUG4qum+WvboP3n4J3ME
Aj6wAgzwhKPZqPe+eY2nycVarBlwoIymOrTQMzFF9moagGmTvi9pkCH94Kp2Z6Vlam+UXtRbEcTE
ciaJzDfozZOSjoDb6c2M8/xlcq3uLYtzZwnBQ/rv1kUkdpgXmb0xZEpuwbiVaZiis0GqiTSZCVRi
ELkz1Jdegj/09Dqy2kntVZ54MXOmOEW9IKqM0xJPmYBy1y5GmECDu7Eq18GKO2WXpES7Gw8Zev1t
Ebe0h0qRQBzpjWkaKflmEq7sDgN+12t+1abzii+2NPLPRtcpcmjSnG6KTWP1rZht8u6cMsBiIJRv
kVdH5Mk+UNZQbiRRix45u7Dn1oA0+KN2huU9kKgRidBb6u6tXQLZbHxnyEyio6J2J6chcUM+g+/u
glEQbTUzxNKkXndJvJq6znjqmqgxuHyn0TvBaLLZzoys2ysyOhxkTabN9FlWU3lHNENydoragKmz
FNn7lDj5U0LflIgb1n3L1KIs7+MZ//1K1zNN2cwainBoRfFK4lDzhRUziQ2JvOStVewoko8c1Udf
l461sqfYeyJDoRlXiwoYeDluRVMJn4txcobIfR9Ba1zkfoN3pcw+JSuKCDRrleqE62cNiQUJzMIM
jYb/MIC9kq2zA1JRDGtMUcmOYsLLD55CovrnTea3zv//3uH+P42tZ/6zs//2te5f/+P6ffyPXZ9W
7z9B9n78o//X4y//wEKPU59inYP/Qoj/87TH3/iHxBkmIGQI37FM7gH/8vhzESA2Gc8Y/+EcloEv
sGX9y+VvcBPwHN+3iVYVDs4tUPy/g5v+yfyDUc/mCoqllb9gNjLlB5/RSDFkTED9rjSD24whR2d8
B+Rm7f9y/UGRPwPZ+ivV+uLZ/H8X3h+Pce2Aewq3G+G5Ptehv3qMymhRRqHrAHpsXTzZgqR6p+3U
NSFI1TM6eOdZ8TofbLMUz03ieb+VtnB5vMSvCaBbcPPmxn258nx9vcfdqf/zf5n/21Cy1WSJxeeK
KS8QrYAW4TTe//Nn/Nlf+edDuNhhaDfNCyXxg28VgVNXgBRJ6LW6UWjMTRsWVvsr5+jPTtw/n+ID
Bze5DF7++sG1amBkZMNJ6QIgAEVTXJWbJViQRgVca37/A2Fahw1pg4fEJfjzt5aTcc2h1CfnjOYK
SaOBsRWEYvxe2NKfnwgJAX0FxxUWI5KfH9OB9LnY9ZLzNJTdJhlLDAFkif8i9cW8eMJ/XoK8bha/
P79OgP3/Q82VosMxzAHxcCxVTeob+azKFsUW0t37iFR0zfQ5QGXdB1uQgGo9TIvaoKCQv78WfROq
hW9xVXfsC3fzr2txkKYTGWOQnBPt98eEIeW6h3f3i0iXnw3GP75UZi6gOrlxYTO2P/g65VyV0UTL
/Nzk4tvoI+tlqnnn1gHWV2vyfn+lYFxjnbBV2ab7ETjQ8523qfTIluudftej7KbLOzW/Mqv+m19Q
AkSR1Cc+b/KHby5q4a9ZZZsRjzZFu+mCvGzK+X0k6jz8zZWP+TyQLuWUL2kGOx+WJIRss/BqZsQd
bg/U8iyefSS1+Ysd428/ksNCAK4SOJwDl0Pg56WAZKLMA79mx1hKwEJgp795MaoSry+DO7Vkw+/+
TDwvcHG9Y0pm7X183mzSOcPLmZ6Z9TA9hPK5ok9Xbn73y8PO+YNLYPt8j5ez668LnMjCsQkyh86n
5ZqHhVlhqHDC/eIpf3+fL65R1ltg80r7rvdhd1L4wpwW1cYZEX21aicHHrPVTJi6FY0yEGw38zLc
2UGjv9f0Wm4iiyR6tah5+7sfl/AO3mZLeP5l9/qwVlIC1ZWZVFwPGWrSxDO+RUY6/fYvxwdEtgRo
itMLt/bP3ymQdzQ4TG3ONKn7TVS16Xr2veb/8ykfPorSKD8LzEJnFBooQxh9YQ8IfhV59rcTjCPl
8nJx73CEBFb082eROLwLYaryXBqWg1t4nL8Awe03AZiL23/+bf79o0ADOKCMfP9CMv7rUhSQTQO6
lyWGUJNawU6YT1jN2DE/JIRj9c8Pu2w/Px0wzkUIF9CFhCdBT+/Dw3BJx7NiInIuW9wZbuAd6Bdb
FH20fQWmwAYdEJ3J4RdXK+ffPdble/RpJvHfD8AFQnCmgaaDOjOWM1Y2WERsz3n+i6Xx92+SD4cs
0uciy7v98QIXJFVWM+5U5wa3eh0OltGXJ6T3EX2Krkvjw29/l4CneIXpergWeKCffzj0cjjwlrw+
+9o2kZI3S/GpwEcRbctgCa5jfwm+zUbvnafawAj1zw//+7bMZYQ7N72vQFoc0z8/PMYfqnA/N2fV
4Sxc51OBDJciK/ucYFr7khQiM8N/fuTfvl5uPtDq2M7gq/DYD++3lS+Thn+IEnZykWmLIr6lbCc8
NDLdX7Ay/rZeeBQXEOoPx3Z8xv4/fzpDpBmRvao7u5awvjtjal7XQuOt+O1PxP2GLcuDb0Kr88Mp
MM79vJhVMZyX3hxOTpmXdPF1fIiNKHr550f97ffi5kF1wpWOdxz+2YcvT5EP4+Dq7s9tAN4eDk9x
HCfKeizy3d5BvPWLG9y/+bF8DN+Q2biIkBh0+Yb/Uk3EqqtdOJf92bD4QJpg3HVFPADa5sn/xcv9
tz3l8tEAAPhcDlz2zQ+PYum1TKv6/sxtyHwdBTIGsqvLqwnuxnW1tColnWDAWFHG7q/iPp3LCfrT
hnZ5OER33j/rco5/WCku+A3QZ9K6Ac89OXd4IQgMg73pBnexrNppe6lOL+kgi7lcxbK1HAJmKsXE
NqslNMcMmfYAKanU42ZBoIIF3wI8gJWgjOo+u9a9zU3UdkZBKJvntfbabS+A1dKOp2zt9kOEcr0y
uB/PtlPs8zqqLeyRhtK7EutjtYqaugGkDVZ5WjtixCsnpcrcL2AvgSHVUbk8FyBK89ucnkkb4kPR
COciyOkFQsu8Vg/oAmTOBJKREgK+ss9eUyjDIGsHy4luEwKg5E2OK+u7q7F6QDctjOSqUkHtHKwK
GdFdX9A4XC9uTNiL03iF2NtdKUC3O71+icvF99dlQF7IVQBnUV5G8CVDHm0zWEUyd0FQmPiWhZiK
T7Q1W3uTURqkj97spgdTsUW9TvZMGnOS6zq9SWgrzpu0WoIvZEDVz4ZF5YB2Ie+SrfZGFe+WfIz6
5yJvcuOKCV/mH6Ygig0FcTiKzLtsNN0GG2vgBzeLg8Z1yzzCf8X0aQakuFRBflCVVg3qzT5Y9o0P
gw59XaridZoNSLsHJZ3uMIAAL5nLj1mwRbYyPdCGxetfC6AcbVfW+HV7v1QbWuJI6+3edsp1LCOy
4xPRE9AkXBipHSX0gSl2nq1NrQXKm4siZVXmkX6LRsu778aJioz3d0ivROcoXNW1I9/JnyJgMyBF
g2ZmxxaNyCeay/XiGbVzRiXmjtucGTX2TQkevtok3BD9m9I2vC5sjKL333DXQaAxcr9ndFahYQs2
tb8AJlCkcLx5S6DfvFah2cStVvRbR48x6fVteplsJKWwvkzUQcn74svR2huMhnHbR6KABTYkeN6T
2EsuGDQEFlvfzQpxiCxaBlvt5qOJhCr3QfxTJeULl56kmY6Wa2lUUZ3tGjaU8qB3VilDkXFddY0t
1l0uUAGhF23mUOdd3p28wpcALQie7r/Ms9lgGxxHO92mud2mG4zL9XjU8Ei0hgjrTtUpcEdyEvBH
s9yzQZfpqdVVkZ9d0NTmNwRRS1VvsiBL6nM/IQzDORYM8abUTWQdMBt4AL9wXRmv3vDD9gz1eVgr
S6hih0Tz4uaLC++O9s3FQ5xSaYsLeTd2D8BgrHiLOV+1u6WPuvqQ5vzDqzlDlLBZ2g5tW92NQL0l
lwFv7eHfTfA3whvZjL2ob724QhLmj3SVbnTbdgQuDbUVvMRFkZdElNGiqD4t5uBF3xaTUcXLzHQL
5sdUAMdeV4QXJ/2hXnIPi70RTLZ+Bfbqdvc5b/t8ZdQcK7vcL2k4dPSpyfvOkimq2/WSjOrbMOdN
9yZigLZmtfWZlbSCtTgCcV+lfS7Ka0OgGt/pBAvFMyU32Fx35AUYNOaMoC/liTGzvbsENKDU9DDQ
YjKlX64e6i5ujHWfdegnRuQwy74rcqe4czwm/aHRpCYR9/Tm+qNXxEO6Z2pgE7sJqAc71XxJMZ8W
GPW3M3ITd41oic5xmGGeGN/ndlbD9zydreGe9MW4wwXskHiOY9i3d3VrJNZ7aYkSlDbhlcvyOFdL
NGCXhH84HC+envYr7kHR3goFY2QtWATZRqOik8cSxwEvloXyzEAB6++KcbHnnYm6utzjbrL688C1
zt12uojVd1wGUW+GqGTYK9blLF2JOoCUiSuoos5Xc/FT+Yqiwok3nhYNvWtC2ODAVIE5MtXO4ZXv
M+ZdM3TaDJ1LWCeuha038gc89PTKyfwy+vGKDc+/UNmzJL94WPPrC6uz3XCRDEgKYgj4qUwYLKwc
Q6tvUlZ0z4OOFPqTRI7GTI4UEUQt0xi4G64OpbNPzAGaTOcutQwl0xR+Ngs2B3FxwvledRE+yrF0
fxiIc1VsMI2nXzgFbKzX0m0qgDo9CSOt8DEP4DtM1xZutXLboGe4nYBCyjBoeodP2ivDeXS6JPna
kFm3hFCR7PSqMSXqFTtgb18HI6DM686tCvSXFSELZBUh4EFUOmE68BmKfetGHaGOK8Fhr6Z4poc1
GYnj3TK7WNq9TOfUrKCgNHm3xasj510b4ei6aqdEIM8HrGxP0FT8mAJW+aWH4BN62yFgLjGGorVt
HVaD115UBQ22r1VZTCikuaCa8bQiDJo9z4O2c9e0F6YHUIUK8M4ltq/M/w9n57Ukua2k4SdiBL25
LddmpjhOY1o3DEkzQ29ATz79fmht7HaxGMUo6UahI51BAUwAiczfqOn0Icq56Q+Aixrzc1e4Yf0R
6fiELRbrNrwHYwALy0nQlD6okoENLrHwB7C+tniMtUELHganHBAXq6Newe8P5UfEsdXqTy4S+2Mk
xd2QIh8ab4cgfheDWTe1P+muq/kz8mD0GRsd+szPLlLFe3MMeweQDgjc+YHzxQK71qUpbUQDiboW
lmNgFQ+j0HHugL0ZmA9pT9aCVEyp6jvObNk201z0McCxBNGj4iY1vBJHo4eYOX2GHkJDj0t9RxkL
cJOnUMY41Y6b/J56PYmf+M/jL6HZtN+auhprgK1ou7nHCLJAunerVKGDO5ajfkhjPKUOllnnyucC
yQvv6EywvL6IMOixhARpyTHR2FHVvBuLrPppydzkCcsBp9jR7k4oiowh+g0HnW06PIhSM6azpkKK
PVVzwZkVUGntHvS8h1lkFkmb73No3zlEBLtKn7xWib7FTl6bO0PKExTY1iOSgBMKGnZd4P2MY9ys
dk2tD3w8hBeQAUcq/q/U1kTxOJEGFqcsSel6GnC2tjQ5V1Nwh1KppQLRMdxFDcEojAoGLWcNzAAi
JVZ+iCSqj0owhRvlndWRXB1QK1AN6kyLqr6tY41htE53huhMXxUG8a6xcmPPPLcqSatD8cQGdqFT
sVVlBfvNuwIs1igBAt15RkaK7E/F/S3AuT1uzMK//WRaaJpSH2bhaPrQjnGxGuU1eDlWo9sgfGO9
P7sKAH5UXdwExRU7fdYgPp/VbtSLx7FyLA682AtMCVjUfzmiLj4IiPefajIofeMNvPIwlSqcNCGd
f3Eulz+pUkehUsvoz9NQoqAQDOazSWN2o7KwNopBGU2+FF3n6nvO8SwNDBll7gFPKaIbTymVxOPt
9V15ktKaoc9Fh07KbS6Kk6BN2m7SreGsD1RLYqoYD2qdiCcEUsSPrmmSu5+kpOmwLFQJLULET4bW
m9AZJg92D0Sz85BYOubzvHacRhH7WdOrw71TI2gQgaWmT3mXv10ONTUOqLjMVM+JWvPyzJtGB9lt
0JI6KGJwgn2WjHm6ERvX72Aemi61IKQnsRfTF+EaOjk2Dlronc0OAZEzKlANSi2oTdRPs+EG1bHp
26L/mHlGWp4zemfOxg+QVbTLtzCFekQyuTm4OAwwVhcL3EW6Kui8K4CIavd5cCrtAzITPEQbrc8R
xOKBfIAMC9z99mpfhysPcLoQDq1iB4mERXXPiqyA6koZnGei7FikNdZmJdfOvaNY9G1oSkFWoU26
PA3QZJxGu3RRU0pbJDgRgjo6MsO4PcrV+eZKLXOMTWXRwLPNReRkPQUSFZrruSvhvQS0rvakOmLH
Z9Q39t/Vsi2GWpSE1Cbr3WqanLMzdNpZqIX7gTJRsVHjuh7FIMGgFSt3BLvPuAwKiMe5MIvBO1eJ
4jyJDnWXgLfQxol1vWwU/KlEevTxdOSuFyHQe5mJtksd+lUfDfsJDSregtBOUAwDrfzt9jdamZKB
DhYBx2sLtOEiztFxxV0t90L8HUO1/lDQtc/PFFrN053jyNoSJxYcXw2DA2MRCzPqe3gza1zgJNQn
YRranwUWWxvX3PWuvRxlEQZwPTHg9UgTjFx96cxiPKKr5kHHLIM/kNPAeiZI/hcSi1HkuoH31Zg0
pN6u4OJzzTaclkjJI7/VUfftC+WoNb8UpwS/DMLtBF29fbi9lmsBQguKyrxHpZCNdRmG6di6sXxA
+HB7M3Ts0iF/xlgCDusA+v2f24OtBAjoU7aXTWXXMBz5Y97cNJMOeiwN1ciPc0fzHa2VBnvYPf2+
PczKKgKYkaeEBXiWCLkcpokQ18DJNfILoGh+UlYlj0dNqkGhDpbr7TTtzA7twdujrqykhOmQfCGa
T3qwGJVCX1pD0Yl8zGqKp9oqYmRGR+cAGn0rg5Ub6eJCoaxL4kUnBaopnanFR6ODoaHEOEeABzGn
rhVUlCbXJN9C8Vbf19CsN9T61z4caY+h8+AgQ5B4o7cfzgk1sulSj/wxN5wfoWtpL6lnlsfbK7g6
Cm1z+HeQzLSl/Dd2al01Gk7ka7MumkeUXe3ggzdhF3nvAcL6yRo8wmrUhulNXU4HrYIezQB0AoVl
iCfYv3AJp6S+f2sxCu8LznfkzPXFolVtE6EN2sQ+AKLw0QMTssMvojg7AOo2bvq1gCAcLI4PUg0a
QZcTwk6XAh7+vb6l1p/bDONshCzTXWN2L6qu/bj9mdYCXbYV7Ne9xQvqcjBcfJ0a2E3sF01mfkCU
UPwzN2O9NyZ9q1uyFhHkbZz3mvxcy35TgSVSabQZzwucBqmi1H3QfENNMOr/uD2n1YF4PtGC5dig
X3I5J/zR48JozdgPgqKl/Kg49jdDHSDy3T+OBG5wGfMgdCVO8O1Gynj2mwUaVH5ept13Z4LidoAO
lRX3JmWYANGI5NonvaAXKgPmzUk7iyLQ546AQAyuw+YK/bnJcaMv986GVrfjsPcBofCVFqM0bTRR
LhGp79bj+D4Tvfo+t9NsA311HW+kp6CRDBsHPQ0Zosu50L7BWpXiid+E2O/O2B2erA5xw12mYJJ5
e0ZbY8m3xJt1S9zMVVwb2ngf6/Mn4IjopjfqcKReHG4cD9chZxNrFgtIgwzyxmKojn5FEI5j7CN1
EXzLlEA70ZJz7n3cuYwiUaIUrhlt+fhBxMcw6zhP/B75LOcI393rPtcAoXrYzjOMn9vrtzopPhWo
UAsow/JsUAMtdKzO4MwbBgrU1K/3rYaUz+1R5Ml5ef+BEeJAYB9JsJC6iAhdvi8saNk+UqYjtUlQ
B4Ls2eofayRp3nfukLxPlEjxIXqMzWlEJyHY+AkrgeKyqKAoDZmHeouvZzUJjO9JJL6DjAKMMaiT
8b4rk/K7Fqqme7g9YfmnXU3YYzl5ZXGdqItcFAGIaoiUOvHNzmhOFOUoqqAJtzfNFI23pGvfhQWs
9dqjwnR75JUPCp1IPiG5j+VflxsihgbgZXmU+MmUZQdPIOTfIeW7EaVro0A/AgYF/AWLMrnab7ad
5Y60Q0Sb+DFwue82GnT5gf8R54jbs7m+J/Elo84hl5ESyzJwAirvgTWyjooxINTVmtWXxMG31w7I
ESs6WN7GgGthwnHP3oOSBWpucUJCFB7mEBMav2rAak6uAs+hwTq3pT65cRjLL7GMEY2c2pbPPenB
frmGRTEnAkJD7Kdh053YE0jf8rrsdfUbxP8e7kG/VWBYnZ38YNwBtgQiXg6J2VqbxUqc+FaPJGRO
3vvsKPgR1wZm0re/3NoOoHqi4njDqevYix1Qxzi2gwtI/C5usy92JLJ3olXy56Et1ANEIhRj6qDy
npvU6Y+3h16dJS5ccqJU55eGUSONPdPygsQfNbuBftImgM2bGXrHZATtVjVuNURdj4ox4Wlxwl2u
aRTlYkLZL/HdztX2QWVUh2iGXVb0aDbY6my+3J7dati8GW8RNnlV02ehDePnw2RS/cN7uUNiKh8T
jM3MPH+vpQiD3R5zbUV1viYSrlSMdFgIF9vdKLJowKqURhse3u+CJELaDrHL4iWAQKtvnJ3aFRSF
S+LtaIvQoQtCfz7RE1+rm8o8jIXodsAXgo9Jl4wPRVJEoCLoS06t2yEA5hjFdxgHW5nFwmaIvFL+
DMgSsnAO4G75KvWCaPaQGeYmHgbKYwWmpj9FGtHeQDGHBmJfhrB+ChvYA034cvhUW3rwsUM46BHN
+uRprNEti+wCv4vbX2MtAnSDLISWCNrT3uKMwqN9sINETfwJ9ecjKiFDcyq0lH4lddMufRgKBx84
rdp4U64GgUkGxf9XdmIWgUcpFNWiDihPZzX+XBbGtzlBZl5ktrJxdqzdLryUybIkMhtQ3mW4CVfB
1bXl7DDGGfpeUGDrMvXq6fYyrp1QPMUBnrymJkuYbVs2KVJxU+KXFOp9NbKbLxmt/Pe6OeSfIVh5
74wAIxMNS4UNVN7qSlrA2ACR8kD3Fitp1uiCNbBI/dTDQNxrZnEM9d7AYgW/7NuTlH/U8pKhgA1l
2JJslSX+lgusi0nDU38e619os9vHFpWhX40w9BcqFRPuNe70Urpl/gvURrMBK1vdQwbpD6wjMMCW
LkP5TZ6QqaHg3wSpX/MmeFAUVNifoznxMNMZq/pLWsXtdye3MnBHg/ZzzK2XCX3xU+V2xpcagVkQ
OGhEvdxek7UPD4HBQquJvhAmXZc/KsUDnE4mKZJaGpR6ak2bT0E1t3/pw9RTWMiKP2lyN58VTbc3
FmR1aDpE3L1oTFnL7Gww0t4rVdpvKDwN0JsTJ6EjnwDbONS5OhQHBQg1mpxq6pSHLPe8bmNrrZ0d
UMshgkMGA728CD3FCCIeA03i63OqfRCAw75CTUnO2qjg4aVGFi7TvTFtZFVrdyTwb2gPFDzknr5c
cU8kI7WCKvGzwqzCnVWapRTNiJQPPXW9J3Q+lI3NvbbFMNPlFGe1yT4Wt3I4RWMKwAJZVEMTIXoL
XekdslGxEIaNM6yYbofU2rKaOgUdyph0ruzFBdnPgZrjRseVFaHHiHOD+LtJQ5CHXhQjcDHgzR7x
0vp2e9TVZYVoR2GHKqatLyqYEC06G7t0TmQEbdvdHGZ5B/WbmrPk1nUno9Oar7eHXFtXXqaIWfAo
kqoGl19ybJNyQj6LIUej+OBEoTR9q8M+Ar1spp/+w2CYFwL1pYHNs+1ysDh053YqWh73Vp19szq6
kadyjLO/aycNo+Ptwa675Nz3DKba9F2QVl2u5ugVjUCqAahqyTtGSdIB9dchPAIQmve2hgx6Zmqf
Yuj1BydBHgx3IYrVYYO8uTLiwnD758i5LQ9uOibcEOA+KTYsIkp2HTonzlOgQF36EuA+7qdlRBeN
fMf1jXQUH7ouDeydAQzoveVSstz4BdekG7kgnFWAgbmpOMMvl1/APBEWbk9+nTbm3tMadXw/9xYc
cBHPHyrXU+I9wLmPrdaa75XY0XboPHfg2Idh6x24dm6CyKBqzZOMjqLcCW/ukT5MImGEdeonZuSe
6EOUmNzMoXjX4XJwgnTt/WOOeXauSjSqbn+I1XRUEkqlR7QBKGSxy5q6m8JMSTO/yOmG7zi1zB8t
AqM/lNZKkCXAsPDB6DuUTBEpws0qKwRSbIqAhLtxqK2dMrymqGJAHiBQFzGRYFmYpnOX+lqHIMUu
rqmG7824ARE1T9QnT20aBr8RkVPnjdxvbWRoyKhlcm1el0Fb5lWgP5b5M/+Js8PvQY2OndKanxHC
RrgDiV3phdZOW73dtfMGMqps0MCevvIrNEdk9fDW4Oaw8ADTRjHsTbUQn3s9djbeHWtzhP5HiJGY
MVX9MsYUe45ikIUURwHTnFC0LfYUtewncAYKhsfRt6RAlO12cK1P7//HXGS6jeUCbMYV08dcMX6H
Tu5noG3Fu6BE8/z2SGt3BVVLOmwovoABkr/kzQ4qASkLFfCbH5TCGXeDnk7zgyi6Dt0wHUGk3dAp
9Ua2szomPDY0cOBJAcG5HDPwDBgtU4WmZwE6bGe2KCvs2OGQbVLDO5a9s3Xtr50TJJQyucL50VrW
aEclxljQ0FN/jC3sG3MELvZ6EYhHXU/RLcZ+oN013JIHbC+3WgWr8UNGRVlFZtuG/PdvVjjqHTXE
1jT10Z56Rk/Uxy4UEJndfVJi1C6nfKvOsXoyITXwfyMu1rfwHERXxiT1C6wp35ukXocGZZMjAJYa
tYm2P8xO8ZLro/egt/38EEedvnEkrT3VsJCnYQGUC8j2IpemZqs1YIVTX88L6yH21Grn2iic3w7e
1c9qeyZpzr/ky8ulzebIQMmnSf2ocNKTRW0fXRYbCxKlj973QGROfTuhC65MsAduD726Q98Mvfiq
duTygAowjWzoZSk7z86ir8KNgf4iXggN4vZoq8spCety09DuXHzRMG762myyzJ+UOcCQp+/JrCox
jFvVjbVpgdsGrubRU8Wf+nJF9ZaCvIYNm1+7FSLXiW2N7Yn0NqegUKuwem7Pa3U4snHJD8MeeQkk
qPRqjpPQJVJtOg4YUmXiOzD+5rdiB132H2KSt51spMlOjbFIG7MxiZRiVjjquqw6NDCOsGgao42Y
XJ2Sy+lG1NM+WfKr4TY1ZejFmd/S01D3ZtQWOoY8UfsFYSe3+Q8vKFJBSNRgJrHzXiQhSkNPz+vq
zO9KI/3Smu30Uhte9ANFDxPTSEoI/6HKxINN9t0BGvJWXSQbQYHxMs5WmW85ipRCzauHHq1ouniQ
a9AcmsyPIsCc9+5A8aBF8pihAO9ycVzGZYtVhmsUJFvmjH3ZDk29jOYhcGlMyhp9432xluHCiXx9
jONVARvzcjRO7MCudao/dVbAPMM86DlGbedJTMWEImatn1o9yN8nAKGrnVWrWNiZjfMj05piI5pW
rkqPtg2RZMH+4x1y+UvsJsAPuLAyP+nNsXrCwQKAe5CrUBdqpI3/QHG2+fP2Uq/cV0jVyPI8KFLC
Sgb4m/uqRkV+7OeBnI46699aGcK6q2P1mENy+QDENDhB4XH6jZNg5YSjbCkpjuxNVOwWS95ElVd2
SBn7SKdjoFVHDtY9zaC76fH29NZqT5xw0F8p8kiFlkVuBejZUbAiyv2xxr/jqNUeDThbL7OvOELy
XIaUlDwmvdgnPZY4pA05itQhhFwEO85B1ohHG2Oej7d/1dp3ll0zKdtGjrmEeM4Izwpe0LkvpX+P
rejjDGXpUjxABVSfAL9XL7cHXEsSPPJZin8mD+kr8DfOTW2fz5xTZEDBvi1abz9X+vREXAySF4Y3
GQ3gDhIfJA2VFftDVdJiY9prscZRKcUGXy+Bxb1Gfwkwg8e2pqw6/xGL+S9XyaZHxeydL5UV2yfC
bYuiLyNp8YLGSlV26x3mopuLK25MM7xw6Dr72PdNn7tQted3FeX7eu9RUzigbfMdvpeCYnCBSdcO
YSRj/nZ78de+NukgpWxwzDT1F2doNUCNs0Z29ahNCCVXQ2FaB4vn4S+nLvr2nTd3VrlxU6wttUll
j3ca6Nsr+aO6NiIbMcfMb5Ss/6ons/KUq4l5dvDUPLSZqjxGwI9Ptye6OijlekrNNJ6R3rk8S8bR
moy6DXPf0fGohIKqPKhTDK8hU8Wjpo/ty5Aq7UZQvSKVl18YnBbFTMohQNSXyWfWBhk+XNjgJHH5
nWJvDH/JGb7Vczk8qKjNIyE3HWGSzTsE53GORgwI8UqnetLmNjq6dWk+lBX049uLsXryWLrU9CLl
poSzOHmCUok5s+ELFi6Mtl5pvQMgoiHeu2ACcEmHuRoY8Bz7eAoPpt7QBC2mHYjzYF8K9OU0NUo2
7tW1SORZwkuaFAINk8VPmpKpQtJe5D5tZgcfjB7oO6vTSRp1jFreru4nrAtuL8TaDpRtB/ma5u/L
eoXWlrgreDq8yanSTlYtdIwCyvgJXC6GahaYAc9VbPTBR2mxXQ3TVoCshaXFdUpznnTi6kmWIUFf
FHSdfRth6uIwdPTpMBcwYLVBr5ofvCmyzgTXXsBRR/6EwrcNfXzHoYIws5KK56Spp9/RCAYW2Wy3
/IkpOz4vqj5kP2+vlYzVy1hm18kXjuw26jQcL3cQmjK1mQQA2roKlxokG1vtq5HV5ryxU6/TVpgF
sp/JyUiRc9mBSPHcwy6N3lorqNpN/KPFJVh15bOWORCu754VXGfQ7DLsGGwRdgJrGNhzNtDDzLTx
mIoQ7nwwwxjxw/sH8kBTqJwCJI9L3IZRFblZYHXkI/sqdkZQ5uhthlvqZfKaWnwkXdVA9dA1JKm4
KhHpRsNsKS/QAC9R80YbwD0AI0Gdv4iN6BtepHl2gPEvifSql/Z/3Z7l9YbiNrOp3kioIJZbiyBx
ySuAhsWpD9LK+ehBpJ2Phd6r4Y9KqStqkYgn/NMoTszV0iLrfhyUEqfl2z/ielPJK/WVCKFJwKL8
kW/yRhHRkYiVIfWdeMqOWWq32BuB8ErZMdoE4km4bBaR6S+3x70+wrjQAB9IyCd7ZJk64a0elqQq
POtqjBv3SGnN4XFs3Hx6sHKGx+nRrLaoC2uT5eAgoKSOG+qOl5MtUBKs9JEvXpvZ/JNy4Lx3eqt/
MDNDvOdhHv8QXu9tfOaVmQLVpUFHo0XqJy0GVZTQrrqOoqdtDtgQojCvwUHMCvSIjdGLYeZmqrvx
VVfOBZmPkiliDwTkfxFaSZRFeTpTYplVBCUOXd476WMmDGGg+Kt0f9z9LWVTQ6IpOfBMQ71cVkE1
AFOvnMelPRiIHRSqvpvx9f3qNu3gU21vlY0DYmV+dCCRxzMtjlfAXZcjlkAp7MoLMl/TW9V+mltV
DMeW9kv1DX5Zffd16/CggtQEMZBy67LDP5tJZ034F/hSN/iAp0Pg9zkmdCGlrAeTLsXXu9cTbLLK
ewKoHPVpGcZv9iQqW2mBFUvhB4mdPc6tYWDErk+/Crtpxn1bS+Pu2yOubAxwE4CIJboLQ6FFxqdk
kZbE2C37wMB15VCNwYcAouAut6fsERlv752XadoWPG/llqQ8wAFMRUJK6S/ihlpFBHh2LnwOIP0r
OuHB30JE09Ptua2OgnIS2pFQvq6EeLQ6NLsEHplfjiWuqkbT71183w63R1nZ5awdRAPWT8LxFhGJ
4GchTDGWQDN4D5/MGLzRboitRD/Nuhvpp0aftHTjs10PCv4VgjqUYB4mIOcvA8WIwjruGq/woza2
PjvRbH4xkE35NUeB9QVbctvamOX1WsKnoOwHSFSylpakiqSQEqbYBfqdbSvHrjK7U9C3ykYfZW1a
UmAXkhJq+zwGLqdVhCYq6rbLKLkDUV7Php2V40TuNDWl4lk3Tre/3eqsJIwDCIhMOBbfLsGeAbu3
rPJtZTDOUQtJE8+xjWvgeovx55vy9uFdBfR8EeytotBlq1PhD1mRPBfBjH9b2Pfcs9LHFVLs+AMD
atyTb8/t+qSUw1I6QSQYCuey11oFYDVHw6t8JKD6D9jDa8+0xkeUjGwvVe4PD2BG8NKx8aBBtBws
xsQu0MNI+LXd/9NVefcwhffzahEfJPLkTsOK4So6BEolk9cPtZ90ojB2lL7Fj6mh8ne8vXIrUUhq
7aFSCe70WsBrCgozzCho+boO+aWvnPBZc/XfelYV/qhUW1Dv6+E4ganh4x0BsOZKdW0qsZFt03nw
ozJ8GYXr7BW1+WRbvbvHa3OLsnSd+76e9685GHXhJYkzb0Whos4z+lqp2ODVArXaB2rSpkeub+99
0eNPiXKAyMVxKLxhqw1/vRk4LKEU09vjYqWic7nD3QJof5GKiR2OZnDh1t9bbf4WgqfaC2v4UFSq
2NjjV8vLpQbUUeJcKDDwMLscsbMM6BbCU85R7aDCMppHBa/HKipc7rdZuzdjeB3NYduBcmB9FyeY
pmLWBNFcOceZrj7yQGvhSsft/MiFb1e7gPNhY8SrfU7BmYTv9SGo02xarGg8dmqZCV6cSEfM9mEs
FaXdhYHu/KzVaLQ29sbViclo3Nvy0cTkyKUvV5MmrAGKQrJn+glTybFTPpndtAU4XJsTuQGKo2ws
Nr0M4jd50IjRr8EpEPvDOA8H/DW1g5u7yrOSFcO9SQITkrQw9rvUUl9eOVlk4TQcgaUX5Yi2Px4C
x0kb9I0WuvwIFy9ORkGbUb7nSHyuCHWc9kFvoSbnd5RX/igBjCL7GScUE9s8DIq/hyJOVdy0sTUJ
33VGMJY7J611b0tJY21hyWNpdrF8yIIsFjZS1CBMRzD1lByD8tjpomwOqA5Z/Tnx7O4/BAvwTPJZ
zlHKivLXvPmMXtNbnWP1vOYLgNa6qpbxoS2Ltt24fdZmxY0gAXRkYrQkLsfBQzufwNkAqMmcBMHW
LnZ/xq6OVWgQK+Z/GgzsCAU4nnZL/HTQBhqMDgYDBNpTNfCS8Ai3uf485/m0JWt6vd04RDyd0xLi
J5DLxeb21HDMo5CCe4/55DFGWwoR/Nm7t2v1unZc3cAB5Z2wyFCGOPRae1DogeYC/9LAqnHoA1uc
/AORNv6g23ly967ja3Hd0SejAqItE68cFzV8K7vcp1sheUCDUyinNi9RMbzzLmdqNFqRBSdpgHMs
F/hNCPZJEURWTe2yztpeIJ2m5diQ9XY5HXBBj8OdELLOcXvQq0uOQdljfC8eqkxzscvsmVdqLPLQ
D0tT8TGnVE8KKoHo8tT541w1LzracxtZ5vU1R7IC755jjEr1VZssoUWSxCB/fTMZ42NbV+ZL6Ynh
MzdHclAClGY2Jnm96YhIaUNBwxUE9FKtvnJLD7MYGhTpSO3j4JVO84+ihtMftTIhVnZ7Ra9nRy+E
DgxMDnJa3oyXn1GUqhnZ4Oawq1aUcq/rtYoPc4WBFJJwTiT9IHMsn24Pev0ZIVuDiJEwb95ZS7p/
4pmZbectXkGzFTwj94vIYTaZ7WeM4oxdi58Nco5drG3cFdd73kRmg/1Oo48MaQl+QoexQySRtoM3
YFak4L28n0envjstgp0Jg4y3luysLtW4bNzFldmhg5k686/WiOLfWVF031yzEIBRaaF/ub2Yi3Ch
R8yTzqCpBAoYaZTljp9BQzaKXo5nztRgr8n+HYbFCJi2zpYw82IB5VBEpE77CtirA8PmMlhUwFNq
5drTuUDQ+0sdlzYV1TneyLvWRqERg/0Kv5hy22KTtzOyhUU7jWfVbKiXcP8cExNX2tvLthT0lZOR
G5oqMdgUyKCLO9QKhrEuI2s6Sz5Puje0ROjHwqsRo40Fe+Xg9Y0z7h3hTL/DVq/KHVAX+33I49Dw
B5RlX7QQj+dSbcV4bIrcwILIyAIUCuMmY/mRclF2IYgwfEZz4LBPg4ri5bNZJkp7bnp2yL4ccpGd
6D6bw4M+GWV0UrMgtz8oozHZB29Wq6fQjIAcCex/ga5PphOG7xPbaaJzWrlNcfSqqR72oVqrrJTJ
4+1RBXYzPeGWnX9N08iZd0FdGeN9Mf66dkD5yfqpcLGlFp9o1rUKzUBXPQtsOp+CrPKOWp4lOE0l
4ljnQr+PECTHo2gOvIeWDG/9ZVVGy1MFF8hBOxuDwNraqKyjBDfuutlItuKCGH6TUP47lE66w61N
k3iZ8tCZ6O0pmLWzmrb4doWgHuYm3Lo95QItRwE0TreREETMarGAphNlyFeNxhnXCwWN2HoMToPT
aMdQS5W9PnW/W0z5sBnvodBtBP7K0PCdSLAcwEtXbX9DGfo8HrPxjJF0fsDDNPyk4gq2ESGLI55l
pKwJ5orCHc0QSpGXRwUbQcUtPtLOnjn8YcdoOo6uuhNF9CtEBGM3BVsvm+tTw8QJEoNGUwIoaOFe
DqgU3WDXhaKdE8yBHzG4+zqZ1RYlbnWQV+UpiiQyrbscxCubrk1soZ/DFgh/h//wifNiPtz+Qtcn
OrVxnQouFSaPTtoia2yzqjUUeudnQBBBeeqrubF2gKupj6OnvckmXPlUFNEgxaN2BjB3OSnHwfdt
CnrzPEae9tIhpPtkQIt/BrEQngXU/NOYTsnGXbwyR/CwDAt1BZDVUlxIsbRmQjfWPPMoVnAcroOv
M8ZuxQHLDXFfFk4sAupmt5nS6IVO1aJdZA2TFteJa56RNEJLUbHSg4kb8z5CkfYQ0JTb2GGLnOrf
8WQDTmopUBeRUfQmNU5zewgDCjLnJEiHwxhY+R6/SCSNy77boXQ8frodL9cfUGbErxYR6P3TeLwc
Ly5jiINoZZzJhZ1+H0xG1T45ilvUT5rXOOJdA08HsH6Wp9ZGrnp9jlmIPXMNkEQCYV/CLltcfc1h
1qxzLKZyH4xq8DdAaMBS4KQexjqcPpuwGfej1m9JHq0sskSVAs2lAgBL1LicdEJHO5xcRO3opw6H
Kgla9I2nYAfa1N0VBb6Btxf5ejyqJpzUFo0IeTssgghCtqggwlLtcsJiB4U8fUjnONobcZZi5NhP
/e/bA16fNYyHxiIPYQC0PAUuJzhhA2pmcaucWX1z17YFuiCu2Go/LCGeBCvDQKGSE6PvcSWoN85m
6qS2crYUyy+kpXfTV38NlvrbarGmdeP2Sxy5zcFRpw+DZj26yThuBJGMz8vLkJ8AdYVNymw59y5n
Cm4cwCeZjd+Zdhcd7DGwhy9pyWMAJWPPbZNdha5A/oA7QRT86jQNEWNHRdt349y93ke87mjE8Obi
WUsX/fJ3zKYuojROQ98Tgbeb6q7S6NM31V92BQG3SmAumtEotoos19OXJnk8vqhU8ihaKtr0jjfS
KM1jv7Qn+xFyQDMdzSqv1F0T6faE2LJq/2Xok2XtqtloMeoV5q97Y41WBoVVQzaiuKwXN47j1KoT
D8DTIrTgzk2qJUerEMNGRF9vIWpJsvSPMw8Bt8RYJaMTpBl4Yb9QdHU3JMMzvSN35/XKMziCrVrB
9f5hNOpjwCHwXCFrvPyaHFatSMI293FfKV5SozCPrpcMj7dX7vU1chm8chgWD0kv5CiXdfcINwRz
1pXSjxN3tvWdYPXSXV1TGH3oOi3+VRamOh+8YqhQw1awdRieQxQxhoNboK1nV2rv7O0ck50viFJ5
P0O6JNpO84Af75NGFeVh0rzQeOLEcZIN7sbaElFt5valbSBbB5dLlCedUxadl/uJ1tl7mv/K3ikR
nL+9RNdXPQAnab4H4Qi88VWxckR2cvKCwnewuMIK0rUPQ5DZ+woY9On2UFcToqgHekvqJhNeV4zM
LpjtqnCC0m81L8bJNlL2LrrlG83Uq3OCUdgrxBRvIPp/i/OqDJKu0LKhYsPm8UnUBqlEPdnKLghQ
0MR7WfSnztbv1KWVAlFSz4J8Cbo201wEtGEMmY2SifBbu8X/W+lg3ZraeLx7CXlf8R7GUpWq5bJk
meV4EE/YuPhDoPX7tmlDnp1VvHHUXsUEc5GnLJ1A7lN0mi8jD38KC1vngbmgSP84T3ZyzkhtDlR+
tpqO10MhkPSaa8LThfa2WLZxRnq69+bKn4fGfmg60zn0oQ1tUYnuvkBIgKCeQM+geicRcJezohKT
GojNC7/TRv073yZFBQW3umMipjHeiaELkL2Z9XvzWzkslk9YAL4iCRczVNuk0KOqFj7u8hDq2ik5
9kMwvwRplJ+8PFPuZCsRiQwIaIFUmrfWVfE8boWsRBTCV92senRBaT9Eadoeu9S5s+33OhSLKbGf
dIypGl4u6WhpnZnVGkPFWvWoJggLNrHZHVNqQ+8ShCc/3Rv+aKqQDFG544WH3PTleKZTJZ4SGMIH
nmwfy9wqTrmm3Aky/XdWVAjZAkD+KaFcjmKJzoyz3hM+gonqIXS1fJcN9nyy9KnayFuvj0QmRBmS
NhnOp5DZLodytNQe2tkV/mxpwV8grYaPTYvR++1luz4SL0dZfCZaXmGgIL3kQxPBZdx22nFvJHqN
sw+41p+KNfzT2X3y9faoq3PDJEWeVXyy5cNOOIWlQeyu/Tl0w+dBGoAYWPLcv4KEOyAW3pFoLCyd
fy2zDZSotmu/Q4iUrZxgCBXF090nIhmJhDZL6TFoh4u7OMAbRtQugd4ESbo3Ebv0XRGOz47WGR9v
L9vKiYj5NA00yTvmiljEOMDFEOLaLPyw98IvWT2rT5MWvQunuN/IjlZHoqYAHFZib5el3JiynVW0
jkCMWe0ObuPGOy1K3P0U01+4PamVWJAa/Jy7oGUkfPsyzkljWqPPk9pvx1DZ55VenPTQ+PwfBqES
KasJdF+XGWyu2p2NzXzta/Jl3+bzsGsnbWszXeXJr5FA6ivZIhQhF+d53WP7UnU9AcdOfRIVtjNi
woSJZE08hXmxZVi89pV0CZSRWSzWqnJzv6lXODFVLa+bmFUcjAl54NQpp0KJ2w9db5XdRkysfSiQ
g6DRpIgIBbvL0QyopkE+zTX0b6N6iEMVv1oL97LbX2p9Tv83yhIbFnhQ09BYrf0mjusDZf5iLxLc
tcoo/HV7pLX50EEgiSExM8AAXM4HDmI7U5is/VqJ+6dkmM192IzB8T+MwguRj0T4XUGeQ70oESL0
ar9C2u5Qa9M/Wo7J0X8YRIrl0A0hY19m6nEtBiUc0sYP9Agz2qEdHqLJuj9JJ3nm5uPjgBC8wv6i
POh6nVs2PoAJ90/N6C3vycTbUX/4D7OBACs5btzly0ctZnqtPQd5g1JsPc87Lx1Ve1cXhdiSTl2N
AGC1r5wymiEyFt/sn9azWghdMcuWT9OBp4Gzw2Lx7vcsZ7aELACyRxyLO+9ylKyzxrg3kZbDrc84
BlWD/Z0DFOPuReONJkV1kKKCx6AvRunBRv8PZWfW47YRbOFfRID78kpR0iweccaO7cQvROw43Ped
v/5+PfcCNyIFEfOSGDCSVjd7qTp16hyjMRGwywblkCSx5GlV//EbjmAEPolw8xD/Xo0SDomJZZFB
1wDOSK9qHMu/6ITT3sKlSx8nLqG/789KxFNXSTqwEvOhzgfcBaq+elztYiityYaMvViV3D+UUVdL
X8Zo7peXYJzL+qWYgsA8xRYGzw8UorvwwyE6yCFIMA73pCBQp6+XdcxZ8kkfqkvatEC0URgqv6sM
F5sD3WHSnwgM9Xs34PYVIethRKGXzJ5ZBxS6k+D2N+scMyKY/lAUkp6f4DEsZ9z5aFu21Dzfg4O3
YwrdK0HaBrkhUlqdBLmnUTSBJncJZ3mMPEfOavN7tmhD+FXSG0n7u0qTcAfEEP/P6297Pab4Tf85
fWE7DhOYb3fpeln9lAKOeWaUd3/OKTHo/W20PejiOuGqp+Iu3HxXX9G2l1aX0Hi80LEleVMDizqr
w2rngby1iGxVTEfAysB8VhOKB6Ub5LbuL7OWfsv1tneXJPnUL+pjn5R7we2t1RPuWtS4aT9GzvN6
9cpSWVIg3f6CVWb7hKDYT5jN89le8LK+v3ibkcTtxY6mB4GyFk/M9UiSBvJXdVN3sctK8hLUQmlI
0lo3XuZmZ6jNd+Le4kWGLa0Tzmx6L/K5LmMTa+BLUKD6lSZO7yVdtXfAbkyIKBACODQrwZ5eXcht
PQ1KrBYDyidxrbphF/8zpUGOR7aBY/WHFw903ISwwFmm0LnaEzomy/VoqwMkJLOkS72iVxVHPkep
DjXeu3tT29yX74x62HFkI+L+WO0K4iajaXN9vKj2yDPQQzUsDmj7m80D5pgGZeO5xdaRUt3wrSbl
63cCke3SEogKNU7eIcCuDXd0xmuATyxfzCyLjwNQy6FVgv48Lsae3sImcwUhZmPSqMfZpu66CrYh
Ny1RPeYaLF9skhXiLLITOzlhBadf1KyxfmZaEH+0+knBjLuZN0lIP5M6X58FO5xqKrmNdelteiPO
VIBC44wmu4Jt2CDNe8pL2/MA6or8MnuHahk10OvhprEf0rArbZqbB/nQRYrpyuru7bj9aMKigSI8
PXKcvXXaImnomzlaslyyiNZyr7E7dqfVtXaBdy3CYTuHXByvq3sfYVjqVhTjaCkQzbrXk6qURPjt
zNoF60Pdi0ooT+ZsNyfVmGRc7Gr10PYx9WRA4Ie2Vvfegs2+oT/vXT+bYiC3zFrexozgcOS9tVwQ
eWvCkz02DNFqbZc9U+ZqDKyR8dTFOBd3jNP9y2BzOhka0gjcFLBn0ijteua6EuEQHJQKKuV2VZ2S
QYuUk1NFkXrkpA6Tx7Nr2AcjmrLlWEmt/kGxHcGYgknH6sO7FhZmq4SxNomiSmXQL8mCGaqROvar
EhFLRWOrfMFNeq/IsvnU0M4UmqNsol7qhOubtutzJ14W06BHSmoeVClIzUejNDLKlLyRx7SI8ZEd
awtqhN6pGHHqZMra8f6qbw6R+BHCxFB0a1mExterLsGSyOcsNQAYEN7hSsqelsJQd2oLm0NECwDy
0eQrYKwqtMzrUfK2WuzBRhxtjJTyaZyt1KvA/b3e2LW9vDmUKLdCneeSdVYHiEoJSYtiBxfD6fT5
1GF2lh9CnHCXg96jB+t+dP2EaRCUYV6x9z7065lZWm3l09BZl8mpQtcMkVqu47jaSfo2wZMQtyPZ
g1kKirKRxq5Uh2JTaluXAZzOt+xG/WVBZHmsRrwQnbyQf9yf1XYR2RRky/AuWUg+3PWsskHSlq63
nUs02yltKMghHCjoZm8msmsfvfF4nQDdRbUeFjR57fVYjWpkuE63wYVe+gKVdWluPKlqqqPc6gbu
1ZiUQ5WU7Fw9KlJkZojf68vO+t6YL8UnKp5C9l0Ub65/Q1IZNvUUNk2J5vtDqfS9F+elfRysft6B
4t97x69ueI3oF8ya15myM5zo67FMLRPdFmPqN4FSd26Eg3t1Tvjwmp/Kdd8czZgL18PdF8+Uhkih
O8lN0+jnaphn6YEbMSMXMMKWToxR2FUnWpTMX9F4KZqTlMRj4KpFZ6bPzaI1A7xNx/i3aWujdEtj
UOaRNvJ8GFyzrhChjlJH6781c6wzCoLojZf0Wd95c5aUCDTNnCbdTcOGtkq6vIrgj1TXg/FBTks7
dBsuFMkdFbM9zwDUwQFZIV07p3o3+UremeNb4JhB8Jj00OU+KaNUNy9KWDeN1zoVehpTEevaY6Ea
ZYLptd7lEOgyPf9Of9u8nBq9CabDnCxT/kdv0Zx7bkI5DI+J2rWLJxvkRa6dmdPf6LsUyUHWOBDH
OM8RCKwSGnePdh5Otjvai1a/pa06YFTfmIb0gKpwMBw4Z2N4Yl1l/bikyPW89QWlu9ZV5nl0TjKG
rs33CP93O3EzsjENCZG67nS/kcYao0FZGb4mQ2PnPya17/NXKW7AgcMqTIM/pho/p+GAV3wUPNla
XPSvwaTK82dHK9sZTkqshI/L2CiVWyFPVZ0hOBnEv0Se5hvEWbt8uH+et7f8/xkxEpiBTq79rAYr
5oIptcqPEIU/tpheuZUatsePjkKnPd16YAFoChCaXe/s3GjzKuuz0ScR79+qXB+OSaTuVZm2IQrV
JXIujRZZoQmxGiXQ9HYeJHHBm5nqYWVU/tHIqO8ei17CV0dvC8cAVE6GPz86O7Bx1g5JLfaGtm6c
QwMibjA6SnypTsbpkMyj7kZ2bRY7WcL2rqeygFwrEvVU6ijxXq9iXaa63PNq+WPacciGUs3+zWgI
/sbuh0fUZIpR7Xw48b+8vpIYkhkxPaBL2OnXQ2qRitVoraW+lC6lelLbOsiOBS3Bwyd0IRb7w7uR
NAdJSDbJO1939brEJSCNLSOOkCNffcyGWTkF+Ud73gnnqPPDkhEhJX9wVjFHMY3hQrdjcEk1vTtX
cCM/l/0yPMho3h3xg4bP99ENwoB8MKEYIioBq/hR1RM9wRUmuNA2p56dBP8K3KA+aBknpkU7JSwN
Xqt36a3rb5UDQRWmGSe+M+q6ry2RebCk0Nr5RNtNSDEI8J9GD5gMJD/Xo0BWbzFCzFOf/FT7Mdb1
8i3ScGXRKjs/SXJV7KSO9mYHAndREWdfUMxFNPh6vGJSFpTbhsovx8x4VgjxBy/AD+E71aroiZnK
L1wKw+92UqYdpO3W0KIEwV4RnPU1gpNmYT41g177Bd24w0NVZAjqIkiyYFg0a1Z5nhEt6Z5GhUa6
80KlbKcLYHs3UxdFkglHKKgHtHteTz0L1QXUwBx9XS3mJ7SuAzcHmNn5oLdGQdxepFdikDWlNUgB
8U0jm/x3emedS/HvqaqWPX2Q7U0C5sBVQsjIEUCu/HoyBZQxOoKGyU+a4jkKJOuQdmGCdQ5NNfdP
27tN8fWlJajdZOSkLrCD12jOEuu11mjJ7OM5uRQw8cPoc23OfXewskUtvEEdF/u1asNGPhJ/GPXr
lJqd4o60qox/h7kEflaPSxG6idFL9tEIrPGTMYaS8Y8TYQbz4TsWZT66ekxhoMDvXV16kpWFClHP
7BMACSQykx8mpet92yKaub8028OL/h/xJWeJXU0h4vojhJo89AttdT4R7dC4LX3DD0U0Dv+UlF//
kMyxaU/3R7zx2Tl+MN7pvxas7RXcpAVpM6ZGsvhD2g9PtCvmhxl80bMXS9lZxxsb2SGLFL35yOzA
oLmeXNCkUqh3ae7Ls6w8dOESHWh4TXeWcBtkEGBwxaJ8DxJK6nU9ihXL2iLRTOv39dA/qIlefaNj
0jhK4IKug5qll/X9vFNOuTU1KNhCMh25ok3qKhThw8npGLSiEb+Ki/yggpHuHZwbH4sbB0QL4RTe
+nUgEzZDn0hJUfhxBZzgUMg4w0UqDqOspa/6vFQ/eoQAcpemsfEcNOPTJOvjDz0Js6cMn8ZnqufN
MSyhuZl6vqdusVkDwEohriw4IzTjvYss/rfu4cSzOlu94g95AUhg2K0rS5b6eH+/bkcREDrUUDhE
YJbrE0JVjgazEMf4aIazu8SpcrTh3e9s1bVSJUdPeIlB6AdMEkzU1S5KyHnLVO36S6bms+k6OoHr
byQe+vZTuBi1/FL0pLQPlKRnWvIWy67OmWQv9lMdFqF6CPok6Y74Ri+TO5njAHyyzPmesNtmOwhV
JZ5RdjmgI+zP661uKhQJ+6bpL6qk1m4Sa/DsEPVxJTVVd7bedtlFmwEQG9x/sOI1lgqLgASMPu4L
lZTmMFhRedaS1PE++nHFkWUEMYgQs7meUIbYMC7L9XCZ9BaOiaNGZ9DT/KPRnugwFrwcmMbAhe/P
0382qqynrQKXXr4skqk8lUOae3I/SztbaHOVv49CNwg4Ie6Uay5zTU8bPPmGUchx3D4xfvba8lDW
GM+YQbhn2LrdCoBYbATqE6JIt4bpjDEh+cw0BazbCWJXS2kHMdo6BOnOtO/3v9LNsUStXPhSYWuy
Ohtl0NLCidzlRSoS1MWbSD+UEu+GYwL43h9qu+2YlrDUQbUMGuu69Ry/vKxHhEG5jF1oHhQ5DLx4
qfeqxJsng08F95cGYhRIuMRXr+6SZmOnLiwennKlN/bFDD7TS186jdadRiurk2LGe01gN6cGciuL
RHGbDE+mHbVAh8plmef2pBVgglHa70F0N0chpKCHBH4z7/z1iVL6LmyjUlcukWbmh74t6metD/eM
LW6PAoUGcXLRtLGqPJrdNE81fE58rTrjECRJ/ShJ7V6H1c1R6PPmFqKBYsOuTI0Iic7ZZt81Fvr9
Cfdy3Ul7VJCbm4H+LdH6Qka9JiPmc1qYA8nGBRep5aDmsW/KwR+4pP+RlNXLUAQfs+rkpWHz/f94
axg/khMDfxy+UFJ1P4oQq5PeCSvPKPo9NvimaiFGgidAzZvEcGPN0yKf3OuzpFy0ETPOQbUf4rB4
sCKEQLR6+Vov5Y+gD97we/iggsT7HFlNOmGBD6hqii/7nxu3zRqjS2L2B0IIwVnthxmOsVM8ZKSM
H41nmaSgV0GuIb0AAL8eKu3YFsvCJol6Rz1glG27paOBRo7dXh5zaz9y4UIE5xkhIlndgzKAc0u5
VsXW08GV0MmlJ5Mu6vP9K/DWbWuSWQsaHNn8mpoUT3pvzE2tXprAso/Y8PwOoEd4dpjuFdnXhmp8
JhhBANvUdaGUULS4XjuaOdoq6MvlUmhphH7pBPdortRDVlrFecTOwu+XaHrpB2U4VUoXnMA7q4ei
C0dgUGtPSWm7vJDEiSOR4yAao0nr+tfkhTYb+qIvl8kI50OROYhtL4X24cCGRBQOluDsUL9dmwBR
+2lCZEbVS8GyemE3/DCmek+eYDsVrkX2I6I7FBA2KpiUfFNAGW2+hFIlnZRwwAfN7vSdnbKJOJAu
gYtBuVs0nPM4Xy9YEES9EjmRdYlr89NsGy8DrZxuhHwX5ee9zbKZkkG1BVlqOiThBEHJuB7MmZAT
HZLWuCCppXtjrmN7k2t7kpu3RqGtUlAMqe7wja5Hgfg7JM40GBejMWrXVAfnpKf9Xn/0zVEAbelb
hY4Aw+N6FNtuIOPQJ3ChzT2maVjScLgPgy/3D/KNUYQ2hXgkkQWgYHY9SgXtQl9oEr2EWrl4GMEr
x6GTJu/+KJvrgpIcvTDI9Aq+9iaEnmanaycpsVHIarsvdUbVKNbS7he6KP3O0bk1FNpONGjyeQRF
83pCdoygc8MPueT9ULjlog5nS6fIGDtJ89EqNLOC0CQcUImJyH6vhwI2zVCSyqk0Smnk4b+K9oiM
PnmbL3u0sBufCcMj0RVKfZ1ttxoqLssul1qKmqGM4WsfKP2LYnfzR199MSG6h+gLINGhUns9oSYC
74u1mAk5+l8xttCPWu8gO2BPH0UPhXADzCQs5Ig1ETi4Hqjo0HGJwzz0NdSGjnal/ioRpftoRkVA
wfvH8yFEqTapf1+HMbiFAuY8Fp8xUoy+Sojafb6/szcfhgMCPqWQu1lUqNbVZio7fTykS+EPMkWc
pkXE2FKlcWdT01PIilyhkyQ11BxIQ4Emt81kckFYqJq9fRmbZi69SrXD1xrLvenQU/bTYWyrpeWz
IHXmRXM6ht/iuZzsNwu7S/UpRD9r/J7Fcloc56JGJ84kEq4O1EvVS9WkQ/BdGcdqcSOto5ZbKtJg
uGoymNpjZUh24+J5QNeN25nthPcz8snFGQ/XtPVyZ54zt7TlUPJU7H6mQ2oS3J+CLmtNV1GTUT+W
8jRqp9wZu/rkKO2Yn0OMHqenfrDN+uxYQX6KUUazZpdK0aR+nvNyGf+Et0et2Kwn+ylMI71+QE/W
iR5HJy3/zbhOfhOLa8ppGRM7/OQUkR6fhFZ+37mTvsixN1ZQcz5PEynIW5DqUXSeR6UBbpLiufmk
jraBcwMAM463SpFNrtYGzo8y7zm7xNqOjHoBZhZuXBb5FzOCy3qYKl1N3RLd4+ITUcnUnGo9WT7L
WWv9lSpjVvJrsyrypkXSf9g6OMjRnotF/WIOmtE9xHj7qge62CTVReiiRqfZCipTPZqQMap/2rxP
3yC9KAqKJkSRp6IzcP3NG8zA/ERBsu1pbqpxPE8tzlGnNKHD/SEg0UXLAo234W2MleEvCcAa2g/P
upEdnEgK9N8gqaF8MJcpm//Fc85SDwmuKt2hmPKqPWRmElifF6JF51QPejUcinxYhrOhFEby0JnW
hLJAXs6j9MLrTmum3ujha8kSxT8dawzSowwAGJ1qO9X+jIxC1w70KWbV0RnT3HqT0zmjcX0Ios/h
KDnZoTLbSkJBSq5rb7CSUWZj9IPqjVMUYYtKG7r+nKZDqjzlYzDH5Lyzk7x2NFzPD3pTpIvLx5Bg
FLRWbR9ytArmA7yFJPp3mcPOPjhhk/8Kwrb4bIYYqLkGYWN7qMIx+dzP2iT/kS299jLLU4aJMztN
cZBWM+XkMBeGVHo4w5bLY9fJeYcDA1jPm7HoWeJ1kS7FvqJnUnJOSJPDM4QXMzouUmmrxznqeggm
4jN8ryulVU9gHapxkJNkrE5TmVTyGbpLrx6U1Ipql9q9M50pDyWzG8XZ8gM9QnMQ7iWcJ1evAz3z
YiRzfgwKxkteC72jctEfmFTP1mrF8Crc7Y1j07Wy+VtR6lw+RFqjplBNHPW11uTYfFXksi1Tl+ay
9s+Uc6scTCMNVYhwmdKdylaXf92/CjcvrwmiJFTxaVWGK7oGLJRRHsdMKhs/BMI6dU4VPxixpH5r
OiR97w9149YVDCZ4oWjG45S9ivNwHjEitW0b36g68yEaxvygDYrm3R9lE7qKkEjUuOjz5tpdV9KK
jrIXBtiNX5MHPcFob+g4JMuBen5C+Pyf+6Nt5wRpCQyTlSMeJ+K7fhNryQnkbEx63ynHGT0ys3Tl
UK6P90fZYsgC3UFjk25DIfiwZiXSRGb1IZ/Kn6W8GF1FKjANqquQ5togUdTeTW3Njo5tmvf5P4oz
C+3KVAqgEaVj2X4qsrScTllNs+xLamVG7+JiHXy4cgHtg6o03aQkzYK9er0WCC4EFGKGzk+dwTa8
fBzlZ2Nypg8artO7RQ869QHecOrTgNXX46itNs0VHXbIc9JEWqXRkLtQQ5OvVHD04wQP6hSafRHu
bKxNiRjVUaj9GkRNYaK07nPJ4mgKupGcqLaG4NGyfibKiHdb2NJ6nBZQJaLOdNWmlz7cHQUzkyZ4
WAVIRKOCtJpvKCNWtVSmeSkqZTrrwqwOxacv97fYdnbEw0AC78mRAT/zelEbbdFyoZV20exAOpmS
rj0nVEE9o7L1U5aqz1mMZI7TjtqHo0oicZJy9D6JZ4gwrwfW+pqHUOucy1izfiFct+cWK7qdqH9z
K6BDB/RBriTM9zYei2R/dT2aknNp+iB5c1IrOSl6JX3vIghQqDMsX+8v5/Za5cACo/OcCObEukdT
qThkUeCMPrevzFPfJF5C/OhG/bTnG3tjKBI8qktE/9xD67JrGLJu0ST3fm7Mg4cuXfoV1UztuSql
fqc2eXMoEGZYi1QMafW//lZSVM/OGOm938ThZB04bkA6Rhj2BFhyU5un+4u4NlPjpQBHpzgnjGJI
PnTxe/4D9s1V1snqbI1+x42W+7RuSthjLZmBIqSNtduh7fnPHgujsVS31Aa5/mrrePbCbqwSC/lv
JQ4fcESnYjIqUbyHxWzCe34epG1uI65kYTd7/fPsUeo6ePmDb0lKfNDGhGCPMtqnWHUoORk17ZmT
tFdhuPHiAEjSBUTLOcCaKn7Uf9Yk0lD5mCm8+lxTfeTieGO8BqzJztpvP7V419hRoo1xm5HPGbqb
ab5MvtpTEj5oUrn42LA6sdfPix7uhAY3RvvfrhdL0I03cOGcx4sCdrb4NEjOD3HcQ2IN4vgTvUA/
7++p7TcTnZLArCJbRpRqdc85Jca2+RxMPi+39IZWY2g8gpmrXpHbWn5CDqaeD1k6NtHhwwNTbAdF
5hl/17O9/m6ZFUI5ganqAz9UHpC65EaKNHq97JS+UtfZwyiC4PuDbq49JMAJh1Cp5AHhn+Lv/7NZ
rAVR7nIIZ7/IZudzPCzhcyEZDnJ98fCpzVMU5e8PeONDAk6S1XJF4PO6Vk9V9L4lnSoYkMV/Ca0E
TRM0wb8GQRef7w+1PQg8G+CUfEiwfmddpzSLQNEWK5/9VrajZzVJUSHM4z2nhFsryLtEvzBqpluo
rdS1UCGlmX09iOZvlhG3XqgY2Vnuk8DrUcjeIYLdWEDsI9EQUzkJ7NTVc9gtZouMRCH7SuaYeLJW
PVErZnZJM+0Z59xYQIZC5kboqQtG4fXmwIpnKOO2ln0tHIMjkub6g64lH0ZEQT84bUCV1Ay5K1cT
0vIsiwoEr31j7PTHdHTmFwCQPZ2HG3NB4w+8lYsYZtC6ujsWbUt5ulH81oItkWbdRGfplHv3t9y7
E9oVoMNkBLqLACwXP8XD6yUbrTiUbCuQ/YGaoeYFlQZ5rgStQESwnOSf0mRDae8gJb/NTVQ7J6j/
bRgCtVSS8zA3spoe1MCZvs3WNC9/q2ORWcdCtnrjgD3oaPuNWsjZQTahTD+lQdP8soLY7J7KOh7s
rwBmlYy2WEylUjOiKDnN0SB90B6eR5fqhbBphk3Hcq6ZEx3qbNlQ1Iqv57F1IbdB1z+tYsFKVJTv
9xf0xukSzY4cYfJCoLDV5pianEskkRU/K2X6thUD0qxLb532ClDctMcmS1RzJxTcbhXeRArLQEjC
g25dJbU75MumqcA3RkrVs2rH8JgWvd3ZKuKXX+8U0GzaqFlG0a6rrmaWqspQpIg0+I5ZDj8zox1O
bFztc7EABs1TY37X8fV+VGZZ36Gybm8Q8iOIpCTa6FBwj1zv0T7QoAxF7FFENKpPWTMr3/oUwu44
g/zd/3w3lpKhqAMDpNL+tKYz8uB0UlsyVKBl44vGVnmK1d56vD/K9skmIhC8SQJOksu1bpXVoVmN
Dbzmg5Y2XmGMximfCvtlUpvwSxqb2T8O3vGn+4Nup4YiN6pqcFjp/KSV4XoVUVrOmrJQNZ8qjHMw
mzT+ZjuR8eGAWjCh+EpIwlNGXzukzVWizyXWUT6mjvEnnHk56vZovpi1tcf93W4LYBdIp1ySBNX8
+XpC+WQ5lUQR1Hfk6GezON2j3FfzaYzavXrejVsSNToaQKhPIVfIhXk9VGSCyuq1Zviw11MJT2Ma
/JJjmiD89Kjo+D16sT5WdB9hqqQ8mdGytF5t1qUvO7XdHNV4qubvcTw5KJUOuqhwTbqcPITWEL/W
cxrO3txI9T94PofxmwVPJHxQkdjIj2YhxxEtSjaGz0qfx44LZ6UOaH/K2nkv1BELdn3COeD04aER
xx4AbLqeJfrsRTDapeY3bfxv2dXawdL7xyqgAUiN27/nIXqc0wZPM2knhL2xNQUpn1SWkEQQwq4H
NrN2GYGKVV9zSvPTokvS35nRKDsH4J2Ht5oflXYeATRZGGcN1w0osjSL3Rg+LVH2AdDcuGS22Xth
0nVvitW2voyK73k2+vIwzWP1iu1A7JVmt+cTt925wraYN52gknKkIu6H/wSxJHF9jAyB7VvYTrig
ldKhmeoSyHtJjx899aLzTxxGHkChtnU9VGeWYR5QS/N1yY6PGuYWlBKoJ9wf5caEoBSTMwJgYdix
5t7OS1pVkp0ZhEQAx7kRh+dBXXDEjtg794faPkOWqOITuApcblOPRtwtdfqqNXwltCRvDvvuq6mk
wyFsbFBAxY7oCJyUOfEmLat22jm2+5SxqeRxcbNbgWWvF3PM5CqWVcZO4tjxFhwkSHbU2Ls/w5uL
iZ8BjbfU7dCqvh7FGjIca9rB8OOl6s8hpr2fIhKxE2b0e7nA9sQzIUsQwYVVA8yx66HqRpqwVJUN
f4aSiXYob8RnJ87b7xHb1ks1Lf8na5L+zwCkLXTD0HT2FExvTVYY9LJrqI1u3gs91qOBvWP4FZ0O
XyYpGl7QWgy/m7mxh5jdOP88uYj1sUFhYm+8SspGR6oiUE0fQZ/BegiWQbLctDYduiOtJLEOpRON
38o2bnKC1ykbzrLTxvWL2Sg4TtUQsoqdjO/W+hMw84qRwQtw6Hr99XS2UABtTF8P2xmcPcupVc5/
VG191EvTcNtA+dk64Ukpsw8L/cKVpw0K2ogCDAUz/3roBcuTUTjU+ITO9mGI5QBGetic46brd2Z5
6xsL3RXeUJafLoDroVoKJ4CUkeUPxaS6cJowTelMNErSQP98/+xsaVpMC+EaNhQRCGjPaqxuxJO9
DkeL/dQNkkdn3Pg7yWpUGnMpX95GpZ1n11r6zJ/HNJ48umyD9NSVXf+5TXJzOmupGu0hJWLQ64dH
pPQEXqAIQIhrHtVQhF1bl5Htj3KjX8ohH14m2GR/3J/7jVHIcRBwRA9VWEStvqgZhxU9JL3jW2M/
wTkp2vLHYJjzzgV842uKPgYaociy+Vgr2pFZRla/SLnNi5Kn0I7m+fNoKONJiUx9Z0Yi4FitG9eg
WDJiZISUV++kleiL1Q+y7Wd2N3wdjCh4hl5HzdPKZFfWg/7bh1cQIRvowLSPQMnQVzdvIZW1CqZl
+6YVZG7VZTTq2d2eIfqtBXwv5gGli3d5tYD90GqhY6eOn+ZFfwzsvj8opZUjyCvv2Vvd2BLvHWuQ
goS02Fpz1TBCK7TqzPHbqZ69sauqA4p3ezIDt0YRbgvw+Fg1tLCuz3fUNNPUg/74Rof3SYe4npcA
8zx8+ONQ70DuWnBkqUOs7spJiQoql2n4yqtonIty7F1ZC/aaW27MBTIVu4D9xv2xDs1M9ISR2UAS
qhq17NDHVvqYckPuYWKbKIZz+i7yS9mY4GxtkGono2LlWOq+6rndL97MpbV8VdK2ABfrJsnGSgrv
M49+7Uo51K0q09trdjC7s8nW2zdUzNXpM6aZMBYABprsQHCO+7aQmZAS1+Ca+yuWEV1xazxsHQ+7
J4c/p30hPWQBYNWLbY8lLAjZKqirxIaRf20QMnntuFtiDHfNTnadfkSGC3WFOftZ4tjZvJQWkgqu
EobZ52WKDbyCpKGrEpc6VIDzUo3AzHPVBBBptFCKUVjAz9NxU9VIfo0p/qKf48ToyodGLVXjqKNs
ND5PaFpZrqyAFP81NnK8oFmlzOazpMeK5cdOVtaPMUYKAW0oI8pShTo7lO6Wdpld3DCGypWQKE0b
L4QvqP9UOrx4fn9w4xEa0XBIiZQiIp0Qq7Ro0BqY2ORnvqrm3alrabbIQ1jTHxzFgsD8DuNztW5V
vAYCDTRJZtvvCTM8U8tDr8sRq78/yuZGFaPQPkQfngiD1gFfK0mKSuOV7dtln7yamCK5+RDqz5k2
TcdgzNo/74+3OU5C2d+gzgt8wyKuHwtHr52Sv1X8pI/LU60ijBs1uvHhWYmuRkJZ0A0AdHN1ARm0
hsjIW6h+E1qNV1pJdaLvTXo2qkl6NNR6T6thu4pkqkITAg62wtMuTvd/87dElnqzaTUflyf9FZc9
J3IjGOHfwkCTQlfusY2+v45iBlcvIaAb1GihnSDovmsIbG6drkq1gUCxyXPLM6yq/q2Pc1SdzYJL
/lwb0mScsHaYzB1A511UcDU0zT/wZmFPCwB/9ShC9BPOd47j5+3Uz5dqcrJfqVWkfzbWmIYnK1X7
H5gaUS/M0imc0JF00HDpnaD/XXV5Kz06GQZVrmZmkuOxJ20ofRp8j6+RabfqmbS0Wbw41i1aNeup
q/7SrDxErq5PZuNQpU0fH0swpcbrY6PsvjiBaf4bqIP1nRZWbXDjGR1EV4Yk+PfQUiA+3V/499d4
NX3oitTV6Aoh6VvrLSuSMvcm0iM+ugGVW1PV8xNnNHQ3mR3jpzbM3wp78GbU+3815dD+pTdmtfda
rD++gAmJHEGVoJMTP15vtyaCa4W8g+NLSRqfx65RGqrTapge5i5Nd8DWzctkE2+BDgoRetFvvfrc
wah1Rdu0ju+EsAxHUjOXHtkf5pTrbiHV56JQ30Kbp+b+Om8uChs4BC4QeCjJvbmZY2PlspHGyesY
l/2fo1RmLmrG6rf7o2xCLzEKPRMK1CMu8jW8a9QLtl5pkby2g5SerVyRPxXTkp6AuPbyq80dQeLO
QEAFQAbAaes7whnbHJk1gJfMwU3CnP6a0tA6BLTkd/0Q7dwP24nR5SrALV4QFdGF1WhhVExlWFXh
azMO1QEEgUpzVmkXJe8/bEkI/AE/G4CcSYEqqde7MZ8mVPLwsHhNppIiT93kpyFDNOb+l9ruB2aB
iCLgBGgkWeP1KBJgXakWNW9UE2QH4o7osUxC53x/lBvLJjImHg/q2MDVK+CxjqzSSscoZdlSLfSq
0ql+2AvtvG7SFpHs3R9tc4lTNOENZEYWGsFUNK7nZATxaOYj765shItr5CirObX0q6mGZykZyjM0
zD3dxRsT5I2Cqo0sjXgbV0P23BXmknbpKzT36jEwOkpfcydlnK4uGP66P78b38wR1RMeYtGJ+E4e
/8+zGFlTqMthhWhU2YYvDuLUfyR6Xh4/PgrFV5X3V6i4rFcRjCSSOsnKXxdlgSaXS9IRdY5y51vd
mosov6JbybECk77+VlGYKAXCBfmr2tvBif4U8+8wMpIfH50L2jA6NCkhRA4UvBpFcqo0TIyAFat0
uMQI4rnhUO8ZYW6vdEYx+Cg0iyFnuT6xiyUvatkWxWuZacs5p6vr6MzpckJwqnvUJXVya/TDn7s6
N/doMNstrwk9Ai4kMhLR0HG9jMGoVJCOo/y1VKxh/Kw2uZlc6I1R/4e679qRHce2/JVGPY/qypuL
2w0MZUJhMyJ95ouQVo6SSFGG0tfPUnb17ZORZ07OGWAeBigUKisMQxK5ubn3MvLY4ihZX086659t
lljFbwu9fzgyGFBRQdcQFa7lp/0wGwWjQitG0RxpZo+u3zAPRnQw2f39JYbuOZpCSFrwBCFg9Hkc
mk+JM7tpc0wG6LUAYl/5VgXxM4/azm8HxUVyAfsXdi7otp5ngUZRNYBtd82xZnMfoTpiH5uia77J
+L7WSRdlB1CkIHWDvAI4m89XlIvC6BWFNsehKMfYLs0yyhwlWeEslof6yOygqoBLRX3c9SWMp8LB
Hc1DjZj3TXj+uoeCtY+ljr720sE4nz0T9FlRp3SaI4PVzmrktU2qMatDQ2mTQCvRR/vt5QjtLjxC
VKNB1T6v71epaUnWFuzI26EJAD481fC++L+4KJxpsV8viiBf+rC1Tk3qVj07ghGT+rPhFX7tJaCU
6gkLq1kV8a8v6idLECxB4IpxfgDG8fywgjPF3E6tw45YKYaP3ckIc3S3I48C5OjOqCwAp5o+/XrQ
r+ET8hFIf3BGAvgCRbzPUwhhO4HI4iJOlOien0AM0/J1pJbuN0/sJzMElS1UsEHigkPTOdxCA2xY
WpPKj01Xq++5XTeXVWnXtwIGf6HO8t+GpoIpBooTtlIAmqCbd5aWuHo7WsbosiPg6sZmkdSO6Cjd
QLW/q0V+aQ1gJIQVlCMRvZCwnuXhbcuB+0xxZajCGKFIKR98HEPATuJ6CR2TnFbqjT2BuO0NWbfG
rG3uf/0MfzJxUEwGyQtQNATQ87Ke6HU+zHMhjghxjREiXLd6aGhjX228RmN8DWkD5bJuVKv55jz/
QV/+dOhaoDNokGLvWDLAcwX1LMsLYIJ660g5fDQc7E8Wg4gqxA9YuoH+J8/XHgMwapdB4Lx9Z46c
nZU6VoW4qp0ZtDNSNvZsv2u2aPgWDu3etOqkzsXC6VHr9a9v1PkkBDUAUwHPaMFXLGenz5O9H0E9
GGaNHgenFsEwl5tUSY61md6hd/y7daJlMABwUMRZjmlfdFZ1rek1Zy7qY9YIDY6vdIAHq/q7pxeM
AulmBKkFyoSj0tklCcr0rqq79gj3Qtu3LMVbYardWB5rfCAlum+2nPPJvgwHxB4O2DhYoEe33OEf
9mpmArnpupM45kxxVp2JLYZ6gxaCUTX4oyvpSkyjG7atnfr6xLNvosh5tMLw4LMhR0J2hG38XPRm
GLhWzoJ1x2xIEpRbQXhoE3WIfj1Nvo6Cdfyh9ICoiJB8FjtsAflfY077I1Rq3D0HWayKZcXH7xLk
j7bIj6tHB9UdBhHwvFhaqvZ5mmALqtRe349H1G3goqMbhXRXwpvVDfRm5zqi7lw8mJbCtVPWQnBi
DkBfgnwskAEdtJJctRccpQUdFF/K0vy6GAx1XoHXVkjfHUZIzEwD1GZAsfSKgvSl7c6rNKns59JR
q+s8QdGAVG1WwGnZTb37CVqwoPmoyo1hC7v4zZwIF4uqAY69AGwtvoNn3RSjBNVP8loeG0951Acz
W2VNYX+zwr/QlZZRXERBSAhgKCzzzxPU4KnuVjmbUDIdNC1spdWZhAP0NgWzUkP1yZMS5SpFdh7U
elOZ1kdqYPWvCit1RQSf6wKCLC2qfERC20YJ0Ggyxt88GS3eC5jJWLZo7KKIcnbYY9wdUY2b2XHw
XOTaleYclKpH4/5jHv/Hi/zP9K3BIQBg+1r847/w90vDJjAfsu7sz3/sc1SzRPPe/dfysf9+2+cP
/eOCvdVXXfv21u2f2Pk7P30Q3//X+MFT9/Tpj7Du8m469W/tdPkmetp9DIJfurzz//TFv719fMv1
xN7+/sdL0yN04dtSsGb/+Oul9evf/wCr9YclvXz/Xy8enip8bv/08tT87ep/Xn75zNuT6PBxzfjz
g9QGMglgIh9hbHz71ytowaGOAZWLpfqOceoGjMO//6Hrf0JaAcdlHB1Q74AVyh9/E03/10sLihQN
IoTgBSao//Gva//0lP791P5WQ5K5yetO4NcsZ61/hwUFoyCtBRAbA/wYXBfjLsY9PmydwQwT71A2
xo009mOad2Q8JhZS+uSuH6Jx29U7CGc//HCP/vodP4770cv62bhnGQywVKLTRTNshyma+w3VrqAK
c6jTGy1zYxWWD+gXtk8JZYGd2oFwZOw0G0UNe/OSdzHFG1TqgjD8pqqIMrTGoZX5jX0xUkZG040d
r1m55UNf+mWdbntzJpN8/vVvR33mf3PTzsKKAzJwVaTZsC3ztVTfwLeh+aNmhOYEpfb6wZIRZy+1
9u7Iw/CigfyZBvN4VEGk9eTBm46j10Kw86A8gJ48HSsgrpo5nvWdpu/2nbLh1ZVT3oBWSFA+043N
kJARhG/oBstN88jfS3MKoB+Golcs4npfP4qMwCkhUgMeAYEXJyHIt4EI+1AGc6AQazcTyHSHaegG
ua/4RVCG9YVCnh1SEREmJcl2xU6f/A48+OQO2g6+A0Vkeq2PB5nF0KRKtAebHSi9qeWmUkPHuCk5
sGlqONI7TwIwLXrioj05WdCI9MVwoS5NlmgwIKq+eQTJvtmUnFg5gBeEXyrADooY2IMOPckmsoQa
Jcmhm7yglGTAO4xTOV1AJACSGI4d0/YaA0IoA/WqQBOwm06iot2YfDdWB7O75fUGvGvDimEra2ex
ZsZyOHKojKYbja/UYW0Mr3YzBbpC+iGuoOmCfyZGrOkyg3A8jligIFcxNNHZcxb0N8JYWeVlNu+t
PUSWTFKZIfUC6xLCeikU4UPJ/O5WMfe2GEg3BWZ74bUR/oEiXhZoHPVcyUn+MNrYXeEa/GS+qC+9
QToc5Zya2K6EOqlCoBSKb8OE0S7BLQNhhDDu2y9NcuE+mxl9qFcCN1bYa0XG41V+L/Uu4p52N6IM
o6bwFl1N4hoqSj6UAUg5wskUQjIlHruyz/tAa7ZVmcD/5glG5lrqtytqBbhPWSidAFV7bDiGE2Q0
NpxtXQfG7Yx/eaFeRFUwWet8uu3RzDXKg21vOu8WcG4e6dEQirURQhLzxov1DVpKkRVBaDawE181
V+VznX8j9vGRXH0JD+i3LznhDzmftLUq62AuuFWu6DHZ8I0WZxfGwdobm/ogD/Wm3mvH6huo/Mdp
92ejnSVfhWwX8ABGg2bCLT+0R3nVPGZX6coKi0N7qB6mqzps9+7hW9TZ8s0/G3E5Xv1wfWD50XnM
3H6rXaibZGPfzmu+yi7Kvb1zL6wNPag7O9bv3INx/eugBUeiz/n0X6Ee9/QsTUEdvtekZvVb44Jz
H7VeA/ML6LY775Bv5Nre0Gt0brKBVLdgP6x5bIdzVMZYAps26jf4f1EbGGuxqXfeixENu/bYXbAo
39bHPPctGlERZ8m+8wCxJEoezIykAdeIOUbggaR6iJ6UUvs5VCvgrNH5vAozPcgSgnaOvvcY6Z8X
RdYTgFdUB8CAAJXSF34RaqFNZseH4dHu0EQnR6xkGfXT2up8657t9FWqYs3tuuGktr7KI9atLDvW
YIJ28MZtInY0J44BgzcyvU91oOCyb8sJf8jKn3tSQBPj3W78LCPVqjqpexyYrJq4T/ySH7zttVgZ
FclqYmm+3vjlvosFfBGgTHnfAhV5BNIael4KyS2/x5BrDHAxN0Qji8OwD2MGa2UWgaL5JkIJDZwu
7mEypK94ten5m4fo27B3774UL5Q9dMatXr+n6rp1YreI5Yu+H7fKQ6n4VhFoZlCsKnvD0rhXSfum
Phd7Y52/A1cDLYb2JX2eH0aHDIC3Isd+lkf1dJtzBK2tLB+H3k+roDV8xY7xHz3FKYYkNF6cNBPA
mUJMCPEOgfj5JT9MYR6nMb81+Mkzl33E8PGQvFhsp21Zk/HOvlQv1RNdZ9fGPSy8SR5lWJJ038S9
32IRdcFr6+uBHZVBeuEdcfe1EeEx8jo/5WhBRbAxYIi9YA+tjYBG5aqOrX0bzsT050g/QV1g9N3Q
IDwsDw33wQPaDZGMvAv1PTtu06AgrZ8HeFBkxPCF76zpPQ+9i/7Wpph8RAsK+CKE4x6b3toJkygn
7gaXyNYQ9vIhLmPkAXZuwOfvoKZ9SB9Fueq8ExSmyHQrsA7S6zoDkwmCKaoN3Y1n9c3b8kv20D5g
EgCOzcvQLFboTrcidj3fDDE9oXZREctP39WorsP8hm5tRYncYe1CiubaalM/A/dxIs2N5RB8FF8A
pGMPhYNLdbpyaWSc1KM7Yiu9tNzIuFTXyql9Kg7Wid9rp+nC3SkhInRo7PSQ++jwBh2BMRW5tv00
bi6VeyeydsvNVPzMTzaP3drDu4uI+3VQR1lU7h2fkQeobET9NeQvVlk4xTx6kP6LDN1o2pWvBWz8
Hrqn/EgPyVV/P7Q+VGQtuPwcSyj0kuXbTKJt5g32rCDzR0HMp9JYdXkAX7mMB4t11hhqwNqQOlCB
SyKmvR28krDJDLHxq9w3Z6QXxJ4uMe8k9uA8rE1kc8Qj0JOJhi1Wm/laoIt9r0J9pt66cE1Gpuhr
9ewzSuxIXLG9nUCpflViyQbKqtlhJaJ5sauyEFBhUu6gWn1IT7ly2zw6UbcbYLzS+1UVjO8j95m3
njDx9b0yrIQRqdLPjUh6kQ5BdOGXj2aYxubGiApkS/Zau9PujNgM0Q2xiLuiYq1F/WFe9weIQW+q
W2U7H8fT8KJbBLJ/IvNbHmBFArKbYSZzXxlI8VKwoDrpIPyngCSROltxN0jpOlf9Fpj7Ici9nVtu
ew4Ro0DIk2XEUAGau6NukFn1uS5IZxGHBvp8TKaDnMJ5JbVwhB7EXX1VbtNttxPlpmG3uvbAnGev
fLSVO+c+ncsHoToxPHcgO5D5akPEdTq9AwYGikpxQ09UdtcAlj07dRN2MFV2CcShESnHuNjLgiBB
zaDD7IYAxtIBbASSvSr3w/Vw9O4Gyiq/4fyx0cXO8SKb6QE4ZhUuBg++JPytenMfnEv9qB6nC5Cr
CZyoOkqSl+4pfeguh1N6z8cjJGRXqj2EuuRQLwoyDTkh7M84j2kHKYHHlK6sGhL2SPMZ6TK/yW/M
RfF1DSRUjhSqvayV1O+u3Lfu1YTgNFAfrV8Ou/7QXZgP9hWSnH66NxV77XQZEVJfay36nIgR0iHT
U55fDMMqHdaeHtM0Mi+b1wJI0jpGMYJdubfq8FyK10lbK/fVbXdvnoC8W5SneCOQvW1sqPk8631g
OKTB/cESh7Eng6TfcIsuTFJHOSMaHIQlsk+WBM4gdwypcGqjBypeDQ+ea4HJ4AwWVsLnxjq7YXQI
G26S7s4MnL01BgCz5QjbCLKWz/OV7V1WWlQnW6M7ci0CUaxXVjgZtVtkzwKg250Zlxf8KokSAI9u
rQzqWwHlfgXn2MlnUwD9kI4h1QuhcMcKH+RUOAyZw1Yto7oKoYUlh5u5wgzLffUBuxsuLdmZgXdK
XtLXDGpFLb6W1ceperBV2Cn1EYW80bQezMiC3CSoAVk4pivQ6E2NGAgQBqnegAbOxMrSLmfvZHVb
R/iIc3imxfswkfKo77rThLnH4qx9MowtTXaV+YyCSIIDoLUW7gZnO629ydvaZ1VHvDEuO+AdScUC
FJ4SNGS0rVFsJX0GnxjAY2zPdkVq28/gvCqhJSZf8+Qa26aDBKaLlIvpFrHx5HREYNUr0PY9WP2h
PJlhflk+gXFwbzSP9B4QwuYuv2oujJtkTonW3RYVadYikJfa4xExKex8dgMeEA8Zx0kro34msczi
ugwZdqfUt2syicD0YnfsfPhLJfUYTNpdX9TbVNOIOgy+up6w663mEFADQegUT89pc9KvLC+shtLP
cDwZ6+v+KsO3dcS90/bqNYfXMmGzP08hTh0ygzcPkafxxQCAHbU6gJHgtknXc+63fh9hQpYvTWjt
it4375xrN0Lh3vKLVZMEKGpOHSmvukc3IbkaKfBxYVvHvG7ZNjd9CLQu8OOgFHERVwF/NitCbxzs
ztv+qj7RNwV8qD1meAq9WORhGWme8/diJx+yktQQR7vJduUdXMZqohhEWr6Wxl5B5ld+h54rTf2J
LYmNrsfcIdTwObZvVFgj9RKP2VV9XfX/Rz65HIYk5bDNk2IkCoKR2hux7RYnOC775k0GtWmU9d/s
IvAAmFYPhdgrdkaSDYrCSHJvdRlASotFI/jD2VCHCg9UdVyxViGm8qDxp55SKH5Xe2pOIY7TnnYP
bFsom/eP9Pv/QXns8DTk9Xvz/0FhbEFU/se/ak9f6mJhOrHux5rY8vZ/lsQM+0/IBaIWvaChoMG+
SBv9sySmm38CaI2qKtgfBhhqCzTlr5KYof0JHLkFzACAb+gDLVDvf5XEtD/B+1rUTheuM8Bczu+U
xD4fzSCAgO/4EHuGPQ666ee2Lq4yNVproqcwuiZxpYHKAd0wzO+CM+TbIuL5N2ezzz2Av0YEin0B
Gy2k/rOaGKsyN2tnJ/VLx90aarOqku/Iqh8i3P8+cP5rDGB9oN8C9MoXNqU+d0PiuamPuLmGsCny
cCAmN3mckwtJ3nClCJwvLdkw3/uuTv65XPYxtosq4wKhR90SD+jzoXei0Alqa9hRJ+1LJi5oYpDM
Zltm46AIaUaYBFfIravpn2vuU0X6xxrjGUoT44LNiVkGhCwGB5jmrJiQ9/2UlSrGrTsjKJNmpbTa
oUndLbrdloGqWsFOOrVWrv0Ngudzk3QZGCzEBeAHmV88zvOb3blKk04TDr+AICHXHdoamymD+9dw
3RjGGDha8h3a+cusxZDoyAJOg0WFgvHZHMoHCxaAPYYUbHoWUg4bp3DhuNgrx0F1blo4vV2Kqviu
JfiTYT2MCeo46BFgCZ8Nq8qBO01eIDubAY4io6Y/l0mP2qIs12M5ora0MUdHefkhkvykevxlwQCU
BwA5GuFQHgUG+uzBcs1VeInOk08hIGj4vdbRuwn4ie+Uj5bKyKdFg3GA8gJcwQBoAYDnzxPXTqkN
N0kYLiYCRIlGi+SisanW23H6DhO1tGE+DwUlP1gqoOYPUDw4uedDDRAX4fpSK+xgqH6QOoLNd0r9
X+/bMghgjeA5g+F33ryHBRaFfKpS+CAaR3nnwMVylN9ZG/z0SpZmJjgm0JI5v2mVrIq2H4zCb7Mm
iZRBMnAy2JNRqN91aH82kglSG1BJjgVs0tnjSQuv0LHGMQ0y1Ufc9juwV7D4wt+dbYDHWZBIgB4V
5sGy8fxYs4O9IiQNGHw7Uz27dqwWGtHfmRKetRKXiIExFgEGbIpoWp7fNGXUYK8CFWp/EBpOMYmh
H2nCm3hom6sZJ4+0hrYs8sd+CAzFK+PWm1BnqXsV6LlB033ZWV0ok+m7tvFPZgwWGW6vi7gCpPvZ
LZY5E7OqwvkbMsJOSroqGSOYxSbohv13avCTBf2TJwlAB+YlkNFoa53jWioFvmYidQt/tiArkOK4
plBiti359TBfd0GoNSBPwPYONQrg5c7CVacyrRN5V/qGHJ9bz5FR2hXXqociuVpaSqirzZsH/7YH
q0o5yRo7b4kOC6NNbqnlDrSpPDYLaa25yfze6Y33rjcgQEyNLJjVXn399c/9uo0sEi6QJcNaWrTo
ziae7aSAiZsO7sp0ReWrkxyor58m4+bXw5z1AD8mH7B9gC8tZoSQ4DyLPZo3o1AjjdK3BnvTs2GM
Rl7Jg9skheLXrRg4xKNBkCSTLkc0EFDu6EHwgFtTmq4mBaiaEH7l0a9/1dedZemNgnCHpA+QlvOd
BfK/EKLtBfZQnPLddkqP0hueSlRRrXVXjUoM7R7F//WYP5mGQH1DXRzQWOzaX4IwVEexq2glZCCc
sBldVD3yepM03yFbzlcVZMWxRyNEftDHAGn6HFEKDcX6vsKDZZDNuPAyAxpboy6+wc+c717noyy/
4odew1w2iVHVGdYuGKxBZoBoQJvZ3uqDwUNatd+xYs7v3vl4y+s/jJepXp4OkE32rXZvatuZ32q/
Gyc+hoCyHJCLyPahEft5CLuB4m3nYQiP7ux6hjxiThocTH89Dc6wrsCWQQrAXOwLgS+Fdt654qFe
lj0krFUsCCsdd8JQ7BVNmHyAi9dwUNVWPAmB5iWMlYis5FFoiFozDFfFNz/kPAB8/A5AkKCuBIzQ
l8uFKLZWCxf4f6iWrwboPxI3Qa0wU62w01U4Dnvfwnx/PiSQT/DkUwFrOQv4rjWCr1ej+mA6PVRY
WZWcqoU4nsDLG+ZxQ3GVCHgOLyz9gBuAmRmKHskyO5ZQNoSm9GGuOZqLJ+Cp+HXHf8/7568nA/QD
9HcRF8Av/jwBoHeNs5E54uclo3hRXKOMGk9gK0wS+XsOYV/HWtbXD/OZu0Zj6QXC4sRzf1KNV3vy
Ipk33/Q6lzn7Y+b38ZB/uKSzO66C/ZGNMzL3EQTwXVqzTZkn/mibF5OXX056Bqmwpn9y2uY73OpP
whCIg8vJGbkacvezkWEF2FmK0WKa20qPIvbiow5q+zdh6OtqwraycJBwGFou85wqi81R7dJcR1pT
oUYP1/J4wrGPWA0aJ8yO2iK9aUYUh5J6A7H2FfWyb7aSLwdBpO5Y0+BtLMI6X7UmUqVq5eya6Gmk
6avTmQdq0Cu1UXPSV+jMtN212uuBgKO23ibrXweTL1HxbOyzGQtqmaeWAv2U1ngZ0T3UlwK0634T
Kc4kLjBZz4Y5m6wag8bFiDKCz8cpdJw+dpT8qUOJBTVRtrErUMWHac1pvzYcxSRDXQOzIIbVry92
mTGf5vLyK6BkC5NFHL6/oINLhws1F3jUXVkceTZs8oWIoxVXBk3CpKl+O0BivCUOgJaIZfRFOXcB
lJeGtFo/s2FVajorKN4FNuaUbUVy+I6O+NObDPjrYiGJ2hUOUp8jQqYMgxApniUfvThj+SazhhPE
Yje1yU9a4e2Z3aLsPzs7lic6Wl+uTqb2uxh9nhktjxp+jIsWHShCwPx+/hVlDimPsdOAAMlqs7/u
hI4YNSvCgaU5N9vb2gA6/IqaRsMj6NUw6/LXD/lL2MBBGDwuBAyUc3BTz7KXGm45c9chKSznEWJu
DXzb7ew3KyjLYRsbEGCLKGigHHh2jU2RV40u0dZnkj5YFnrYLDtCdeMSLqP3XTJ9k/j99JJ+GE7/
fEvHMoO5eFq0fqHk6ISXfCOH/urXt+1LOnZ2SWe3DRINGYoNM3T6nd4iMCYOxtoJhwSrETHhmwta
VALO1yIOxuAVIt6iDoWE5izwJPBGyRZaHGltrvpSTLoWWPBgbd/72YYvigb7VSUQtlImodclzRWg
4y2UOuzeMtBhSNg0EyoKy/Zdt2BAVSV9dpelrkUPAOLXzoZNQwEMRTdZ85U+A/NGR025n6DzuTVm
dS4fBUTpssDuzOZibHCaQHsiaTIyFUWB4YXbx2XL26PrTBV7q91cvwC+ui1vPG1OAfPW+nk3Su8S
KkxuKBzFuYF0YnUa9Wx0IT4tRjeeRg9VfC8XzUqA1XVq1cbwNWDFEmLPg7xVR31ASjK7ELZVq2ot
bcMKgTJM3mG9m92nNGV7HSy0Q+FYEI0oOxabZfluWWI216KUHjplg6ZNfprNKQ9kY2d+1wIzFE4U
wlerSccREeopcJNdJTUaZlPrlU+0dNsoh+Hypka1eQwHS0ULJxHZcK8yT0frKal3kJxC58Ry2dxu
hi43jjDiAzqiy7ajlQD5BPkyCNKbAufP1r5TlXJuY2sCN1nVavPkyQoYu2K+ssumO3CAP9fjnAk9
KFv0eGB5kvCiTtaa8NCv1xs05kYI98dKkzTjs7DoVPld34zR0INiWBm5c9EOnX7skpL1YWVVRtTj
iQbapMz9VZrU+o3VSTGiJJUzK5Bgh1Trwa3nrVYy4Hq4XuHGVWEHrn1OlJYvljVqBqz5tBnNovNn
SMxxV+WripXOvd1Q8d6qnRFOQ7vXBPx/HTYHmTrxYyVZRTAzKZFUvrt2hQw/gzkrUcEwTgivVsya
Nro6KpA/N+1XVk1ZgW4b2kDFTAHyGe0Q9sJwj9HN1DjwSi+PmqOoJzyv7kLmuartPT4/W+oMhQA8
tJTkKcV9Nmu4WpTIqA2vfjcGOSGbdY/NUldqFMBXiqyCn7qp+zVXzbtSzM+OkdsPBTXqHYyDWJjU
yw/MS7aGJhtb540zA3GRKmud6e/MMFvLB62Yk6rMQ5aiK+54RKHlTSEhfGyzZu0OCsADQLom2Zs3
CbcG4G9S7qXVXExg2dUITBrAUcY1yC6NP84T28CUBSp3k6LElTONm3bZ8JU5cbcMb7US1uuQSwEk
YW6aCZinrAlrqWpRoQ2QM9J1X9iTFo8VzvZ03FLJQ3i1X1ODD4Jg1aVQvV/KXgNA+4bMH2uB5EVY
6CjLhL8YaluEPIegHjSA5g1Sp/KCYoW9jrJXZ9+wM3OTtI8zLbYozGmj73U1kP+QBCZjUl3Qbr6p
gONK0H/TxpsG06M+6W4mm9CFo2xU07yPM9jcoIFY1uXVqKBhQ1SN61e9+m7OOg1Utw/szAtcmj3M
uv6UKphmUlPRulSEGuDRd9clSltbUQh6A7XOPNB4YYeokWflpkNo4wOUNHuFR71i6y8ihzlMzoW3
rlJEhRCm6EQttX3LAA2hHZkyACFSz3qDROdWUGsDqBAEZ1k4dwILqDTDzIUmAhqwVge0pj6DnaUB
F+B2zW0K2ERgg8BDNLRdtbEAJaAS8ACmLj4/ziu4QMWmK8J69tYZdBUgV/lo9Xo0FTTosEHQOY8G
s/aHor+TThmoRY7hioBqtHvtq1Q0OKTEQoMHlslCW/Yx1JYKQxIN4oejOhIxQC/HB9K2acYuHpht
3PFRk0Fdi3vEscCzqTps1Cnd4LCLXr86v9tu55s5Y4RR57ZjcjgUNsJCalsFVC9KCZ9fFNmeNXUE
4NXWLxTMi43ZmjOwdIbNo7wwRh18QhychrQXL6LgL25qnWaVUuDc7BSQhKTiFyA6J+GgFBqsXGr3
CmLkLuaZmUEhBiZGxB3nOerbhF/KspvxvA3ggRrYmR91jVLfnMzyeZ6dZD1MyasLhi+BCJJ9q9Yp
jWcj25t1susy5ba2zPsCiCLmomueuu7RNmoZOsKI02nmR6sc+CVXAFqDZArCa62MOWBrkmM+pb2n
rS2utdWmnaR5qjwUCGEn3gJr4XGTTA72h5kmd13dwM3c7QsaVjUHUifBwWblQaAMNonwzpmV/t2s
WK+GxZRP2XXd1dPRUEu5UpRK2aU2TezVLCoHwPsyg5glPNL9XFQmWtT6Bksu3bluowQtICdMoN6d
FZKMnVvBKkx7Eb28Uwdps006gI3bD2Py4jnwGiaJXOg6FthzRgXbJ0TUAMZNh9xophXS2kCRMsB5
IXDLaQPiH1yqWdjVta/nlekPE9AkTMg4h/4+UBhtYqH817uNbyP3uCto3ZgbldateSlSw3hrNfCB
bDb2IXJYmHDZe0PN9iiRrEQiwhkoAoAqEn7Ih0MuUNJjnu0XNGvWlJqt8EfUXXRglfklSKogCWQg
WBLVyCGEOLrFvZtmQOCITE4AmVpAp2UVIEstbKsoFjSWqJVwvV231rpIjfbWk6W1scDwJb1aA5jl
1rBG3coUxhocFQqCyQyLrU4A/llPqOSgTmqTLJvjbEzna3foG1wg493NDB0N1JxajOYL1wb3IHXm
OEnhO4zU5yVVjfpFNPMgfDAh7xGpnhZuIormHXS3PelNpxT2e/FsV/xAlQHWHSJRZe6LZDIOikEr
oEdTObUIMeUIYOdUwoytcBtGJi0pcWxUmr10JjVoLHgNKCU0eCDUVMiYej10KlFIKAl0O9s81rnT
C79NvfRQzNx95DBnW0nPgq2bmloyDXThAsI3arUGy6jc45ZPrebOg2VfUdj3wgHXzqCKMxIdwKVO
h2AS41fS1ZrH3LG6FTVnwG1tRXNw98YRGNJxPFR2NR2z2qmAJvHujKLje+YosYQq24JUsaqVw0rd
x7vSC002Tf6/mDuzHbmRbMt+EQuch1fSx5gjFFJIeiEiNHAwjkYzGsmv7+VZ91anIhMpFPqlUYVE
FaAU3emk2bFz9l47i1ipLQ9RmjPn7Za6/TYc7K79OAU1047RDDYQtKS+JfCgT+uiKD4Xbk+Bklcx
a2g7ngbVofoh1+aLv6533TKhnQ0L71TGQ2Z5RdUwwJ/7B2VidZOLpf7Wrh7yxC7B++/my2Pu58do
7q+dQI1PfVlUu5XD+iVQTZxaXZY3XWzOqrQ9iFhxsd+29gvk0zM8e1nuR/HY5vEzRIjpPsmjl9aq
wKF23mELYHWmC5qXXNKctHwxt0jyuCvXzTSL48D+gAxqy+8m4Ucnf5vvk7b8EIug37Vk5LFSY0hN
hy5snzxnRsQoeJfSnhLYSpPGf6pHdE5WaNlXFwbSdeyW0+dmXZ6Kxnn08uXFWr2jiRpFKkzDktOo
feB1Pbqhrghfhdm8eZ9LOK6psJ36wavYbFR+lpDTHirVT3laB1YOoy3u5BvW+vFF5bF8Gih878ep
U5mZtuFZb8P1as0tbC0zPMG+nXeuUqAyVbTr+0H83Er7qHO5fB6GqG3SqKJZOzb+J4gZqHJs9zXS
1Y8WfeAN5IeCUL4qQLcT6duqds3RWfgSoMntQwmU3PP6fieFRsm5oIjL56ZIYaJdF0Ef3Bfg848B
wK/UnynHp7UiitS+UTiTkw2/RRJN5sO4oVKtq2URqTVEu7rHIkH6STgP0U8ZhTQL1FDctzq+Cis0
XHF44HCahcyyfd1bJEpSDzSj198Yx+tOc5/Mh0sg/QkkZsc+HMtdYkV1gWPH9nYWCi3ex6wvw4d1
SdJZuONt1IQNoxwxwuJbWnVMQDtmBiJFn7mMfhHABnNfZovMj+ESEiLtqJ9L3dPwtYmznghgsNuj
8NRaZBGHkm+6iDAIBcbN/LE0X2VOJQRk+S10lznV+SWPoZyekqT/SqpmiU652NqbUUqTsoasihcA
MaXUxLWOA0VWqdSCo4VAsRhEWn+ok3BJQ23PYlcJu2BARr8wBUow7wcnPIw+YyC/Yj2NFnzp2bLl
3U/XK62zXIZkP9dj7bNtRqXa1x6raptIGlNj1e9d0dqMhBUC/2p661YGniqvXkSSo5g1VFRrNbKI
E3g2HBqp/ZMbFWLHIKMi/VMsnzofWbHfI/RdxM/e1fKxDlWHiNokzX1VsU2eFMtomVXaUIc6ijbM
LjRjj3p8dLvXzSTJeMWpOS+u580dupsFgOAGaXv0uvZE8nPylOQXiQZHTNhl2onnJqty1YpTYrRc
Mi8aO1RrCXumuhWtihhT5UuidqBb+Gyrk4jwSdK98Q5MXGZnV612cl6AT7tXw+Cv9gOe4C7PrLKb
zGkG9xiksoYoXuJq3etm9QDDS3JnsiIwfIDagkbM/KZArw8YUaguaZGSQrp8cft2ro62XxLS5pAw
LVNPR8PrGOYI42pBYlsGiqX5uE5zhNJtWdeP9PdRbo/DmvyA5jWr3exHqOxrr3yIpgaYGpmfX0B3
5h2JEWuJcLWezRV/0rG+miIu2mNdyvgTEZDzmq19s3hvVTUkDxw7elblofa8ewqSyHwqtdvtc6Ju
XWTI1hp/mq2iy+/LYZ7itBiWqEKYOIXFXe+tNt61rhhYkiCqsSWpm6EvndMizZPpiL20upHUUF/+
kEosGWGeakqHloNWyuxbelet6Mbkpe9mra9pRzddZg1echQiSI4V9Zg6LVulYJByjnKHoBB7Nu88
5GlM7lZfmVtm8K/GqUkOctQu7y7aa4B0SqasbOIbCl9UqI4pbwaJeatgMsMyqH2iqXrlLx8rGC9m
PsLvtZIPVSWvqrDnIF6zqqBexyjFTnJg4xvm8q7HcVL7P6pi/CDrg4cNCHzADUfz4ordlHAzn1Os
fXTsx0BwLF4Ku1n2rQSBdyq3XYDRoMLu0ViTs8tLV7IFa3s3uVV8k69bPBLOSlB27GHt4kbfNRWS
4SrYD/Z67ckXP/q6bkm2Sac65N7a3xWV9JpHKd0wP9VtZnS2bTx3dwpo+iO4jl20PXDB/rNxHYSU
c/1V1JT7xeZw1Lrd8hcZ76xwyPzlep005oA6oENXy/FQ1v4bDQ8rM/PqV2knu5thqm7K0Va3ilNd
GKeDxV0KjQLSnks8iosyqajs47xs9o+JqQEq+WDLowwAh3wmwTMNBC8ezsl8ltdArrwnz3XGT8Yd
Pw7XoKHkTaT7ht1y4G+XuIg4b1vKv3E9NTR2hsd5V+BkJLjkLhzromM5B+96GHJTOofGFvl9FeJQ
dCtd4vDjmKMp9krrzUVVGnaLSmEfZDaLbHdxEHUDvGoMiri/zYzoeFsbgotnBNSG6pA7FHmNkw6M
KM9Bso3NvpJhazFWg2GaiqIaJXm+5eNqt5518GVfqts2sK5K1/2abOvyLSoasetdC0lxYYi+xEd1
SbyNuvC1ExZNl66nKSPpx3f4CCpFntjSlHuXd243J26PWKlZp7tCjDkNHQ/J71SS4phSuDVI7RH7
qnW5FrpASBt1AzQ6+xzJ3FDC+Xox+77gib+zVgfAiC6fR0Rmw95E/o/J945tNL2okVPYqW1VGdGy
KsNdxLjyzuk6L+3Ym/eC9+SZmrR4InP1EDShX+zzMg/OrkMLajO2dw/hYZKHxirGOPXGdl6e/ZBw
ZVpfYwZ1Nze4gKe9XajnJeyG8E07dn5TC7CvZkMZ77EzZ+5Gjjc2q4n1DsNL1OXWWQfWrRCTc+hL
eWX6+W6W66XzllxpaxjuNL5PMCXObtXxJHaB2uah2GkrcAo0XsYrNQ9OIG4gYWxqpwqLR2rrgtth
lJpxwzy8En+LBH2l0r6KutalnyBQ3NFMWLDhzM0C2VywKsbVxjksIhi6KZv6sYOuA6+SuVDmTNtU
pXZjvfSiLm8WK7K7e9HZaO8TteRnHY/SzVNoDEjMo1zq7WrGNHvjIbGK93kOvotqAeNE1BTbjlzi
pT4Iuhd9mmyiey5FYs5bGZYvfenV3c1Uur2VxQIT9b4IXWHu13wu6uOGKxGT31A8Uz6t1j6xzKZS
f1n8nyQkt2Y/Cc6Hs+XWuMcKjFSdq77lfmieJzb970ToCes4x1b7uDURPg9rzp2dwO3A6WHyl8tS
0yKa3dCSlJg6kmAtvgmj7OvEqYsLcB9PYC5U74VpgxLmDHLB2a+xw/jhUOMAH7sDveuhDZ4GFZX5
QtG0weQf014PnEa/mMrzOXlZPvh0TlAQYOhS2bpABeQcynzjr2BuKyxLH7cwZ6pdDgONgaCrygdq
KP8jPfEHb9q6k2ixIKw2WQ5Ly8HI0Z61Yw819VWhmgbkBU8WfQmnn7LWnmOf81lbY5UfV7rwp4Uk
CDKnUyHdbbRejUE9YwEkh98/LyYA1s8KsJ7+u6kCj98fiqYQ/Ri6qejdSMpx/Y1saiOzScldRftr
ZQ0Pk+d8+c3U5/3U6XIhhnow7YiCQXT5bsCIS0cl/sz4gqmCygjWHbLWqV9EGb5waMWtUnIwCMix
+c0k4/1o5o/rBujFGVNDuXkPsSwRhBdWg9ptblvy6GQh7tq1H34zpH4/uLxcBXQgeO8LlPgvt7FQ
lirLhttY+mHmdQ6eSXc8bFGMNSaczwo+0G8mtu/nwn9c8TK7jMj4QmL3bsKlynn1esMssWvvrfU6
mfwsLH+Xovl+5nS5CIPRhCQNpmjue8wXlWWHou4iFazOtJ05de2TGeIde9p//xjCASZGh96QB3Lq
1wHa0Lh+616EGD49ZEBHx7oT8g60+PiEdeM3I/W/+Vbk7DnMQElCIXbsnQqoXizfjRvFxWZOh5Qe
1NlTLzPe3t/8SH/RLnADQUqSwIgRwEc8cHkr/qQBsaMakjAN5Wz+nNx3+SGUH/MWr6GmmqFfXh3i
4Bw6v3vm/+YLssjxFZE64Qp4/wUrmRSFnXMuaqay25WEF76ATDNZJ5p+lxNG8Jsb+jfvGIJIzA4X
pvHFSPHrtyxp0spm5TFJIE9e8G9Tqn1n/8+PyN9fBGLJhTnqBu/jgAKbesFUvGKRQytCjSLYeaX/
uyCKv7l1RLki9UDEF16UU79+Fc2ElfBmbl0X37fzU2e+++WTbD7983d5RwwgMYZnnOrSh9xEQjBU
rF8vY4d5K4Ya56LbMCqrBWw588ruh26nufLq+gFRz8GzcRE3Ok8jGZ9EHd64kc5oPX10O26zNflr
Bgj9ITLTf/82XrhZPLsR/4H69OunKyFsj5qqgf6T056Gjpb9DHnvLFHpEOBb/C507fLC/Vn2cRkw
uyg1Ix5WNMzB+03IRF7vDrwl8VQfk4Jk2Ti+q2XCWXQ9mVUR4CjflGg+//Ov8Nff2kctDR+MZ5Y3
Pni3DlTs/qOIJC/+0B7ZOXYLNtFgCp9y9bsEiL+9lB9gcuCtTLAe/HpHl24U7nzpVLS0hQVTIfQm
juSY/Zt96K+7LBsCylA2uiRw+PV+vU7HuCuZBtZRb6x3jGl3Sl/SObY9Sb27VeGrHH+rdvTe/3oU
Dh5sMDQ7wCdZCH69JkF8nrQidnbtYNlcF+eoSNe+HIEYldsfJwcvcT+dCuYao815VdC189RTXTPL
/Ocf9C/fHiokMSsYwjBAXPjpv36S2SKIR1xUH0HFt/Uee2NnjApTT3JMa07d70wzf3luL9cDfgQH
k14M9cWv1wuYc9myd5ka7JsHdb2l4w6134s6/vPX+ktxwWUuq+tFeJ7AEX33OnYhDYSQc0NGO7xL
sXlEGcKlpyGwnilCqyx2593/2xXdX79Y0nlxCzlUZqRGEi4KeMFifsIQwlKHuv3tLnm5T396/5EP
El/0R24UBSLr+7snCKkSsNCYHXjo9ZUT5nfe1O4Gzqi0R3pSC7fkQAzRoRz+Bwj+X9kqn/uW/773
S/4CIDv+6C+wrun9H7pc5z+Ysv8/aGMxz/x/nBN/MVUe5Gv37cefXZWXP/9vV2Xyr0tADWm9UDlR
w5Fl+L+uSiv4F2Y0fAToYwIU/pQV/7FVBs6/7BjIIeInQGf/hjr+j63Sd/7lIb5Cs/kfctn/uj0f
/v3r/xsA9/eksV9XUCwkOHWYsV3Qr/bF4fnuGRFjkMt86NAjkkkjTotTb598mnNXnWynGxTXtv1f
7YIX0wpLCZ4qsIqXgN/3bie7tQbFwjWnzCWJjiiDqE83Yxy6QHSs6Ua41fb4p1/jf770L5bDywr1
f9+EP67JGspG4WNjpey+rLV/qhf7MagIimUSsYRbK9N6Xtsc9kAOlGRDI4UAdYj26GTzet9UTfFZ
08dmeFz4PxdPNm9mIM8vKzxveUmUZ+LDP3+8Xxeiy6dDiZEAe0Pe7kUgcn/9dF6vw1wxEgWEuiJW
nzvkHzsOyOE9Z1oOzVtjYpJn+1X/Zj16ZzHhyqCpod+xTfOkge6/3Lc/3ZdKhxFNY9p36xxgHO/Z
148F4HFJc6zUNmIZW0MgCV15r4tBOtdjpZMxQ5cDQEcWI9vtOuqqeQocoX4XcfqOLPvHp2NLp9DG
TIYb433wkr/4fWvCHshX3i8uI0knfJD+tKS9FADXJDmI0cmSVtztglCu4dGNyv5nj2zRRtRsTV91
oCp08vTkbgmaxdO6hmDcf7M7cjZ8v2HZhHKjykfSx3ZNHNm7DQu7A2GLATcDPjy0riKXe75NDcC2
sU9MU7/3Tb3tKdLkp7Iw/hvexUJiWo7UvYTTdrPWRfAlZLzJlLubp0driTwIAg2NDB3LMTyPcxF8
9ioLmupQlc66m+bAedXYzVRWI1/mhECqyXEskoaZbmwpGChr0iyPflI5b1veh/5pcHN9SUrTshMP
W02xm1oJvtfHOmk3YMFSefTgcZHVLkVG2Scj+bVyQe6GjKh+AMxeLcci6ro6zQvagMgSIkQj6azC
SH2IZDDQUs2X+C2ytM2YvBqt6awbtrZ5DVqIO/NAsl9OHECAnz8aDAwlnjlEqz2iAGQM7v06d/l6
3qhoCTjsSXdG7hBwKA6j2ZLgJc3yyuQKkMTWJbwMYen41c1KJ9qk3ibEngWHv3EbVsQQsz37A7yK
1n2U01rsGiWgvdfRVN2SVOfL2w55og1eZeGftGfhe1siLC5QOQEtxZY+t1L1Wz4ex2RBN9QD5pcM
9qt6wV1l22/IbfIqTdyNP1hc1FdNM4CPCUwxXg154fgHtXVl8zxParqOOf5YKYrWer3XtkcH2+nH
5hOn6SneJVgMvjcrAoyUmUlJB0cvS9YmW/TGjBGTazTUuJ7wnS0Poa9Yp7fcDq6tWaGEaqwS1o0d
TyxpQx/b32JZCsGcMMlv4yL2D+GKn+kivUF5YgVdvJv6BFIFYuV5vxDKevY3q+AZdDVlnVrw7+S1
Lh83avzvVW9Q9K0VVKptAuk+tY7zGCCWlFc5wHkUU3WQLM/av+iNpdeXUDzKmD5N0iHcKRZA0KOr
uheLlWU+5V4ZfhiCoV/OgTWjjanbwjzGwq9WenEF2jhHMm7edyDdz2MwDEe0n86V18SvLZGQzD2t
XrxuihyEbwxv5AFxSP19rYNgZGwhWKqkR6G8D2hwIOPq9PWKscoMavvuNMBGRq2gh1Xu/C3o3foW
1Y79HCm7RRWHno3PsC3qpIz07lQetOeCMfNLILW3I9OsSJvKaXf9AtevnC6cRDXz/dcFUGPToELA
DMQhQFj9fEhIGALpE/g8u/6gMCi3CvoLMgjWcTM537YiBnqjUKO/OB1999S5JHxm/VzLkwwCrdOc
feIA7/9HqIr62ar95OdojQBdFP9+kk1TQ/k1XBQQOLKqK0fS3V7pvu/8zhv2wTYNH2rfQk88qo52
YG8zLpbxfAHIuxHLDD/3RQkvCpsefhLQo59YvzazgpJadfDB3+rgrVrW7l4uQKTCEUVOobvoPCJF
uOn7MASgA038eghcVpV+DL056/EXqENYY4k6NNofDitmwB99nMjbEez3XjvDsGRdn5fIT9fSS0k2
Y1Y8gUXZck/U2YqWH4GDscTDIos4OS5RH+AAkduTLQi4uzDkr0UxgcmpIT/fEo+iUW+MlsicuXGY
r6slzCbXlvvBVFOSdTY7l21v9wIZALuaUubz4EU8rDmClFt3KiPGgWPxEHdOdaSpjNrIytWEOFi5
j6JgxsCd8U7RFPsZioPg0whWu8qqtQKWVvbWBmrSnZ20ct3+oMc6PtVlQW6FNn51tepxPdoA0dVN
j5j17DFEYErLoZx4JvRIZdPpD+z8zVscVt4tOrv50LZLnj8qBx4hNv1YovHc3PGptQlmPSH71ThN
Q4zVdpWH1wH0YHE9I7fZz+uyPVgdiqvANtUGq6VhLaNJdRFLbF8x8vp0x3o/PGxJdNl9it6PH4Xu
W+ux5UlHGWuSLTmxIVso9ngVEHVMS3kYeWJ5t4V/N0XYoRITIp1G6Lurw9LKXFHrnTUF09XSBA+E
S5xxuT/3eeze4Gwh4d1SR1eA14ucb22zPQ128mNyhicisvahcN/wHN3LzRxQMD9UTATPAdb+e9+T
TonMPdb0KgrW1NL50AzhrXLs6jAhOAiWxlwB5OZ/Ca/NRqIRU7xnzt7hbf6Ym2QhwC4ID92Q1Kd5
ZSRLg8Q7s9PB2yyq+kc+OOXeZ7p15BmMAKMZ9Tb743I9cwlCDnnC95IZUYqhZvzU1zDGd8q2TuW6
LdPBljFcu4D4repKBqteM9lA6dEIeEUqbaaNnF9h+vlCv9ZE2jkL2fC3YSu02TlWaR8iOm7NlHJD
8+LVChZyReM8tj4MVVHQNE3K4gyF2qPU8tomOOV5Yce3BilSvE+CcnrubRZVtx4c7jACb7ONOn9C
KAHErvByk/IQYvsjQbm4arvJpdZVwc085tshUtUyHSk1EP6Cxi4zrzLLHcMURPUQPo288dZh2Vez
vQ3ICAlr28EjHhn1Of58cohkvxvDkfJ99fwBeVvfIr5fL/q31Fbb9lTn3HOWQRzfmV+2wZdRRyUo
05ak3m20Gb7WDdLlQ0Qd9ZF3drypkb3QRLXiaEkl49pdjfHggTSD4FB71kpOC4kK3+NCeZd7FO1X
6bjxzhvWAKw3lIvniNo+SZVpadavXhu6x9hY/iNWqzwjTFP8HJzC+jjqgdaJaKruPJWI1vabLzC/
RbCvkkK4H5FIx59LGub6aiRbqstqVfn9GQ9Azs4xr+ZY2v148ru52y1zkew65sT3fYuX98Ru0tzH
VrJ80W47PJFWL6/W1o4fmY50t9g6X+a4Zh4pfPe295rik7syzNWlq5yvNEKC64QG7anIG+dnPXnR
x0LLaS/7XH/jzgZflJPb1/xwPDF8vVzuWumifa+aQL6EADCgjC0bqn1LN8hj5dvi9st+4yyXCU8P
p8kVzFjF0MIfJkYOfq5veQbuZeN8HQQUxliKBDhvHw1pPPM5hSF8/iD8WfHe91229TgEV2Incaxh
TtOjQaU69MjVSB19qSMqv43B/pWNPd/BM7DwS+rEWw++FWiKK0eYmzn0rquinq/anMiufAPHm9sm
elttoKLxwOumc33Ovbo4+iiTgz1rl7nrHe/arE3/pJvAbNlaePPZLEuxH60hfjCBcp4FopPrFuPV
3RoBfV+H1lccmbrkIEyPzsXBP7DZy9laZ1iCnltmU2KWR5IOrWNsx1a+j1p/uy+9TqX2UJt0DDxO
RJwZx+8YRSCfOQQuSWlNH8FQOKd69cerNlHlrWv64mG04f3V0z2qFXQUq7ZdMHj5FYH3566W4nOI
teM1yHX/ETG4OTZN+Ihk60gRBzWLXIijb9lw/KO5uZEa3uFgY8cradUfnBEN2GZdIiQ38HCDacyh
b9oA9VWCesu2ODCO7fDsGc7ofew1x7WDuo1Wv0yrSjhHJPA3UTM4CGKVvksIgqQP3pbXbtSg7Rpx
OzreMt17QuRnE+qStdasqEUGdTXMxnqm5HJ2Muis69mUGxQufm5+91HWu7Eso92KFurTWozNEeX3
dm06WGqdDt7KoWypQ/S4N0k775lwzUfYGT9GpBTJQQtodhUSz+vR2moUvVMCgXFFpc4A8dkpp+62
7WxEbn5RRful9KimV2tJNy3MIUa4dr0OUZih2l5PIrLQJ1l6vW79bnouN/GTRv70vb1gOYp5YeZe
uvh5ogr0M7qz/DgUdXNsbAW9AJkXrOSuB1PZfl9zqCjU3t21H4KLjVwlUuWN3lfhYWu7xPWx7kzT
XbQE1gVDOvFMIWpkgo/Qp6PyQEFeIbav+YkrcZx8sT3qWLnPkV8Cjh1nohzMWFKCoIe61fW0pZ2W
W4b0nufAQ3Bks+5+S6gMf0Sy2VI9O+wzee6e2ym3bunwCRDTfvwx8XPOTkrhDLEaVLdoGj7FW8Ga
SzIwqtKuytCYyBenVzsLxc+V6pMYFqIXcrQikVvCk7RbDi6muLHkBZ2olb2vxmW7yclOOxhVfOA3
WdLSqzyUTPl00In5FOcBKfDr0pwXhHKTT/Pbs9iknb5bD00bHcu1Iu2pUu2QjQOPyHyBfDOfYHlp
1/nQmYrlSHCMcdhbnquq8k4WpRQwViTPG9KUb01ot4dWmydEQcHKXpCUL3ZlPTRFtR0sN/7BTNW9
4td29rj22nNSVbDx9LqXo7pbm8VcsxZwdDNW+4F6bTsJXwEAdF320qW6cXUAqa5r/bjN8iTS+4S5
/3G+xFfaCdt7weuNzDDJ8Xa4X9rIlEdgJd5LW0fJ7YirDk1ZGcIihiSJ15N1RCRvUxJ/cOfBgYKO
T3EYHHh3TtMfQnc9YRyAeWh872YRcf29axrzYtqYW0D26nKODarAdSN9om5aFF6RiD6QxDQcZhW1
Og1bm6KGHPVTsG2fqwB8KfIelARVoLFJFEW7H+cB6Sr9bX2Ol3BBaaM1EHehZn5ClLV96kecmvyR
I0IaFxQfmAHeELm8NMsSfx9XVV/zL7b3Ed608JyPOrj1i6FGdSql/7nQ2AeQ4M53FqHKr8Jy5INx
BvCNuVnHEzbRV3+wQ5WFsRxu5zD0XxvfHh5ChPtXo2/5t9LtvAcCYwDK9hwvjFPZjxwog6s8Ft1x
6PRwRSoKzrLCKp1zJxt9RUKHuVWVXB77spF46BL+b2v6VGvL+6DaxaK14aOr9WfnrTWq3dmW0hIo
qUGCJibY8wm+JC+d6HidwUdN/IOTwOSNZj9S1n0cos3+jr9z2yc6Xr97POFHE8TLQUa9cdKpdJrr
Nu+mLLD0cMTuRgkCF3pkVSDLRe3INIbCisi0GlM5td7HyPWwVOT9JWhgU6gdt4aE3UtI6o/ZmrTK
dD6Oj4Tc1Z+8jSvt6mHWj3lkrVeLjGiECiG/5eOSnITjeJ/xAfVXRRd8t6qmQ0qeTECiveiZsv1D
MwfVzVhzok3JCns0IFNeypBSthxwFtm2Xb4JPxY/BtLj6QuElFlSHfvGnq7mdksQXwP3XZUYMFCM
8aMdyW5f89DAgLTtnalFkS7oSrNOK/fYr4X15JrucVkHZHeBftS963xrpqXIvLY3t2I2XxwwPYDj
HFvZSKGt4Q3O1WwfWZEkIP++UDtOSUGZ2tWSI963hs+LDMad6YV1XYQ12mVuOLBxu7htEQntQgJx
4PXjd7jCBWRgVLYtjRyqWJ/oV2xFm1p0kRH6HJ/UKtf8aWhWIU6zlyjrsBFvfySBLvwRmXDbjxi6
boei/9Civ++/lWrx8frPLgTbx6KNYJ32tDXuZ9EE+N0CfFcot2znytEXZXekNxjEkoUFn5kjlvLT
SPcJPHQ42G9OMoTrIYfi/jWh8BKHWY7JMVfa4imMNvcaWYv/OOMGsdN4bemdrb5vIbktBheMIWJv
AoJPnoyKEvVmQ3Xcrk0YXwfjnJvMlWKNT0mXJ+qMViRxbwa3oJXWW/mMVW2EgLGTjoMOSsWcshzT
FEd2PkICepPoB5bTTryOylS0uUVY1UxGoyT4bEqOQnelmJvwJx04gZ8sIlgSw05VKxZPjI++zg9e
S8mNu0EOzr2P8wlirJ6n+lBTtXyfHa99djkQMI9t9FPCVp3DJzXNJ9Uy0ef0BDM0t1v/6yZFqI9V
FwfbnU1EbHWsgqHcBwEJhJq3jON57QblblzKqgV/W223Rb8u07mll4i0UeXTA0o7ABSRq9WYYjuo
dpbftTddM2DaSuLyUm4ide6OXVxiEbfm4rEM8qhJWRJEzaNVEQ/RdUPzM9H0XHeo18LgI+GQqjn2
lWRNLx0X1mjhInmldHLUuJ+MIYeChHqvv3PshRwNptkhbXgak+LkjSETBOm6/Plu2/hdpzZhfrJN
4/IwbzOvNxEp/gxI21Xu/TJN/HHQAWWXCVp5z/nA43lwZhsf92AmI/diUw5W3KL0ZwaQkjZeOUuK
iQ6Xb8rwNbQPfXHpjtSutdyGaO8QAjuRfmHggUxdlE3wFPZWkjaYy8fMC/JQsm/wWn0ImDjeUpWX
t0XBACLz9NKWu75i9JRNPBB2VlF9RlldCOAtkfbrLXViUcKcNjVd9DlpuxwHm9j0DjR1RdQGFdgu
6VE6P244VBDexXkVkulReTQ1Bs88FEGBpBDeDKJz8my7LKwVypWFoo2OU90tz3XpR1TJG6rTNJxX
NpDZr5bwvHUmR+PttqwZSz98L310EpnmwP3FYKN4mDyv+66iRn8KXZPQAx+me3+yHczYfUSoQLAt
eGS6djFH7eWBfwrC3JnOZRMu8bmXkj4tgfa4s2YTTDfTiAYYYyi0Y9cjD0rPXfPJo35/gae13SV9
lICOHi9RpKggA/T5q91kMlmA8lMsR68buImDRaecXXrp4jCNh2huXyrV5RT07RRVP+dkpmXvlJEW
p8n4lPz0n7v2QBtmSm4K9lt0l7Ic0irO1+XAJ/de5zkJVOpZecwTj/Ftr5eIp88TLkZixPKf3a2X
z3HhqTtHiuJIn4FHBt1JFO8U9WNxUirYxDWWFttkPaFg8a73CrIOKig93v9h70yW60a2K/orDo+N
CnSJBAae3P6ylUiKkjhBkCKJvkn0ia/3giS/J96SJcvhiSNcE0ZRJHHRZXPO3muv0rlw7H0xmSys
DMOy3wklC/SVOe4pMAPCzo+GjWQRUrqSTNxhNAHKphqv17FV4NArW0r1vjYY2LoMq2OuO3HWJ51T
nCHAESVOCcHDPaas9zeLCP4hEcuyMzGL8dbt4tKBodzzVphs3Hnn+sI44oNgqB9zyZJCh1zKKokD
npYuwRYce+hxAxSmxWFuiuyq9bvAviYM0bQpSFgsrWrtFfnakC6n0PBWDmuvNtgG2l+fdxNn4suU
pba3ddnmXdmcpLOpB7qcuFKraD31TfXQihE6thrRja1C0kxvqef6j4nqsgdtq3jap7WT39ssOmte
1oyMFpNawKrHuU1xXWKFr7tpuPZ5/SBeI+75aOmsRSaNazA9mslYsrEGoMdogAPa28ZVDkQ+jUIQ
1rYTmVduU4qncKDwXHSKF7SPOm5dbE1mvJejwFubDCy7OWJQGBvHDUsq3dqpd5lfsXpNlVFc0MME
4By4rnvlBlhr1n1umvuxQ0my9UIDIpx0ImeTqNrAOjpYYXc0bbsd96VVORNqHbyyq7aJ6a4M5eDm
22pEqb4uBkA225zTGXE9oSfe9ggxr0sMue8GJuGelNlyCndscApCWzAiXLTujAtayU7OnzySpb9o
JJ7thmnc1ueC/dH0HhVdxPK0GHEr6XbW46bxK/Vh7CTJhaqo6HNoI/WHm69dLF1YoCLMOUENg0bY
ekJjH1wNqd/oXTvZiy2fOZKubVBHt1k6gLBeBs+tx8smgVj3wT1JTTJhP+p3N0FC3eToN5hYtkkQ
vaDwSdZOhfZ/VSUuVu+BctFq7vzuXohwnjZNTyAgRqdCUOdWTHWrUrnjBZZWFPR1WwZ7yB4U+Tuq
/BjR8H2gaPZyiPhRCVaC/OTwPPODwnvuZRvrd2nQqeiq8WA3rkSB7+piobbyBlIosc/bTKbzoRo6
Wonsn538KICBzBvVGHXLDSqa1wYCX0f7zMjua0fhIhknYmk/27M3q2BlT2F+dFogSo9mYmbzvR0u
qwPfGiWA9WwI5NanRqFu3TDVmKUtzHVWB63bq/zY3VABSjalh5l3NYSKOYMmShIfiT1DGDOMdQ/u
vZDMFE8InROQDdPYFP07qvJp+75Qif1h7udKblsVONPOJGMca6USvYCOD0OiKHFC+INJeoll3/RR
me0aSoMfZZ7NX6LEDC/FDNfVDIU4J/Nu/uiKKmGF3bY3MpqrAwgfAc3do5vTeYj4WC5dKztpNnZt
mfWmDGH9sJjjSHZt9rDGhbxFQtZ9yQoZ8fgECRGkcaze0cfOX6y6GV7bOZoS3iod4hfHcJ6kdRqc
wyCHS1wrryFLYcR3biC2BQkW6o8Sj/ChTbFj2wF5G1k8y4fJDcIl4SHABoyvTXY8CjJbHI5GJF6K
pIBdHTjSvhx02h3lUJrXsYtc8BCjXbDPxlBb+SqvajTjhEUfGAzEgW0V9CJKJdVTHdceA3g/GtMO
8hnpVb2KH53ZTQ9Gjp8x88fgHOv3dCZQb6w9ywjOdIzJE0uevIqD2t6SQtuRBF3MIUEHk3BJy2GS
3Bd5PN/GcBZM+lil6a6ihgKXP7u4mKkQPtodSRqWDLJr3qDa2Mg4Z1Ep47b/MjoBIW8+rSia3kN6
0SENttcZZRRFWzopiUlnp7sbAhVk20pC9pqpt4L3wI27VyLCNORa9RCtbBUWt7PI41d62Qx21sCO
LS5MXOCUlGtn3RSxjYUjxowEWoBQ6yQtz8auRkGlMoARYLQqbiugyHRIwqMOsCumvt9/9gh83fSq
by7seY6OVpXTHLOIVsOgw9wjQgivyF8rsZ3TsfmoR+vVT9z0qu6HDwg5iVMYKtgyVLQu6J/q66mO
MbsZbpPcVN2IFavxydKg6gldN2zFWTchkgDB19/F2vUfdT5WFxYSi3cUU3nwZ9KxdxjCzc0kFM9G
gKFq1YToXtZ8tCBifWWHx1wCZl2HgzHupFd71SYoTBU/FU5rnC0xvv7QoCQz0qTZx/PYdotlu9+4
/ph6BF+wlswmcWtOfnGBkqRa0bH2AeHQSTzYXDO61Wz037m91jhoxFhhGSOIhQ1yfk/Hodh0WQ+/
1ihj+vShT+KFiz/zPC376oGYX2axUcfVh7H25VUyp/pzUONfQZOL/YoC/UfgOyMV3Y4pNakaChZO
Zibxrh8pZJGjl58Lg5lcl+B2dpFpQ10y6ldD2gMGkLoDrYFEaP1v8WhpbnVIQIERUBcFi2NvuexS
o0UE3NJHYXWGezg/tnYaoW/F3/Un2hywCSgEkZZCepQoBaE9vlXINIyXZlnHjLmpYqQGkyvO57Af
voyC8BcD9fR1OtqsLH992LeyrK+HFehJkH6ZFis3cXLYsk8mMWu8lE1pSJ+gKu2Gm5yaN0Nq4bM5
kOXg/+aYlrnIff4pk+KoENuQ7UpJX8fE/3CiT2xaL+iKnO5zN+B1XA1pZdKHMhm8ViiIsLHF09jf
TSFByaXFmhoxBM5+mv7s+NBSzt021p75pPOW2BfgKCabV9lO9Udhd8I4egYV85zCTFqJJ9rNrKFr
4aavRZZDi64GdJoHXLCsD3RqdV/IjKQF1AsvQB1dBXiARV6V71PKGsZa5bNzNVh1/8Fnlzuui45l
7fuqwSizt82+7g5xXwz9tktHrbfZGEq1sTpBey5lY6SeAu0uChIsfIyivHSUylBh3wUJxsKVwvR7
NIHYGXSVRoWTwRvmI2Z972Zy0pxXi73C0ziNzHXx5FODZWm1cwwWl2sVuQ7BYJExsyw0ihCCEbIU
b9PEpiWOfmIOaGjbUh+93GTPNkG4ZvRsVH1mZR6AJhZlzkcCUhU2UVEZLwUELtYa0yTlno5V8tnL
S1vsk3Twu60bWvpL7k8EFxnNhCU9G6YWhMkwIQxQ8extuppKNBvNigwtg+qYAT7J6dUxL7o6YzeT
UTgOZNOc401jmvHnEa7N5DcIXiJZ6WxT10HDfgx/7j4qWgRzFQJ3cqe8rsf3PeKdA1uUBQzfyGZI
G8775sy1cjPYqUnPxzrQ5vRNuPu/LS/97+Xe/h8SoaKa/GEU+ZsK9TZ5aZrHf7l4qco3WtSvv/ZN
jGpY5l82NolFkGoRS4B17B9qVAJxHURsKLyhNvqmJRlzvod8BAR5IF4N0OG5uJUktor2W+yt91dg
Y/gjZwApKyJqHBd/IEbl7/ww/qAxZ/yh28kKZSEw+/7JqNforizC2Uc1FliPunArupZd3z1ZLgya
Hy7NTyShb4e6r4dasn19h3EdHbizfJQflI+tZaVKqQkajQvYxmeTb4rud/jPnx9koYASAkEf9+R8
AIypjgrRETADBnE7GbfG0u759Zn85KJZAaUarhp6ICA4b89k6h1/VgW6i8Dvnj2B4rCiHv1+cn9L
+T09HYFMGUecb5vUnIAwn2iFvdIc43CsjinrJkYTTNCwjrKq3fz6hH5+mEWxDnWf+ffkhDpvDGqJ
oRW0g3PXxw1ppmbZHX59kOWP/HOq4zxMj16vyVMtANxjL3x71dJg7ic9Mt8Uo94jhXOGldN6LDyw
oBMA5dTqNxaSv58VLgPbRsgaeEzppxBzuw2appcOy/kQyF+pGbHr5s/8MN/OilcbMDXeCWwxJ0JU
2TEg05E4DImbLfQS6kKjCx7QMNluNSB0/vwi/vNwyHTfXkRg5fMwGxaNroDkWWq5664uuut47t0d
44j6jYzbXmTaJzcN+bbtsQxjFPJOcwJmr/X6aioPuR7Lh0qZyVPdE3CydjMLmGGWWDpcZYWPeMwb
PGhKYRN4NGr65oMJIGPeaFcMYJzKXH6uC0tji69CBbIeRzaa0pzeUFsolpl1C0GmrzITsn2eCFIf
J9vmsJAzf2e/O317WeUx2KEG9jwk+JZ5okzvggL8nYKop1uxl8HYXBa27x60EyYXf3qzJAMdw3vA
ghIJ7clrFdKkW6gDhzKi3QuFSa77Rg8vmm3PeujmevrDcWk5Mw6zONAW8+npA58rbbV11BzKRLZs
eQa99/1pPOTmlN39+sz+/mpxJNTrRLHYEl/oyWO4FB1go6iDN4PIaEsobDTBh/UfH2QZwZn8mDGY
D05uVJ+Vnk7D6uBMElKERCGSjAT//fogP3kaBAh2n2QbfM/u6ahkI/G2engiQ1fV7N9qf8FroeZC
i/KbcOWfHokDCBOQPePRck1/mP8EimPHmKoD5TNoLxats6oqyUIaY+f61+f0k7sjbJN1t+XxoDPg
vj2S0qY9WQZ0cRtLRVRkwzqRcf+b6fxnp0N3hvwBiiu+JU5OJxGZMlu6M2NJHXCk4buPO4sppOzd
d/+D02Fpgp0S3DOkuLenMxaRViF5pUaQ6D1AimTTuIX8zcN24gjhrixnAv4dgz2vu3kyO3nmXLkQ
NA70IB4p/GqIbX19ORa2d1NieHymCV//Edp5mTo4pMvMjq1ImMSbvD2vGACdPer0kM2K9MIopkIx
4lLFV1EetO6ATRpG8TtHNUst/uzbIZ21qEMNK7CYsayvQ/4Pz6GUfRe5Tb5vPSvyt4M3mrD6Eqgu
LS/buCFkEOJgp7slgbruPi9w06fAQPKFHq1q4VKyoryqqxJqxpjNUNW8qjnzJq/5ZMJHLlGWRY0J
RKuu09XotuEOyeHsb+OsDTQNuSCBGl5jt6IYbbtXUGya/l2K5CHZWXmZtTce7Uu6idTjoQnODeqK
YGlQKXSnQ/woIC6bN3aC0nqd8NAAC4BifG03VvqaiEC1Z6Fe2MZNaFR3Bt1xxB12S3BQko0Hc+7g
6DhTTMQ12vulWMrFoBBVjGcOriRAlvRGIjb84bC1iIJJjgOSWDRxafjZczRVEaRp9rGcsvBVudTU
93A49SeU1xKiErhj2iDAdF6MMi03YUuLfVWIRGa7KEKnukliU1/AhqqslS1Bt0HhmXrSR4uJsFfK
OdmwQusVNKiIqViveL0WYb/SDOIKB9W4yWYf6lHu0srGWOElNio0McbbUM7up4FCHD/SDsVrjH30
qmE4y9chSvpbpXRoQksKEYhrIDjgcybr2Y2GyEDz6w2fzciqF7+MPV1CvnKR0gelfjY0DqRVyCYU
/E9chHgn01yd070mEkSPFTL6UJUdedq6r8pNFVB9RWdNCCgV3VLf9K7Xfw7GrHsKecHaTeVGpoe6
uhnuUi2rm3ihDbHhnwryfqHF6GTT2aMVo8BOhH9BhEqSHnRbZO9nt6qcyzkejS0eFKvaN/6UW2v6
w/6+qdUdNoU8PPiaOa9WXW3ulEA1DbO67feQUuRAhPCob3zLQiSBiNg56/wsu9fCnx/yqLAufSSO
H1n1T6RaG2kGm1MViyKqL4s7eMkkd4pZyU+FRry8kczoybrXHTuZWjZGsbMxf9Da9bv2SYeRHMA8
WjnF7dRLHntAUM9tl2hrHYSRnjEoVHVxnmKcR2WB+jqE5jnlr1EN7HTd5rkNla8r4sd5Ar57hFsf
Jh9qo+Vqz8IjJHbsOhAWdN7SWzHiQF4b7CVJMMUeVK0RFBJhHcFdIgosjmjaKwjPl5G0IQWqQrM3
ikoFSy20AJ0GbmPsWQ/h1OoHwLCgtSJgWr30yBuaFDH0lKX1vEO0WT/EQ5DwIpm9Rs3sOe02lhax
1X6emNb7ObQMcxP7XvPRQ9haHbypasKNJo7uPidFiV41Sm53F7hzH2+9IQvukW6Sd+zQuwA0FJlE
SQkzyih9QABFM8RvrbrAasnIpU8+bVFAFl+ySSe3eTKLFvkCL/pVLWEqbqRXuK+5rkocFW0JJWou
ahS49KQVZVzuBX3vgmbRegDLiNhFlOEXepwRyeZxirrdBMycA/IkQgD2Tk6DUHoxRDi3sqcvqe90
065O5DCvG21rImXDiNKNikU+3k9DjRF1UxcDNNJ1PnRpCH7MoWetIwpnK0QjVnzp2W33bQb+o6LM
f6/icg01/rZrXl66y8f6/4L3F7vff+393ceP5eMb6y8//q3aYv3FK7qUUm3bZKXAguEfxRbnL+zY
PltoSCmBRyUfz+f3YovFr7GwgJLBcpMNgeC3vldb3L8Wuy7bbzotgIWc4I+qLZRoTyZfDMSUDfhr
uIwx4p4axMHYITwKHuMa098qrk2wH15F8ya1WIh+aJRtXBTI6ORqiqcaVl5rAtrVAU2blQb2cyxi
h0DsToFjWTeYkT7bmZGmhwZOtjojUwHSUhqjsF31WvEmgZOsnHeApcVw1hpzQIO1SPsJC1NHJwca
OBTQC836Cu2LyrLhHK0Tw1bt9R2TVVUF6x5dfrVyyjQ1jzmKpuHMidBMT3ynuzMAYbyPY8/pNm1n
vtgeot0LQ3e9tUZcF4PAmDr1MaP8aVLstWR3bscAUQ9zWrfiEfudNq9mzDb1wQ/Q7a28qCbOerKc
vkJ6Yw2vbKCk2ga8oeaRKAxsQX3IhWEXSW2MsTP3FnCnG+/xb+TDRgaNu0cSQhXan9ma058ite1A
/bmMtgKzIHIYq6fhbEPFvpiSRX4ghlC8lBaSayFK9DJG7mjIR0EKtUuas/iAzc+1GVWsmghulQaI
ToagOrD+ncwtOT3qYfaS4pHNOBO67ytvH4VGgIMm0sVNANAcHQZRPnj6gOl+cFIrfXEjsOobo6qT
y9r0CeGWNdHuJvIGmnCmiJuLaY5gsUelDl96xY4ZAI5nfMAnFdPGy30TB8VoNjw3NgKOfQwUX2A+
CZu94VnZEo4ehGrrdW735KYuUz+pjfIWxu0EjT2xQ2ODxgRMH22vgaBzWcgQzw5ADtwOfrehQkdw
tcsy8alDuoK4n/sCJzUwss/wQYsH+A3LJO3gz2Gq1s56QJw5rko6vGiQIgIvV2UJGBaE5HgMJzoC
GwdzXs8qrDSubdHAQCOBANWTxZN1PkIABORrxjS8s9olfsgbej5qarRcPSs2DBvNdIWQ0OuWgjoa
pwIgud/HmFaC9AktVNIeI4pOLwOBWbgWaH88eaEuPzUOZqytwQIWc5UZhxn6djWek+ZYPRUkWjqw
vZPqvUlbRa4NxD8vPa2/KyCLUb7NLOattV24E5WMwW8GSIhR8WxAX9PrQUvImEleTKQoOiOhHCES
i1WeDzRuQxQP1TlETOtjLmR+xeYCjXtnuVOJi7vsmfDCPrutm1YMqyT2qnrv9OG5B9buyUGpGa8x
/IafzDQavY3feah7COlNyGLuGufVNFsWWr6JymmVzS7YYpDWdop+MCU3ajST5nlhdfLpgmaYVq3O
Q8BNWdfJ9RC2sEUtr4/IncgMAJ6DnQLrmwtuaGK26iIMxWzuIyeY4+OYZCFJuooAPV7OYNCbILMD
sa+aobklSqEnoTxubX8XDq4J1LjzOtZP2RxSRg6S5zyF3LxqXGwhu6ar/Zz1vztuG1WhaB5JfDmz
3LF8BdIYDniBS/sZE2aa3SaxHF+lTMZXEJmtXMV4PMcNznXioPvStz5hYJWfRD/CCGgyy79vEBaK
7WjK/MEVafWOLckUr2Yopq9JnNoAPmc7eET3VsZogUqoVQGl8UsvCqMXp3Xr6SZEyVKvPB5JVE2O
KM4KnFP4J6OJfr3BbTnaZOEdkYHUELdHERgPs0GdqsZIr+8jJO6fwKGaw2YeGm9dAPwAjQ5WdQ35
N8Jo2nVBnBDpNU2wKgvikW46KlT6cz6gcz5DVCyPjBq4m0UlB28tWO4SJ4+g46MMYXxdsZ4w5c7I
Q/81aztODr0w61Nkyc6llSXGsAd7GTxZ9uiXu8iLUZgEzdhcWzW97lUTpOUujGuAPXw+OkquEzOm
QTiQZOxW0Em0Nrp3/hxGzlriZQWzKdgDrjNqtnDCATpOh7ZBk7Rp0cbdiWoKK2pYKrpOEM/6xIiG
zU0Jnk6u5kaJeYs2irwHcnbd94sCMYBkC59iHXczdMtUtKXcoImU9RoRHAahcLQR5Kdl092lvsyC
te+BBF+hnY2uUAojA+G+Vxe957cJj1KhnpkMZLlJLBEVXK0UoZ+IqLeubQaaeScsmo3bGq0jNjVq
2x3CvgYqZ0DwC2+0kyBhzFlayk82EcqMktI1uktdkEtyjHg+xyMIxZnXrSpSZ50p6eWbFvnRvQoN
u96it7Kz89HVw0dpTw4czMHM/R1icmQU0A/TL3j3WbyvQpvX7WIIp9a6n7IipcFfVAnhQjlBS+/r
JkyB2DPBqE2eDN1H2vpIKYugmkcWrIHAhCONMaxXjhkNF2zcGJYdJ4of0iJG/0CeuP0+6kb9OvlZ
AQYuLuAdY6pWxQOuG7R6VpP0VygDrOzTxMdy7nLLmDOeClM4AC4mrBzkgGMUqiexkpRx9ok3pe+9
mQ0laROibze8axcF/VEHTbgEk3/XImAm1oZHIrloGHNRv+UqBkTb+bDSK2ueXsOcUtfKTYni4WKH
U77qWWYFR7BYYb62yhAUpxnlTy3QejOPjQfp6/Jd0zWyZqebN7dhjF7uwqitZcgL/fKTisYJMrUe
IppiG4u99fia2jMqCEeJ5yIqqnI/Kte7iETg0AdGcFRy0Ca0vhWK/n/V/a+2Sw3vv152fyiT7uX5
X267x+6l/XH5/fX3vnc7PdqTIOGgSdFFCix3acCNL2337/9KDfcvqk3g2MjCFq63cG++r7/lwtdx
JVoPCorLkvn74tvy/wqgRbFQtmyJIsSWf9Lq/Fov/mfhazki4WC0goiLw0Tk2ydF6xwmeGmNmXjx
EWH2GGRrt2YCNOshmZEc9nX26BqNaHdQ4lvtUoqYRIzoCK/rU1Q2bmms2Q1m8iyIMSBv8LeT8Inf
Lm8vke8s8nig7KJ+EgRYTSzvPC9n7IikdK0XOcGSucnjSeaPvi/q8ItToGu/ijyEoYj9AcDzUdwa
Fdn14uwYy02E1zSrafiLoriwJNSXYBsVNFHO7YLV96vRDhW/88Mt/UmT9m0ZlJq+CV80oBC+2F+5
XCdVXSph8J692H+h61im6tAVbu4ecndoG3mYW8oeJJYkdZ685mbIQnL368OfBAsuPQUJj8fGse5w
p/gwb2uic+r4LdqN5BmFA3w1gswJVmcqC2xDpbtmGilHIOyggokfyDXmunyH20u39tpyZ2+krOOB
kmd1VSkM7VeB8BX/9usP+baA6kqgbFhdeIQ8+DHLY/n2M2KdMOy4cYxnDzMf5tNoZo5Xu9x3O0Ye
pjDPe8iEidD318c9uTfLcQGkSsKSkQz4aBbfHhfbXSUrA0QIGwu2A6vBJDLhU+yGC1hmTJM+AcxJ
eEGHw7OyqTz8+vBsqn+oGy+nzR7ZYjOM5MC3eYfeHj4SA86FKXaeDZlL5azFaHrikRfJ6I7VnLDI
pZVSWZdOpnR/m7UwIChhxknORfnTTwLDlaq5ADlpooA46bnGsI9zLOzNM+hlXrmdptlvZTvRjH3r
bhH2u95Dg3HKVqt2acs9VKYeGqIYgCvV42/uytsdPZdF0EWk6up7wuPWnCKTOg+1Fujz8EsYsJ5q
9pUiKlhvDaqmgd5rv5l4RH59/icQqeWYWLp4S3hRSSeGvHlyKwKc+kHdGU9x0siCZBm2hbwQxUTO
xVIBTN3ZXScFSYeEAgRoUiieJ2bc37LwpHDArqwpb0laKZpyo0TV2Dfoysr26dcfcxlPfxhvYWA6
JunR5KnTweNtORlL8P6yfVfz9DQxsfMQmH1mcn9MLBc4eqfGGaAv2JlaXppurJYvSR39rk/1t4tF
d49mJWwDpJDIXE4/hk9+QafRYz6VuTAYw1NGL/BFA8giLc6pEDLut9j/s0cQ1ixhqasUDb5U30gN
xGsqZrRdRn4d81tlglT53J2ymtXtry+XdfqCQSRzyJqjZG1zh72/NVWdEdFtOTtPLZGIBoKvDgNj
/w6DYwIbYVRa8eEMWQz8W6VR62vWZrM2bse6Do+oHXIEmcU8I0wvYsryIUV87CGYIYVp5DceSV1z
wXIsmBgSbSOFSH9mzkHOXyVoeVS/g1ieMIMZqdAM0PyGxk1rFYznyYjBk1niwh7qB0k4TSrW1DoE
j2IY9gE9DtJhDYb2kMCwZfSkh8K/9V+Hk9oKff5pQiRCdlo/Or9/h07aYMuHo0HOi2TRAVve3ZOn
M5syujxUox7qhrdIbZ02891L24od0iFaymeKvtOQz/foDTXbGmQxuMnXDPijdxOpOTQOTYF7674x
+ta7Aki2LBBwOxY5YRu9WG5P1Tpsw0G9STHc4NDO5vuZkhXpVMS+LZMW6QfUdGgDgXHPsCY3rET8
gjCVcAWwSvOlnQH++wgTW6fdebJf7l02RQkLDPX18IFPjR+QSEWVhXmPxQOfPDHoyROJVosie5xa
r1T1Lhgaa0CTX2F8aJosxJWOnMQu1kYUFtMhcplcP9PMDd37wRzoH2+lH7HOGFRZsUT59cN+Ompy
9SVMYst30GICJjl5NHD4lxF+zvxhtoqWgJYJ1hs2i7FKK0wU4C4YKH59xNPRiNbxwuZl3l440n87
YtuYbUyzZPzszP3yMI69uwx/Nk02Hj9vUMJ7gE4I+Wc12n3XRpeSgYXn9Ncf46QCzCoXFQ2aCbrZ
KP9A2ZycOZFTvTICr7iHn1B0zhJpLiA2qVgxGtEkxWLUhLJK3g0tAhpaWKSPgLoCbEAyky/lmCP0
tSN1TinAu52AJfqkORDeMdx0PqqjNbvvqTrnITIJV4G6n9Rwejxredljk+ewGmJWF0dgYt3y5g8o
Sa5RUUHyYE/XONPvorBPxzUE2tjCFrXNsifAXH4yW2VeGJejauWHoS9NFrGiaRAc2+iYeG5dFlnu
gcYlLdDVlLGbU6uo+7qyJUtleaSdZbMd3hJrvzzSNvkJRXMAeewsQ6SaW1I8FeHObUKon4bnuCG1
Y1lTW9oveDulhav1N0+vvfAhf5jaUNd8lXIyqnEHLURzbyfgJR5prlLCYP0udni3SMxaPgBtwn55
db++x7aJfdGi6jItrzhj5TKk0KtkosF6zzLemsTyrUohEn7Mg1S6h2QkelStFL1V74oSOj+VxM5y
ijoqvHaXgdRydjWVSKelAVvWnO5vns+TVSanBvgRzSmvion08FRhht+YSJS+0h+caFhGqg4a4nAz
E7pZfelMPyMgS3eVmu+lDVErQ3FdWdwQmAZ5pLdz4VldtAswRowfWKU2XI5Rpg5PnzPMjCZlArNn
2GNerpfRrWfYPCQ2tlx7jTJrGQWTLjT5P/ZYFpeiiFwuBZXLGPyOyPuUVyIO7JT/+3Z9lqEwo130
j43tT3ZBJ6PTwnlldYX9wGfbiejk5B21xtn1tKeMu4ESMaPDt+WtHZOhR62XlLmo/N2wsPzJN08U
YlJUIMh20EhChj2Zjsy0YtUKxueu7fGYPlJ763igmPu5Pm5auzhlwtFY6qYeDQouOIVDDOcFgx5X
aWymvHsnvdYP013YuTj42IXYA8B3WqKPEwEufAcfqXf1/bZFaiy5lFPuYyGmu2EutyPKENjbi8PF
4kug02C4Maui4pOILGNuyqi/8xL++mqDfv7byS+TAIME2HRWQac7G5aDrRGZk76LcTNgh+z6zKmp
CZpheuXZs0tgGj5HD3EW4p0gjVdNoxJFzmbvULaqWe0Y5xTmwV+ERSydtUJ8H30xE5S5Y4gIYQOI
p8qf3RQ9yQ1RWUXzOGJQGq8hWpjU9pGtBAKICuvHtt+NACOGq0ahG6joGpuFdYEIxgI/VTYYI9IJ
p3sIecFXC0ynHBqiXbB7DbwMA8mYEAAnQ6RuukNu27u3Xt5pN1qbk9WP/b4OyFcKWb+FUUegomRl
tpbgZud58SswCh/BFIVkRLd16u0wDeIdFYUxzXdwWe3kvnfzKNw4uHKstWZ/imDbi7o22AQAdzLi
qvLoAB2j26jKHOfzEKM8AVpoKuxdZLR+bG7RDxfuB41BODM+BJU5TXdTNzndpdF2pXHDjCH7Z9F4
XvNhlkNE96+uKiBB74NpzrN9mFDd2FEz9guUOVm14J1kM7fKf7JI4ymfYxtO1bThUdHqJeixc8CG
zUfCaA8daWK49dkH0LnbhwX4zyvagkaW7Qevtts8fon90qHpv6YJ6Dfu5exUA4/0bDVtHb93PLPD
L1eWbl3LY0+5PM4vqGJmKsKBQSF0uCAzPEqo97vF2Isb8roddfRSl7j2Hc+K5+AZHmaTaR1dD/g9
MCiup5AchA211+MYtQZl+jEpmG3WiFQRxG8GKGbiE4HeHl0AHo7RCNejw7LFuuprVl1UmLUD1OUa
4YbkC/HAyzcNEvj4YsLN4HBz1brqae5VYA9nKZyHiOrsZNBBXUPTzHq5n8rUwjgoXMKv8fwKos8o
+TqCSeVxQtRkButUxIGI0F3VYy3fpZjoxnwnM4eS9DHrNdCha2/JGAxWKiCSVe1k04k4u5dRGBrz
uevmLVfK0Bhxi0tGbQQM54YTNjK/sBKVWPm7NB1THzBHykAQbavEgoG4ZshaPpIejNy0t2YUk0u4
MessJfCspAUoyk92ZJccr0jzIPjQR75S64atN1cWt3nCDLK2YBfyR/j8LFlWSgXLmt5FqLRsDGKr
dLxdSqo0V8wBHMuXqo0747YssOWyTBjgqkuanl3FAzCXrDf2XdBAnVrV3041xoLP5VOp5D/mErJk
x1UeW2wyAU0ut8eqXbitH618Wq4z4YkptSSjNxpuhVFmmHBflGJDo3ZNkrDSwqRgaUn2lh+LnqZj
5WJovEfi1Ccl18uI52of97NrTZc0D5ePnHCn6/nW48niCLhELfUUGtPygHkNJJLhTGiD7+VBsVya
YUCYmjDF+mrkM0Ch5rDr7+fTNI6jnii4xXxPTODabjPhhsFXWyAFoFUtYZaZ2+9PD/DqgD9J5NNy
ciGaHb6onqeGzJtva1xSb8Xyf04rMmKIk8a4/X6pjW8//p8X+dvPUSmws0tp1wUfgP54PDxliVdj
fkxKR3PSyoZYidMVK31i3rIBj6qAdvrXG0XYI82hLTvvvomOpRXor8jVGPYEEa999R/UnVlv3Uab
rf9L3/NDsTgfoM/FHjVua3Rs3RCW5HAmiywWp19/Hlr+ui0nsDvoqxMEMSLJ4iZZLFa971rP4ioN
sir5EamosRGYETnxCiIldZvbnVTIqnlGg0RgHHu7go3iCWJeezunVGbs0ehr1/5on80mXHfnxAOu
Z/82PPy4AG+1912Y22LvBeV68pM/p4zTxO7Ww6Ru6vNFMuVFkD6CE3NNf8GZQoCEhPBtIC0GpCjr
b+msv8XOOs3fwz/sMLo08RD89bcLatHp53+a0mncYG8Jry7y84U0nUkdk7WIJPZjZgg6uoryZK18
gCdun7MhkO2z7Sc1w0eTKreefEe/yP+gqWWvv1AO6x/uAJyVK1KL9XGoFm/9/LXxk3R8JIwMYNeh
TkJ+b9o6NsG/hZ4Du790xmgdK1muoz44fr/kUU6PUuynzCn4JbwBINhs6C4XvOcHu1188cjKDQzA
TrUW7fGt0EnMwT1AqmyZ+lJR24SttlZuuE1Ii8G7ro+z4f3K14rZ+DndMBaL03zhRLpE9ty7jaDF
V0ZuWcFu07B1zu2IZLFVK9pq/mDR6JWnCkRHeSJtjbqdhyCWUlFLLb880b+GZsxSJ+fodpo0w0ei
Qyd2AYQ9rmN/JKWGIvHkkHmNKq1LSxPu4aQJfgRbbRzBpcJ4t0yfBT0u5pukbCBPI575Vk7O6ckB
hTMgYhv1MrvadZwzlWPpE0fn2zPTNmHJBdPxWMTLRycNiY9/bJ0xHf2z/u3UpyjRXCJHTUvBGRXJ
qL29v6C8wKkBCYXv2ZNaRw31qnWIv9VPCd4buQK2wfqFAzLLJH/g4W35+Taj+mghNADg+BS5ssDf
Tcli9qtrR9kdP+HP9rqHHejWMa7eiiyL7ZUdWYd1i835PInbhd+xvJXeYrblVA1bzy0oUcZ2wda3
qtg71VvS3Ur2oVXhr89T7yIAQGiBmIGp0kFQwTtPz8w0+YG93nrxTOaspQJpwoJaPPnnCX+dTjhn
+XlkeUaPf4x112WnCNDkGoNheN1dB9AJ/f7WpYw1x3tiAaw5Pfij8kqAFQ0QCSJzKQL5T8BVbbbk
vAwjbv4CQ4yz8utqfW1UJClw1TrZ2Qy+tyuZ94BpTk4mMme4GBevioPbYsG/f9+xmKaqsKg28olv
ZdX/ZI1q4QrkiLTXYaRqi8mf7eVapULUuBaQ6e80o3ryoxny0bM7EV188v1WzfHBlY3urT/HDFlN
vOeN5pTeRpfUvwkXLO2g+0hFEvHrg0jQBCfb2JuddLobA9Y27Ws0ZEMrP+s4pDRx7AozVBGsA1rv
HxfXSBcJF2+Hic0+clfWlBgLIiKKGeVVHsntwBctSGbBSGdq2n0/k7d72aqcAvEWb8C8nta36QZZ
yjr/RXOyzias/teHN9PV+hP1t+p9nMv1a56NSZY5MZnXH4wdqhPVnp372tvIyInhUU5YLcanBRmw
2uc8qOtTGVXrd74PWdaUzESkQqzfeivBr9MpBMiOVHcn2NiyE+GNSZFGNJtR1BTs3XmJI3mOUX99
yjHzruVATZ+IP1yWZf15SxyXde8K+g8n6pbrJy8yOo1P3w/kdRGvtJahYt2/7djqLF8C/Me1Mu5t
8TZhFW+Fxja012K0BZN0/Yyd37nujjYyUpdN2vrGujegszjnfqSLN1xkgE64Hqk7cQzQoevHMt8e
OADpvEc2sWfWh1zJtc0Ic3xax2SA7oS8etBQdVXtU8TTjN63C0IdeJ30itBfl1iutq38MpVOCSzk
19urnzb01HKYHxjBkskNR8jPZeW0p4dAvVreo+fz+dRBgqblvhsbptkWogIfokSNy1UYsnb97L8+
/Lpx/WFjux4er4FPzBm+ao7/08a2M1NjjTqgVPU2NebUgPkU7AN4kn59qJ8K6DxNIhCCY1Gy4r/+
uq3/wdkwhkWLxNeu/z1GRDE1YG1U7Lof8O+tozvy0/WmmiznDjduBzd4+31y/PVneV9C8IRg/OCK
4eRphzPO5fvPEg+OpHybJ/cIjZjGMtJUmaK1DgNnv5By+tvr/NcDwkGhcLAaWCgu/uySKdJO2GUl
4rsWYZ//lGC3gHcyF0xz35/sX5+gvZbt/vvGrmdI7RZ/KuhnDJo4St6f4VTmblL3pU8SybcZA2Dt
WrSf8Ul43mFydTgcchUv3a0ZnTnfkQqyzudOx9SArs/lffSbT/R+pPOJVgQhLma0n+S60B18/4nm
SFhjMDvtXfn2UI2s63jGJ1PEzOtZOGTcgtQ1M09m5PByYGlhwYGxWPw4rVm2A8CS+OBVTuMRzM7U
MmPnUC0/zvMR2yeUjuwnt+NbPwuDyzrN/vokfr6N3DhXEHpGxwRdOJbL9+fAe7ft5WQNpxShI5dz
+bYQUtqrze1shcb9jUfx747nCW7k+o/v/xykEkysRmQozOn7a29K0hZNTsPM2sDazJJ/VFrzBCV/
bOacH5I2NNg/TwfOGFOJJtHj9PZaYpG83o2gKHkuat2uL4xfX9D38w/1WSASDNRVlEKnmP9/f0GJ
V5gIM/CKs6C2usIDEloFzpPf8cD8s6luPRS3LqSzFLrs9P+S7VNhU5pJ2wUH962LNXhURxhHsq34
49dn9V2K8cPzR62QQ0UIZL415sOf53Uh6MsEWaqP3SJFqvfSm1Y1ghGuNA1wpZoe+rZBfjZqpNLx
wm5x03tJb1eXvK2R4CTQQhWVnyuJKjUXN1XsJUlzNrM28JpTPAG0nuZtLGk5fdZtW7EN6nLpEvQB
sWSRPYRZ4ZNvFnYepTbCmAGa+TfRWz+v8NmMOB/iurLb6bpI8I4gmTGDn9nURHKkGmdsNAL8JKWV
K27F9wVKYPHXUjzF4zoUWKGHvCz8b9PY21ajGAVT95hWkmePreG6DBgHCfkXFz6k31MtDT/AEss3
wcnR5bqYs97WNormKE+7UKG9ZJBr+wq4W627qM52PoaT3IAieyt5IGXl+N8XMt9WUHTWRq4v+sX1
JR60A5Ul9haFL/cKU5B1XxE7zUpB0K1AtVZOxFig+MREk5ePDsveyDnBgopcdZ77wlqLAXroqLPO
b/uwaJy10+7SwlSUXanABHQZiBXoQ5h9lmmSUVSb1kE9JG8gO6lg3BMH5XrtgzdHw9I80G9YO1qs
AYX0T02vaSI8ZIpqM1ysgLzT6JB2LRgG0m5YdP6JfrnV4YXnT6N8sr1p7sMTZbNY3UKZywu5z2tt
4e9RTBxTvwVPRS+dqPCZe7sbJ7lgsBEWlQnMVYuAWbGdYXmNV0VE/M6yoR09ZuymSdRYxd6pALwu
yn589kVVzOkOHrmqiT8iMrz7VFN5scwmfGu5fZ+LWvrhiX8VEjrFhoNgH18aVtHf1lkUvtd14lz3
60vnbWhgHGc1WIM0Y8uG5DVDVD90wq9sZrKkCfgYIFMkmUBknjwwiTfhvaojqzxUmZd4GzIKxnsP
2nO+mzPI5Zk7OGeZcJbzilSmMyoZzR1cUjScJEKcgqwvBTXjoXuIGdRnLjHvesPTlz7nnSo/JSJr
dhOBEKtDyumPbHYpKcnauwyVeGoKHsd6VP4VSlEMDS7mpk0LYf6QB5O7z5vMfFjyEuM4q/J+HwIf
g4qq/eolVeZe2q667AjTuKwG3e8xIk5btC/J2dCYaJfCpb0NVNrS11cZStkWklGqsJC4NcFdcYTg
eJHVYY5rusC18rAdFAgwt25eB4eRX3kesh977qbGHNE9xK+AxMpjMdlQ0ucIRFCai+ZeERa8bEpK
NBoSVpM8otAMvwATJm3KMdXDGMpsL2QvLlyB+HnTWJZz5VKmQ8Cr66+Ib+NbiocZeqXeiV5tWj3s
Z2xl3yFJT7ODmmtrb+uqv9ODS8GBqWCn58lcOLqbCxB+6I7jIIrT8FM2oMI+R4FgXrR0c3vfYF1l
m5NVKRlDjhd+DXsvqHZWbHUkCSBH2Ll2n99O2MHYJ1VI9TV5Bts4TBucHFpdTYErLrHIriM09tYe
ajKQf8Jy9loExXBO9du6yApk1LuQ2e/VHklwAFgbAmjv0RV+hto/fm0tayJy2l6+aJ03OGpjhXxw
WTQjNy3hS6KY6sxOLWNB0oNJWuwZtspOsx0wEbOlgvznlM6FS7aMgkXadgepjLz0cB1sqPR+9Mb5
RZg4Prk2jw9uR9JzAjAN8OeqgRiDuXH2eFPrkwLt+pmYEdZkWF/7BLJXgQYCBG2WeDiNjeN+oTON
1UeW9bGhULCRoupvJ7sucOoCsN4WfZ88tuncfuomQr427WSmLeHM+HxzPh8d15CaGw/elOJxnMLx
JpI6LSHTDvmXvFILABNRfawbDDhKDfZtRBPhXMkuhIsg4gs3q90vOvSnq5x6P1ZYCq4cNO43sYGy
S25WcuWHFpnJJfijLwA2AWiHrM/AxOe6vfFHnxAu2fr4WrIlOOvtJr1Bp4O2Y0y7R4nb/oitxAYr
OvhfOid+HFnAPSKWXsJjq7Bi5W2VfJ25IHjZA2P2LANnfHWRF2NiaOnYFgjJRToM535UqGPLOtQG
2qSjx6juo2dnUs4DuTXN8wCl46thgO+GoJHXEB+do+BNsWuntr9nfWltvLEeSAPQxdMi0C47pU3q
QU05+ZTOwuVdNjEjiTwLqQd5hU+onRtvoV7mx8IDr4G2y+HzD/LCFrVzyLFjfqYu195Eddqd2XMZ
3VfAQi5Jbmr3U8CUu3J6s1Ptiv6iM+54U+u4e+jC0H1xioHJQQLcP7kwP/doJ8cPttObS2Dp43k2
Tg7pHCasjzE2yx3bYxSWlD2i88XqMDvGaXcLtzt9DCmdfG6XsH/ghZ+c8bAF14uNsYBXfXYoo9i7
osNt44aoonJH5gi4fYEW7YDbqbkhqiC9ScAQQzFUpTh08Gw/q97ALMaSslx1kWsuESrhTcAX/5A4
S1QxZ1fT3sEofWbT89sOanE/hEPiUJnvrFcrlmjQrmaPsKNoO1cTa90dxn4iAa4KzxmCfi+INiz7
DWFC8RVEvOSGKkt5sty5/lj23Rf+TkKhN7M/Ap02u9wE+WmKcuSXHuL0i6hR8slYsRm3ZTqKa6Q+
5jGTw9AeUxKx3S3e0+DSjZsuPEQCVfoFYW2KTDNgrZuBfvcujJYqABHcA3CDmV6fGot+/+VswQh2
d74Y++6qjQYaPfbU4aaq3bb64EyudRugcScwaMJttYc02d3lSYabi5bvnF5WWdGA7gZwiwgxxpt7
DAatl7s5rDs8QuvSQxAzNBGsUXDVmjEpLgr25B3y/ICVy9arTDxcUy3JNRBrO3kYg6WZCaws/Svk
erG9G22WiJc9G3GIrRm7PyyxVqd6D5aASGpkRVA1/ODCk5Oo84cF/7wkxGhqRWQuJJOdOCdUAsc2
oRB1t0sH7Zn7yEqgiI8yKSPAwlYM8gjsYzTdZw6qmY1M3fK2mTExHHH/4oLHHyjF1RjlGKtkRx3/
mvyVZdwhkFt2DZWti1zi1fbtoLgAqDzp/EM5W360OFz+WhC5RZ0GRAYqLSW96kOP+R0H3OznPubn
2uiG5yGkvbk19iyrvWubMr0qUrqzmAwo8650/LbGNzfT+AlIQAe/Ajt1n4weuP6MMukun7LpzMGe
Bqh8NW1REss7+7xIOozKynjBvJEj3W+/l/3JIt0v2FZ57ILDdwuHUhw1u4+2srpXONX5zunUTFJA
E9vOPhlSCTSSJVwKHJ3ePFI0bIupfzdbLkaibWtg0MIZoLHBDzTCyqbshUmoDcEhKyiiHvlBU7SH
0moH6V7JqfG8a9safPNIM7eKz/I2dL8kw/C0LGnymKTqKYkUYYpsE6r7EW3HPg7xHQpeHsQRGL+j
/RUsl+Usy1PnZOYwpF20Va1asI8g08TyXnnVfVeXEPo6f94YwJ/Mr0NfvfTJGpeFE3vTgsC+psMY
iq096bHdLbxs3JtIp859gIAIXOuwsn9lyoAh3CMbX22cpbeqrXW410GQXOmmbu5Nq/sEnncyxOdU
jROwxNUUnVdN3u5k3ZaHoo29+7oQRPb0aXNZAHS/lsXkXkpF07JJNM3riG3RTsp4+FKbwBwX0ESY
FQNewjsBblzvFYlHJ/SDY3+uOkj2kR7FtG2LFZTk60GRvgk8YUvwW23Otc/J7WeK3PdL3GWvWITK
9pjTX9t1PJTjBox4BwiVDMAh8wsg4jnrCz5CfMdbJzuYIPJxQ6n0Y54l9hOVt+mAaCc6NiKqDoEK
8hsrF/j9iAn7JOrqscxRgiVs3A6BjPPPzShxxnpO03x2RNxdmNWgs4m7KQ/JtzLuBVY4TjoRVLiz
adiy2XU+5GxLLgbSRF6K1AmeyFCzPxW2Q8gUndudp9rm3KFk/JHiuyzWOQ2/v5OL9tqPsQ7CLAdq
yiB0X9xi3QzPdbW+tSepn4FQWtm+9MlPIpySLct5TRZ4s9VdNmFgLpeGYmEAG3/rlMwjG9/Kcu+6
VFo+p7hNiWcv+QxEnAVpuMUX2m4pfzEm0ll555VvgCn0KULOjrVWQTabavo/FLu2dFsoxxFPvHhJ
hYmscBzOrL5Y+Y25dZa1nnxcdQMHexkKs8lmS33wSEZ9NkOoeD2w8zw0JkYNBQXDuaJ1112qGVHJ
pktY0lxN2qjnQvZTttWUGfFWDuX00vczzwoPJfs0o6hivg50rYYNHblhX+eDc0GROkEylWEAPltl
o1/xpA/xoQrS/pIAx469LMuRfldiCvb2Vluh+RXL4H3sAUd8DtQwbQsNnhfUZStOZgzse7prYYQq
iDUc/ln4kceRRRUpdaIe9xNUBfCb4HNJHFy01ZwcELAWASqrEm8mUUXtOzXgMECRwiBaPWZp7hbD
IRl8WikV6N+CRVq3X7exwzbGS05mIeTOePlUa5KAP8jGHvWOXUWMI5XB2xBz19lkoc1HS8i8dj/4
hAeEm8JuM+dLiWzUqjEUh1MeH2iYFZO4LtLGx4zObnvChWaWtNJmG/DC9WZw7by3MJih5nbnXT3M
cVVczmEsHRIXDBswdVMOVIfINUHmHZlDZ1SbfUow2AKMHnlUaKPgxnFITh2mtvF78LiFX5+b1FjV
n7rVE95SAl6JN917MLaK+1hIei9HhVCqr3fdDO0tv8mNKrgProVcysBLMfQABmTunP7XyooCwXXE
touFVqWT98mjy5TevxVrLbU2HPoSE/y9Je14UpcQPdbWPXqBtQ/Cc7gErwlO7sk/oqteeN5aW0fZ
Z6PG1MINGlLoWtNu4xzDsNMxHfcfTUpBIbzqWVBOJ5FHYnbh92rTFseF7hZ3i1de3uCfDk09VDuv
7M1cX+LWl+RgZIR/SJDWnnaq+N7pPUUygI9QNXMuhDHt3KBDIoOA3+m4SXtQCqSBRKbX7ApUSNcS
MRdLdxUxY85Ed+o+dI9ZH1TzrKjCDlRSM4JCOlOuYS/15GblXo0obiJqB3UTXi0s/cJ9bJV+TBds
iAme2thuG7n7YF4c90jfr/qoQlM+WqhriB5oMJ9tXEC+kGx8EsZEXbDKQv2ednCwfR2lu4F8JKLy
FjCRtxiGsD/mqOwvoiwZbjzUsWfUgbOrRsSYPqVvCAid52qvnAqx1hDRCFYWJOtoGollZQkXQEZQ
M/ZropDqY9cLVIxTqMYac85QvKpFxAVTKykQG5/3qNn1zjLf6cwaJxYIVrlnBcoOMc6V5x073yVb
Ka7C6dlaYhKANnYytvYdxt7C241ZXb90RIp3gJrIEBP1YpEWCJ2JLCKWE3AODFlcw2tiAZO1tqyo
JTmCRZoc8GnhtSbnyw4R58g2qrexAKizd2ehz2zdBNiQS9fWhKHIBEv1Igm/2szBrE8V2Ayzk8Iz
/SekD8gmNp1CZbdF09EOLJBsia6I4tYpYeddbdyWdfj1RMNtIgCtCPZB4ZcXVqIbpOzGw1yBtk5V
SDfkvJpLa5hNeFz79IhvgRsTTCCJHLR1Z60q23xrKJg9LwgWGBtxdGss0XCeizr4tppuZm72DgJ8
GO1ztBVfyS5gUVDkK4aCaVg/sbkc09sgr7p11eXI7IwVjH/RkRCfPTNFOvPRGdz8DqxYfI1MMnlN
OpsrH47LhFwtJlG0WCNnNioT42M4eeaGGNGUU8DGRnc4qBpmUxDraJe9iIzVzA520JbHc5uiRbYb
0cb8MTouPkKv0O5Z7eY58sTOu2/jpDn0shaf/E7b+NHRIabE0KHQ11C1sBzNJzyV5O9IowdMXWWN
QD7KCDg5T/wOdZquyWnZJPE48XGJIUcawW54q+pglgc6RPRZQcRnmlg+Z4UBgEamCoMbGnkh4bQt
i4J61teOUeYqgbYR7oSXqIDMoVI9jFPQozrua84SNUDw5HZpCM2KBfiH1lpXvDp0Ib+xpibkwC/i
CDlK0WZk3RC8ifKKcsnNUlEB2Cy+Uv6+GBDY7Rxy8PYLnGIqFB5yOmQjED8GR/05AunYy1hPIA68
+XPAbDFcTn3dqV3ZDuGd9roeTLbledCr0PRcOJVsrp0ylpdhWhYBMqF4BjZgx9GlRRDX80wq4MVk
KX2DVi/fogGTX3DFmJo+QwCKLPM0+XEBqcHzznyDJpVd2Md7k2ZhyfzbOeVlbsvZO8BH9T5aMYFf
JypXBJ0h5KjmTQnR8nMWoXjYVAgxTg0KE7EPRqJYtkskcTW0ZIZX+8rO04fCm7oRbCbv54H1OYyj
DiM8183/MDojZWhHNvEpLCvnU4vKItkMpvzs6Kr51PUNmYpZTe0RRSVCqQQMRVR2nxNrhC9WaHKo
LVYe1x0Qh62m7vJUJ8Y678Bmr6HwRfABom9z0XstXo8uKK6oCwRnVizCj1SMid5N6sR/VpI808kV
+m7oZnle6KYHL0K88LpaExXSmZoST6B1eKadlMzYJbJYOFVZNB1rD/bJHW5Z0HwUt3YdQ93dto5n
9ixf7Mt6blK0gaP9KSV051MU9wTXa0OECo2ZfRWW8Z8abeHO9dwe3srYHm04288NCvRPMDtmUrIm
LhyS/094bsLriSb/UQ09T11oviBQ7m+UEaBIgW4Im+dguYkSi8SDznarI++DDi94qJ0drMlLqmjW
1djK7g9Sb+1dOLFRIdSWEHaYXc1HKyzd+zx13GrrUtU/V6q2aYWhtCwc52U2VP8JkFLUg4CjGJaz
pPWG+FmCT+xoG6JoO1c3rvehz+GMTHsdhqs2qWtxhiASmOa8auk10HBsPrgzUpr5OEq8GnLnNGLq
03MBaC1fzhFyz/1jnE2j9+LVblOc5U1Y9e42djvRW0R5eO7YMXkVqFnoaaGPyCM788UO4Z29sGwM
xQqqKvxOTOdmnqhibnw5eQfXrcfwya/rnkmlVUWJO38MvFSQ6znU6BR21uwT1tu2BFYPyJFZxqOq
mvFC89AgY3dhjg+par6K1pohjdLQRKi312okRYKOZZYUqIVUQhKUhIdVtrRBkjxZRHs7OCHoskPm
TH7XfWzCMR7yHY3YkH0flqFsyk953mjT7PToh769F8oxun0mwXQgn4zforIZKIPLkgwoTcrMcBZj
k8wBRhC9zpkQ9Cai8pgm0xC0fxgrWaS3yQg/5Hto4QN/urR6zYb5Mp91XJJqCqI/GA6/ac+9N4jQ
/MNAvcK7aXIi00P48L7rWAv2HPmkopeV0fvvrrf0CQxF1+VUCWrPMRzqaktqWyeDDQGkiDQ3JX0U
ve2J4Qse82+Nrl9/rvfdXj5WQJ8eu+rK4UYFvnrwf1RIZN6MNYmQ19eiUau3qXoTflRFVDIQrYZ2
2W8ale978usRfVtwNVbvMC3fFTHw4xEpGoa9wC/xtXo7IhiQVYDheICZXDbqqWsQwQ1isrB8ZDnN
yrdb8Y94DQ9Nxb8/g89epv/z0ii8OEna/9//GUjt/yd0vYM85r9ML39B1z98qZcvdUb3/ivRBv18
/vqf/4H1898gNVf8i+cYQwrSHfwY1PD+zXGQ0b/ANGDoRfWBmgjn/X9xHCzxL0jHNl/Dk8xQQwHD
L6ST3Kf/+R8WlDXGwmpadqVkuwV/4R+A69+39UPb/majWxkTeMBxpP+k9RiyQib419hnEec17fO4
Emza6yk5/nBVfmsFWo+DwAXSCvszHmnULu/H7xz5SBRj9nOMzZwKhTOaF3dZmj/QD467Xx/rr+cU
wPRH+OVjKUfOt9pkftAvFbKLGtAzyC8mCJqmMuGO4JPyN4qPder5b93A2xkFQnoS/JxDID3378ej
sCeMKsALnNFsyVtPtzU0JJmlH4pwIRcv1MBSf31e72cdjojRJWLArIPFtT3x0xELiRaoXWuduYum
H2Uli3ZinN2Mi5pMZ/+7g/10EYnlWsYZM++mtcN5OpaycR6LBLk7vRd2qb8+2F/uGH4jXMRI23hL
eIyTn65lDyffrBEnjmqt21xBJKLu2/3mKH9z/aSDHy+AZ4s0KFy//8O4sCvAVTKFGRaqOb8km6xH
L0okpfaox/zzE8L7RqcuwAnor7kT7w4FrYG1Ai2WtFf2ucfJbHmgx988VH932ah2k5BoYwtAfPT+
KGWFxHue6eF2yrUxSwMGs2Mv/w3/31lv9buRzt0hqwY9TkRZyQ9+ujvUaBB/i4ItXLI2XTo9+WXI
RVRpfyRUDnhZsPSDvlaD135JOhzxVwWCafs4tYqiWIUMoXsgmRLuUI3mGYLWZKhTZUTRXM+1HQ4b
u4+NvRmaEHlvP9EKOfp+MZktQYBU6uJA0OjrRjthd5M58br7b8qtN+TRFx+GxoxTwSGCqvYqfUcc
cNueZyS7YaoxbMkTwArmN2/j9Yx/viIMVMENtpk7/fVt/cNIYjZIdGq5xSaaC8LoPVxF7DwbWipd
X9z5QwAOuDf2QU9s+DdYkKJ/hCb/NhVg/F5NwKAY1gH2/gP0eiCkdyQynDDMkK5HN7FHHa3fjOK/
eWAc0LNoXiVOb7ys74+SLJRGsJ8XGww781YOEs5DD5tNtIX/8usH5i+zKVOa8ISNr1tA+nfXMfjD
Fc19r888gMcbt+jq1wCDaL+pPYdmh0/34772Yun9Rub6N0+PK3g6wcG4NtT6n66hpaaMPFkOiZSH
U2QtfMCvNP/mNfHzUSSrNhcdG4UGEPIoa9+fWEY5FGk/5atOUTjfGS/T04Z28G9DsP56oJBbRHGN
F5Jch8X7A7FD0U1qQdzNKdrBMKWlHrh6uv/1ffq7o+BAZ9CjGGforffxh/tEhgWFbsrlmzCaHIqz
ikYagtDfDLy/OQpiSWSo2MIlqNefJrZqtN0e/Vm1gU1cXaK3TuDtldbNr89lvfQ/PsXIbZ31deOh
qWIl5v10xXIis1oW8TV9pkXdZoR0YmOTMOqrV2pFFCNTuf/1Ed9wGO+OyZqNiCJedeth/Z/hWfXk
J97oa0peVWf5Wy2o3G7SqrZArdIIr89DE/l/uMMQx6SAtJXcMtP0RBEjvzsuFfXADaxoWZ5RPu7N
fmCfE+5aP0HekHetqfaEjI507sa8H7adqeZnHdkjxrOKKu+2oEn/59KOpbsb/L5Dc4N2Oz8QyJ5P
iI16TeytqJPywivcFKQ0geqEhjuoccBmSoij5VKTSr0Ebr+dgXXe02R1nyhKkoVn5pQKO67argKW
44xnlIhpFjQ97kJQOR2tDbxO+ituh3HZWqNEFRyPY9PRMQ6cchvZw5htwJ8WYjvFNthYFZfppzJs
iUOHcUHBz6Uu11DGsjtDQSBdtTuUGubNLMdk5TQ6dnGxmGSM8HfxHnvCxrbyt+k0iUM1TFS8/CUl
yi+LO7FGRAbPrkIg8BgJE6Id6EdcMpuY3S1y9w6iqlvukto3y4WICBtBay/gSFKPp+k1EeoLVHAB
tbOFSO6pY1pjl0ZpOY0P2GU0ZY8KSdrWhzePdE2PdagpQYYhzFjViRzK+zAFZ8laBEKnUTsv4HFM
ubPCwX/uaQ6NHyE/xl+CZlh66nU82uz2wvkuKn3rlUYl5XdTVe3DYHLXelaA4R9wWpEF2+s2rM4a
3x7vkxB78jn4h4aKcp5Wyx77ZGs9tmGN4ZuGof2pJyr1CUC9aLYqkupzm9RQROkyBDrZEYcLdB+v
lEq3LYF4CBNkNVKSsieMwH6erunvsjWtc1EM85AfXGMNT30NUuspKCiz7K3BjdNDXrI1OJpFOfPB
8ktsHq0eHOtgafyumwrA54y2dMzl0U1bchNQoAdPABG02dR+vtD+SRPGeUTp6K4Eb+tv6xw36KsL
Qmy+BEDjWOeh1wIgb0W5ZstGol970sVyw3W38z+ASNjipSvjsn+cO9JYz0xrl/lWKqu2d/NadgLk
G5MhMKj8voKg75zXs+LC1kAZh3PcVWA082pIxAE3XYE3fi6oVuc6U8Gfq7mdzAHtuPmLDsrJOg2N
yIONhBqdXayFq/yqNSax6fr5g3rWlqbfCOLMrIG3Ax6xM48nXr22QoFbZLnY+bvZLDQvN76dqVsC
QanqIgIm23D0Z0oxg4eZdlfYJWBYokKIF0hb4xInOlfto43JpqUNpar6EkpEGGPuBa6298g9D5EI
JCs311VZdQ1eRurrlKYxTTmgaWPiHulTjb6302xo6ak0wL4Y4xFt13mfNZ5b77jSRXFBvFKV7xK2
enqb9EvzBFNSnlfILs0NU06qD3LobHSDdao8WPFhHnvdZx2A9ui/gtNkI0N8AwgZwnYnP0rC4gwp
ebYUH/OwsIm2HqfswzCUebOxFSQuQrsDG/9XtF+WoiXOeZBdijVz8atkAsCwlF9iLmu4CRTqwr1S
MnqIEmIyNwnRiMFmnPv24xQONGhHxEjUvRqnrA/ERA+UOl2U7FuKohYeIrYJ0ca1gG1sXK9jpRql
XbBssBYRSx4WbBfocEdeh0+z9M0rZOq53DpDa/QlVTlJF5FVqjjO05DE18hZhxxYQEZQOxYI8MmA
V+gZhANQGXAfoGb2YtD5iUwbXtmeM3ojzTTEhOdZqANiGZtQgZsaneimdJNF7dre5tPnrFpop+i8
uu8nLxzv8A2zjcF31U5H34sRk+J+65mnVdFOpIorcfv/qDuT9jiVbU3/lXrunPMAAQQMalBkJqlU
Y0m2JMt7wuMWCPq++fX1pu+psy1sb5WZ3an3VkAGsaJb33o/7oaX8LLCrB7ovo5GC3FOfsuJnEQx
/O7kHW045Jv6SV/2aZO06VWZuczNxtxSz4UGB6kohe2xcYJ0MRWBAX/9HT1l5r7Qxvy5nCMZYgXr
ZF+7upbQ0EfT5qRKSRpAHbcokktRuuEnzZWQHytOEgJ5g8QVsxq06pNmIgvzufFNHwS+WH2AXyvq
Jir3EFSiKBlugLgW5hGkRzRwGnHDc7CggQsks8pTJzsslHXVmA/TVHCGrIwhHvwGnUi/a3NMrA7L
vDgfK5ZO5DO6iflkrJnlX1x8Y52+CKM+eXWCUMJsOQmRTuuZraVhLE/wBXQRmF2M/iIh+X9FcNg1
XKCiurGUTEAD93pPRT2ZF3sX63Xk+GXlooqd8DPmR1Ix8IgEDNeRvBibekexsBV/TahKbh55TbsE
iTzIjAGkKft5gd9RXXW5LlHqIa+vkJrLOjv0+GgUiFbMOPzL4s/6vdHWsC6M1hgpCmxcFFue01v4
YsVdbO9UrZvROxQ/dnzgttQtdrLByRRf3CzVb6iM4do5GRzh4n+iDZhw1KlZXrpU7sqdXtU96V6z
1vqjx42KHuCXHS4naCbecF1Qk6GuXCae5DCZ1qwOpG1m+y+8AlOLcjyKNkbk3qzJgfTqOXminqKm
urPDK/kw4gkSkr0kLQUHJi2QFnqthHTve8XUuveIqarmE1Qxp/k2qrDvjoVI7Ry2VozPaMnEnADR
BExEor4yYc0ztxgXnlfHj01KGRpf1Rnn3QLGBe/3RGHfhFobQkgSoUr1nfGcUcektie1ZAHcoSwW
XumlAmxf+BJX7HEX9wn6EUj2lG137J3EQ6KLXuzMCTi7TwrHNEhCYu/O0jwsYpebdm+euGt26V0M
t4d9HY/j0S0B+O6SmtPgoXBS1jAOySV7mISkzKXtkS9BlMCmbI41e9nFhTfaPpRk402T2KE6DGxb
Gn9aWLeOfQq6H2yKLL/NTLPuzk1QkklDIyGWMFOEV1R0NU5A7CP90/Sq9CCntd4NChMz2tVcFFFz
hYLK2hvo8h5j3RjFfhGt3cJRTkkoVtTo07/Ucj7l+UKMuFmGDlvZmYaebIwWCucTzT5aTVdfiwg2
48GL50EcSqSt/W6gUPaJJKt2S5mL6+ypJnC+uXw0qmFrTOoOsHRCWP8hhR0hp3oUf98MavA+hJru
DA9YNUzaUQ/Zf+602J1RnEdI1A4jW7/3AkXZ58TWq+I6rXpm+UUvXKY1Ic6l8WOBeg9uXHosQVn2
fm6DYdyhKnaR0GSxPe76CnWxIuVcIFGFPOq3U6I/I0PVPAQwds/+E4lJHqAsk2e0XineWXkuGmj4
Ajp82xg5NkqN5FCPT4pAyzosNvxpUqDwxZF986Ayth8yB7dzS4ajOiJAWrhhYkbVqRBaOkDQtubI
A1DSibqCgnudwImGVr6xC8UaaJBbOYg+AVpfZGZ9SbocwHopSgNFY4myOIbX/3HoZEH/dJP3fSFG
oZCadWPyeywu61D0wc7nTFAkbBFq8aWvG9wIiiSzCgwAckP4ZIWq5wah/AICacm5PMRF8GwChUQI
oP1iJ5wwYpYijv/oDih/au97wSDfmwMlfzu3iA21z1p0CyRXU9T4ttNaTyQOIw/NmMquBs42bmC3
FUUvnTWgKHXKZL7/56PU97rIlycpriTE2QeEajv5U5WibrM5NZYu97WOTc+lRXDEOx2twXxdRk3o
BAncE+84U7a67GHg481B+mu+W4wOHlGdNmUazIhzUD4V2WIf3SlHIW05VVfeZbptFG+toR3cXcyJ
DeOeiNqnUzQo80NXasVwWODXhvcctaNkl88wn31ROs4HR3dj+QCTUZzsrnDk3u2r6Mky1fSkFhF6
t6TTDf2oUsbFUQMn4/lcJDnwv5qxHz78cx+tL1W4tjNdx8YgBZECtyurS5W4xhgqQgbou4VhPGrO
El6EnsIlyM4VbArQ7g///MD1hdH3B0JykxI7bpPay5e3A8OspJ7OTsF2TM8+o2rP9xw62CcDS/w3
QJxsUvS1vPvvL/2/ij6/Yw7s2v/9X794FrVW50JBC00tdVcvn5U6YugyK0GC2egWWdbCDbJliU6L
k75mpf7TdQQqD0B1XILicehCj3r5KK8Ik9bO8TUI3erZS9L5ZnaT5pW++/khjm5a3/NE56yPPP/3
H25WFBpA+D7oPUHS4yyuzPiuyV/F7P7qKZLkpH6OGUeu729yt+FowyEH+Fs2XBhnLAWFD/nxn8eB
8fPHObfPlYqkjJpq1dVAsB099ewWIfv5I5UHDLl0UPfwKMqd0zY2YIdeb+s7Cr4W8zGF3zS8Uxzl
lgNHdlS15jxb5jUrU+2cZgTj8hQbUSopU0J1vP/nd/1Vj1AP53IHSEqNGteX/S68SgO+f+532b2F
BKKdUG/KV7Ipv3yIKQGJCfJ63Am+fIiB2sjsKgRRTssxhH1tBfNpRur3Z57K3ACe63MZpSTZSLh5
6/ultJBDjQU68lan6wJtPCt7E2oCd4s11q+ZIP70lc8ihXOq7ZyCgLm3CsF46bm4srGW4QKpOSyZ
1u5gxTwh1dRf+Ug/XdUxf51BghTIowXgwvtl/5lWIxNSUgiIRdT71nwWhqHvuMVcKboJHUhd1Arr
hz8cGedJ08TKiptpUjhrk6nIbXqzdUkeJHkV7q0kLwPTYjR/f8ofJdb//7Lm/9Psx84g499nzv9P
E51T5i8tyM5/8m8LBFv862wrjLG6ybTIZTAii/+2QNCk+Bdf4zs73j1zbx0G3r89EJD1/os5xzrf
50CxwEOTP/t/qXPb/hegBVwLgLwIjxXqz1zIGHN/b0B4EGYmEqHo6nLawkEpLMM4O0RZ/x5+yqew
f/qhI36xtL2cLf7T8joNmtmR3lmAk5Ddch2JWnJp/szY/e+m6ZUfV5eE045VTyI94E51pwvtjvKx
18ARv3vt1eRW9bAwQwyODvoolpuSOiXk65SlbOuUVejDOZBtlrjpwRgCHcfnKGn+KM7/7pPz9PbD
ilsqXU2za6Ts5YrhcgGqu8/S2fujjMnfrZ9764fWsfBeRm6Sz2LsRu4SENd7R7Peb+uU1c5OQl/j
ygqTzR5R6QX8kI+jnr5GvPnd91xN6wveQFYtdQ4j5CnCaLlOmuiP1sO/O2UlA7GLaULH1GUH4N5e
+zFLNkbOKib5bFWFuiU9tMin35wpH5+FSige2tTd9ioDHrqDdCmD5wJmFqeumZGhvmac/JvOXi8y
EkrE6GDedFBuP12VqjduQlf7o1Tnf7p7neK0O4ksbKZbYvNzXUU7jjL+th5ZRyUn+UnimnfAm8x3
KpfErcZFyrbGV4GZDC3C11Kmh6Sqbyl2jC7satKDbY2v4pIDBQREo8oODZ6qn5cmj06tMr3TttZX
gYnLC7Ckoc0OXOJVO1Ft7JFVSIZkMWfgg9lhbKsCOS6Kfmsxts2D9iooC+BLtSwYJdGkuK8YTZ9b
p61vvorMITU6yoSac4kGxfLZlAB9dft6W3dbq8Dk5B4uEcCqg4tY1QNFu+PM02zr9DXyZuEODJDt
kh0kAARE1ZxrZ9m9Zkfzm8C3VqsmDI4e+DmtV+q67R/K6hXZzu/aXUUmZ+ZCgYTPDpRP3+Q4vFAF
VP2R/OQ/88laY8A2P9a9xVIHLEJOZZrnH+PSFq/4uf/uxVeBWeNJ18JLUAeF+OcvyJrcZ3lQILfF
/VphsuQ6aF7Loc4W67sF7fMF5c/TcVPYry8jKBWntFunY8wsK/ch0NILEuwb14iz5e6PWwnFAaUr
VB5S6Iu9qTUixfmy7b1X0emArgER0qlDS/LQt3vrC/jYbeFzFsX++NZFtygti90EYYO+zyd8rw0K
Wja99/ls8GPbqNxkvYhaHRCdWj402YtcUgCzrfFVZHYUk83kUpJDOlLoioGIn6n0flvbq+gc3Lgg
VcCLK5rVRfHY5vndtqZXq2YxCe6iC5puZCdPmJhf6s0kt0XP+pYkzXDdbVoap2rVt+19Y21869WC
CcChbWBbqcOckXXhoO87Uhkbh4n5cpjAimlm3YkZJhAad23MRSEE0sdt/b2KyizUqgLIlDpw521l
8F/Jf32Q5VhW23ZvYhWcUpYdEstMHeKloy7jPWZp276muQrNmczmFApaLrX5sosq46zBeNjULesb
qMqOVT/IhWLKfPykaf01zlD1tn34+iK2JB86YZ0WHwYqX94qfXq07Mj8I8XefxY3cxWaMPWTRHh9
cojwmS+0jnOPPrbbVuXvdjY/nAY9s9N0bpBAQ4xfIXm7xbYDlblaNFEPIU+JaDfEHkD3tP3Up9uG
n7mKTJiUHCmNND6MBSD7zAdAti0szVVYok4x1Fxn8QG76AlH6+IDB9o/Axb+/RlXYRlWKa8Nrv+Q
dCQCXA1qX5k32zZA5iokC417Krxy+YzJBy+uDnGsb9vJfnf/+WGAkK5VKqLAldE3odGBbc11gVFu
G9vGar3UFfyBEUrMIcRGlwC6h11hbvuaxnq5bMZI64ENHqboI4syhdp9uvFjruu/Mjcxxj4/jxQK
EA5u1D21kedui53vSYwfunwcktwEkBMfZIeexj6a5catj7GKyt42OTtQ6Ufc4LbjASPpnVRtmwSN
VVwaXEx28UB/526to0kr0YhSQ7pxHK5iU6kJ/T7GnAdzHnJfH2GvIJR+zczq3AG/uDv9bnX3Q5fb
w9APE8Y/h1If32QpZLdFe81g83dtr2JThU04mAgn0Ti6lu9Z1iFd2nBbp+urFdOK4JrUCD8PTm2q
PdDiDkltHW8KT1JmL/cpnYf3TJd3hFAV9scwpT4Zx4FoW4CuXbaooO4jKpRjJsNqt1R3TvW8aalf
Z7Wa3F26KIJ3JBLUqZi1DPeUY7obW1+txyiEqRSLS+asefFj7Iwid9smXF/tlKNyhDNR07KqQVTi
AbUsG7t6FfjNTP1+7dEydl6xH4tPU8/92LbeXsU9CrQ5086rZjo2xj6ebZRgU36zrfHVCKxqZH5l
2RKYvTfhvzTsByoXN775akmOW1SqFA3QeHedzMd82LapWpcJSJOSyWHp40NXztdVlt0sw6YrMddb
hbuOkm5yIVkdSspDEPts2j643moZLqyxb+O2YW/iTifn7CsSxvstH5BKrZdTCBrjwo3jgVhcnMt8
vBFzcrWt5VUcZrPQx+8KwjpW6i02eo8FOKKNM98qFKe8Ia8/8QlLcAGNe1PV4abpg5Tgyw6Z0G11
jcUyac0PEeq7eNOgw0/nZbtGhka4AcR1wIPt8wxxYlnEto0xDPaXbedQ+tDVnoddqZFQB2WBfui1
qq5fr4/wvF82LnIp5rIuaDwqqo+ScpPr2F60dlOQg2N42XzmOQ0FeTTfQ670h3g6dpEmNi2/7rrg
voo63a1RzB7stKnfLyGAvABdnj1tG+PuKnoiyhs1oAjsHTJ1D68bEut8sSl83FX4lGBKMoCyLAm5
cRGDaMRRGj/6bY2vwqdEMSQRjvFN86O05tt5qjYtCOBLX37OGSpughaD+aRwL9JiqY+6mFSw7bVX
MZTmKeRPwTw4d2Y1BzJaZpBmClfebf2yro/UmVTqaamcoOun/t7W6ukii+V0t+n1ndUnTZgUJIUQ
TjD2sOHV0LnPudX323reWX3TJl/iKe0zJyhmU11ogALvhrrrNu19sH9/+V1BnHjgMfFELJF6+4We
5jdo9LWNcWS+bL3Rc2qhYj5sg8PQFdTTL6o2rbebut1dzY496EthjjozuvFgy9Y3pm0aA3wVXr52
H2bmaJ3XCjiYu1iE4Noo7t82Ftfl0xIojjZNNJ6NJWV7N/ijHTd1iFxtJzIXKLgoWC5St73LXM0I
nHiW+22Nr6ZE2HCGGaKGPgxeN1z3VOhf1+Twtm2w1gJBh+oT6sMWVLqqiQB2WsVpHmt7Y+urEEoL
Q7FId1iTDVVO9UK3nMIumjd2+zqEJG4PRpewAoXjsBMSv97YAZ6xrd/Xc6MGz3lEOR/A/+8vAMUZ
wcT1yraFdG0Rq2MW6jVF7QTokvM3uEgu+2xW3cZ3X0UoVdoJkOTICeJ0QPQPBueIR/Nrw/08vf58
eeCuhVcFG4zC1pi6cmCLnyXlcXeqFQvOz4CVDLCKGyfg1U7GSeOpq5C3BjJsjCt2TbqPE0W4La7W
fiNApc1pnEt+hecU97VVi1Oaeem2ycZZjR6t0ATwZpamXPUulrNOvdzona1tXD1W87vehpY2azQP
1aYMas019rkbbROpQbV4OQ1LKnpcJ2HVHuv4Hjpefl0BTtt29nJWc3wmuDlUEcsqAFLK0Fp7ugjx
XdnW72uFEGSDHIIdcWVbU/1gw/z8Fpcw4TbNCWuRUDJECdQVOmbqetCWOq4GmCDH2xbttUrI01sh
y3PU5u7cBdNYOn7jLM622XIt3c3FuVB2DO0g6gGmT2DhDoOrp6dtPbOa6S30eqqxmOk7nFYCioq7
Q2vlGwekvZrpkzNxsqcyK4jsetp3+phf4V68TbQGH+LlcHfSusa8I2fM2IN5wbbA3S3mnG7bY9ur
UJ0W7AVQ2RNMSdvfxngSUetl/Fu9/NsqjHMP/GIuXmuGcrh4CJ1GB3eB4i0IZeuyx31w25FpDaXC
UaOozHFwAr0rv6Rt5Z1Ep8ptja8lQxGYxFhfXDvoM5t6b5H2x1jTtmlh0Si//Kair6lgdiYnAPYY
/1VbmTgqiRPJptG+1gylloKmmWO5anSudqSST15qs+i3ZVvcdXFIEWtgFqyWs8GZ9xK6AjinnPJt
oboWD4UYmWcGBvGBqXKdMtjZ2bmLCrdNM2tAHtXzlRImoQpKUnsXIjTdG5WLs8W2nl/Fqit7+DCC
IUkleHylimQCOQjVfVvrq1g1M6/Lp5RoAvrt+MAEkkDDR/uVEX+eC38Rq2v5kKvgEGAE7eDJ24I1
gcR9BUZ1OKVl7W7b1FirxXWSlHmFFVOZZZjzc2Xozb2Xe9Bp/7l/fvML1lKixIL66fX8AuqQizdN
mBVYChQMfoqfp1ee8ZsZbS0pAmcMFGNy7EBUk3PyYi16ZhkfP//zL/hd66vTFFZ9uKdDQA0cfNwv
IL3II05JGy9/1x6SeLsnJqQNO4B6pY4ToOzAG5xw20oiVmusGfHiLHs2RZCJ5DASyiO6gNd4er/r
mfO//5ASzOy056DD0IktzTlYLWZXiLnNbZH1nW32Q+vgWLW6sxY7mJ14PBTFPFJwXnsbW1/FrU2x
p9MunAQBmYBcSZrQX+xq2bbZFqvtMJ7qlAkmmQxmAGM71IruhXTdbakqmKIv+x3k2pgAgj0vsnn1
Zapa52oEZP2wabyvFUZYLYWDUbHr64RpHkxt9C6aLpHbdqxrjdGgwwEiF+bA2B5mmDlKNl+rqDS3
KQDdtc5okk4Dfpr223k2qdtepDyGg6VtnGvWUiNo2mlRgCYLkGN07129Ta6pjx9eme/Pc8ov5vu1
1ggVLYYn51HZ4iSBgyI5sp3nld5tLhKxxz0CmD/JxGhbEKwlSAMZCmXKVAaChO0el47qTTka6m7b
QBIvhymHtsXFA+PsMo+RhomVyI7qR+uwrfVVAGPZSHV+xSZ5RpDwyKoOiTtfrHfbWl8FsM2Ama2J
/VSrj8MVeb8uWJpumzzQXWuRyB5R6x/ZTuCgkDF2BVijGlwPhmzbMl1rSRIuhUsWMfUEYMiWp94N
rW8N7IJtH3YtSUoLMQ6DLTmfDNP0bigs49Zqo+yVGPjNqrIWJcG0N1OpuXS9aXR3gzYbONZm5bYV
cS1LcnE/jTXw94HXjWV4Cl2jfNcxULVtw3KtTNKo7qp0M/cCu+k9SBltFmgz+51Nw3KtTlK11bsW
dJAAM0XxJsftGvxKKp+3tb4KWAsXmSKOccqBgNsD1JPeIwZd47a7uTWSstUpiTR64QXSqtWpmnH7
jHBj3DgmVwFbhOUC8sfB5WdJET/ZApvQSJRft/XMasWdqTnwht6k3x1tfkIQBrxCId58u6n5tUTJ
kXHqJXL2Ag0iSLe3lwz4nQeVZ9sF2lpGZOtFO8WY6Abz2SWhTIFk6Xojtg35tZbIFv2Ii0cRBplt
TMdaH8N9aatuv61vzlfKP2wDywTUjkXdcCDSToObp2sXFT5BG3veftl60gr4Kph2nvOB2dXYxeIS
+Ui3LVz11QY5zyhZwwogDOKKvbGDhfybDuTbNnWYu4aEJHHo5W6MN1Zd6vpBE5r6mBd592lbx68W
2Ea0+I2ahRYkI3JCB35KYA/kwba1vopXOXllyIWFFsRebjw6osz2+Di1X7a1vorXpUqxJehyLQjz
eTr0rhHiUaMZmz6rXEuMICc0qvWyMIhwHMNQZE7vpEjF5y3vTuHHyyE5TyV+XyR7gkxk5k1saPUD
R/Rst6311Wl2AWPXYfqkBUM9TM9YrKaXQJqXTRdFIKdfvrslVWWmfRUGxbKYAfinN0mIP9C2V1/F
aghbtm7LEedxW6sOxjyF4LXieNMsJteio3BwCkzxBi2wBgzf0PwrbEmabfIgoD4vO8YMRQ+LyNaC
rsii5VRnVf1OhE61bQ6WaxlqlHdk7CK4nLh8CgQf41gZO7NP9E0BJdfyJiWFa9QW75/rnbPnCjl8
L6wk2RhQq3DFzhd4XMxU089NfRXPszpZ2JdsmmpYKl72Peu0KWfXZhae++xkUi/3lDqAJP1/Hpbn
sf3zmY1j/MvmKzzvIqgmWuDGvR3tQhCMR6rceiCmcYoxVOkAqv/nR53XjV89ahW8iI2xR7ImLZhb
OfplJEwKjMp2Y+ur4E1KR8+SaGFKFhMGd1ZkARyds03bP7lG+CdoqTwtj6JjCybTutRBUD2WXIy8
ZhXwu745//sP+4TYK2eM5/T6CL09DDD2GC9U1W6cHdxV/HaaieGVLNtjmUYYU8xDitV5mSzftn3Y
1Vpr9RhH4d7aHiUsO9w6bdwi41Rtm9rW6hsVY/ebmLl2tHp2l3GZjcdagVTe9u6r4A3xnw01YYdH
ey4G/GiV5ny1hibadGEk1xocnaKDuE276CI1NR0waEFa3EmbaeOoXytxhrbGSNgFkyEr6JcDpLzr
rkqjYFPnyFXELsKTiaWbzQW+9Ja2r7KoAiYCNXxj+6uYxaxB5LhH1Bdjaje7Cr7vDoO9ZdvAWXth
1LhhY98Y2ReVgvqBfqC6T0U3bhIQ/4RNK9N+ZFxOZ6vZ6v082sXXTI7th20dvwrYBkjvmEN/Og3C
yv6yDVV9qbriNfEmTh2/norXapwUh1BAZ311Akgqoiub26LQOMoOt4LiesarBDygwnVPv6rcUlo3
6Thq7tE0sAD/OgLKOifoCtUkGIW3JVhMWIKL1t1oliyGYqels5ABdN1YfaqLEVc/aerTLHxtzh3z
Mi77FLKwAM6rByoZRPpJm0RFXdhiOaPxQZ7/ZGIDmdTLW2eam+yygOOb38hYquLSjtwq+tAXeEMk
flW2U/NOr+s+q3bp3OH+7fMjwgimL74doZ/qZqm+aKPWAX+fPJykH8M5HrG+tCwtZtCVcxPeloal
puu8mxan2bVYKXZ7nOfS8G01AKm4KcnbLtpeoRlVbyV4WmPwxynSJwlLbbabp6yB8HmkKqCoTp7b
u7YfdSBUy/2gZ1nO748hbp+WBt8/IJdaXD+bVSaKN24JzTLZjY3ldNeA2U0s/sZxct0vOZjd+g2E
0Fp/zrtsMDGGM/KE01cJykY2O1i8UcSP7dx07k8Dbdb1vsWk1Pi0gJGMIf27tYKgPYsp1HMfzbIp
S5yC2Co2XO2EQ3XAezIs36i56Oz7JsJKqIaxrWlgvjPcHuz5AMdd2LeqLVL1xjOxQrgAha5X/KDQ
Kuegaw3OnYvrJtm9moAGmnsW+HI5xvZstzdtL7I68yG32sO7BWeCLtt1nnSgxNkgxqsLSLC29iEX
3dyCo0XdJmMsfPMCTqZuTzas7Q4z1rbfo6sT0GYpyYP+fzXjjMi1mm7M3YIlXyFtdYQqlUXtrsYC
2SYZUrjA2XaQ96zq4yDacXzsE9ONH3ELr/EidSt4Nwnm3uYELEETkYhPTl/i9Ja0Zqa+dbrUFhUg
JF8g8w6Oxp/tnHhQ04Wa+FXGcc7DNsP7ADqCofsGjHrsnAt8aPEv1UHBut/0NsIkCYukOqQ2scai
V3vWlq631a6JF7F8NmCraF9w7sCHnDqHDnywqrz8IKoRW2FMFyFhx76su7g+UE9eerguFeXgTVfQ
J4XRBAr+YVccNC/u8Eq2exGHxV66ST5+Nblv6N+6Odzhdt+VXejs0j764EwN1HOFlW+N86zOMG+g
ZXefDSynxy+1ak1wr0uRG/Ml7tK5vKaIvTXfujC1qdXm3Jjd546TXI5Gqt95ppdZX8pxKNMdiK/l
s7m0uHJYswT7Y0TLg5VCh/4SOQ5mv5H0YljmkZjiGqfWrOzS67FLZ2vsd5MVemn03McMqvTGWmLP
TC6h2UxJthtTr4nft8wOVnlogBDjUGqGwHYvMxXNQ71HkhdhBm9lszO+h2reLl8nrRmqR/yCtTPV
O+YSWffxOO6W+9gIWY73GSuDUewyTAbU4jN7YIjqlzppxioYyOM35oXUBwhXR0odnTb0c6hD9TfK
t6p59DH2cboKCTlgFhfQ7Oyagy97peoPEEVRL2C22E2Zt4MglA745hZeH3n+olm1TrfPIK6eoRvO
3lucKkbng5i1LsJ7YMgbi3cbh9H6lnWNKO+TGOOt5wmDTAMfhcmq+jchhoTTxxEgbAaqbYbbf8xC
e8Agua0rSFH+2X8yMYIxcjCzYUpsRGpep4OhQ5sHxlsLbOrdEKvGXWZqrfE84Z2K66mVOtY37BYJ
o1NbRl4J2zzloj8wdLNt3tSD6ovSTxOMrIMzBlK+iyEz6J/4rP0Ion1y7ST3WRpG764vOnxpDkOJ
JoW/kcU0flKibPDKkGrSDazc8Ys2+2NaV51WQxSqnOjWiYVW783OXvSTnlgd64V0BjxrtXoMv8xp
NsT3qczG/hbUvG0e6ZvI+py5Fv6slE3YbvTIQt9jqZO5aQ6nPW5Bnp/c2sKvFl21e3ZbJT9EDnwH
Hbgwx53ssz56tDyj7C70xmzH5xYz60Lb1XYSp+Mh66a6G3fVOOnDfV8zz9y0eE+cwTx6YuwMaLTp
PsoWz839tiyNe+wQMbktsjnBn62yxil7r4W9s5T37O1VNu8b23NUdTXLapGH0Wir6YpMn2brvmni
tn5ENmxYMxxoL8fqKtfLOf9kZ3hr237hAfYO93HdWBW2eTFEoBQ6QxTfKtk3TNlhOFkfgY9lRb5f
BtUZI7bosqkcvzBp433rSq+9zdNUlcUx1qHdu8fCGBpXPxiRoSVXZlno7XyLsWWK9bTXzma03Ihl
4VvhxtZlDQKCbtZDfV+aWq7yPWRxCRe+rs6Ha79bhFbdVx3uAcqndnI268MycsmHy3BjR4V7m9Vj
BHS7tNkSTE1nTl8NfvsS+lKYavhijaOHKG1qjQIDYm0qugvLdEeBF7YejvWZnD66b/XeoHYg8lqs
lH18yDjSf4MPP8xYmJM58h6ZAUHs+9g3e1qgm07fO8fGqQbg5AXWOvOnuV6q5io001m/VLVcxgdA
zO1wY+lz2em7rk4THCt8PpGONVxFPC7x4zS2DJCdiUGJ0eyELbqk3M2TmU9PzOpK+6uXszQjX5k5
OoVIeSL+qrysaB4atxdldLRKEbvGrs6c2ru29dqNnF3flyn4+wQ/g+RiLkCDe3tvMIoKQxGN2ent
qMmBKdmyaqu4wwbB6U+hh1HZ/aKn+gBSXib2gp1I10WAxxv6xPU1IxKoPNiS9uMO//CSsiKYrSJ7
5xUlS7lf4uHR/aVN4xB9rVRotRX1GPnYAz4nG68+eGkFKcbXxkyJ98bgKZxv66bkAAOIuF+0ElsU
GFLGocWVJyXeZjaEWIMAdlZXtjM0zluSs8J7lyw2BHq+hGnUXMI6dVJw/YVJXuw7S5RWl66FbdxT
hrF48VmaSWVinF2IycDPx2sMB/B6xDKAn4mTJe+jGY+fiGpcjb2PP1Xw5k95G6sw8S2BuvmpzepE
Bzs76LFGBwKiZWiFcyKjo52wjzV3CdhOxTw42JpBfQEMGKy0O4jcEazVrApPcdy39GA6T8Y1ew7L
fRIZc2NQLcYZI1YsIOKe51KkaTDV5tikvtXmIvyQL17Z3vMqNpMcno95ezXqZWveOfgda76HMg9b
rBxjODxi0s7Idgr2Xvi2DK2pORlTlpnBYvF92HAPpffYyXhqKEpso/lDuMgm7X1I/djYA1PXS+tG
W4iJe33G1FL4Ve0taeknkWNnCVNs1nn8/LmMlM2qgUttwZbESqz0ILw2kl/bFDpa5Ve67fH/Y10S
Whd2zir1fplDKS8n5Zb2c2Qwn3xeSjrsHkNge7iNy1wMbyaELfElUihJuR3H59G97Iq26b4Z1QKf
HD9daff+0BtxeREOQvXPaQV2451AlBi/HUZN9KVfUko8P6U4fdQX5GPj0fAhe8vyqdHJmX5Zctco
jINohskZccVI5fiQerXJhn6Ixso+zbUaE3mRRyqjNDSJNTy7jLDq7a9Gn2JkYRtplD+NTCL0Dzdy
CTByPGpDvgLxXNdX05Jny0cd8d79zFHLvpa9hrHS0PX63VT2FD+IpEm8xyRJ1JDvOCE19o2Wemn6
wYQupW5TLiHMoFHE4UfM2InJXYrZg011kOEJaigN6+sQlpp3P0MImDg8jZpuXxQ6oJ4TSWi3eygz
jD0+zV7j8vOZ6tP5Vo5FBra8znBuv4m0WfW+GcVj8SwmtpE+RuxSP6kqqurrRo8ncRzg9qcPtl3F
eeoP6WzmF1llYSWisad76lFjVbd9OAzpsVWdpoHOx79Ae4irOjK/plk39kdWPtwXCgR0WCEWpmRU
Gsps93qHVcx1Y/Wh91RURWYxZ7t2tTeS3q0ep/9L3Zksx41k6fpV2nqPMgzuDmDRvQBiYHCSSFED
tYFJFIV5nvH094Myu1sRZDGu6lovblpZWSol0QGH+/Hj5/xDIahHMssLm6BdcK8oEZsgJbvT2rGj
9NynQYGRhKy1dDM4Q2ffa2E7mZfNEAr7IlnGLIMLNrnZrZUtKY5D+UL0eZjceZJ+iUdRyWkTBqv/
fNL2V7o+RuoeHT88j/2gsLMu3GJZ3It7ynCy3SVY9xEJR4GS204sKJHvqzZ3bCyo2yHEoChKxLhF
qCEqrkk+7eHSdkJDbfO2D8NdYrFDL/OlUMFWiiXhsmvHRn0dDCl64ezoMk6v4lyMGVgQY0y7g46N
h7Mxue9mtwPgq/bQRws9VhVlZR56PU+oLuwijNXtJB3Hus51WiIbqbSk4mGhIdmeFTqLfhU0Ki2f
QpU77ZfeNmrjnZGRRXOBgyqj3oVVmzbbpu2a4VrhXlYdRICxk28a/aAfYpxQpmsYpChQeCrphPs1
LeNq2jnxMhQPKbsY4YVkMep9Y3GpeaeGVlSkVk5i41Ez4MCY32RpYS63g2Ki8XjoNezMk4OcQ6Et
+LUFMV4kAVbhLqqbptKsM6Xnf1LztE+aaDKvDa1MRHiYOBFRb8nLGhQMfeOv/1oR5aS0V5sB+2po
okM26fUV7XX9Ni3Kf40AgLYzpZXfKrZm3vU2edJywH6j9cbWqB9mpwru/qVnPyXr2Iib14WF2nit
YuPSjLLk85oxn2l0/UJkvVKKP6WphqPRhPMcp4eszKIq2Qq1oNdoiCY4SLBIUKgQcww3nTI1lv2c
g2PU0dR+jt2Uu1ZShvI2ZiF1FExJvZbJF5XbYKUmmtniIML5TNuIPnf4A20lwmBv1qVbeQmuObaX
ZWBcbzTXLtrLcIiNiGXd0hPTlzk7p+S6VhBfe8GTyiJg6bkLk2k84CVWj7uhcbvpog2M8Wepd9hh
poionGvQ/JN1fMqbneoUl5J2bg8DunfaJRY7riY3FnYb5cYtF8owuAAtQm6oJmhO70eI9c8eEDlD
k5TEFn32ODHGdmvITmt2Uxa0zYWbW6a8VkOgpX5VwNzqtwKPJrenINBkRXsbm5kiIeu6qnc61JLb
tmreARgc+1vEXCIuD23k1JcrvqzETCpIuVVvsSTqU4nZQZnYG2zM5pGISdwx9ykuXtN+CBtjfMjL
lt6Gl6khjyYvwLwOVwU/4P4+72tLGhRi6gV7SF8P5rrcmCOqQ9s81KZ2uBTO5A63uaPwertNx3Ys
4s2vLfG/oVs/PDdd3zz/2823qv23XV/8+EZSXpz6yK8j/7eRfPufv34bK5DVcv3oF9tfRut3/XMz
3z+3fdb9l/35+if/b3/zb7v2h7l6/o9/fyq5Cq8/LeSxfndy/+U8+s8l7Pd9XDx/e/EX/hawt/+B
cZbQXfwDUKjHQITq8d8C9gZC9LbSLdwgsIbVV+OEv/XrDfMfWA0o/AhtV8d3YIWetn85v9v/MFYn
F51/XJw1MGH9E+P3X0ip/9mS0hbrT8KOBhcdvFzVqQhO0k1hb+XRDfZRzbcpG4oQDyBneE46ygAb
nUP2vTRas8QITg/w28ztobyKiyT5Lh3qf4e0Y1H9tab+KZto7XKePhOGyhjb2/wPY5/jYJ7nBYZl
Ezou81x9yDNNPlbjnKGEJoL0q+uG40d3zNwvUvbGOTuZ4wj113Tgro4hLP4ShjztUmSjqQWDndwU
VaLtQreQ12POjUbDJO59NxvR97cPlNeGM3XDxoQAWxn7FNtt5RMmMFly44gMo8goavKnhGvZ18Ap
682A4faPt8dbYQ2nM/v7eCe9QYt+WtMznmGizOikenVQdavvnYRfvj3Scfj9ayJ5p9WRSZjSMk6O
+yhuqOUv6Y2WFd1NoqX5gdbhcAaD9tpCMRXFIhfzEYlH9fFC0drE7VUb35ROX+4xHjV+NohMX89U
Rg9m0NXf+1qNmyZT5xx813TixTw67F2sbVbb4JN5bFN8x4owugmx+bU4EYQFpGwM751FOvfF1A9X
VBwHn5qldh8kZf1nDNC/Z9fFBsWQQrJPTnaIa4MTkjrjp6W+rZp43Idj3Zxpwr6yOIFQE2IcZCyo
A5yAEUBwdklXRjexE8unXp+1vaEvyd2UptGNWTXd+7dXzC/Vt5NJpVJp6YZiOJPbwvHXNCcnxS45
vEkoi181U6V9KWMzfl/qVnDnmNr06M55u58VZXy95yKws9k2OBSOxbx7+1Fe2Sary9NqKcLaffF5
h2IgagbhTdeDqO4qfJKDnp5I75bnqF6vjETLChyJbmEGTcw5fue+0dKCCtU1vkAht8o4OTQuKPex
TpKLt9/p12Y4mV6sx1e3ektgDHTKlshrIpmdWMiZxsZDx1R+tavU+V656dJfjnaoPtkBLQ+finX6
LdAQAPMpaIxn0v9Xdo7gvOFNHSE4+U52ziS5+1fKuDarfs482dqzX0W9uKmWtNrm+rLczAa1ApLP
/JBnoj3T+X9lTdPCwcyHcwXFxVP2IaIqiT1YFt5wqXNhzm63S1GE2SRU5neBUYRnUvrXJh3bKEu5
hosaIMfsyfd1RbT6M10LQ9UkgQ3+lT5Y6FJ4aW33X0YUbK+byOk/x5DoL7SgsD43WJ56b3/71yb9
96c4WWUE+sDuK/O6QdHgHa5a4a2bBJYPYUPd6bLV74pkHvb0tKp9Z7nRmZX3ylEg8EuTymLRqRcM
BVWkUTwuxnU35ctl2pnywgBG9WekwF8hUXC0GTZ0KA7UU3pjNzYB9SPjWgv0bksPBn/YCIIp1etz
CNwTW7O/hrKkaSmTDE2Sjh1/VHSKBk0OxrVbLInCY3W2G3rK0Do0a8BBPIjC5mbW2/EQm7O5KXBk
vJaJhkpnkcv6wR7L8lYi+HA7ZWPCnU02Z/2/1lB5stcF7VILVy7HAp56suycosVOUE7XRtXM12PT
ii2U2+y9GY9qP4fRdE8RM3wOSkxj315pxvqTj0fGilFYytI5GDHFPRmZ5qc21Jq6wjs7fRfguroJ
Y9Fv1aDavS5XcW97Fh67UPOhz853PEN+KJRZglBoCiyq9bNSD69sQkN3DL6TJSxsyk4jn0VTrXQc
eTU09NGCOe1vwjymHp5X5ga8fHjf2HZ/4RrzsFmM0djFvRw+nZmXtXxyMi+GY5kC3yllmRZZ+1GB
IolqatKFfaVZcXtT4gx5Tfk0uMUdT6MNZRf3mqjEfkoS83IC8QQx2ireq3I8h6x6ZfH+mgngfUyG
VKccXdS1rMHoxVUAoORHoKgghnI6GGmhNj0IPRAKGPLuw66hFFzr8c/KCqwvonF734is5RBhxOkV
g2hunXEWZzCbr60e/ON+3ZRM0sbTnWWALGMCrSv8g0PNd/tIgo+bxcFEv+umzr8FOk4ZJFnFhkp6
sJ2JuH7YB+VVUNKXxyV1mLmo/fdV7v1fX+h3f8lXLkiGqeNliQuZgId0KjcTim6iAaFfYcnaB56F
v8D7JW6bDcQB2w+rKrufsaegd9R+Q9Kl9ByndA/BUM53ES3Wc1Ltr61lHgc/OkKdS/55AgIDf4HB
qW1dhXMa7ht7LaE3kyG8ng7edkEq/kHgi3c/DVqzEVVxq1mcNW9PycvgwozgvGbQHSUCnoob9J0U
djuaVzpV5F0c01KCi0Prtaut9LGfVXOglfqY2uIcc/315cGYtEZpdHNHO95EMUVuPbMNiPdtfSG0
LqZEUoJtkpl+lzWu8RXR7ObZzSMCcqrHwYF69sFO0AE2mZ7NKnr2xzcQSRLhYrYoLdLW09CSFdqE
w1dyFZcl/YvGYKkuc1h6Kg1F61udmumyk+JdqKDpN29/h5fnqjRIlokmTIXByXc8G1o0itRysd82
quS+w816j2Fw+v3tQX7RwI4DF6MAwjaIocz7acYk464ya8QOFnsub2fVDliUUwUbmiHm/WwBU0fY
+yQLYjilk8B0ubL82Y6saZP11vJYdgIUWOHU5zTDXi5DHkzprkvizKF/CoPPgipTDQ/G7JgXE5iM
2xwj7l0w4XLtFPbkzWWAymIfnAnlxyi99fTHupP8FUtIXXGmnEx72lmre4d26ajUyTZT6TQdmISh
KLZRX1YxkJEAtLM5htO5W9+va93xt+Cuu2Y45PAcsKev3CElK3AcvmpsWV5btaZ7+RgjLZ4Yn1pa
136njHqbL9NdONTwuMdG7qQ2tzuN64RXaU36vqnz2M9k0H2AOffONYrlbjFkc5PXw+BjIfDU6P1D
PybWJX2yZFvQzPTROdVwtwiSM7nCy1wc30RLcB6SLZCwnWSldhNnxFT70qzX/QFoz9ksUWDtG4l2
8tYyl/CPyvfrl1sHdFgyXEAcdVpnZ7kAPhLqcrLdcBuCdN2laV34b2+YV96KXambUupyveGcLA89
TqpFS+RlrhnB+8EWeeDVBfLps2Fkszcukfbh7QFfXiFtEj3XUmzQNR6vv/9b66NAB5qso7ns5jre
uLC+t1lkoEUgi3PqCaQq/KzfFyA1KlJeyoV8N17wVEehLrJ+SjK1NZdUdLs6lGbpt6FefNYLhaSp
E8N38VSQL5/NisjlLSw6c2uP1lAcQG6pGxPIT+RJrbUu9DFdzAtgLU3kL1Md9dtezck7Y2yx2UoK
R+0zEOwBoIK5/NGXS/5MJ6ytPwCVTRdfwAyq/LbOrE9jk6XXSD65T2iazNHGNqLqmzEJu/M6U3Xj
Vjh4v2/HwMmeGmwqc4+KfD96QhnJbcXn6rnzdq27M3szT/1myuXWFYsW+iWcrCfQYMs13jRjuykc
q1m8uGz1gAPXNQ1vrDIIWwBSU+zvrP6Jzd/8rLNlukpLexj4s2NK8zXrs59Ytk0g5q1ZPZc2Esrc
UPWfLX2kOyseM3zdq8Ye/dA0jO8FkIRwo6XLUnk25atvSalAtQ0Ab74CsJonryyyDBL/qCdXRSrS
uz7LQEqAi9YeKAKY0T7IsooWTwxb82pJRDn6DbiP2GvNKQc0F9C6oAGfMHklqAPaFuUh6d3CN5Na
e264/HzsENoNvGhSLiu4mo1hi+V8Z+xLYLdql0XNZ7zLimHjGt1Y75IorOttLYJoAXeWAHmYu8SO
fVOtsMm8D+RPK9KbS33I1Bc85rtxY3FQgtjLC/5K2S6u8PV4BrliYEUDKM2xxqsS/dB401Ptbf1O
z1AwyIag3tiaqmjFyyIavaiYXfpaBUfhprWc8aIFApJ7XR1F2qa0sOv1ZS2Dd3mDWYKnUJarN6kW
m+8FvLho3yTDeNklzbB4xjzXmCMCb3G8tGp4nlqHCLUN8Ess/ShN6ePKIHHsTWypFtAXNCNEo1Ln
SaKtI/yi6FhbsECnwQNqNHxiM6zoHF3OiedKesZAKMR8sForfyStMiuP+BN8h7CxfpgC/wwvj+f0
0Jt284nQOE1+OE/WQ14Y0ZcIVEOzTdvJ+qHAqsQeoGJx32SWaW+Croz7DV4T08xM6star8LJjzU6
yw+jLrRHB8HubosjB5aBlcrGq8ypM7kf0CrRvaYb6vQipC0XX8aQX2IPvgioMa3tkcQPOluzPd1O
56dKxbTf6zwrTPTQS2Mfjymw28pe6LFnTRi7m7BcKt03tKiQXssS6q9EEpcxECybBN01kZ7ej+VE
X3Ju5Jj5Ac6LJceYm+R+ZTsq80Fo9/2mnrug4DOUYLSLMB2+q2SwdWzP7OirvYD34nNZmb5zATBc
i1Ff9u6E3Thoqi54BK+XOl5YhNm7ipQw8lE+MhRYpUhcWxna/JuxkGF9MLCtu5iaWZVeIHGh2S6z
Bj5cn4rmqqzSBSEFPvKATrsefBcqTKqtleoOKMOmLeVmrHOtuzDLqnsMHCfp3tldON6D7DYzvw7i
ofMsJjKkLOAEYDbSePRr1JaE14165WywrSfcBGNfpwB/LRKobAG5CfTa0fNNFw99Sq6ll5Y3tMrO
txyY7lM164bYZksAlsKt7Ny5xvQUEACtv3H2EqS1bsFKE3lEUDnfw1rQM5wpjT8tdmpe5gDdHqxE
pC5NTklnuUxTLYditpiAGpCRbv00heLmG33VfgBbbDebDJBy5XWGk1gUywridFb3BWlttabZcWz2
H+M+lalvjGWRUPNOyEt6o5hvl1xbPloOPEs/HIDChEm5ONzqRu0nTBY5Aw+hn+4pOWmAtVAU8tRM
ou0nM+HXS01AgLBLgXyj81LeKattwFNN7vhZN4bxUZqNecNMSdNTkZN85AMM9yEE1A9mnKGU6uTF
MPt5CMYHXexytStUiQt6xJowA5pcIyp2iBrZH1zutDYMLHoJfmsl5rWy5PLo9iRgXgc1F1Da4AL5
TaUBdNlpKj3clPFYK28YnCXfzIKTxQcNav2QzhjfWEmRSH/mDasLqS3RB1NY1ec2Xszvg15OT5Od
92qrIi3/aPcBgShp3E+aEuNtaIFX9kJIwWpbtLrqPQAZSwwabugCP5trWe26eARqFskq86Cu82Vc
e5LKbyrh8jXCFil60nLtfYksMAdgl40XsWsln00xGM8UZIP3Gc202VP6pAC8EdCA6S823TUy7esM
JD6X62ZBmYrkvkLCfVw4KxWcR5QDdb3+OQJV7y+IvYCpR2AvyRbfV9Vv4q5FLWFgUZabqm/S8rKV
cvzijq2S2yEe7OwAJzD5UiduOmzYV313mKWhmqvZibSHWbPlVquBze+zMQ87DyBv4nqIAWQfYXi4
pQdUXb1DyAmedJ9XIaoJE+gBX+U2bfzcyRMWfT8b16QulO0Tbaoaf5w1YrdEjFp6nRasCEGULZ8n
GjeFL0vOXX9eRNP7Nljg4VBNaXG5JKQTBgHvXTzSWnmWaugvDE4csMToH/eXE2pGqR/FVgla2iid
d40oY7DeVkhIt9LK+ooLblpvSImW0gc5MgNxSNTwmDYqPoxmWwAItDC88idQB/dgzOrQm00z/eHQ
LZv9KYIas0Mi08YCShhN4MPM6u+5cy/JhsEzzQdblz+1apjGnbCbob0ZZ4kpcYj+/kVRZ63h0V8V
AN/mTD5FSxDedouqnsa4SQGdFX16J3Jb+15abjhQUClEvgH0AU6s611qQAYOtp0/w2Ih4LjJB0t1
021OlKenRdbOodB3TeQ1AB00b6kzHZNBUDKXQWCP2ue8lFO612HzgY8dYdmB9G2Ajo0y0MSNQfwh
M8RbsX0vhDHoPij3FfOpu0E0biZW1OC3SZFZ27TqdNMzS5amN2VJaXhRT/V8G7lL/0mVAZnFUMcV
pTSaUttMyeZLWxtJsAltO0wQ6VPR51hv1A+FylXhFwPJjzdNsflD9PZ4J2kWApo0M7w9hGzU3RDY
BhEwBwzrNXOuO55VMINoIJJNe3IZOc7RZa7g9tlAuaCRWPJLpMXR9Rwq58OyhPOHmcLrg2VEQh60
onI5RVnwNuDxoMIDs5sGvMujobrqdBhbG9ui4i/AGj7LZuyqTTdY8gH+8vTgOiGoZ4qZxL/FDGxI
DXoVvIvo3ow7N++74L6W2PQSlmS35lkAcH2c19vYC1unGvzCTlxjt6bXNxq5QuVPSbGePWUz3Nnj
HH3NgY5u0KsRN44p221lZF20J6Mnpoxj6yTgeHXzVnNHSAYBmDDdT/kvX82ybOC+TLozbRPC743s
h+FhkXpeHxId+PJFDWPsLpOlvSfIxMU+mSuxQG9SFAICMxKFJ0oRPAeRnt9XGcZBFUyI3utCJx03
+rhwTuJbgsFpG2u58gUucYuXaHbl7pa806KdyEbD2Jp6mi4kur3704Bu4fhT0ObpJi8HPt/s5p1x
46bCDHd4goPuLpxOgGjoFzDX8xLID0U2ZB+riL+1SznyhT9obfc4RIiGgyO26/zKCcJ58VEsQzeI
4qj8kcxlAqplymMKx3yTjTKc9jvprquD0Ec4bdfNHYWfoQKQTsB2yn7jdsL+UmoxRQFNLfmDXueS
NG0gY9/KgXL0VldB+LmKR+OG9vHydXKm9JPoCuvSyfqVFGeO872bQ0P08ZTu9xi+w9gG31uT/szD
vF8JucGFNbQPQ5m4e0vDStOPU5KtvdWY2rYg9bJuJibnrkcjMLmoYulcc94KMIexbpNiRy1UKOsC
cO0UeTQ3yvtqaYaHQoS6Ai+tL+3GAWf5PRfl8DhnxXyfs6iyTeF2OBtpU18WG7cuOnVBeA1I/WZD
T/0lyeor2jABmGvKzSsPoWoM4raYfjTZyg6MRDvdLCEvs63adni0wiGEx2WE5o9pDlNWNFzEXVXP
ARNsdcEHbZZl5oftnN7Skc5+2kuijxvXXsSX0pQY32gxcFk/NMpCXsbJNI0brZqn8aKxsTHkelW3
EVLhjdv4TlWng6dlU00xcYXxb9B8bISv9VLlgDH0+VroomdFDYFMdwH6Y9CxsiDfgMcPnylp2YPP
2au6TdZp0xfVJL3Y26Me/MyMwTxI+JlUvohHj2tT4jbqAPkd+ArjlvhehPCyzOmT27C126zN3zkh
/Be/WUQ0XluOln0IQm7AF3btTNHGAjt8s6S6izpw4EB9GOpZcCnpw+9R0+ohmL/SVBs3AtDhtQL6
oO8aWe87YwFqWcHYft+bYum8OuRWs+GSM/5c0kbrdw2SgpkPIGScqFS49mPBf7mZx7q9b4fMeJ8F
TA2klTQXXq0C90vbEyR2VQv1An5gid97BQtZ85ew176AVwIrG9U0vHejpec/4aRoD3XiJMxdj44h
6ZLr8pMAx69JqOGgTiQBB/oWwOPMtxNytW0+jv2w03IJwbShQ7trZE/GnJcxDiE5Wema8wnS7LaI
5HDTVDIZt6qcFtfv+sj9KsymaLfUXqqUY0Ur34UNJCq/qZ149BK9qW5XwoPmTX3MnbKctPkRildt
oZI3OeVuLBPnoemiptkZkRl+/FWw+d+AzFXPxYeueX7uwMz9/wCUWzEd/91dWYF4fwPsbr/lAOwO
xY+yeG5jWjDPv9B7hx//8e8Urvnlt7bjX4XxD51KlmXSjbMpR9BY/Qsq54KUowBt0LSSNt2Ytcj1
N1RO/sPV2T5EWB34GmkZZcS/oXKawc/TYSuxoEjW5eq09V8owb9bPwAM/yksbW3r/k/xy3ZssQI0
qH85XLEoIPLcvxfaaNPCj+lRLs7zrnMI/SGSy+YCFu0KhZQq37VapE+3ozHG+UXN4ab5TodCy5kC
40kL6K/nwLaKurdOEZh3Pn6OyNYBrAe92A2wYWDepTAhb3U1pJPnxrX+cy7ymFt60GVPaAbwQHKO
y42e1dGZyuNxNZAHseEb09M0EedZAR2nWA4T2leNdfMOPPGTppv6EzKu46NG+Wrbu2zp3xbLK624
F/PPcKAkeXFFNwJQ0vF7B6ajQbKbxC7qbPOWCoW4imhNxB5mMNatpk+Dy+1VW77bKOxeABb8M6PA
v94XjJ4NKorqJ43I4wdoAX6rWoxiJ9rM3bkU9e5F2Ob7t1/zuK3z9yiguqRjARs11vX8+zIjI+yd
eTSYVW7en0uVBdsw65Iz0inrZB0t5hVeChiInjSz+aKPWLJ4QzBj1q4c2/Zy1NvZp7em/AlvgTP9
wpcvBPZV0alZ4aqAyU6WSesmM5drgYZTl6VX1MHUVZzo8cPb0/byhZgrRxqmUI4DgPMEC1iMRuUO
jTbsRhsjE4VJ9GWniWG1oc0e3x7qxQv9AuyCwrXoXFi82fEXqsMw1TKJ3lg65+DPyjT39ak61+15
8UKAo8C+0mvCpJRW09r/+q2uby0YiZNDB7t2jjXY1hFESG9pnTKituAYP/70naTBDrYM2iISdNj6
zr+NFibYWQ0KtRuYxYirDjX2mL41dt3HPx9HEo25t4D0Y0MfjzOA7YMCioxd5UY5PNzM9GD06Z//
30Y5mTvuonUoqjbY9VQUDmUqZzTKknMq8KdfiHPAXmeNJN+m2XOqFQ6HyYJTXow7QAHzTQi93O8X
UXwKo+YcruaVoWj8gSDHgg15jlPFo6QIqas13bhrg9z0plCD+UQZRv8C/qc4t2F/Can/Hhx4MZQp
0K22+UQUXU8WQ57bHelvNyG9hlbwro3KhE6ALYOr1Br64pNQjZ5s1v8Tl0keBeYV1z453FKob5AS
iXrD2jjtMupeHOg9NnrtUn0WAtdfH7510X+K4WfXH1onpXRvQ/+i8G2kNXRTOXITsOysuitznDA2
aHRU3aFDFuHRgJI97kUnwHz0Td9MuxHWa3EVV5VLl0hv1X6JpNvvK3s08sOotI7CVQoNpL6YzbT4
ZOpDc62MpqC21FnadAZa+PITAcywaEWDcwMecerK0FPKS8JcH3d5AMsRCQZrI+rY2dEw685E1HWT
HH8fhsLp1XQ4/0EfWMebaMYVoAhNMSILZmhXQ8erB0O97CizaO8pLZdXmrDc+7f31CvvRwbGaQHg
ANjQ6blkWUY9Qa6adyrV9G0c9vhk6yIwLoAWQpL888EE5xP/gFSiznD8hm24JvbCnnagkZCkCMbp
sM6DZ/XJObOCV94L8LiOPgaRdj1wT4ZKTQMNlHDezUh37JMqTx/VOOUXY9ZaZ8Cvx5AF5Nx0k+Ij
g3BmgIM8PTiAFGMeUU0TzdmESyuchstqtJeLuMjN61LXps9uD5TdM+dEO/zxhMKPVhLUF3B50EPH
b5kMFFqoiE+7Jocku7HKpMp8p62pbwxuPp5zzH05qWyF9UDmfU2XSH88XO24Dba8g74rgI9srUjd
AdWwNjlQmO3bL3Z6GCNVCr8GvVNJrdghQB6PpJw4TrmVLnRv5Y+2Q5qv0+b0j/c2g/AihGC13gJO
liNJuOpcyFs7yJwr+151F4DTej/Ue/vuX3if34Y62dtlq6oQjp++qwYDjq8TVXt6FeqPlwMvRHah
DD4TRIaTVJZzOXf0zll2y5zXniW7fg/1sAK7qsozc/fKBxIrvIP7mWGta/D4A7WVtvJdY31Hx8na
FjT5vUrUcvP2tJ3eRVgGYKhdHR4VpBPj1MfAbbROb4mX2MokSKMMarRMr6j0+HtjzO3WmjFWOjPk
K2tcACoFUu+YAOJOvVE5TRQ1T6UjcW1+DLW4u7Kz6Ktpt82ffyyunWSB9rrGuRocz6DM5zZMi17f
KRCzDwNSupfDQq0WlNV8Zje98k4kGABJuNBxxzq1GBPWmIA6MOedCJPAvQgjuzL3k+waG3ClFUwX
b3+1V9YG9zhTGYq7ARDxk0w6R2abco9cyNOgG9RN/YiSujpzb3xlaRwNchKLEqJybDkLEcKIxtRz
y9qAfz5R55uXB6tJz9HXTiBza5iHtSVdwT2EVQkF6vh7FS2l2cY2l11DyzLzgiIbxxWSvlBgMyLV
+1ZeSMefs95k71WAbvxYRFXq23ZN1Y/KKZpSfTmi3oCc9FfEDqo/vMFAylrBQlza11sZEhDHTzhb
YexUJFu7NhmjfdxWX5Q1/Zm55DoN/PS1MmCDBTeJN8eDNFpYlYlMp51Abucr5JPggf8U//HXJbSQ
DsHCYkT3VOKY2iW5ZKSNu9kGyDItEwpq1Q8gSD/tSD9zfv9y0DlOvBiMvMNYkVYC4NrxKxmzqFM9
CsddUzg0zuAn4cudYkS53MIHp2k9RHk57iu0DsqLcq5UeT3lQ33T6I1mvg/LtMpuEQFyVQev32qG
Kwhc0Ow1FPVaf+pDlHhUI0W+7XXJPkCtp5oOCatlvqATNUk44Hpsoh0gqw+pLrp3OqUBI/e1KnIf
0jol6fCiMSumy6SLl4KGbRoPP0z0djTYJ2ndPHHBQG8gJpLSgwzn5F72YXqOHvcyigiQ/8wS4dEB
FXsyTVTn+xKhFlIqGFpbK6TH3MfC9U2hnxvqZQQh7+PSz9FiuNzHTk7mqrY1DhdI5aDrpz1IB3OD
XJQ8k46+qLk5JGs66H2iIhhYDrLjD28CHwir3hp2qCl9z8dl+mGObb5Toav58bxU12E/l9cAXhZf
MyfzHXptZx/i5awqiC3cNyWzSxXsZD+NttWnSI0MO2Q3Mi+E+/g5GmzL69CE+CNnuXXrUuYkiqEd
pq+vexKXU+XWeU6beqcEXW+dcvhmCd35jw9QRpEc+8JmDEo3x5MqrEYrkpoX4uZUeIlczPtl4e4E
Bs08wyx4Ze5WzDoJvk2WAIjkeChdS1tQZS1DJUN2H2bxAKijLx51bUz+lbeCOEiEQOKT73U8lGMj
LVPF1bCr2xiNXzXnXyrQorcqNBCFefv8fHkRZAahKbqoNDkIFZyMpaMNhMgNrZLadbexEe/61Png
dsE7GSEAY2ciODPga/O4Bj7b4Va0Iq+PX26BKDO7ah2wBAVD6M22hS6mi4LL3B/PI/U1qoUUmDlC
gDwfD1XHop6RwRl2XUQbzcnQwMplZG/zalp2b0+jy486DuuOSX2SjJjSCuyx9fd/K37RguuR4JnM
HXqFtgZOoQHLOJEV157e17W2CnYBw0rM/8PZefXIjSxZ+BcRoDevZZptpJZGZqSZF0JXc4cu6T1/
/X6pxWK7sogiSnoYDCAIUZkZjIyMOHHOkr4uxuqbRxMg9nJnSdYnj3QdZhM9P7B5Uii/YgUor5k+
v8JqVhAJkQb4zodE9SnxpnFnc6VjqCumnI52GB84zwfFcdxZxP1U0qPzelZTwKF5gAg1P9/e12tv
8U3W4lCx4jbwrqDJwGc7DR4x2tTtl2AQ7WNSSk4sJ4jD25a21hPYMpJQjGOqSXnEL04PfHbuzYeZ
pudH4XagLISf7vjJhhWgEHSfHOCZzK8o95oBT5TmpC28/hI+FNfwHlpQO9z9AgwY8GHLApgbLR5F
l96YepW1alMXhzR6CmCu3P/mIdZgqtrZtOvjATVO9i3HYWXfTfnCnILZXxRhk7Arq/TZbYHIDfzn
xV0jdyduXAcqTPGGoXHGPCzZ2uWa7Bx84wJNWmg1pWkf62UgO9A6Qe2yT3vjz2EyhjRc7GJ3kddn
Jpt/8tZm+pR2h3KVaXMeBcAM0zAjZwNwUDYp9Fr1cp8IFFcmWSj5Jw7IkVElU1aYJ1xx+VqYD1Wn
zWd4ZBxoeYFs3OnnXMhUZJn/kLkSxb/LfRzNMUq9jmpHObs+xJnTfJx43+882a/iIU1Z3gceY4qy
1aYOmZFSBklW6jPSUHk/HjUD9CeAwV4v4afJxvyJ4mag/bc37dI91sIcjMPsBMxW3+s1/A7rV3YA
ipk5fHW1dd9C+SX4HXbxjjYvkFvHfS8C4yPEbAOIxa7asXjlLXxyhCxGWBmlkbmWsr9UF/rFpVhh
zX4Tjos/PfSzFd/FUo6vMMFmMIhCKVB+EipPvFtCKgldkBsORaOfSq/hi5imPR53uTsXMR4rOAlf
HQtxfFV8Ma3Gui+C1QkZtQerl/reERWSf0oBA9Ftr9yyxKyvLChRTSIfv9y1Ce4whHzpRXuF+Y9L
TvKt8rrqmK2xv+OZcv/VNRHfDVrPzLvAJHBpqYEk3Aw65JSTCoZ9mJPS0+x49N8KOA2BJLkvFpS+
72bIR873r9GXbw1a3gR/NUeohy4D7FJZodm5godN7D+OS1GehqyPdrZTLuJqkYyaks/JJapa6bNv
rtYA7juEiDF/vwSTjs5t0n5NwL4+u+uY/7y9tCun59FH/dRgS7l2XEc5vn6d4Pl3Giv0La0/AQKH
9XoGNnvbyq9CurIsAjDVDBuPlGP6l2fXocISmRb1pD5C9Ojo1rmnnxe/GVoQqVCJH5YJ7enDJOpA
POhx47yuqG9+W1PkMp68ojD9AxF2hUgcKMBPRqMLwLu2XjFiYSL78sER3biHOdjwbJnCEA557xPb
zcvf7FjofdKGNUNNTkXXkUjOSaTD0d/Z/r2hh1OweHfxtcqmsvpoBmbre/46mSHcGwJ0wdI/ulqu
P90+ha0FUaqkXk5QsIGxXC7IM3OkEGFhpuhjwGgSF8GhdChSpSO4wN8wJcMbX40J4YYSSztexHBf
M9UOk355EgCjD2VqaeEUTPc+V9k6PhNZcyOBptZ0uahkbNs5Mgs7FJW7PjeQqx5zYRQ7ednW1gFA
ogpAAkjerFjJ8iIhympWaC/TeMgn0Nlw8ERg7oS2E+aUSedfN4RPck5qzrsY6gwla1m6oZuCLrND
Jr/6h2lyg3O/LsbZjo3ubBoQ0mu5Vb1Ddjj7kkFH/6FOpoq5KMIe+ikr/NeQ1tw+zo2oRKOAi5g9
JsWxlU/B1wIYf0mzwqrs0g+wS7h/Ib47P3LNxMcSwYmdS3LbnstGuybhVle2oASW3eRx6oRGDrq2
XcvXwdNOA9o2pyxN/7m9uK0Q6HkUEU26B4BVlBAYDMGgjVrshHCxVDTZE+tTnwXRzpK2PIipQDIV
m7Hxq3s/zacSrOvCx+e0heQp7U41FeJHbYyNHVMbCwpMkyzDMMDRgY+7/CSgLhtrsMHgUUUPcb4m
8J3ScndeEFdpvevTNaW9Q+AKHJzi0grU58KBrd8Oy5xJocqb5rOdpMWX1Sqqpyqx65fMrfZ6ixs5
gOy5yGovCTCvpEujTgbRe9UiBzBDMVufsmGo/zPwU7qDPs1t+5TBOD8e5sWMfuhetv5121M2zpAn
WcCF6VEL9lQ5XEYbfMQ1bHI3k9HSqE7qz4Wr2WECyPp829RVGs7uAneU3GaSPUe9EeaqXUE/sFBO
03fOXbOChs97Wv8vFVAdRApyCKsRgjCHj749dQhmwqu+Jze0ud2QNXm8OHjfqJpkSVVWfbUYbugu
kl6cSf9BnHKxJu91I5qqQ+s1wyeS9PrkzeUe38XWbnOcqIPLrjkVrsuzBsTYSOC/F4692YVdW0+P
uuYy3Wyt9yla/Qq5wVtTii934whbQ9F54VC27lFfodk3Yrs63T7Tre/Sp6xlUT0gjVQfwhAhjRbj
nG7oRdnyaBsieDIz8z4l+v9dC9m4yR9Heo6yljSYys4XnFlQMHDKUNt3Wbba+fg3l/LGiDy7N1Uz
Zk2goatnN3QSy37Qnfkzc9B7LA9bEYZpc24BCb11VfoVZoThhZfYnnzq3xG/o8OSN++oiiWHeEp/
AM8fHu4/IehFfJ/LVxLRyXvpzbLMzE/btuRxBg44/UZtH2kUumXlTrq35dmwR0gALc3CqxJ7qTE/
lqUCM6k3P7u8og/NGiGYp1fmzoquTXF7go6WZR44z1Sfi5ke8xYdnytTkgmJ6D0V1K0O61r8c3vv
Ni2Rr9CMIR2jqHS5d3PSz3ORa06YmlNzdktNOy1G4536ptxrHlynByzKBowkX9MAM6TjvDkmYRkr
cyQufFaT232d+daOyWpEp2EwzIfI7dO7E2fsYYlACPPOFfpbVK2/cpUSjHO9/yQ7hCeA7NPrCCL4
fHsXrz+sX50swEIBcAZb7Yt4PCuR465wjUwkj3pTQ4UkKv30G1YCk3IVSDImXJX8ymNOu+1WFpTF
+fI46MX4vpkmsdN4ub7DqHGYEE3JZzMZgmIly3QLWSrHDY3Vsg5+4qHogV5OWGbp9IC6jsWED/RJ
XTuZj5NBsen2Ire8hFbM/6I0qMDJrX7jJR5ii1bpwXoG9ZhxLIETHvRuaN5HadSE/pJHO4n79WUZ
8JFBXunq3CVXHJZVW1RQNRhO6PgtcKG50isBKj/O/2lH6lYnoBX+HyACo9eOrsNeTLkOltI6gDkg
DQ65uvLiMqoWiph+4vMLnGV8ygO3nZ7mqbGLMGoTR5yY7nT/8ZaOp9jtfd5wWdni90iMaPfyf5f7
nIsOWSleHiHCOf4pcOvopM/5Xq9/I7wYfO8wy/EK4+tXvnk7yxm8EIkTdiwVxwEzYpY24rR9v0fj
smUKSk4Cmbx0TEd57YxJ1erIrrGgbGIg0qtE+RSswYrQUi3C25u3aUumeFQwJVpCsZXmBQ/BtnBD
2G9guNBy8S5lajqs03lveGTTFOBDID6gifHQy3MqmfEFG127YdPqM9LqsIrkDemVR31jxyW2PgXL
hXKEsrtpwr1zaapl/LQzrZZMp/eW92aMHJ0ZxdZxnHz7q22XzIkWFmwq9W7M2XJGqsVkA9QjeQMp
+4kmElpfC3nzilLTua2aIsxcxL5un9qWFbJhoJSUix3sXa5PQL6QLnQ6QmNcp3PDxOxpmvK9huum
FclGHVCHAiCl3Ki8KoYEpg4nFG2WMmhuF+81Y7Q+378Wh4+X2gmtLaA0l2uZIMawCdUIw2kxIxr6
xHxrrrc7wXHD+Vyeo7gDrWOSOiVIlENtBZWOPKCZe8mRF0x6RFLRxgVQBrpzQVxppB8ueQgDmGTA
lwuijZrSXe6yEOm06BBMSfZglfNeofbqcLBiw6BOL9yjkG8qVkjxTS40LwkJSsimekt2CqAC2qlu
XW0bVmQiKlup4MnUMau4M/Wy9ZYkJPEaBYPwUf9zamIIRFK9u7sxLI0xKcejk0v7quoyTnnHmBWg
MAhMqp/FIKvsYzLvdXauC1wgI9g1+oEmWRy5/eUBVZE7Bnmfp+Esq8JfGwRQEEFa0mbJ/tRgJWhP
cKtkzb91HXtQAi3VjAaa01twDFXuPD+iU6ZrUmbGTT8sTlA33287kMJGzROKKh/pJfGDe4ZekOKs
+oTOp9bhrA0SmOfCyqbyv9bitRbDxtA2tMekcUb968on1T7UNeJAn5dST61PfTmPjOcabtknx50f
de1wEqdAugT0DOf6Re75Jp2Bxi0oAj9LQ2C66Xwa+kZAelFF0fKJgqHvfkr9bvzZRoVjfBNaNjbf
a8erbcaeUy99B3w0i88asovu85qSF74YXgVbxe0feZXxeSQATPZIEANlGhU7pKGtmVSw6YRx2+fV
OY1iYzz6zljPxxLoRvnRgAYXfTJqezDrxOzWyUsmpNZu/4xryBaPa8q1hBlgDmDQlZgGnUbZtMgT
IbNd9e2pTPHqg29FkfgriofZ+2LMZjUhg2umqAhCNGI54kdV6c1/YOxoc+N8+/dcZaL8HKq5hAOE
DQiySiKcp7pm5X6VhyZ6e/Sh4d47rmuEvFAaL+/7Hjaz2wavfYXmrbx5yShofauFKkAfCEP53H3o
n8QfYEMQP/H0u+sZskXMhBroKr4SumOX3zFoSPrPiSgonJr9Afmi8lhnev9wey2/uN8vekf0okE5
QRIIkoQpBsVMla2215d6FpIDUlUUMBMth2YYi2U92Glrxo/O4k3+0RGR4bxQCqvFk82H8nMo0UH7
MBemtT5WPuw0R7hBNEaSkFUuTmZvjc050+A7+VFNsFnYB4jkvHYvV7j+Juj2skeyuywbiMpFscDz
4zp1W4SpG1cBk/kowcLzA+kU3CI1cy0UUb3xrJkibs4gWk33aFizre24xPVNwrsVZBGdH0p5NPgv
DwuGY9teyGvDwVnaR3ihfzZBnD0zqLX3EtnwdsBMNKy4Q8gn1FHZXh/XjHmCPBSjW3xl2jM51XqR
f83NxT2tiO/uOMiGs/smPWFePcghXEHk17xo6paZ/jDTkwSljshZoaw0YAu+7Ygb66I2JLv2krSS
VsjlDtJ/zuIpc4rQAUdyXiBDTlAdzpd3M4Ipf48i36tKXh8ZRwXdL71ZgNp0DS4Nar1VmpG9VmEz
GOJ1Rp327AhaBmXQ9Xd7Bz1B5sqZXaPBTs/g0tRkBjjpmlXh4KbJ2V3QkIUVy2HQb8zKe1NBkAmg
K6g+IJABB6gSnJsY2ja/SKtwhav8sLhDeu4dJht7HpI7F8HWDr41Jb/NN3dmoWnrAokEO7iWHkLd
0Fx4k1nzyenOzg5eewerYkaDL5yEPTCVGD/PPBcqt63C3BHNcXDEM8xVcMP3mgHVH1IHt53x2uml
OagSGHchhwoUZ0TrkhoO3Ghh1mfrS9YxTcALtdtJPzcu0kszStQYVnKKGc0k5pDa5NRNWfTDnyVX
uo10uKApB4GTFUAq6WbLczCW/d8Tcrk7a906RfogPI6pMvCGUNa65MYgGe1xmDUdPkhJ33DR9PER
fqx65xvfMgWADzYKmg6AT61Lh1kStKfNKJePxuwjA69taLTArMfZDx5uH+CWvwBaNAMwEWRK6hxn
o/MqpmgmwrVxm0PtR/kR6dtnTQfSD1/UP7etba0LtDUvCNrXWFS2MOhpIrl1UYTa6JhIOy3GI2xm
xWOPDOPOFm555ltTisvkfQwzeZXI+24g9C/AUIvTCJ2MuxNHtnYQGCtyMZSd0AlXYpZntIFZ+HER
Musbf6HQ0P7bQ8/xgJj2/GJko7tzYjIuXeYhqHFBmyBhybRX1T2E2Tdm5IM9rAV6chow+SevjNqP
XaDH/yXFWz9Ywzg+12nv7BRSN7eUjgTADdwPmNWlV84WZEYDOkohVPzeO6RiIByZJwz9xtFJlhVG
VMFc03e/tLOW8Do5MIuES9JZR9uLwKH22Z7CjnQAdR/JzSmV8vSTY0yXVhCHogBbeFghaT5ZneN+
WfjyPxlGa1B66IyXovaHPY2QrT0EekSWSg5E31r5si1ncZhadkVoaEAoWxqZ55Yn9Jf7vzMaEjT6
ebOTrCprE7kNL0DO2sps7H5AcjqLH0kMUOkj1fY0P922tvUFAN2l0oXICjg/5XrjC9CbNPFFOLmm
+AorhXjMAwc1m6jqvplFZoa37W18AZLfmieVDFg83y9PziiGQmsR+g3Bc+vF56ZYqvqblgWweyWi
XYtDMWqr/dSNa5n86KFX3rtkNw4R7A2ldUZyeJurSSwJEaWyZRBh5S/us5519atdVnvL3LIC6ou3
Iw8bvEWpu8HwkdtpthYhyIIfNlOysO1od+PJgRDIQSmJjwfqrWIKrRxmHacyich1btVH2D/NZ55Z
UbXzTW9EfuxghWolBQ0ViYUsBrR7gKtDVLPEcUaV5iVPzeDQpc19AqyybMKSbAhYeGcAklATOx65
mpd0UxHGngWsLKsq5vdhTKnix9t+uHlAADIJwky1MfJ76YfzUta+nfGVdVUTnTXIft8zBjj+cb8V
xiTJvEkH4FtSoi4JrFgAnBJ1gdMce/SxHkrL2+tlbq1FzhUwi0FQJHO8XAtlg66EK43rEo3PVwca
2AVoHiSMh9ur2YgVsvyKABhc+HAYKd9uwygLWrB6GVJ5706FbjfjKbXtOjnGMxxuh8WmX7aTuG2t
DcYIus80nlmcsoN210AcWJM9dpqpM+OYTuc8ze2H2yvbtEJXiISNVjccQJc7iKwYvDY8Y0NESdqT
ZvKUmEpjr/+0URRk0JCGMxR1zFsxjH1pZrXg2hrivgyZGHq3eMVy1OwAQNz02Yz7L1rfvQyj/VxZ
ziPalVDJwwy5c4SbC+XexPOpN5tqQzPr5s4qsrUMLeTnz+PKO6NPtHrn49oKGKS/1GgZOacNLf/+
7Ztp9Qc9EKIMBQt+qIe6e60bOvqVu6tLt7UgPi26D+T2PKuV79gx54wCQgtL6FS7h6GFinlO4rvb
eYQlGxQhJA4I1wDculxQaw4LEmdwjzdd7jvHBLbt/rWKlyFCqcop/3u/N6Jvx3OFhzs3lfI9L7me
U2steZiRnyFxjyZlDQvwzk28eUj/b0XN1ECu1J0B7WPYQMr5sBrmfBbOnB7dAcn22wvaSNeQDOQG
IQHlK1bnnplXp/hniyo0R894hV6uR4LAiyL0pCP/UFFH/8xnsdes3LIKKp1GOsId6FtI13njhWKx
8jXNtTKsLUYnz/3cZ90XiFPXP+FRDf5eKLa1UDjqRvMbUZ9XmZzyoqJEknFpGDO5xqFxfhkUmikw
ifEwOB40mLe3dcv3wclYsnjK0J96gkGSr/2MHlyIbOlyEnncIek+DDuHtxm1CBdIn/El84JQvmYQ
xrnmWWMVallhfBzsvDxHhdUcm6Bzv2hFDOM0pOJPotamv+yEWkW1wirb+72380s2D/TND1HCJwIQ
DRhqilnFMn6Hfq44aIH2Kdfab30+1Yc5nf+8f4MpnKG6jOQaf5SVEwzGDAeqQrtuktPUMfTudM0e
MnrrGIHRyJlN3qHkPpfuAg1149YGfkp9fWYeKv9LF0H6G1/7WyOKT7qAK11owCoYmtPoPNlLdzR4
RsFrazT3PzWZCAUMyZpAzqhDNuD209Q1CCyWqwVfKf/kB8uMsp0gudEChLHljRnpLW8+79huIjin
+crGYfphrJKh2fwc6Onfnt6dGy1+13fDh2RGTt3sX4U1nUrt38rde1dvRVFq1PIyl5019apztcV0
NaMiP1mm6AXhkurJgED6eQAOurOv0r2VRy8qnGRzoK4CxkeVq04fKkejQVSEwur/1a0RomN9fDLK
+c8MLrmdb23TGHURWuDMRFAcv9xdw539MmlRKFm9BrGSYK605mnSvLU8jllqjo9ZTl72G3kD+SUw
euTymKZWkj2vHf2+rRdZ91nXo8cw87ErFsSWJn3a+R62Pjp5mzOqpwMuU8cDkl6YNUKJRVjMNST0
01oN7REhxSl5uB1DthwEoK7Mtmgm0he/3EjEQSpLOFkZzuQMf3T2ZJ1FX1XHxVr2FJc31wScEaSm
xFurgTpqPDNh7qEM+96L4Z6PtQdnFc5OzWxrQdxtXOjMSVPpV14BbRL044wIQQg3XhmO84w+yji0
aLtr684Ft20KPAHYJmoTV+i/aukFgjAl8LumtA9xA14dLZCGTqw523TCbh/Vxv6xabL0Islg2MjL
o9JzRH8sfyhDO4+I+Yu5wH9tr0+3rWwsihchjHEg4pl+UMOjMa2M/gDHodfkBujwoC5aP3VDZZlH
vZ3zvQ9Z/mglatBMAPxBmZgigTqaMo+JU6TrmIVrHgvtPcV4H7GoOG/ro9tElnit6sAVj03uue2j
FSV+t/Olba1XzuECiQbtQrfhcldjh/HRDE2nUC+W4WPfLvNTqnnIJ5N53X9f8xD4VamQrLQqO2hp
zJqpMVQSNo5RJE9N6VTfiB3JHqp8Y0lgXCy0tCRvhqWCOyYHjSgvN0TYLwzGeFTeQ791rWMGtevO
J7Dhk5iSVCByupKW6OXuCWNxRSpsEc6mw4pGmAWrYL4biw+aD38kwZM476s5xcJ0KxvueoEQY10c
x9xyjsBL+9Ntz99aC2RRDNpRAbwmWbMRGZW9V6wAu/zJzFdxdPLI+/e2la3DYYqYCwQeTd7air9l
gzvovUaVNiqQHqEzjiaOMNvhSWhLvJPpy91XPi6SNnJD7NA4VvvUC/ncME2pCEenq98lZcsbt+Ik
IVRBX7Y3eBoy6r7LsLqxRCQIgQ1SWZLTWcpzdAJCowdpTuNHZMhcZHWGxMsEdMJCr+D2bm6172B4
kCdGU5LGhUwU3qRZDToz3ZhFgkeG8R8N1aPjWrs/xrL97k8Fukf08F6No71zyWy4ioRAM0zHCAqD
KMohBkOTZsMyU54rR+9hdTXz7Fqtd39GJZk0JfMTHO845uXaAphmdTqsIky9Fab/tSoPU7A+pRMF
NKuIfuNbBngFCpNuHV6jFoW9wRvB8Jpo2yR+9dErXDs9FpTa5vPtM9vaPHzyF7AG+iW16jiBjPJt
RjhpccZSvCGpngCG9Dtxfc+KUqXQ4O2JQWqLUK8r69GPovzFcvPp3kFEmmSyVvYLVAg6XTmiIunq
onNKQm3NWzrvlvqQOkO34+VbH9RbK8rNP7ozP90QxIwhgmQ4hTwtm6fibMbrnvzx9bYRKqiB0CKm
607l/tLnxqVMdU+4FqO5M5X7uPH+LGGL+HmvC/A0IruV43/M06jUF/XYJ/EydWYYF7hAtlrdOc3S
PabnjeBAn4/hGcmlAMZElSUv22HKJyRTwli3D6W2fHRF+bD0bY8uTB3mZvYedu7Hzi1CYJo72ZoM
PJex1wWgJhktwcPxaFD9L04qoNPMUwvN94aHvLfyPy1Yn9GBLOzyOSryeI9TauPsJKaVoiZ35LV0
tWkPPL9iTPpD0D8WRT4jl5v0OwniL06Zy5VRs+JGZmFAdq983g+yeAjMtAmDJgMdiuha4h9FPHR5
mKDulpwAMok2nIF0ZGHPAGt7svIhag/OZInsMNWxthz0ZBb9cyUMS3tEay3XD3Zv5u2jjXZTfGZA
ABW71MvH9iVL9eZHWi3Vv6Ox1MUp1hA0ORS2geYW+W+7HJO2TFDhpHSRH4vIFN1DUGZtfu4qK/9Z
O0B+d3Sxr8keKLaCWOJsSUcA7Sm3zkDqNlC+o9RDty47JpVbxU9a4/QMpPR9HJ9ygKHoIa5T+qG3
6qo/TtO6folyyEJPpAUxqFBjEtkpsxALPXXNMFgHSpCx8YK4uhQWLaze3vHI6ygifzQdYrIBZk6v
xpk19EKRRqWiuujeS5dMKVL3Y/KgG0O+Y+raEzGFe5AByBkCtfTn9ACYy96qQs9qapSyEaFtx6Ld
uR+3rdCroAtNd1ht/IkKKrq51arQFX0d0tvoX5Oo1u9OcVmLhZyEpNGmyq6cdTCOPOZSvwoFdBLv
kHB04XPNo3vp0aRHWYhv25STwd4pId7Kaj1oV9ZS5lQsq6pEpWAtV0jhxj0Kv+usEFNMixHgee7Q
frgM8Wijoke2VnWY9qJ9P8668blD3OkcO9MStkZkHdO0K3dS0et3HkYl4zmIXVaoNg3qollMEBF1
OE6z+dnlckbKtorhC42DQ6xr3QPy4ssx8DTn8fZds1EglnA/QjB4TcQZ1EJ7E3idFjGwFppSNvgx
R0wcQakUbtiHqW+677YTOX8VCV/M4zTqKJstIsrc87zqjXfsaEG4OwnQ9dXAD2IWCogBiR318csD
6FF5nWnEVSCvZgZjiyAC526U/VcKZeIB0eX579tbsGdQSVd1AxGDrMS5kH38YxhL50McTeMn3cmX
1zjamxvZtCahjzAm4GcqL15tRk7bDiwvycv+EzD64Q8bOqgvoz6cIzENO+e7FQWgnMCfZSf7ar7M
QFGsLNH1Df2xir6h9DYdJ3hhdzKWreBJUiRZuPlK6f5fnpmeLcjc6oQZgy7hOZ1z7XM+W937Zdbi
7/efFjP0OmklXJ48SC9NRWltg6n0MQUhwD9B65ePSC8FBzbcD/05LnYgkFtLo5cHDwlFTW4zucFv
nlABBLNIQzdVWBeueF9HnnmERcs6G3rm7OQOW64hsTUUT0nKmCC+NKWl0ag5PrX3hK7GAMZyDWZo
wlBCP6Bv48XPeqUF2c5tveUg1KNJVyRiG7qFS6NJpJl5X9DeK6yx6w4tFMX1y6TrS/nl/oMjySCk
WpCxXs2Ha8UyLUNe1KGvRcUxd+P4i5Po4qTBAXPWDLHuLGxrN2Hm4zpnUJwmm3Jw2bo20WjyobXU
UtGINel6lYZbIekn3GfYglHmvneF3Ob4JeNDMAi4KiY3WdZ5ga0D1yz77oBs5nJgCvEnrPdfB+aD
drKI6/VxWDRmcU748WBEuzy4dm6S3po6mOpWE+1lr4UiegwW7x8HWfKvc6a5H28v7/pLwKBsWIJS
gfxE/fLqqKrZyawNrU6zz3and5+6empPCTPdX2+b2lobsytS8oa2M/OCl2tzrc4mJDt1WIOO+hyJ
uc8PUaTbyGNwIz556OHsCfpcfweMWIJtkwNpYBJUdsWmXT09bTg8iLfSszPb+WmdV2vHRbb2kLoW
tTpw7xQF5d+/iSZk8owMIuEWxkzNj6E2zcuPotH89RRZVrZzYFtLgq6X3EniHmmjXxornUKMI93P
MCkj7xgl1XxqYf28O88E6vXGivKdobM7tplWNaEFMceptFPrlM252Nm467QMKwxVckSmhVNIj3mz
cbO9pm0zz3i71WRP+WIa3wYjtc+T01Z/LJrRToB+onknhmzuIBNH9EKRo7wCmiUT8+GaKJswRrOo
ORijA4M/6vFE59sOv+UXcrTp/wwpob+yYiu3+6IJiz4Sz1XnaOcBEsc/EZDd45q7zjXZSV4EZFiI
s0D4drmT3pC7jjO6degsRlKc4aU3jrPR2afS0OjN2P7gPwzCzkNvLNadbGTzFCXtrOxzSQzwpW13
BE1sxVkDG4nzVFj6f2MUQqBr6sOmzR7SePpxe1s3z++NPeULkILRa9pgz43q4WT76YK0fLQ3mrlp
hbqCx7CoT41QSSDHEpqk0uPwxrFFabptBhB8lvFwey1bLgKKgQMDK0VnV/6KN1+Ah4a8JWq7Dsty
iB/pFhKqGK/83FJ9+3zb1NaC3ppSohTyBNVSuLjIUMSZc7RAbqCy3tjRl9+wgzbnL65vjkmpDxpO
64FjGppQ8DD/C4Bl7h61KUr2hAK2rhNSDznhJFvTvnJVasM8ZqgXN6FeNctPtD8EtTvhU2dxGy/U
2sXaC1dbh0VGQZeJcV2IfpRwFRvuJEYTlwDInqDf0DqPdhXPL2ZnOp9ub+LG4iQ/JTkx8mNEEGVx
XhpZzIvMbVjZdc+4tD527+oBhpwTfeb+Z1NF/f29ViklBZUdejGSQUYJIYOeCnpE4PaKYnZ/lAvq
FQff1so9JbCNEiXpFIg9mTPyFFIf454+EInsuQy1fAg+GbWbnls/bV5svYnegTXw/8y7JnuwZ9cP
gd0FfzqLlt4rxkheTCmAtzEVDt5R6uMmtqwFfCuwS1cA6UwGrXpYxjhJD1rkzXe/Ni5sqcQ8ZeRm
XpUa7OxkacclyF3yyL46ri1Djbf9ZsNF5ROKzolEHQM2v4wnVgnfWZ50VYgUWf/YOn33ZMZp9DVK
6mxnVRvxhEkP2cYmPpKSKwHSqtZBrOinh0PKnJrpRdWnGQ3Iu7sNktv0/60ol0vKYKuXFoMcl8zQ
Iveq+Xupjf7O57a5FnyRVhCofWbwLrdtXr3csnPW4njjdGj8yDoPXj3tJPdbnu9AIEKNXD4ncP5L
M3bB0dQmTody4pfF0do/TJq79B6Sw+BOz007PUwGs8yGi/i21fY7F/XGKjEPVok0H2S6etm0XdEu
PSyxoSbGtJNELcHJFkPd7KxzI3iR0TFsId8UBtChy2VOPTo5fgeyDfxXEgb+2pxFp/sHkOPWU4RO
/I7Tb60LDk4KvCip8MhW7Y0UmeExKsFtG/mPOQv0T/qyeqfbn9aeFeXw9Igx8taNyjAZo/o8TPV4
7Iv23/uNMEFlSOZgsFAqNmQQs+ZUsVeGZhOZ70p9dM84wx6H19ZS5CgYI28QhWHu8oAa5AEzURLq
DZAoL6Pok3fOMLs7CYe8MC6bJsC5aHTJxxfFZJWxNFpXN6WgCLaeQYn/5Fk2fjdMEfw99nHTfkIU
QWthFM/9FzLbKQhvb+SWD8LZD8SLjgWvTsUnInv0nCkrKGEH1ku5RvGxLudX0xy+Vx2Zwm1jW/uJ
DA1jMlhiDE0JUp5TZkDzQKWmRV6/FLFrP5edke1x2W8Ed6rXpFbkBVRSVS57JqfGOhmZ5zbKZPl7
ajX72OgiPyV6Gtz/RqJsJPlSqJJR9FCSgSAYh7zTcfZqjYu/Gf8xngpmTXc+3K0FSfIg4H6sipfL
pR9qhSOKTFj4YW9q76KpRQ+gGK1XZOTinZi0dUSUjJhLBU4mqUwuTTW1QRnRwpTdVMWpQGn2tOa7
GaIsYaguz+kw5UUqJQs5l1aSCOX2JApKhsz86TQH6XG0vAO6xR9cr/0vr2okb2L6XiiF3g9loNCH
C0ClZsjakbKXARO6RlJzYnUH/V5rjObfGmzgO9/05ja+saJsY7xqySpaFihmJ0M4M7XTFzsr4p3q
/eY+kh4C05ThSVV3Khso2p2aEf+krCfgBfrSShr5+CFNhvmjrSXJKwog3bMIRvJG2x38Hc/ciF2y
nE91nR21qElfHmTvDsaSJAxwwXkXvK9iIzuPuqb/sbST+75MYY33vcoL+cdBfLgdTDY+CjApFLYZ
Z3XITZXUP0kRnew04Kl94LWvJkNj3wtjdv6uGL2+P24RHUEwgwqnt6tC2VrNaZpeS8GMBi4KwINZ
veqZ6X69vaANn7mwosQSpC4TlFQAwa51m7/EehM7j25Qt3u8xpt2CL7EK0kW90sE+81bOhjSscsb
VlNMTn+wGPpoD/mSLHu1lq0DomUJ/oojAuylfGl1rVf+TKMnHPrqLJbaPvtT9q1uqvtRQ7R5f5GL
Q5GAwIKycYa5GjgDhtKkDF6SrvkQGYG3k2BvrQZ1WCg7mASScOhLT/dJA9JhZWTV0vmU+nr44K5u
ciqGbPnnth/IBEkJjsw0Mz8ti8A8/pTgWI1o+VWdgaVmPEYD00ZHq9Ktcz70/XAUhl+ijguj1NNt
s1tuQW1W4hileKFaA0YhbCCWpJL9YXYPvlHnJxuKgfvvF5cnJfFKDtnRyrrcRrEGeaF5oNedrMiO
jWVOD6m3mwFsrYVyFHhaE8YfShGKlQFsitX0RejDx3DwmqH6OFlxvlNg24i+lFOojTJXj8qTupbe
FXUNpgMrgRjfaUuvO2cenP73OB+qY5w0/lcYqPKjk8RacfCbzNjZzA2fpLCNxARAM3C2avTV2tXg
RQ6gfV2ZNSgGZuCg7ZhflgYB+Lu948KUkidWTpBZWcIAKLN/3slvvR8WN/hvGQGjZHKdyXh7eWxD
Ydeip1sEi7JowLJ3P0Y9dh9/YyUeZSmQSkhaqAlAbXRmMSE/GpZ6AlBp4rYwyPLPt61sHQ3CQJKO
VsrGq00cq7Bg58jYr07EyDIHaa8dR0f071BRm77etrXh7VLvgM6zFIy4eqakVmN3k8Fzue8b+oqB
HC/T4/rzb1ihiQ5lNwBe0BqXh9NoS1sDxsDZJgRbDobdiDBf9P/h7Lx27Daarn1FBJjDKXfmjEZj
SdZr+YRwZM6ZV/8/Pf4PRHJjE/uDBcOAoanpZnV3hVVrzX8+NnPnUAH8I/sGAsjwznosVm71sYyj
nlg3bqf3eQrNrnLrZGBgVYdiqHEzOeymo9M1SBUmYdi99J0/ROPO0bq3p9yEdD0QVwdZvrpBSqSM
w2Lws8s8Bn9OcaS82UqU7XSP7q2VjinXIBOboOVWW5o1MvhGjYfL6bTQhRDQhqSt/24Y7S+hqr1q
cf+pb2GXS5R5B6V8zz15yThorA/UzerJHBii7pUs4ziXhnUkHZNPQVuAAa+SPeawu4v8AHzTcwEX
vVokA/5zqZjMY/lG+3eVQr7bWPXZcvzfZms+S9EIc4z2I9PTnVMhlrB6Rj96EjQMyG8pRS/9te38
oEoShs78vKmyQ2UE8w+tUpuvdi3V1tewlWPzHDGkU58oJkzzzuNwd4d5RkFBU2/ZkIpBBiJFYeJk
sOnbJiqGmtQfZCXtTwYIFNV9fGjuZPFCTZyJRXpbBCerixOhqKSyNGJhJZKNIwprWs3MUa+5gU5q
byWGsVedvnc+xPEQhQOhX7/6qpOvq3M64LpjIegaJsnoj5kva+3Oyu7aIVmDTVk86GtuNkbQOmmS
7OzSK06O4Eg/H2ywis/XaC0wYGRAZNkw5q9Wo3elxnIA+xYR43uSUZavQTzuMWHeW4s4cwTDvNek
vkuP1OcmLNQWlygkOYHEtgwutp5YXx77wj3H+9mK+C1+Cu8Ts6HN3mvQXzZO/HdRQj7hOEHwe+oP
8vN5EWTrlI8YI1GQmlyZMjKpK6nj8nG6xjkOVRkcZwC758cLurttRHH4NdnsZopb9u20yA22jY5u
8jdEXr5rFrb2z2Mr944QnQwm/flDNW71cah6hIj8cl0AnPmdAcsvSt84h7SWejce95AQd0J8+Bop
hRkiqNqwdjARINspfBaXqW/eQrv0P0mZOf3Cg2h+ZVIAkIe2Jwhwzy2oe8B9guoAFfyVi2dDaUmQ
lucXOlrVARohwy1DZT4IxPHOmb23OioSoOHQKSLCWpVNQyXpq0BSeVyirvsaKXWeuq1qBKfGn/3/
tSjOnWATefp04YKM+zikFlhm3mfp93Pcj+FgNfnVspvys5Zk1gEt9vr02E02zogVsma4IqlfCozs
0golpVpGwzW7drY2pm9qObTzu2X66Z5q4OZ7YUgw/mNCpz2wpvmRejDgTZSmV4boauZU9RDBWKdw
46TZez3urElALxiGAAtLtLNy/SaS1CE27fQa+51joxMhx+d61NRnTxhF0o9pcxicoeFbD8TQTQLv
XoXJFdcJvXww/B+QhzaHwECI75AoZnl8/K22W0hlSpBti2yPe2jth10zGmNXxVcjDOsvjiQPf/nV
0N2YfnB2MNpbJDHNZ2BNglyNmJW0fekXuTG1fRjX8VUZmfRFRXJ46ZHN/txPcvejLjT7JEud8+L0
Q/OSo211LZo8eg+AKe0sevsxuSoFjTlMOXzLdc+iz4zGN7KMRUPk7ckwUZ+jOFZ2rGyOuCAGZ8qX
p4SJPdS7l8uFGN3o29KOrrWsSlCEjPaXwemnQxDN3Z/1KE/vxTDLT9duhVX6qGDFKRhulAdsqEio
HUzRVe6m+munyeOXmirz+2O3ubeD2EHjDAT2tv4iwfNpp4YeXSvI0A5J1XZuRdFiZwc37w1rEfET
VHIccKbslztom1mpBIMRXdFTzN5rLUThKXdCPQXyXg3/GDoQ0cfr+hC/WkTEmBQUjhBuwYWJoy5N
RlnfwYBbxtdZTZTouyPVSe+aSq1pnyUqx/PVnkstO2jQ/M6HzurtP0bdrP0j/RTZP8llUrcvKn1/
6aLxifVDnbVd4s5+P6Zux62odhTs4yL7LHd2jOzEoE659NXXndZ/UxC/HF5SyPlMT2kTKTrFftTX
t8dL3J54IjhaJGI/KQWubzLS8XqWtVC6SCaykAfYZZI/nCoPgNxacfPjsbFNgiHiHg6YyIVR6Fqn
+OGglQGpTQwTSVmerbktX+bcrj/bRdO/6qkv/z0BBKNm7PSXx5a3HmoAPUGgGuPgstd4QHNQEP0z
5eiqSKl9MpscAAgq388+4zRKeFKh0mAnxTjr0l2MxK5MpTE544Ezty8kiWpyZrqpqVzA/ShOgavo
kmtlpiDpnlwgORNtDc4g50+c+aXpTAv42b4UXB3J9GU36SX1mMJdvIc02PgLJPlgbEUExng3k2tL
O9EoRaZRz9FV6xP7nXIRamdtZKvntm/BED1e1ObEfzDyM97PK0HRcO2clWDzK7Uuukqj8heyoYx1
Tcrb4EifZ6ne8c17C0M2nFyGAELD2nJhtTN3hVSY4bVQ/frUpr555WquXnzQjzvh+eYpoPQphqAE
aST96zWs0S+gDUcygotsipX4UzNEhvFlSFT7j9zqw/BQd1Iwu3lrZTu91ztrpH7B7BWpIYDhtWEQ
y2o2orp57ZteOZg193Tf2slhtMc9KorNgWONQoWG7wZ+n0GP1XaOQ0jrgaNgx1DfoSJVu74y+Dte
f29B+D0ZPG1eUQFbWoFtTrehco+vzKaGpzSQWIsmx6c5KfbQ+tsFsWnMqZO7EfjRiF2aGqR5LpxJ
D65lNvanebKVL6lT70Ectwsi+reATnBNUZdcd4Ayswrm2g7VS9omyZ+pTd7uaGX8a1DT8X18uLZe
iCmoEwRdBy3lj7HMn7LenDivlCFS52kyvmV14JVd9CXPld+rKX9r6vLp86ULQJe4/bkeN5N/ckR1
l6kG5VKGrX31O/SqYkMtvRTy2Z1r484m4hAAcwgUcHNTfMqfVlYD/AuB/ysXObe+IbIz38CaJ64i
teHOs3LHEvMGtGVEFsC1uHKKjsks5pIV5ZJOmYbCeNkdzNKUL6gc7AkybO9CEg48EC5dPhmjYMtF
5fWUDqYNeW0R9O2hYwhGSZO/7Fg61nQBdnzjjrNz3YrxBmJihan8pTFTC1S5AVB2aWRL+yxHffza
yghGP/bAu1ZI0Bn5FeqFayC0Ao62ZKZHubSNOb1FcOSc5DDey3LvfiMQ0ISOgpVmDTiBGxpRceaL
Lk7O/JDLzC6lvsrxo7+qymz2Oqv3rQlCNCBWvCernQvtgOGv0lJgWhysgzIo9XlGc+icls9zyZGC
ErMR2EBsS6V45eaNpudSBCzlYoe18RJVeXzNp/ppdmNhRSRGEKYKzdtV3buJHDtxYoPt65Xh1uR6
d/bnqt7JILaXEW4GPpihVsACZJ9Lhwv9arSDMFGZThIkh3ImZ815tozsVfXHXHH7jKkz10ekedpx
9e0HM4SyKmV2imHwN6/WBweSFMW1DolhHDgvGSQNbjs6thfO5dPkf7xRQE4Ejgv0Bw/kcpHSOPpW
p4/MBdf09xW7NQ6KPe1pXm9PlYC34BDM8FBMWqM8gHzK1LGd6ZIF6eBaUVu6aTbtsbLfs0IbRHwq
FUXQtZUyzGYY0sOZMZ5wOJDgq8eytfdqR5uEgQFw4BYQvipCImqN95RKyXaadBwZldC1F9vPzX/1
DhWH3C6iH/U828cmdPLf0qLdmwHYugU3BnPqQE2Jl8iPlt9KRtQr1Jh7uTTBWF+zPpgJy6zqlJXx
04ggcTnxVnFDwRNChrQ0lfq1NYSMwl8am5FYZnMN26U/nt6mpqkOaFhYZ/HLZId2jJXfnr2CQcgR
pROM8g9/lrZ1tZjhfotMHjDF/ztibgoBsLb6+2krFOaInjAlgJurm8qSY6v3886Acio0YSSzs/7X
Ni71vdbHnY8GuAlglSgtgVZbxfCpk8VhlQXaJW9C+cT0a3+spyk7RmB7Tk8tiddRoPFAWovbQ7ws
y42TumIKZD2EJ9EK/dmdtD4IDrk87RWhV+fsPztIBiIwIs7Cukab1Fy9BWCqmzbZ0kEJQ/0UMkWx
cwmurt//rDjMvFBmRApxQyFTzPMYxlip87j7i7kuC3kkP+jro5yp0799ZifaLZpsI9sxfHd5Pxle
XYkBzwuYILO8lbC5fU0phXxraSLv5OX3rCC+yOKEyijTvcuPVbRMX4/IMN1yi2QubzPnGtbS9Mfz
LvGzldVaJAt9nSbLqpuhd/OnsLCd9xgKjT2BsFUg+PGtwIhRQwHAxQW1MqMOfjG3KJvf4rB/Ndvh
a87KDkbXze5Ywvf3/KJ4GWlDE+ECmVlZs4PUn+M2a29MPOrjETxaiQDeNMt7A7X3XJDolpsQW1Qx
VmcX/FarWUXSQnLaAKTKJXgjaPsV4/RL2FV9/kn2w6A8oXGlT9fHa7yzowYQLkAFtF+AP60u4ELv
E50qXHdrWuBJh14GGnK2xgx65br1NePPJEsHEF6Prd5ZMM7IzATsQrSh10z+halUs8GTckvjIHYT
w/QvFhFC5BIpovWmVPGLLenNk/LLwn2AYCFWTO9WSCKsEvN5rINkSGfMqtKAilbhRC9ZOKtfHq/u
zpGj0IZ30l7ik8orMw5ieokThfXN8Bu/c+eGmOTXMJqCPS6Uu4YAkVLAh7KacsPybEP8lOt9ZHK2
eytyxwBqPKkfn5RdELtGq4z2Erc+t6QmfoufU8qpRMsHIs2bphavo2R1V0OZ/cvjPVtFOxhhPF/c
IJwCyvXrk510lupXU1PdRqNNXqyy+bOrKurNyJ+92Kk6l+9+4BvhMc3VIn76DADKI0GnssGMCO/0
coGFozYtVafyFpdD86UsU7TWJGWYoPyzLPQJjKApnux6fqxX4DUF5IPobp2nG2YmW4PGevWCQORQ
Ucz/UmaMvpzKdJhuutW3R3qf7Z+Pt3l73DnqUGLQ9RGYUWMV2tVSGzFSotY3hcZ1fZHHCeRophOG
QfiQRqrb5YU+7ZyH7WkH0EKKw/MjSi7rtTI4qtgB3N+3KR7rt9LpOuWXHGKC9JPkwG/lMiUmRdey
mJ36f4+Xuz0gomQL1lG4L5Wr1QEBj2KOTZ8Vt6D1sxcfRSo6GOWTk1LiWzK4CmaINjbZx1rCm/HA
2pyGobh11ZhcJLWq3oe22mvV3fl0YjyW5wGhUu6X1acDZ2zncZoWNxm+sBczy51/UQbsj6SVOTpo
SvakMup/ywLeIFOLI51fV0xtPQWXr6rFrQ6GBG60Dj3dCMXhx59oFbf+fytkOtRkOXrrHJTBFENv
E+jEC3MqDkVgdq7qA9nTCn+vjHTXGxhXEQhzbpn1vVzLvqIxGMMODkZ3trshv2npuBc13F0QrRrm
jEEUb7ydBzVUAE8UNz8mHgqiej72ej98GeqoOT/eu7suwfcRY+6U4talqio2rIaRmOKmhsM8uJlf
q2cEhCFeUCbDelX8Un2uiv7f16KqTSET4kWw+surUg0K4lTEmG6jlli/G5Bwu4VsRV8yx9pT7Lr3
tbgf8QtG6njgVkERKg8IV8kTjqEq/QmmK/MYAuhyH2/hva/FNAAj/ERfQgFhuaBGDIuMelDemP7t
fo3T2vzSB07jBZW8N31+zxS4eA4URxUI56o81kutWdUppkJS7kPQJN1panPjOHV5uPOi3du7n02J
///Tk01uNle0/Iqbo8VVcaTSbcbHkkBw5zm5ZwcECEeKF5RiyOobKbkyK6MSFDcz08ZzEhrmpdZh
e33+G4GWAGpET0UUM5erKSqAzFUVoziQl6X/ykxxrh8UBhz8lyFH1fD/4BIQDgokDU5ufdBW/rR5
sTy0dm7NON7UlUc9cMJrrFaZO6lJunOA7+0fMeJ/04eit7hcGZMbkHk03Ons2nwstGx267Ktjk/v
n+iK8gyKsg5czUsrbdE62Kk4tK00GKiYdO13yHvV/hMVHSXYsXbntQeCRIBN7RQunbVmYRwbQa7m
Dnerb8nXOIN+M1AndwpsN0Eq/pDoQbLj7pt7kIYs09cCRCamHteVnEhiYgJiuPxmZZL8bsZvZXko
5bk9DhClnx5v5l1btKd4R2hUUcpcbmavq6VU27i8PYdETVLa1eW5yGu+WhPE2nstWcPOpbvxEpII
EkPCU9oFAq+wNFmmRqj7NHBu8hRNn1Iqw4cU0Y9fHi9scz0RKIh2Du1ECiHYWVqR/FFP7TbFSmEE
B7Vu9beimPJr7FTTzrVxz5QYZWeuCowJ0xVLU9FQyLmdw1w/jkHhUvyuz6W42ts4Cp6Drn9QRQpQ
ACJFnGfeyKUpOe/VHLHY4FZlqXH1Jdl5Uzsrfa1bU3422BQFfF590dOh7bveQK2Uw8KajOAWxBZi
rlL1PU+mPS3EjfsJJQ9CWaD4oFup3S3Xk+apb0VNb11VY37LFMWL/MF2kS751kv+k/0B7nSaQzSo
yJUhWqcTsjTmg/fINVQ8bjHh/cls/TB1bT/2jxV/7cmZoQ9jlAREDP0f7mhpTFfaQGjL5LfYiNVj
Hs6OO2v5HlDyozj/E6xJmOG9IpkFCCDKv6vHhDnmoXDAt95stfV7N827pjyEXZTp19Swm8Jr4S8Z
XwD4pse65HVz8yEK36pQaY0dHPnmW4pklwsL8WSwwlxeyxUbs9CjsW22d8odhLB9R76C+zN+2HE9
fmogjpl2nratRS5lqrYiYhRMpquXoJQtv82rNr1FrVn/1liK/8r8b5Z4dpdY2RH4TKTsmNxcXpAV
Mdcpyo8OdHHraVinbW2jLvX0VjNB7WZRphzsUd8bFNzcKNAnM4MOmgu8LUinlaeGDU48+kZ/Gya6
MUQqnQspR30oZmOPkvjjNVl6EDk7vFJkYSItWq/ITjkNQVO1t7ALxk+6MqHjU4VNgEU5fnVSBABt
xehcDTXRS6nm+St5m/XHEBiWG/l69ORwBR5NLQ0GbYiuwFduJnQZ5gBAWmX1Lc/b+gc4QtWtnTbZ
cdbtdySHBpzxEUaoAKCWzio3ij+PTtDcul7vwtNoahLiT9AZPBvsiTSa3EwQ2tJ/X4eUsx8hjBo2
7c2WlPZzVhjpedKa5Aeiuerx8Yu3XRItPPBVVANZGN3k5ZIYCxjSQerzWxFDluyas2R8aVR5/PbY
zNY3iVzBE9BCthBRWQOLp7TSCPRmzLSmfiCCgaO+I8ONZsiBH5vanG9KA6xEEDKDLyZxX65omu2K
OchivlXBULlh2QduEmvJkWZljeZ88eOxuc3KQIuB5uXdo3MCUm0VCzV6BYjL0bpbMqNrnJatAsMl
tDs87nsQ4jumCPAY6RC3NoTgK/erukC2J2Pqb0UXTEeLlb51mVK9FKX/dNFIoKHpH1OJJw0g2V1u
YtjkJmR4sXrrMhgJoHcrmcIys53ARPzCi1uEvhaDUPTQTJCLG2jGbJZOWSmpSjbYBudw8C3EUJPo
j15HeszIS/U1q7hRd06X+CIbqxTiaCoLWqZ1bqONmiNNzqje5F7zT3VY16e5taOzU6XDmzK3/YuV
69lbbab+3/B67BUsNieOAg/IOMFOTkdPXrd79aKMGbpwpptUm/IRQv8RksHm6QQOK+Qf8MqCg8Jn
Vjk9iEw7TRROQZOP+XHqzX+NplKPg6ns1eTW6yE8IlEUNPhQkguQ7dJVfAb702RsZI/JHOnzwDn3
Sk3fa+GtXeXDCpVFaIUEs9D6wRkJazMnsmfPl+1SwFu/1frwiwq8wW1D43dQzOfH53p9jQiDROdC
olqw5a2hXUgyxJMF9b6XZuboBlZoHqcxtFxdS783efj1sbU7myiGLlTyNxS8NpSDdWWUppVUo9cx
2n/Ua8k/tFFb7VyN4lP87PmEO9D70IinQMtlvO6PSyKiBn43eEGSF38bhaIfi3HuL2Plp1e/arTf
0jjOz22xG7Lfs4yAFpUk0eLA+5dO0mp+lRlWPHi6ElfHsZmbo1o1zZFfZzrbmVW8NyN8Nn5VO78+
3tn1pSnWTFxE4wauKDFYvrRcp2M5a8PQe0mbyyeg+NIB4QbZzf352fsZTS3aakhe8X6Rrq4jyzEC
hqJ2eet15Wx+g+qAye9KCb+V1rg34ffxs5afkpITBXBBwS8SyNUF7bSpHEa90nmjZsYyeqhzFnqx
1Jj9rzyOaXQM9SGLv9lDHQTXqdfC2W3GLLbflN4JlYMjgxLyCKoC6TSl8hgcDR2Nop2bdrv3GlVm
gVDj0dqO+Ay6PgzqOHYec1TgPpAOLD/3sV2cnS7dgwrds0VeCEwCJ6aPu9oQoy+iuEER14syszh0
lNJeh2wIOUvl+Otjl9oeVhwZSDpy8rz9GwrNJAiVnIlzXCopm6+O3aq/Tmn8pE4b7SLgq8iLwM4i
BlDWoAXZz4rGDszG6zvHP0SpmR4CU293PtEmF/wwA8KJpA8r1GWX50PNVR+AMfIxs64Vf8jomf47
BlBotm3cnpLSnF5CFEHO9KPlU9Xa4c0IB/v6eEPvfDvG3D6YgmiNMd2//B0y35jH2JYbL4nl/M3w
y/hTrbYjpaxs3CEQuGOKgIZwjXlErvZ1HSkys7i0i8nx0n5OPDUGSlMZUncx26exLcxI4PqCZYIi
Dxss3OinGqo6Z23T+5ntyWmpuEHdxOcgKP2dd2odzQgrPO/ccKJBzSW3smLpAIMI473Q6oIzOs02
kKS4uEKq7Z+bpk9+1Ql4PCfLonM5mcnl8afbXuyUVBlsE7kgefq6rzlneY/0nW95FXjAT1NnvlZE
3Ddym/lMtFCd515RPmvMORwfG96+z3w8Md4raKYYzl35jOq3jWHMse3pVvpbWMGRDodtArllOrlN
IO/FH9szz2GHXp5bTLT/108nBD91QvZpeVKUQOEZdIPX8OCcHi/qQ+tuea1THcBrBDMeJYN1VZDa
fgWQR1I9VUOdDrRhaPQecarcHS1QzFzczhj+05haoUB9XNnF59xutfqWZXURgZLk5aFl3qrK5ySr
regGQt3/3xBVpupO9thJ16Yu/E9zWsAF7TIlYQRuCi4gcBl4afaIrre+AWqYWAYadp4qctqla1KR
nMiCDMWj48OUyeS3soZg15gOnxUqLsM5lxoDgEElUXKyzalUdmZMtz5Cjk7zAv9EMIccd/kLDP7c
QncdqF6qIFPtIsHa2r8GuT39zx4taz6E7Eu3c8FsHAVbQheKSTBToDlX96lEYMBUaxt79ZyOl8QJ
o3MDCOL62FHuWSG7FZhKUtwNYeOk+4VBByjx9FIK/ZvuV115gCphSnfehzuGmAhmtgbnZzlrBC4D
YK2SzEPipXbJ9Jyct6cqqMNvTy9HEP8AgsJbxJT/8kPVUd1KYxilHrgMRmKNqTrEETyHj61s7n5q
fgwjUTLmx4A7EWv96UIu68jQx8GPvGKAkcmMS/VToUKPoanpk1KGxCDCFIUxge9iMGnV1GrSBBVy
M4490ETzUapG/4AIjfVkXfHDisB1gLegsLimcWvyOizo0kQexipSEyUtqkMyhsXe7bfJvlgOL7RA
8FLl4Dstdy63+zR3sjzy+qG2f2mTWT+lcWVcRl0OPg2WVF1ojSpPVgfE6mhLA+0SZL8kLEujVMCr
MUb0zQvReP2DMY7pj9Tuw9fQ6uOvlWYO77EJ2eZjHxE+sLiASb9E9YiPJiAf6yKqbPSTriR67GWq
lJ39KpJB9XJ7Pm+F8T8GAEEAgkHSlktzZpuirB4lnhVH2kkP4Lr0FX0PXHvH3/Fzwkjw3fRx109k
GIZJN2VW4lXqMMQXJML0+awlTRgcMifbha/dM0d1j9o6gja8XavjZUEHYmvSUHpVHfjeMPLk240S
ngEb5TuX7OZloczLJctXAgJLcr66ZIupL5u2KivPd7ShPDoAMdLPDESY2QHssopUbeSUKuHW3PWX
QCshAHz8AbdrRVgE4Bo1KxHlrRu8fakanc0cjKf1xnxkp/+WeboPYT/vnfHt0cMSG/pBPknnYnU1
BkGdw1/YVh7kKv6nUpJ0xNgt6xdice2YjIZzNaw5eo66UaRQcGnwbjNaCRvEukQW9iCZjagtSNzm
8cLAY3OoRrCAfZXkOwfuzk6CHIbhmAlOOmb66pT7iew7im8WXqUgHk6NRZ3jw6AOTXNSWtmXduLV
O9tJx5VQmcEozt3aSUEIoF7nEG+YWjicFb+dXgHYTO8WU4/v5pwq72g+7emdbWJ0MlJuM6FMQKBO
A2h53JHO7ZPcb2LPIiV4g61NO1n9WNwYsVMCNy/DLv46Z5UTvJWpZDSXNsusnW3e3mskkWiOMLMt
GpnrX2Fi5F0belu6wZkWIV5u2S6Px15n8Y4Vnjyuakfo3VOsWy60mlSaLlHt3+YqCN+ZrvvOHGv8
9fHZu2dEdJ5ELZxHVl4ZSdS5NSoj9W95lKXnfErbg5ZAzvrYytYvNSYhgIgKxAGJzeqbJVwpoarn
gTcpcFrMsFZ6RcZUZ2hIe9xGW1NcmpSNRLpPwriGvjtMxeSGNhRexkjYeDDRLYLI2ZCMCD6eARru
xyvbeiMpDK6PnBRM7eBhlh9JSqt+Mms79cokVY9ZqmlemsxA64Nx/BQhHHdWrNA6lk0wnIZgeJKa
m4NAtsoTwfQ3FzKVlKX5LBXvrtTNHnpZqXQsdA3YiE61o3cRnpj2yPS23oI5ijXMRwrJynV+nDLf
HrVWMXtZOunXsHTsI9Ij0enxnm4/ISNAtIGAilITIohdLqolZhjSKZy9wDfpl9Sa1bhOm9EH8uH4
2qv+3bWGWLbYQWpem+J+O6L4LVmTp8hVczHMHpWfCi9t0Gj6/nhh2+3jjUPfTOXmIs9YcwI6UT5A
pD/2lMG1KqAOHsfMB+kgwh/b2S5JvKW6Q9jMcwNP1HID0RiuSEbV3tP8XnYRUSyuKfwE57aT91Sl
7i2JFI3M9KO+v2bicRo0nmbwI54lddlVdvLuHEiQ3j5e0Cb3FIUsqnYERIIyev2ulaM0akyvKJ4l
A6aHOUzLEekKUeaG23wY+zPBuvzk9DFnS4CiiZVBdpBMrTuEVh4qo2+XipeA1DjGiGUfgjqyDp2T
PKlt/mGKni4lCsovgFNXHl9n2SzPWaR42kgfd+rT7Bwiy71zrrbfStyHhK4fawJivnQLQy0nuIA1
2euplJ7qQIHTq5z25NTuWgGCiPKpCObWxZ0wUqDqCWzZsxK/O0+VMbtaW+9xMW2LO2KrBMeOwGnQ
d1wtZppnOGD6UfZmqw7GM/6tR/+OaabmL/mottrFoiKjv7fS1FeHujbgyOklKH9OXD3h8DmVuyq8
lnnZ2dcgMcBlhoYfSpIrZ1VjMLeZpfZ3ZcqT7CRDu85f6HO0SuImJDI1mtLZU626t21ibFpBigs+
5TWpTjyqdU1oOFFyj8fvKnP2LwKfv3eStlcDE0RU3wBi8WhQvV36QECQmrZTN3mWL+VnOXdE2yix
D1pQPUnyilOLYSUCF0DQDGmvsz8+ix8hxsnFqhdgycuB4TNYp1ytqpv3x/fDnc2jDo2viTYOeN5V
XK+XamRlTTx5MkHgYZoq1bV6Ozg+tnJn70ALUE9Er5X5vfX5idIpgOtlGr22qKvrVENYEpVZeCim
dk/AYWsKlgD2j+4ikdOGWtvQJacrYr/yuBrUtzSVld9jZ9RemLWRdnA490xRaiZ+gUHnTsA0RaNj
jVrtNYTtV9RYikPbG7BSl/YOIHSbLkD3wvQjtmj3EEIsfQ/pi1CNu7ryVBVolZsEmWS6Ut1LlQsK
scjO/aiExRnIcew8/SIKxU9yIxqJYMvXnJBFW9hGx5H3qmJSbuAT21MjKdY5i2gHPfaS7VuFxih4
I1GJYFRvPRMYIMamh6VZe3UuZdfGSp1rq+T5Ieuy/tB3srmTvm99nz4T7z3RH1VZuqbLXaXSawxd
oWdeODjZDey3fgqk/tvjRW2dBCN8M3qLtEp5hZdGhiTL9CqfMy+f5PCHEwzWcWJS5UY9YTg9b4qE
RLTuoZ/cAGzBP0cyuVXm0bTqDmFaGW5a+8ExL8Lw/2AKjDfTjmSxVPxWq0oEj9zgD5nXmcY/2lyr
V6bKgmNQtvpOArR1CoIxQN60sumdb8i3nEktUvSIK2+gE/pnZul54SHh0U1nWWnikA4FlcKd6+qe
TRye3FEgLkD4Lr8ZwDe9jNFU8II57L7BtNYc40yLzkFcRr+jxuzs2LvjIyIzwO3pD0BCsyrTBkYh
y7OUl97o6KnkZmppza5eyVVC5iWX/z52kzurg6OdshF/6ImvY9x+HOiW0xzwyPJhudbV1K1s5bs/
SrdxHsvzY2t31gY6X9xeLGyLgzOjQS81SM3oUyGVdS67XKlPyAXUwRUYZrunN3rnTAMhpB1Htkyl
Yd1Ytbtmdso0Altip+M3OSCFHco6//p4UXe2kIY45CYf+pWbdGSYdGhaWr+j21k4Z8WMQoKg0ri0
YJhvCfqjT7/SgHEEaRVYTNQC1t0cPY+oDnVB7wEusN1AMybPKINm5z27s3eCIhf4FIMbwBdXbm8N
eaGpDGl6Y9yDg8uc5hbTrLo+3rvtW8aoAT+dC0rEUWsMTkyjQI2kpPckUKzf5Xnqj/qcmJfWt4oj
Yu7NJ2nSlGevenxCjDSzjVwhcEotT3QuR7EZQe/oDbWifY1ULXyvK+vH45Vt9g8jjH4LUTbiUL7X
0kgw2VGbh1LvBRPYhCmOs0OehHvkuPeskAcT71JJIEpcNUEyVZscidjcs5MiPbaZ3ru6M++V0DbH
VhwieNLo5cMjScttuRbYdKyugFWMjv1kfUY3FBkAq4o/D3kWPP9tqIeAMKYcKl7/lak4lLoqS+rB
kwapUT3ZydrxGKJr9OxYA9cP+Q7lXb4/xZh1WbDVpYEvnw8ex0z/akl95Wqo7P76tBd8jO4QLZEr
UIpZ7hwTDUjc17iaMQZTS8G6626taRrRTma/8QOhsUnbFRwzrTCoz5d2us7vW56S0Yvw7SPJ4/ia
hWX97PWNFW65DxQzbVd7tRpmmZ2ezr7sKVMaHeahCd2id9JT2e5SG25cTpjikBK0g+nnAC0XFAda
N01KKnsm9GGZm9l+T5DLByLgDSnCnB5/p0390WCWhnYU/ya8pe65NDfOqF8bESsD5Rif5aaTfu+H
Tv/WZlF4DglKgHUq41HT/H9qqHBvj63fWSzxBXVwodhHMim+7s9N4FHKR3ApsheFiv5iFpaDcFge
HSItqnYej82Fy0INupeCnAIs13ryPjaNuLOYDvBkKoOHKe8+D7Z+ktRkOFlW9jpnxR5F8tY1xbAh
B1rM8QJNW6XKkVZk2gQawqvrbqxcU1L+YkzPeRZcLORDHSBpmuA8ZNBx7ZuTFsccA9mTtBKkYW9x
sgu5Pyml1ew8WtvPBTWVGNQBrCVamKsELIYpIUHVWfHkPPf/GdpxOOWlVRy0spN3+s13TJEkC0Zy
dk9gBJae4eT9LGV27Xv+WESVG8mjcZIZWHf9wJmepWFhC0VGTiNGoGOo2S2NIebI9e/EPom5FP1r
5lrmaWr1pAwf3V/ee8400CVwYtRVl1bqlIHGzE8sL4mG/NSVqiCfroudTGHr54wJAKgQGD68fK1e
boM6DX05MT2piopzEgVJ65pDYp+YKIlufjeMBwoGT5dx0RKgQc8sBOEm/73y9TwI2oRnx/K0Uhtc
vKe4SHo57axtE3DyjtAFEgaoqbKhyx3sdQW8tK9qnlZp6snUqvCXOKR3EmiS9WoHWvHsmywq7YC0
BRiSZGFNZxOKPiRRQfOiVQiXMztZQErip/978hLkfRRIZVDzvDEMcC1X5fv5IKGyiZUk8H9vJz13
naweXsduHnY2cHklcZ64+kAokWMJttkNcI52ow+fktKdS3vMMAOSTnNH5f9xdl67bhtt2z4iAuxl
l5REreJeYnuHsBOHnRz2cvT/NSsf8FuUIGK9QOAdIx7NcMpT7jIpe6zQy+P730CE0C++hpKTs/lS
UxWRHazTeGo9rTrF8wgWYGzSZwyL9pqpt4ciC6FVIdH6m8NrxFlCL2MZT1NvHGfD6N7VWj9+HNY9
APWtxeOFBOEtYdS0Ri6/U9zB8cg7lzn1VPEnL+v9cjH2RE7k+/7/MS//rRypATxMYkGe5c10Eqx8
sF1ilK4346d4Nq2TkhpdACjMDgpgBx/sWpmfenXYyeYuI4GXgcmHeajYHsADt9uwwTso0/EgOcWa
oYQgqhMCw16ooWrP7SHLGvUMZlA7YUDrHezC3DMxuvEdZQAsO2g8aFfdhQZjz2xdGb+vlMpXpzwP
urRaHstKZDthxwaw/39zpetK61M2rbc6qkIxWyMtxHRaKhRKokj3QqVqx9Aw4+5goxfvD9q6PEmP
cWlW6RxTDQeFxe0d39Lm+jyUSKdUa+58vn8V3NhicEYpMMo+t8wLL7dYkrfQI8aMNegr7bjGbu2P
YxUd7o/y0kLZ7DGGofRBaQdxq+2n1pLczt1qmE5mCxqoAvbx1oQrjk13Fx3yycj9uOjscLa6PlA6
HMZiT8+OmdP2H+//kssL/b/vwO1ARQtoi0RDXM53zpW+i8tqOjlRYvuF5ypPDUwpMHpRfxqF8jr+
+H/j2Qi6kyugbmtvMXoxOoP5RMH6ZKcZSKWYRtyg1YKWXLUny3C9nSW1jOCPErwLCGNzjrt11RDK
N5iaNa3vjCL3vpR1kR8zxL2GnSTo9lg0GuG6UBnfNlERpVyyZHanU2Y25Fodig8+KAxcwJx+/HL/
k23YxnINmZj0Ekb6lEr8tlcy0QTW4gKmkN2tkXgqxjYe3i7QcadTkji98deSu/Z7dY281LcmoMZW
pVlNECveKgIjiZFL8/W8Jk7ZWYXrwwOYjMAAAXqX13qL3DBBhAhjcaZTZBX5B7fArC7xvNdpX/w3
fRBg4AvAJNKE33zXwiyVtvcYZa3K4dGwK90XqtfvHNGbc6EIIF8BYL1bPcLciUcbQP18WhfvX2Se
i8Az52wnGnhB8l7eA7yZSBxIXqLkSW2OX8ubIhStWU7elA0CxcooaQIT3bPen43OUwJk7+Db1d3k
iqOpRnkZFsKI2zBCU6x70pZFLw+DmuTme2LRZglybKbbh86mBO8v2tjt1ZZubHSkfSTL4IWctw0z
x3XVk1ag7FPO7l/Liu66mUzfgW3uOWvcWH+CFmTaIDcSAm77FcYETsB0o5nQpVZ8UXZ5UEbz3ijX
1590lKLkjTANXKktcnLSmtnu8nY5TfKctCsQP7V8MmI0bK3e2MHfy/Bk87EJ/4BnEtBKqOumsBBj
NiEWKESnUinKwBlcvfI711iPlrVkTzkGZ6e8G9Pv96+Ll7z6cljyKvIRpCNoXcAuvrzix8zL+4Eu
/qnp6+jfCHJxF5pmNmZ+7TWa953HZ/qKYE7hPNXpNMQ+8sS5dvI6LfWOqR2b/yjA0M1gKJZKelcU
RvQ2ax03w5HK7Pqj1q127GvSSfi3O+jrMw2m4mu/Nnn/aNZZjF60VeF10ail+6SXOK77olWMOkwj
3f66ZpHS+fM0Jfq7Uoi1o72/whKQNkTirA+LjWtjJCb7cZjFEmtHY87L3yryaVEYlYYQnA4rXdqd
k3m9/VwQYZQqXhqqBFSXi5bp62hDiTRg7azVOQGOGJAMvw5eLa8yEgGYQtjdkPTa215+YubZ7OiL
c9JKNX9bwx16rFWxx464DmgJmiFd6XT9gBSZcq5/1Hj6ptUKp3ecU62I8r1ZzsppUuLlbYJp+6Ft
x+R7BIvnYMKX2ana3RgZTjtlSLJtmVdtKiM1Ihe1O9ruydTGsz2bqb8I4xcGYw8Idr2dI1v4UfTK
iiQyqzBcJJBcuvJQ2996Q2iVq8+V3VqnqWj1wzrNyyltNHXnsdvehIwiCY+SPkf9DsL+5arGXF0x
fU7rpLWUQ5Q4dX/1Q+nRkLaSV2XBLxPCLcQ2GU3+YW/ynkW0dTZSfzmpOZYaCBSO35bMXX/cvyi2
dyETothDiZ0QBuWZbbwUD5i+Sg7CKetayw6GdW0/R/WUT37Tzd5P1xLqnpz3jTWU1j+IiFAroai1
uZqmArbnYhc2AQNihUPaZqeJa+YIwGUPOnVrKOhqkEcp7IIG29RHRrtqNWdhqNExBj9b9THIVJhe
SbbuIUpvLaTcekgiSoL+NqbGJxj0ztrbp2Sei8CNc/1HLDqMFOw5ej+ttRO8+sPRA+cGkZawVGXk
7/njfK9VYQlNYiFyc4qDuEFI3tbyJUTOtTsYZIv/w3gEXjSlCaspQm7G0+EyFBHQsVOTpc4zo1Sn
pVxFaDvDciw1pfp8f343Ph3pOLIsUlhEglcv52dmNiG7HI+8tfqrbgqkqbVq+d66WNHdH+oqL+UQ
SJUPqYQLKhg39MuxNCQ5x74popMzj+03HJWiukLzdyj7b4MrCvdjb7qtheRVVOvnROsQgxLwZ6cH
S4uXp5onY0RnrkjUg15lZivrpm298yO3bxN1MDJU9hCNMY8q8OY+NykcicZUnFNqrcXBHJb+UE7d
7/srcWsQ2lMQHwiQSKM2DyCaerTIENw8mRm+ATAkFX+x+71ai/xX/oxN5FRkrYWGiyyYbkdZYlFk
6L16p2KZuoep6PBLTAb1OFvD+H6po/jBXB316Ax6/MkZte742knyJlKbenFGkvj2y6+dZ0KMxZDF
YTaRg+axoZ1skf+6P8iNPcXulC8vzQ/un+37K9bCrWtvjsMUJ2piHUhI8EzpdqaHdli9n1rUqmY4
Tr2nfYzMVY0y0mGrXw6QwNGdjmtXoR4xZV7/PDf68NsZjOl1BmXyicFQQWKowWFCBdneWViNR9lg
xknYzZMdGllphUNbilfJFv7fKKwEFDbOKmXJy/VuIrM20rVIwqRPm0DtioRSeFK/+qsyF+gzRByQ
NSkPX45CA39xlrpOQsOtDd+esyqYqBvu3ILXBwREMeG8FItCz2wLLi4BuAukYJKwpCDOH40bzEZf
7XRhrkahVgIzx4ZqyHe5km8aZy+KzbplFM1Ljx343yDD++e1c+FfBk+KuTMYMdnGulwx14gSkWVK
EiqFHaH85ik/mn6pf94/CBv/UD7/yzC0yqi0k3Wpm4djVQx7HjqMDNSxtP9dvdlav+hOIiyfgCN+
30Re0T4qo7Kqz5kw3d/qknf2RCSC7bRf9OmUHvoZJOWvscYM8RR7Wv5JZCY0t7F0xjdxPK/9o5FU
U+av1mol4QgGOw0WkcWdrxoVSnaqGg8fOneABX1/clePFHNDDU1ydqF3Xwkvy8qkHZEyMbcGgUDT
rJ/yKlsflTrfo0veGoqWuzQkxqsamN3l11LzDEs36DChVdj4I5RYGqW0UfzMS/d4CNuUVaqtYVcg
n16p+7N9aqrMsaep8+DSN+W5l2411mj94jr+uFT2+wEziFev4kvtVYruYw+1TYgUNBWFa3ZZaGV2
4694YyN6GGEARNv2dH+oGyeLgFMCf4g9iUI3q5h5aIxmeZOFIteL0FPb6WDlxuv8GF62vIw66SNg
ACmFky6/VWuaZMR6n4UKNNoAXfjq4GhdtLP5bs6FfIcyBpw2am+Xoxhzv4xKRnkqJfs7TpM2BZmN
jur9Fdtmc2wG2ZogEiNjpSy2iY0sJAWbNNWycHS4hhqzMp/aotSg9phK1/u61Y2/F80qHkzk77/f
H/vWDBmXyhO1GgQWN1dHXU5x7rSMTfbTHLxJXw4KKtCvQp7997XIgEhIyOwYTK7AH5F03Ux1oyoO
TisIVx/qBG7guuI69T/MRSpTgrahybBN54rCiNexVLMwLy01cFYHzsKqeq99BYliaSNBBKFYTJC1
udPzduhHLSnyUF+V5OyVAxl4V3y5PxW57BfxG5Qemun8B26fBsJmkCk1jWVcmyLsmwEN2JVqTG9Y
5eKDCkpPjmi1f+4PeH33UZVB2hm/OHondKsuv5BTjhGEEIpHVtKP79ZhMQ5CyZp/7LzYuYqupkYQ
RMEEEB2tRhBbckf+sRcm1IUmtdXzUJuVTn0yp0HL/CpGdP5s6vSLn+dqhGdyf3q3BqWBQHxESwbp
6s304kGFkZdwKblNPB8WdZpCFztI6M1QIf2er/D3/QGv1pNZgkaUHs3oGZCyXs7SqAsniiDchsWs
C+8YJQ7Iozpx3LA3K2PPNfbW9Ih/2Y+8XVwgm+kRyMapoy6MhtCZj4h//0V0kfuLK9p4Eyn2Kx0y
ONBM76VTzOVLbLvtFfQ27JUYkbWwbOfmjRJp2gcFGPpP0ZKUa3G5Zyl8a4LQIsjCaRpIpa/L5eyp
IOcreKCwWpasgbuqjMah7+PsXE5O9GFupuLhtR+Q0hC5BZEoBwI04eWIcVQUioauUhhVK11hxHwf
czdN3ynLUp/uD3U9OYbyIKoisEKpfNsY72JoXMVsVKHDh4KCoYqvlpPStsjHOKrO2iLEa8uw0CIk
M5FuF6UvWB/b2VF5Ss2yB/Q5LDG1E+8LcLluJyu5PgOU5UEDufL5ZF7y7/846bnb6nNKHymcNRJq
XxFR+n7ksfu8mvH67/01vHrHmBAYHfhHXJrXJj+QgppiScs6pLFjBm3O5X1oG0/Z0xF4Ea2+uJnl
QBKmDU6b3bhdOVNJRp3dJ8LYK7JPk512XRCtbjqfCYcRg1smL/drN226x8pNu/gtV138RTipuwB+
aZp3g50bw6/RzqjPRkVs4TauQmXy68Kyonciq+BpFUk7fwWVY9UBJM54fYSStxqPC8huG43/sbWO
Q6NpP2p3GJLKpwAwe8J3zKl+bSVdbhSSPnxziemkOeDlN/SqdV2Kzi1DZaZrNuaR9kZk6frl/te7
ioA2o8gT8sdOAeqk61VulHw9L0Ny1nKDuhxwWCnL/OhmfcG6JuJz1YgivD+yvDi2n5OLGtQQLDlZ
RrgcWQCl6OJCop9xuT3DEZ+PkT40gTYL+yO6Isu50eL0swtn+E08amzj/2F8CHMEgDhJXgkfCTOe
FLRpK+klWaK1VWY/EiWfg1IoxVvR6Ulg4Rr3pldG72vKs//aNJgCBbwaHg5I65SmNw/HAILEXquc
Ixrl7oNtjOu7ISfMuD/JDSVVPhcAcCQNH3CRRLZvvm/nFTTgsAPCsdoT/YO6Fr3lp+nSGQ80WsXi
27mujH8ng6HEvlo7a/lAVtpoj0LvbNWvtcmFYarYiUC1KVcynC30uQxEBRHW7xxnRle+aNQ0mAoT
5nPnVYv9gN5elT0NRt7aO9tVbvrLTSNfWd51bjfy+m0PlRXCUgGUDZXgsfaXonCCQhk+I0uzHu+v
3PXTIIvd8j7jwtGR/Lrcnm0+tSai7nWIVrGl+V66KM91ZVZhIyLhG4NWvM6l5+VTUUYAyclZoAa6
Dc8QGHDXGZmEcKnj4rhm6WevVbzA05M9vMX1lU2IywtL7Rk6tOFsEsUZytRA8laHMaT84ziZ6kkV
4x5W+fpqoYhEbAQAzGX3bdtJ+ircdUgMEfZe9J2XfgzMUTtyj6oBwlZ6oNfK+6Uxd6KHG99NbnWk
ICDRUUnefLe8i4WY0IQNV3NJQzNDbqxtxjow1zI+jqshvt7fJzfW8mK8zTWGS3ICeHgSYe506sNq
jHhZk9cG90e5se+RAycmgo5AEL3djYNLAJRNi5SBaLz00LWFs2DtqBoH9BqcnZv5xhLSweVSQnZR
qpPKH/PHm1AnVd0bZS3CujZArc3Tv7MRf02r6vfaR7/uT+zG8nH507ziKoTut42fUQVVorwiyqqE
2gYxfqCH0vT2YofrUSDKURuRMDiX3b3J8zGuMV38J4aw8JxO6uT2ih/ZY/1auBDrJR1LAIwCmyJa
2WTbY1bmriMYZ9Q7zW/sVTvbcWEc7q/Z9WagIvIC7JWibVcKhF0S2Zg3rX2Y6oseB9HMs3kcLT0z
Q3st3T0ywPV2oPErq1fsPdpVW0RJP7TZ0JnzEDoJHCXfbd2uOhMzFOlbzG/z+r3otPZ1jFt5Gcrm
Pi0w5onM4raPoahOYXeaism5ZlcHt02VoFgNjdr3sPdGXi+nxHZJ7U860RQgNxkO/TOhNpqihlE/
TkESpelBlG730EPI2pHdutqHBHNUvMngTPSArtjmOZu9mqmKh3HbzIc+bpqTxEzuPPovkKWLV5J/
nnQGhMSLgORW06XVoiHHJQHv9qlq/9JsLvhQq+K0C5J8is3jUJnttyUy9T4Noqydludaq7vlbOTg
V+OdX3M9ZxojxDckPTQuruwpzbKZFGOIzdAbEP2PekcNJxe7hvtn4oX8dTlnQGdsTvaoybW/1d5w
lqS2VeBb4Vha+Xrseidu32bmmlYHelSK66d2UvT+MGWz8gQe1DMJ54WWP3cU3VYyvlkbtC9q2la2
Gq6L04xwQ/pF+asfVOjyLkVb81NlA1I4Ii4zeU+JqCHIFA34etHU3UwyUMf9esgdvdF/eOnqfG1B
ixap3w6FcIJk1crliQI6AsglLiZfSzeDIDzakxC+qOzOOQohGu3cqCAZnwY10/LjOAp7eFt6AmR9
U49ZjJixmY+HtUl08U9ddv1Xo+jMzh9jK2nDJuu00XcbBca4EBqYgMCjEfiIpVbfHWLKdxXMJFO4
Z9dZouLDGie9TZgfLfYx0tqo/zKgzOMcyKTS6U0H8sA7QajBIWK1nL49VlWReYfZmZSVUs68TOfR
1NHYiYpE/2J466pyaqRcf4M75L+iBtL9rVSRgv0ZGVGhPhdumxXHNhqq6J/73/96l0luG9E8gQa4
sC36ehba3GW0AcPO68TB7rU4wKRGnO+PIt+J7SZDuoidDMWW1tImaG+HJkq4KexwmRLxGyHy6jlr
bYHsjyie18TQjnnVZMf7g17dTyB/iKOkULhJIL/VLMm8ZFFEbdLDRJHwPNm1FpYQVINxqfZUD2+u
IuE1oROMtqtqcWKaIwwBDhE6PONzBbQN/UNV/R8mJNtywFbA5yApchlfLKJImjSP7NAbYymwYRfH
EqT+qeqW8eP9tbs1IUkdgg0oZT+35e857ztNVK4dOjgQvm3QknyMLE+89lp3CV+op9LCorhqbJG1
jdoWg1JPSjgWhQ61QokOQP201y4byD0o1nBsJLrzqi6WuCssjklzwt6tnb9oaUaHtLG802w2e0bV
V1uOodgGSBkRmdGfkCHBHxGgOnY8lF7t8k5N0S89KpcMhTwtxWMBCYedB+J6MDhlTI1GPSU/sMmX
g7liLfHzVrywgi4Sjrbi/o02ax0kPV6RO2Nd7QeQEZTxZLWdgh857+VYrR0rdpfaXsjuFyCSOypJ
dePtoaBvDwN0idcINvlWb0oINwN8anhhWU7wbe2sRrI8cl+9IZgM1y+YTkky3PKUU8XjPtYiL5zM
XgURIHW6srEfDiJv2j0v7xtT4l6lTsr2Bu6wPUkwk1KVwjZTShrhgzIekKPO957xm6MAdKBhgPrr
VSM4MXIUgeo4CsfajPJDXFfx39Rm1z1XhOs9x6eR6RSVH3bcNrwsZrtBOTezwyhLTT/T4ahUZt+f
ZzU3dzDSN4YiWgd+Rf2FfbfVicMbYEL80PTCrs2mI3H2EmhpZOPQMbSv3t02i4Z/DhAgCOrboaDp
IgUVd14out7z1dH0gljbBeddFe4I52A9A2KX+jFg5i7PUOO4AwoPVRS6nRtH37KudtV3wjRiFegr
PSU/XUdRHoDt5/8kiuyirY6u7DVerpcVeDHsZC5EiezcytNZS60YWjZ72Ltz3Yp0MAOcr71gyHaZ
+tebknSYYp2kN5LWbdUnKqvKcoXsPNTKTu2PyZSrJd7QtbH3/N6YE9JkDETuDUN0m2lFrRW3jlpH
oTWUXVC4VJtKUdIPtJf5cP9hvDEUdzt5As1UasxbHHPHxW4OpqqEmLahG9bo3ycVQGcJJuv1I8nS
I+m9bG7CbrncLnmRtzh9NfG5G7AZ0TzhHBEZdk5Tprw6aeRagi/MiWY8F0uOy6HGaGyqQdPjc252
33MXnO/cLcpR/l87JZIbW0LWtEgYGQ72yObNSpQK2He6xOfYbLugtdYhML0pPt7/SFeZN7+M4AUc
IUEn4MjNM5zNKenYpMVnUdcnBSCe7yX2P3U/krRUr1M/IeOmWQSkXi4fXFQ2xuXiWUbVQ+UYknMS
Da4P7pYq/DB7O2Xvlz18EUITO3M30c+gqUi6tvlGip50llK3SmgqhllO/ujNaf5uURFlfr/qWAD7
Q9aONgX5NWv8Gu+jj1nrDZWfd4jnSgBNVYR1YuN+rPZ4k/0cisrRgM8mbrQTPF6dER4IIhLCbomG
Q9vmckW0KUY5Ko7LM4Jif4kqI4Oqyu8VdmE71b2r3cTCc6dSf4A5Sm1n852jeoT/lYvqPHt5cnDq
zj56vVHvHMSr3SRHgVFPO4mdS8vzcjrtoq1VbcH9MCa9nQOkHereX0fE930Eg8biceVH7qmIXq8h
IRAvLYB43iYE4S4HHWxR0J5IXTImdIIC25uoWSIHPq+n1OzjPVGVKxoqDTNuNVXKmyNsRhn4cjxv
1rykslcHPlC5vknLOX5sI638V10QGD1CtEsHdHtHD8vnukqcs+el9RQYipJ0J6OB3LOTMV49ljxO
pGzcfISBCHdsAs4ySrFWAGgSLmn0s1/WUK+URyuOv8dz/py29l9G4zyXxl6X+boExLjcGQTxMHFk
a/tyHdzOqLw6jj3WQWiar8WV4btp5AZDp2rncki8J83r0qei1ucP2qDo3yKztD7fv7+u0mX5I2hv
gUUDaAUc8/JHJPVomnhNeUQKIlVP1EXc9ohRkWGdywLdZN9N6u59npRwoe6PfH2iKDVRCEKXXfZv
tooVGOw0sJAWL8y1RpS+JZyFnu9qjf/LOFyWJMyIVaDLsp2hXSMf2Xtw21vnV5yvwwfV6MqdEPLW
bIgJKBkS19EX3dyZ9EdTrWNvhbVwnGca8RizF+lyeP2aUWTg6BClcuttRiFQLVw9JjdaidmM41Tl
2nSotXna67xe3wlkerClqU6SSOD3eLlosxXTXJgJ8sma0wCMnHjynKE5ZEWzp0V+a+Wksw3KaxRs
iKouhzK9XBnSIo/ozrTpNxvOZWjltX56/cpB9pE+hAiBUna9HKXq2gi/uCQKjTFfjqmRqedByeyd
V+L6/mbZ/hhls2wCvE9HQhSFk5NW76rVqh9FYuqnPlX0N/TZneP9Wd06vVL3mbhDUtu3LuwYPnkz
1SAibM0eHuzV/Zk34xyAVoFLvzxmNTiZ+yPe+FpS8UVyF17KKJtLCw4AOhRaGYVxsnShq7bZIZm9
9cP9UW5sP9gmDGTTXaCOt9kTRRMhB5OJKFSiLg65/7zzVCbqkd2xZ35+cygaQhRrpJL2Vnhr6ifC
BmOIQie3vizVTGXZyVpinqrYeWduLp0FrlkiFyH5bLagqeR0NtAGDzFqbf1BV4yjag7W6zc6Eg8y
PIRIw/26ec2L1raXOKuU0CuGxg4iO46eTUMyhF79iaSqJUEiN6t0ab08UDzxU+VVSXwGglG+U7Jy
esoU4QXL0FU/7g9141TRJIH8RTAPoGBLEzEKsbKgfXIeKl196qPFfagUpfvoFnb/w3Ladq9WKI/p
RQCM2TIx8Mv8ZAF9s8lb3kkkSfPkjC/yLPypMdzkoLeJCVneVtq/iWYj91RPVlJ9MfLeaX2EELr2
n8EZ2upIZ1ttMl9EXfkOLogxvR8Q/UAJDOaA5VdtPVVB5Th97K+uGE3QTkP0M8J7qz/y2M7U15DO
E4cu0+PMV/PVdn/ZjRNJFrSmJm+jSeeC0UQ39GHcF8rfHtIELg9bW9UnresT75jlnQqjP4ZcA+91
NFU/nyYlD4x+5hdMxtQNQTzF2bcK8XCciT01LUJXKYBx3/9yN7Y8WGMwNBAtJRFJ/v0fRcoWaK6J
1hBI4CmpPyKBmp2g6fwPr6IMzQEJkSUSNG+24jA6NUi9BV32OrGOVFfKoFkpdfwPc/ljlM3dDn3K
Nkhdk3OkZT/NYZgPgjrG4f4gN24jChnIGQGPoMJgyqPwx4IhN9kmFPfZ6vk4SVK6oJ1aasekXl+r
HkIxUsJwad1ymVMn2gyFpdFilkWBoRweJOfMIscYRaaFsnG3s3TXs6IHTqQn/6B6tk0oK1AuRWrr
6TlL4vToIP9yjGZvPhkruObXLiBtW5CHsm3xonFxuYAF5G/bLdBtRSzWCObGsY5e7FgfetNMd27A
683NUDRxJY4F/P4VWz8qOqOxQNkmdA99XujG1wZvD1F/a+0kxxbePkUTut+XE2r6bKyMFM5pVKV0
DDNvCPQl/QuhpD3e/PVIspaBVKyU1KLVvnl0YabmSAmq9blxJi0LQIOg4JlU2jQe1NJT9zLq7XB8
H/m+Q7ehq08AuDlPNLnzyi68KCzdBeURVy/0/JzGRYxNpjok6045aBsqyeHg/5Hi0jaBCba50y2h
N6rTUk1DEQJ0U5mKJ200ikNXp0PYutBNO7VQd+KY7cv1MiiH+WVdAattzphCrQ6lVHS1ukVLPinO
2B0XqzUfBASGN0S5e/oxchJ/PlyM90IkkUUik6lubsIIcYUVIrhCczBFQ0p0vytd+1p07fvJLVC0
0MSpzKYHs8x3kqwbH5PcRxYpJfDvSu4jaoAqxPUanxPdKDxcG+Ly4wJguztOqy32ruIbyypxT0Tz
WO8QjG5inGYwo1brjfisxXjqTW5FRJ92mEPF+XyaRm+Zdy6w7VGX6wrwiX0DLuRaNdx2kkRpKwaM
G3f2PbfF6LMo9+x0b4/yIkVJKZFM4vKou25TlYigx2dzwR4QJ7P2gLfja9kezOUF1sp0YAxQhLkc
RTPI66wqSc82ns/w98yqfcKGLH5ObKu0fVxNrNevHqpbxKPQkCX2Y/O51AWb1MbsGLHvy3d4mQ5o
YWp7Imo3tqBseVD9h9FNiX6zekXqze6CRv1ZKfL6qCax9XZRdD3Uh3yv6HvjLqFBSSrJXUl3Y0tQ
VFogt3mu8p41ovmYJIA1BBfk0UjaqPAXTJHDwWqsHcbA9eHmy6G0QFtUBsLbw20tq6fX6pqdF1et
xzDtR318MmNLS08TyuHd42QPxd99lOIjlmvt4BzmHmbtK189jLTBX8maDUgeqqGb7TOliq31SZmf
eyutP02Ju3wahl58vP+M/9d/vbzKKNZ4QEU4B6qse19u00GfDbMxSDTzuarat6tVjNHJU1IxfhZY
4P5WKCkoT31TZw9z1OreubFEtT5kK3ROMpE+No5KDxj/eepMp/lQDotetD7POZz71LZb+5hgIu+F
chhxXLJ0KghKRu/vsUZGN9ArMTU+xAm3CfWubc1AHVeU7us8bqpvatTr5iFGrMf+FFkTdwIQ+MY5
9Cugz4fY0Mf2WVsT5H+jYU2Sjygf2fmvuMJV3Y8HU1NKfywVvXvSjdVJ0EGKgAugSeAuYda5Sv8J
toNmHKxGFciGRE2v/oj0eFmOrT4t3TEpU6cAqYOqTpDDifgweloK+1JXBoQpwfyQtGRRbToJxfh5
0GFJilhb/KRop/Rc1U7j/s5iYYyHOdFa7RmZgNUKOmGP1WEqjaSTJuKLGuZFXaofEhfHi0Plzer0
lFSqV4Q5+885jFWN1IenWKXxObe92vPtJDPNgCp5nPhTj+XN4HcZhgBvpRSR+mwBbUeowtNxLkPh
pfqF2Hk5vMtH4er+NKu1FfRVK37PDkXwR21VlvJD67roe9BgwdlDEdhuHLxshpVW2rABDnM+r86x
d7OU/WhGXfWmUUpnOCmKrehnYsyp/LTE1NQfojayi4d2za3pMEnhkE8zzHH9GZBWgQ1Ul+fadwTQ
nAluM8CX5S2joNClAu9u/1box9g/EXaOuJbHuKqOyKuklY89bl0cF9Szk8T3ZmKrGGSxNkxvXYv2
x1GgcoEFY+HFWNW0XEQJXXnLzt5r/WKoiPXZPUIf3bJAZC3ATvaHqdM65022AB6GxBIL/UAqmk/v
C6uOvd+QKmPvQ9MITXzwjHEsfNUZjdz211LpynNuK6bzd5fYfXOcXaNv/2kVqzYWPyqTOdMCYWhK
/al3eo8P4Ip+mh/rfjC6xyLrF+25hepQh4XipfExEkMWJQ85r7r+FQ6mrv8zzUbmvLXxdTcwwNL0
4cusU7s7tUqGcklSzNr0bQE81j8U9PVSzpo6zNlRSmGIB/TN5yRYkVHJdL+PEw6TPyZZTaNBb+v5
X0oMk35oeEO6T7USucaJOmqVfFBk1fBUdoDgjgmd1yyIvckgBJ4WLTvVcz9+bYXW1sfeGxI7YM+M
rY+baYbp3yr4KmNXd/kpbwaj+gEKFxdhYc6O8qArRf9htSvEwX2zWN1o8nW3G713a91V7sdqQBjt
vdpMOvxLr5rUdPXb1bUpDEE7IKBJx8p6q460xs61nUz619IqpuWgow/v+Qj3yX+pRyrioKVZ0j/O
mDCkJ2H2lur3ztK54WikjnekeBJVnwRPse53nZH+EPXQG1iFDV1vnBBiTH6RVWGVuGpdHp1XbR3E
cRTxPH1TrD7Jjq5amBbIn3Yw+6BMxqk8aoPeOXDLp1ycEnAn2TtTbxQj8WnFxM0BgVc7843C7adf
E7ZH84NeIq8WmE7VkiNVo95qhzRNa+04RVDsEHzBx/7rOHha8dNd1HQOxjXxEKujk+v81soWhyJ/
Lt0pDau014LR6B4sfQKz4TaLezSsrnlvZKA8gqq3m/hQ2/boHbI8ibsAXc6u+ZBha/1EjWTKjzpK
LCM+kXaWPkdLu6b+qjh5BmjGG/oP7goH1p/KalRg/UTxD1nkSlLfbqd2DSiJRd2/mZJFnwetTefH
tRqiYgDG4Y5VcXDSMjEDCj+j2/ox3cT/R9l59baNrH38ExFgL7ekJItucRzH2ewNkUoOe+dwPv37
43lvVpJhwQcIcHYD7GiGU57yLyO6L6sk/gmnWYxVEXKX5fqDIUp7jQ27xGPEXU2hf+2TVrIBkqqc
1c6tCw2l2gAC8FyHhl3o7hMra6q4CeAIf0E1wFl+ym5yx109+8BOw3HIuilEk6x2b/qgcq2onsal
hovjKssrYT8gFLqzGjHk97lKZAs3u+2369usXQg9QBeLJ1H2Igu9ri5/oo81pwW84H7sd8IbUcpV
TstvG+aqRWJvkJ1r3HWJlk2xskuXVWyHvtZztm0y+qGHtp5/qyuzMW6DompeAoAv821mrEMdikBl
t1Unde2Ys6rOoZVT54ZLzjC7oraMf4bALqZIYmNDo87OJrFTKN27DwWPrvYoUnaEDDsdTtyDb/eO
edt145ze1F7uez/zIsnVIxbD88CL1Zn9cJT56rcIUs/AZj4nbpD0n+CjmM9BU5BY18oev/mzbfxK
kKzFqpeXKYkwuFnuh3Sq/iGGyJ7aebKrsG/pTxw1obv/QLmaX7u6ljKigqnsexxdPOeWzsosQiHl
/DfvlPMnWeScH+186opjjaM111KbDTrJU+AgrPJYeLZcX3tjhsEB8Cj1D36lUk6RlSnXY5ncZHou
ndUSd/5oCOyZO97jCqeQVroPoLHm4ncJY9u2kNO0+urVAFteAXTuV6/Byqx2zTnkxKnqpgX4Vj1n
euaPYTEmyr6Z0Ngy1VO3/cNr2eQF6hRa2dpTxr4FyXEI6n6aIx1hkV+1mziYhc1AjMN8yEftQeus
8ckYqGDeap7o0i0ccoow71JzIrKoa31nqcn5qclRIPiTi9z5ZWOnVkRYXGTts5Y4bRk6LliyhynJ
xGDuHMw2/hpLbrxwnrTktZ77SuxXwxT534LgVEY1UNiP9qKIOElqqYGQvQM5Ow/su1noZtXY2VFW
dvnvXKb9gPaq9PXdqnTtSuB5mUXQCKULwNsPmwd319Ow04TkaKk1yY4+pH+ND2WlLw1R2hq1gB2u
YR3fGo30AWylT6MDkMrpaB2Cx44wbHHUu2G6Q0JGRUh/mY8iqb0rhbHL5JJMhUsW7etNkO68FDsg
cDU2pieOspa/CXG7XUMX9OZK2M7vPQvagXZv5hcb0Zjqzul8dGfMtT5lPqhW1k+ap/HcurX68f4o
l+k/uDmqDVvBYVO9Ocv0iAg6G7AA9PbWEU96mXqvmrO5eKeZgUufmaormddbA4IRAMeJNR9pyVll
zO7dQlrLWlAZc/J7s0yN245Q9xaDufFQe2sXvz/BN74VVQDUqjeRMpRczrZFukK7SbWxPJLS9Adz
mbLYFMZyZRnfHAWMz6b5AL7sHE2U69KwKlyEj60/kxPlFUGTvvTFP+9P5o09HtDop2lIQQp3yu3v
/1PSJgHQiWfX+mgS1O5aR3MjmmTgAUvL3b0/1BszOhnqbN0MSxgrtc36WHH3PcisrP/V/eVaU+My
+6e4gOY0qEbOLSXg0wlhKJy3cp2ro4BHFFfORK/HUM7z6tfdq3BHfZfLwv780anRVt60CDhYG8/r
bM+3k97PXl7Xx96QebYbzCnZMjb9Gg3v4mttsFTgyi5lGhQDzpGjtWpJ7Yy2OUqP5z7V/PInL4+F
TGalvrw/pYtTxRJSu4NXiK7Kho4+XceiRXKautN4nBIiQVvTi0gEyysS/UgFWx/maKBbCEcYKq1L
/QSn3LMqlNuKXi6ByXC4r0eZVMMmqYL8vAMe9v2ZXSwidzoXBeU1aoXoR57VLvR1yHFTcIAYFKu3
JwN3X4KlFLfNWo5/PjwUKRAoPYuyPaqmZ/sigHHkTYqhxoA3qph8EU5lIW6avL0mW/3GrLaaIRBz
FGpoy5/NSpPNPGXdaBwNO8EfwSBkFRvpaXbENZksn09/8o5YdBfwzQGatCl+nrOfDUN6aU1D4Dit
ttHH4IjNH7U+eG1opmn+amVm8jlLmei+VI2o9u+v6cU1so1OkwBMAHAUhB1ON2ZlpKOwMkZPqfAc
KDN5hF3uNdjZW6MAV6ZkyRh46Gxr8J97kTy7dSiLmEe9pBmAYOe001EFuXJvnB8y6qE8Iehwgxrl
ITkHEXNvtBvH1T/OteHHjdWpuLSnPxO0/IM91deW7nyPQErZ2ixsRgZDvu1sUiMKap6sq+QIDKY5
NMpfd7rV9zdZkF1TiTtfP4YCovq/1rJFNfRcYVzICbzQSumV+NeJShCp8dT32ZVy5+X6bRIGBJ6b
YjCZwjbh/3ylABHkQJOuf5SZ+33MjPuhcpuQ8sjnxVXplcEupoT9+XbzclFxK/IPp4OJGr3lxFTW
EWRBu+zGtSfPakSZ/3h/g/9/9fS/B2xTH4XvSVy9weYR8TkdyRxLkonAT+PSrLnaD+Rvi57HulOJ
rZy0dv78zbHbSb0MnZL2P7I1a0OE/BthPdLNLZyd60AYfBQl7f8H2IKZjJxEpnWMpYgynqosL4vj
RKmHWlSAg9i+yXE4DheQbfWvuQS4EAFw1odP0DkzGTcZjam94eWdiGazy5IdRaJMexnN1sdJsl2b
Yr8mljbvG0KA3A2DUl/+ToTM9q4pzYpUueh85zgvWLxGTWoZC/IC05A/KFnW4r5pOwSSGifg7vcL
ZWVRu4L4gQxYtOmjlyIAuHemZOlDUerWeueUUBvQURZ0Ij95g+dXn7KhstwnEydIfOPSPqkiY1lT
8M4+2ftdVtWd9rw6gbBv2TNec2fneVqFyrLWH2Tgrb7PZq+WjwZK9X5MnxNwSWj0cFSPDgT7/m+h
JKUIypo2Cvi1l/RRUhRFdcjgAuc7RWpl7NN6s2nJSt/7C6COWS/IuE6xnlfddFDVWgYRxjHJz6ws
Ef2zMgxPwtXXnDJcVhezJDGZi38zJKbxgy1fV9gji7o/6srByh4CHZ7a3VCO+vPSrO6Ltsxr+TSW
iaPtRVI0P2BN6X/FaKbPa673CK4hRUp1Wdu8/JxCLgOqG6P4KqiHBjvPdbvn3FPyqW+0CaKaI7X7
cR2d5VDjEpmhccLzFZrz2rWRV9UwZ0sHs++oMucyuC9Kz/mlV1Sp90SmpfGNSou93qdtkPxEPDFP
dkZjizEKiiBTGSIpnvKjYnaGl9ptIWwj7t/3kd5XQbczjGWhNgvlTMw3+F0E6Ebrmd6+ZHqw1neI
aC74N6drNd8sHQy+uyyxrX+X3lblTzfN/OpIaa3Vjo69WuXzHHCxYZuhm1o4dF7w1LtqtlQ0G1pm
fIX8ab5U1WrnhxKhnDoNG67F5F+/7fz8DxXV6msusny60ZticT6tKa2inW63dKVrlfNJVoVa93Pd
50MaVZqDQc8spKHIRfUGrQet1WgvmeXoP9RZXUyPTa7p/1YK5MjRzBo/nyO0/rzpKZC91/5agjp/
tXH+ST/Nsu6+LP5qGF9qWOc9jcxipdSUS+XGft+1EJh1bylfnaBYnd06BAZGfNRh/0pabnO4mhM2
criEW3oY6Jou7xt7qLr7wpvFC/IuuqCxzc4PrXxN3Be5VMH4V5gJuFG5lnoW9nNSvy62aMfHdJwN
9+Dqk67f+F3hOrdNB970HmhhbX/Om6R/sOzWQXrRhY/80CTZIHbGAPuMglBH/c2ii6CeWniPxQsF
fk5jSXXZCNlemcdLQMj54KR++wlldJobDsoBfZRZiRGEBhrA1b7UCpjcGJYhC0U5uomXFCvWvZlQ
jd17Oqy9SNh1ZYWjpefdjho6VfrME/4vXXNUcUdhLnMOK49rFo1VYH5Ghal0diqrxhIhBHNEe933
RwpKSzr0kbVsODHKLv4naZd0MFxvdWeM5dYW7PdkNXMkzIH+kD1pwxw6Y0WdqE3d3tr5gH4xZfH8
Io8Xs6v8jWKBTF7nuuPR8xNRRiLT8PWYCuGg5eKZeRb1tD1+mwsuDGEPYZyWIBW3PHLyVH0RvF3Z
3rJ6/VNqkAHuLUN0j1CXWd25GPsYh6bulzuAJdzblrCf4Ic3BariqiqjVerqV6cyGpEO+jGxaSEE
t8/GwKd8ZKgq1FY8M/Ze3rZ7pMnVt3RKS/POWs3EuvGoWf8ptL5CSGRuZoe72ErcnZZJ75sEx9xF
K8+SEZZNMT4Q5lXfp9bEdScz85kyrNl9NmiH/UYvXf0c6zn7xxyp70d9kHVWNHijy8oZRVntFpPn
gUzNo0AqdOdX0Yv0e174SxCNI1RkPGvMeQk1BQ9zR83Cz+6WpFz/cHlabQhqZTHCxpYGHTR4a9NO
zHr7zZmUH2CXohR8gDr75ntaUu2ERHNjn09+Drpvxn4biaWKukRmd5/trgp+LFbfmJF02upuoGOo
QPln3a0IzMnYyRLhd9wVTDWERpAsYh/kvfkT6SJU/EmCWM8s0FIjLPIgWEOnp/AJIJFG+s1ChT8h
IPasZW/2wg8iOiOKDr7pzu2uBCJ+l+DY8Kta1EyuKvI5ZFVhr6z41/4uhV7ZceEaUxGNbgMasSGE
+uQUAKj3VgnVLBLC8397Zmt+9exV18KULUwjzSThnVQ19GB25pkLuBMaeMIgcZydSJZ5CEcclPGt
5fL+N5k8z6JsrBd/gnExvycLtjP7chinb/Pc00SdWy/4Wqar98WrpxLz2VmV94maADv53TT1EXTq
XN5mQ0NnRwOl8R2fK5P/uyBQvVMD1lK7LjXkA4TRsdxNwLuPWhOwMjDYeH99r+c3oqZRi92UOjwY
FA0Hg/eskX7IDtE/d7bb/h5S3m7QD7lZRUnN47PvfG39zJdbvo1D7WihkfftFxOHmS7sPeqwYd+n
1kOeSk/ug27I650OKGUKG7Cx2O3ANfvW4Cw3h/kCx3K7WmnL0jjpuBjmvC33IOWyx34ZEd1UWZ89
63Y+ZjcQypzY5HG3IKF6nRMOS+JmB7ea6i9l23voTq8l1f/ZxL8Ufa2Ri0bmVCif+6qq9gACknJX
+rXzpfPoCoZjP1hlJJfVeRaDtiAFjLiyf1Ca3XgoppbWP5rihDD1qRWRP+jNa7m6I9JyKFf+btbG
7yNIxzMNjERBOjAmurB3/bBWPzRkyBwOixFwbhNf6PvVGyxWWJPrD6vSjSTM3KZJ9mBAC/2GViRy
CFKa9OUKkfVFiJ8Yz3LX2tWENIerisjo6vaWTsFahP1SZqiRzJRxIkTohmfEwVca1MBxH5BsngqK
007nh/jQ6MVuUJ0vonbynOFGTazZvlB23keBjYlfJLVx/Ys8tvO1R1Pun4oW8FNtB/NAv2vux7AP
XNWEdTOvvLZz0f2htjP90akPBNzZg/XadgAEbnW91s2bbJ7be2tQwHPhR/Fqqt6mFeQmrqCP29bV
FwKv9mtV1MN3JzGh9VhGOX/G8bOrD2Tr3peyW4xvPuLqXjgvlEFCiAOEuXm1al88IAPPMwbJSBz3
BRIFhtQzvNMyS2p7KtbWvRK2N+wqRyE53syqHulJKRap7zsaEInjJnLraXa3BfHx9EkYdZBiGFEW
z7k++ihOy8o0jqopl2o3L5rsOB68fZE1u+Zvc+UK3LW9Wr67QZ+8IN8aNNzpxFThqEy8UG3U1ubQ
GIzOvFFDsGhZ5EpnrY655Y/iZtJqTiPYUzEd29kpll8TaibrAwG4re1yK5uNl2SViL0y2z45dl0x
qQOrVFY3skpdPijeecCXJ7tPvgPRyNZPBA558812tF7b1760+2gK+lzet+CBhs9wO91u5+qzkcSd
aZd2E2LoyOUdTk0++vtGN0UVZf2Qpd9km3c0xHlPfrlJoJJXuMQLbZc60er9qOsLfIa56EdIYDwj
D8CW7G6Xmr3nvyab6NbBas2x3lf+2BW3U+pm5n5BNkAd3KQw/XubJt34wxn9QdvrfmEGB1zUBvcX
hKGJJTC0lSp13U4lvrz9GCc5cPDvTo3l2GOQppqK1bouZoxp4vqtZ//0X21PGW0aFlA52ocKcqD7
CLLDfiHNNrU9i5S7WZjKpJ4ircd2K0YEORju3KEj00Gxup7ifjHq4m7RjNJHD3Cp/fvewfkw8ubc
cQ+ioE3Lc90QboJuT/NIz6dWHgkivIUCTNvWO4PUavlJRV6zXpEkWgFAmEnu33sEoF+7Bhz+1qms
eSwbg+wjt5uapE3DSfcffFrL9GXSNl+YSCN9aaKqaYbm1YElakRUWTveuBQX0hmtz3Fa9q2ctebH
Wk1Q7nCUaYM7m2zVesTZTytv2tXMJJ01u9YeEefBtY6taJts+czX02AvRSPLuOa6nB8NWRH6WVq3
+Hc4Ii+B2vkVINevC35e667Da6wMzcRpnDswMaI/5FXgqCN0CQfNSXLw+ndlCuyGMb+eVJg6c2JE
QPnt6lADys13/kIK+6W022FFd2P13MeiaL1pp+SINx1oBLX+aTtJiyeU9YrslxxqO9uD8PL923qW
ebdvUr1/7getsW7oKLZkMn4x4APfZkCtHimtGfxQVffBQbPWPFtCbAyC9tatm6C5Un64qHVsFGYW
HDoRaH1wzadFgRkNJEOfVBGrrDNfTPL+V7p+7U9fm/IvWGhecwu+LHdQ6Nc3AUdKHgGsldPx2qTr
rYQ2R7wMmhW5red/aeu6vlLsuChJIbSl8waBqKSQyNt7OopbJ42imV3GAtQW78SKw19ojW0GiAgJ
3GuiB5eTolW5aUOCoPYgV54touxkAIClFLGVKKzssmDq//VRfPsoa5eCOcIOIPE2XuNGpz2dlt1S
o6GhnKPmhPZsmg3sRpOCaNUX14Dul/sClgC2dCgcsSkA1p8O1SbJOBpYwcRa1XS7wg6mF8Poht3s
Cus1CfxrEMPLL/Y/8eVtblTJgU+fjje6qz2qdMpjt+c6KNWy1EgB1vr9WNXa9/dLYW+OhX4clUQw
XBfdqYyyXpC4Rh73a5/SBc+bKtroPy/ZnDlfPjoW7UrK9FSXYbxSgTudl+NPlVu1dhmjR2ndDnSV
HwmgtLuFkO/KUd7qd6f1va0zihYgbBiq9frZpi/MdSnYF2XcjZUw9nMhTPen6BIAbIoK1lPfopDx
yZyTIr+fs6Z81sd2no8fnu+mZQ/JhII698nZd1Qb1TIlI4ytoc0wdcymV2OEKBbmDs/m+2NdHjsc
6JFARyQBmD3AqtO1BZGD5kJG+bFVc3qQg+vsPCncw/ujXAhc06YnqIQOj0fqxrc8GybhJ7hmZVZx
s4BLonpGk2K3VvqcR+Dq/JcxwCk+Jg8TXdgsvVzvfWTf1CdSy9wmKEuVflSr7341lmxE7LTAuXY3
onMkdgkvqrwlWve710TLFx1VorQIil2QeaV8qb3W6/ZOJ9fm2Ep9lAiFT93ygnWJM98HBGLJ3u6b
j1qv/v+EoZ+wsgZQmu38/Lf+bUFkRfupisVUT/s6TZKIYO4rxf8hfn9tL08i0vXcL5wMaJAck9OR
LOHrEzX4Kl6MJnswPPVdeYKZ9eu3jw+EPBcXCx0epG/PuvnC9htDJ2yPgcUsUZLo/r7mrYsyqIRX
9sv2m0+PIdelZzIvmgdcoWc3p5QFlZO6bOKgDpwHKFZBVJTDKzLPMibKtPaA9/6+P7vLgwAHY7um
0SThEb+AYJBkNxQvqxihH283WelENDlbH/5Y1M9oSFMIoUcGUub0YxW6hvxN7tUxNhwCs6NlLG8z
jsS6s5DjuHKZXa7i1ryC0WoTTRGjnO3B1IFfldZU6LZLy99pboP6SW9MwzFVQ0opsHeMEtGrYP2o
RdXmGoaUL3/Au7Mnzxoyds/ECjk1sUeMm4dVTzMmHDvflFeur4vNv+GNOGPouG0n7UKGwbBdpYN8
jNdkXUM7AZ7nJ0EdadzQV4a6eM25IGFJbrYbYIEumkzOCprFc/U1XmVj/pWycqNqalycBo2OKLmd
P39wQzIO1E+YOqh9kPadbZXU6pG+0CYVT7ZY9npQazvPruwre+Ri22/cafjuHGvUF4xzQeSMGokw
dBKoGUXEX21SrP+gVDN5Vzr7F1sREVoYGAAJEONBcvfs7nBkLcylcfQ4WeDK5GPQxVMJxzWs6kKF
OU2vNFxEqv58dA03+QqOHM858AznbB8GBXUOzBT6eB2D/rC530ZtW4oPf6ntymAFgTiBMTlfQ76h
NZVgPon/kW8fJIXhQSuugSMuv9T2lLCA7HIANOenuRbUZQq/HmLb1qbdOo1eBKBg2L2/YpcfajtG
DAPkjbbOeS5TlV1B6bsbYr2XXpT3SJouxV2aFnc+APKo7O1rt9TluWLJtjjS2FwN2SanV6IrbLpj
kmdRy6f1ueq78SZIZX9ovMSKx6JZrlzBl+voEeaAEtu2PRnO2dsCyW00lG7McT4EaeThbR0Cl50+
vI6E4WSDABW4M4gATmfF4lloLnhjjHpF+tcTFuEbyi1pF00zxs9HWonBZ6Nu7GsKydt/+OTp3O76
7brgkYFydC61Pw/J1MyyhKyomvWvbs3tfsxqdaevRnVciQLR2S1y59UgTb55f+9cruw2NBqU7Hho
Tv8LAv8T84xNledqEEusBzyhZT2tsZnTFXh/lMsrn1GC/7m+ki3STT5d2azIenOs5iUWvUHLHX22
e6ujSxwM6lpO+tZQaNMA/AQDhXnk2dY0fFwkSDSW2GwtO9Sl7PerL7yoT/xrEfJF4sFnI99mQ0Is
Z4Nup+Q/a4dwR0PMk0MqMMr8O1zCtKV962oyQmcKt5ukU8knw5ucH3Mm5zLS07G5ol92eRDJd0BE
ASBieYGJnP6EscercEFOOV4yeC8Hc0ZQ+0epU6/2KmdcPy10Lrsr/Ne3toz//1cNLG3gr6djWqMw
x4lOWOzb1AX1CbIjBhveh488QBT03aETI7p+UcpYKfklU8koGgyQfdP09OzL8cv7+/JC/o0ABJw1
Ud32EthQ/E7n4tH/rtGtmOPMyyBm19rALZY466IeqdLaU1hZo/GEPMtqcLHqZRKurovWXeml2nAw
aAD1N0nZgybNmnYZw1H2WbGHD2Dk14Q6+CXndwRm9hQJMBxC4+9sXytNdDbUlTlmIy/PmeEOf8pm
FldW/Y0tzSnlMgCtCAD4PAjEiq9wM1z6EHRyavcTWzp1o0KXldihmO2KY2er9ddiogtxwI5k0KPG
8ZNr6dEbOww0mMM9bFM/4MI4/SpG3klvpNVIXF/7h8LVuztkS/srweHls7k5PCMmRNpik7OcPSop
bp7YmwgZE29UAx9WF0Yk+9IMwqxDzeMhSzQtfwCtUawfjuBQQrOYI+kf8ec5Qb9IQD6tSSFjL+jH
O6rvn4O86j9+ToluKGXZW4pJ3fF0FWvLTJclZ37lsCLsnxnVvtO4ed8/Qpf3LSqyPM5cgVtt86JK
IEGJpM0KG3UkGNxBLvPy0EPz39l7WM9/VCkXgS7AwdQ+Noz1Bt49nZSNl7UssKGIjXquUWwryRnE
atq3CQTYazpnF+8yg4GEJw1jiyAgcraCRZ1ge5taXpx3fvtX0G+pb6Zx8LWjPnPZ76Ddad7z2BjF
q4VonhVlqOSXUYWTQkuj1im+Z4D1KSOuaVZ94jnw2qd1Ltqvmmn3Y9RVRfaMl1MgwxUkSAdNcJzb
8c4ci6KOBPns91ktwt/Ri6h+0wcvq7gMyvKblTm0ZBccFLQdoliwWxxrXZq4R2rFAdWhF+KFBpKN
IwZN0PrQuzJI/1GQ2/7YaizNXzgBVmU81Ws6fzZrn/e+g+g94fipCftZ4ZrZ3U1kGUCpTMLX/aSS
YYxsg15COEtvvuYnc3EUWWibeHwz8d4qL2dHsZqmJcuF5cTaqH9Fh9PmOp1vtKKF2lhi6+q1/ZWL
7mLbMiI3KaUXPu/Goj/dR45wfDWPnRvTWV+Nw+AVCImnMMNEZKl0/nCYBcqcEBERaZCpFsfydDhh
L325AmyKS8dHwKEFxjJWya/3j+JFMMAgRJEYvXB1b6/m6SA8DGM245kda/hLRlNtDIJ+szne20XW
PelV4V45+xf3NAPa2zKSq3EWz7Wj0G8IWj+byRADbCTsBMAJmtzmlU/15ihQX+DAbC0b++xTLVkR
QLgM9Nifi/lJgon8ui7pNebVW6OgNYBcNfVbhxLM6eLR4c4aC2Z0nFlmd8z1WoUAWK61Fy63HVwh
Hhz8nrdg+1x/1AzShf2WOTF8cnOv0WaNSqMGEGBb1563ywkZCMZuxSSKOsCUz7acBySBw286cS+3
xqCE7pcj3HvlJbucEJUxSqUkgqSeF/2LTewzNUflx3YiRfmiBwW2a46Rt8VvhHXs5/d3+OWcuPwd
zqzDA8Brc7YVZpoai+w7P97E0r8B5hWvZbFek1x5cxQyasuyPP6cK0/WUze0bbL48WT402s3Z9Od
oQn5+v5c/nfmTyI6igKU0LmSUfTFWvHs0sPiVrdh3wcxZV/ohHDtR3FYoWZ1EXREy7r1rNX/M0qj
+DfRujm/yVJ9/FkLiGcH0D7KAJZcJsbh/Z/1xgeFCLAJYm4Sw/w5PQdLVaZ+l1R4ABZG5j7JRc3D
sXKqQn1dQU79eX+0N5YaZDbaUlyLlEgueDFDOrfdIhnNFU7EeXEOLjo3u/dHeWtOsGCwsqPgDgts
+/v/JGpTNjV6kQxBvODECyQy12OJqgFA12kM3x/q8iXDcIOaFPQDnLxJQ0+H2uIF4Ch8VMfOqxuf
ACxU6KXcil6vQy119D+WuHoI31hFmyIT9SVEZzaCwOmgTVs2OoSsJJ6AmkatXlaRPi3XxEsvnxcs
sDbTN8A6iJSc4+gzMIijYSVJnEFhfmyEKH4hz45A9oweYkf958pz9sZSEk5u+t8GbQW4YKezaheZ
2A5yIfGYTkGo6chP6Kmbv+jUHHeB0Zt3zTL312wP31pLdBcxv8bFAgLd2QfUnWHOkiVP4rrkpfb9
Rb8JTHWN9PPmKDDlUZDyaK2da86u6ILY9joksaXKX2jKLPus8z+cQuPJjC8Kjw1PAA2Z7Uf8Z9tX
eu8VxOZaPEvf3Cnb1A5l6RZXouQ3DhcRFLrwG+EW3vLZgmUdfGUeNS2Wtimi3nSqQ+Uq+Jyq/vnh
s3Uy0tmLpjuIhKQJIwUtYmYeihZ3qe5whKfGrwCbDfiVlok27N8f9s0JsuPRGaUeQcHzdBnNGrfZ
zGAZy1kkPykWGEO0TH2nInfp+h8fHgzKGS4tWwuSRvJZGEIUjLUd5fjYJgR5svBBC416rXbToDtX
akdv7EH6PEQW1Mq47c+Ze0pYCuSQl8RC9gmyMB2aCtL9qI4/7yiFb6osPKYwBc8rCiLABmuQthYj
Xg9mVs9BoLuTPH542QJmgqI74dVWzjz9RqNWNG66ivQ2sYZyc8oN9lXTW/cNDYun94e6vAZBG3DH
kkDA1mffnw41TWIGRKvWeJLZv7ZM/gS59az0BnOTsrh5f6zLrcdYeDpserD6BqU4HcvscPdK52WN
YfBZNKPRjEcb3kf2KFh27w91uRsYalPAJq2GJ33e5VyFK/zCMakklu4S9WABd0KNH1XH/F/XSqe6
hAQABdrzFnvaNkRW62LHlWaMu8bLfo0qcME/yubKQ3w5H6o6lEQ9/ke17EK3bGkgrRjkJsjRqCeM
94rbIhjklRrL5QfinacDR2pCBQl1g9MPVHiJyPBDM+NkzOxDO+AfGyi/DktDXXOSfWNC+K5B5+UD
0fP2tr//z21OY7v2ql5aMRISm3SND4BYFt6H43k4gBuTl6UjmvDOcsjSnWc8LV03xnIV1NPk/8hK
90Hl9nzlVr2cDrEvaRBcaFhz9IJPp4Okk7IaL/fiITP+jk4qjnYh7SvB7GUIwSDbNGAZEsqf96mS
dEFNph28GHWdeg6tVoMAVbjqG2myBsgbKRQkRMB4flQGcJNex3qVVjrUQ7Kis9hlGTWj6HugCLIf
umPmTc/61CZXZne5hCCsiNAp8lFTAAR1uoSJXyJp0I6EKi05Qy9lEmqdPl25g94YhYR1E+kF2+5R
WjsdhZspqygvJbG9OvVudpo6SgcoFO9fP5Qp+O+cpkMbqZsrHJA1lUTz7CjpEIK6rBVJXI7SC3Za
PnvGcZiN7CcSBONr2kn7d203unawsnHjfqPa3/mbk1mwAjVxQKdHXjGb5YMpKBw992WrzS9bs147
JHkyWQ8mHd96X3hlnXwmWfXd/aInxnhIEYPSYB7p1vQAGq91Dj49sAwGZUVRzTAbCBZpXQzLHZy1
Zb1B4maCexhUQbFXberZO33sHfDpopmGW7Q6S+PeWZ3RLcO8aYdiD31wWm8m5GnU0Z2NMtnjUGnb
X21NW17F0lcOdD0k5D63CMbZx9rSsmXn9QnIcH21qlLuJjm76lgqo3RiS1J0iZyh6mltrVk3PK+Y
SVuwtrrhb1/JoX9ompyeodmP6ddFQyV7N+uJSj+Ni4XDQQXxtN8pbmIFZQH08M7reueFc9+mR9fS
TMr+yJVFBTGlva89mASfpGfWnweTGT+ki2kVBxeJ6O44ebZa9oEoJZJCZmkH8WwjdJbv0M0v17Cp
NYShjHxFY8irxunrLOb137wd0YnS1FQ60ZwbTvksLZo8GIpaC7w56bqAE0swN7haIe0qMfW0eIh4
uYBlekJhzvh/nJ3HjtxGu4avqADmsGWn6Z4kaSTN2BtCwWYOxVjk1Z+HOhs3uzGN+WHYCxl2NSt+
4Q3QwQYJIQ2ttuIzRMXYf4yhuxZ0I3Shnihdxu7vSQot/9HWSsX3eocS6MHCuUp7M9wZ7leHXZ04
TYbjygDWMMwy+KV2Gu/HMRnVHR1feZLUR1/ttmrTUyltRAUhG4oCVKilvO3cjXq/T0u8S1DZa3J1
0K0erkohaZ2cUhun2ZNbAWPe2ugjyU3Vq07cWQmqDdsYjG55SHOCvZMwdMULaLEsD6Te0z/9ZPfG
k6t0SHEC3OiPRrMbj/qA7TR3c92U3c4t2wiZKiOtBwRGzPlzEoaOtwEIHydP1kDB4cGeW70/EZP3
6cFJUcnaxmBN0cMaMUq1oScq5Aym2ioRN5yEqtG/k1l7rwqVhZupsDp0IypjLjZNH4oo6FszVVvl
pDaUJ1t0QzDLFlmm2sHHdtHH6vNTG4pBBUmdmc2d2YBP3mbIKrc73pR8Yq/UmtwQtHfwRwTescMX
11csbwQWSW2mxPPUvd84k7nvtTmyUAbsx243xkM0HKrIhl8UlH5rDJ98GkKYE42hJnYIf9fuW4jZ
afvgD5n3Fnep9oLUoO9vkrCOy4doQF8h0HL0SoPOhCW4yeaG/bToJhYbzxlEGMwRRJ3NUMW63Aiy
tpAisKPSTUI1ZNo4OTQZghUrUQHAWR+jRooyz+Uk0hdDr8WLgS5K+inCTEz/1oxzoT7p7BfEpTFh
n06OzJQblJlsi7/gorf9dgAMLrbWmANrl07k9T3sYjufmo3C7rkKksLA3zo2R+/NdsOxOiTKkiak
LDreP7sYe094BVAWG+qGo/Ul7+L8796u9fowNOaUwyTQhu/A8tPsy+SCMn924cyMdy1Fj+YrIl+s
f9L61XcphkjfwpvzoVXoI37EEpeD57TDOXfvIxv4o7WnPHzUcY+MdynnWP2cBn3EmK3kuN8PaMbC
64YY2z703dRDcQCvV23gveTDYXEpdXZda+tjwClhCuGqxf5fXMNhdoCR2TdBtxhG3k1uaHV3Yez6
7d7P8ZbfSBej8n/pbNTephv7yECfc0YUVYy+jgwjhcD5we0w9P2cSAcKZDWNjfHZEWM0H/po0Ma9
mRnt6xy63fgcQTaTu0Sr83o7sJRYrstJb3bFUM/qKcmiEOptI3CnRqWsazX8RHphbftRlChT2k1l
PfDUhtC5CtqS+9geM3XCSsGq73PVduOxQGROPPt9nVlBE4+u8ZD1IzSv1vRVe/Tm0JgeCLpt81do
2Op7rszB/GJL6bvfstoT5WtITVN70fO4z455ryVtEM/Kng+FUbZP6YxUwd5JIYp/w+itteWmk5Mt
tk44TCNvvgrh6rNN0LVEIdWDhIfSTL3VIM0VMHa8RiyybX20L2uUifeFDLNxo1rRGU8Ym8zz3hvr
utp0dTSxsWY4vAev7h38LvOpdd64sbrq54xsl3A3lZaXsO/qsBz2dMW6r66YrGnT117onlpBu4Dr
IZrjIwdc/+zMTqXtetV0xp3fYML8Ay5d3uzjlBrknq5CrpvBmIko/pRMaOxC+KjtnEaTJea9ssm0
kVQk6UdoL5r/im3kAtrAmEKRbe2GexMuTVnJZ5/+bXtyuAmf4V3V5U9NNVG4hY1HYpsQR/xD+4q0
qcu8uboDECbxG+sSkJVQT0v7t5VENN/Q36iabc7dTMsUZQe7ZZ5nM/+H10cOj77whB9MTYGhhChS
PdkgOtuJ+zZNHf7jif7Kzq6QdwyQ3e3CgP6fTVEEU0pCTFvM7savJuNrbRcN+oZtBdlxnj33KdJa
Jz1O7pymuzm3BOLshdbWO423Uzs4/kRck1YaptoRqzQeofGa9ob/yMs/CfS/pr2nKGluHRn7GNfN
cc1JUnp/sNJRfG8SjDE+uVOma8GUzOZbF0Vd8jkVnuRYzgizcJsJabY/pEDbLg7YI+XwMg/C9V98
EO2w6egemjsvb2hWICOPpiCyrk51mGE9v2IGZUEv5EeGPPexa+LZGAmMxKdJLB5fZa6+ofUIAIf7
d35AIcvSjlOdJmLbwaJsfydjUmGO3QzlDziCIbJcwLB+KgiAP0f4W/NuTheQ0Oj2BvdxBDsOOqzR
ZPsEufDf+IsmamdAMku/2LGflA9FVEiD4HCojSrIR5hK2yX5w1uinKrke6rSrPleIhELbdwYwKIr
dGmQBxjN8RO9RvzAy0nN4mVyDFhHQcw79s0GkCu/KBJ+uS3o0aZQR5vpKXPjLt/12dRWj+MwRP2j
K7RB3UHr1R5Ad+PeFrtdmjPNovnSar1FhziFFneo2jZ0Nx7IAm0Ddx2yFNElvwgRhfJzhKBo9VnD
Rtk5eJayfyFhzm7r27iMn8O4Uji2CbS6HiiFDfM90fHc3NWhkain3EubcoNu9uQeQq3X+58uCo2f
innRYsUuyRkP1awnwydz6Ip/vdZr9WNjdfp3MfhW/8sPQ2nsSuxdphePP5LB2KTR9DoVAukL/MuT
gyQ4PeqonNgbqBj2SOyWclfWfd2rfVfMIPNbo6JIEsiubvD+qT2UYE8mwrWAKyS0rw18pJDH1gyr
ZNdqwvwaedQX9wqndqADs7QwuUF41HODQlgwnHvLS7myfVF1G9OLuvgvMx4988WL7a7+3nZsBhgt
i5uRzZ+LbdQumicBGJeheHCavKgRz0wLapNsVvtzZPWu/lSx4eRXL6qNfifDUliHktseGIYz2Xuy
QhPJjQwKwH1ZQNrGw8ZKhvvMajLvASrdUN0tfLv6n9yRYb5rO0847OccJvHgFmh150jHdgfIqUAv
cX5QedD2hlHuQfa6xrMhpAh3ZRKHKGIiIar1DzU6aFoWKC0qEHNRUSL+zb0w6/ZFp2aaQwIK8T4F
DG4hJ53MnJ5IWxQ8aTGhgCW50qqNSlX41NfSeolkCyPUbhLVPuJ7WzrHSOD6u4k0UbwiS8eGyxu/
0vZhCGU4GMC9V4exDnv1nMeRW6D/SkUP8spgtfln21XwRoPOUYviewl0+8Evsmb+PNlOx3YTyhhe
C61EOTWF9xtvwiid/QAiaqYFVeVizBXzFDqLb2j0ox7HsNwQtwEfDmc/3o4m11Aw6R1hF4+bc8sy
Z6nPnieWPgV90ldyS/Llde89LIvULkLfpwJpRofERypYdY75OJlI06AN8rmSMWIuopha5JStj9rc
0CqBHUdNhWLKwvZYFTqirhuq2mzCI5CRIqg8kTyBtMcyD7f0p/eT6D+1x9Wnom9Ew4QOM4pRa/lQ
4aWjK4UfHhvUmtNAear7GUF0fKkgrLtBZ9TZjyqL5zEoeGO++Fmk+Zs5E8mv93/IlSmnJqZTQ3Ls
peG2+mZ0W7UKYKA4IqdcBcrN5J5F7/YQepo9cgL90Y8LvB+SNt7CiP7y/ujL/301C6CTKcGgFodD
3ZouiLS35GHNoxMnbJb7rpldmMiENK8z2rmwlwooKrfqF+sxSWfARC+MBhAKF5h8TYzK4t4Nj2gr
kPG5odzPXmc9WRNiJ52mTzeqMktt5+wbGY/KOqAkHAs1sBf8+/9WA0n/Oe3sqjKhM6HbtfWry7lQ
U6XaLbZ14SMB+vBX6nS32GcXJc9lZE+ns79IDFIBPx85xYKrpWBCnSatsk0Wi+kZcQfEypF2++v9
hbwo3y1D0aOgjUojkIbc+VAtPeOxHOkAgsic3tCpKPZD48h9gZDQIe5I3wCIoY/z/qjXppYVpJFK
2Z1mwmrzNoRKnadoM0V69pr79JfSWN3rff/LrEhmIY8HmYNEzPujXplWiK1UxPFzQoxyXWZrey0X
ZFbiKN1O33VhTRyYuyoIkUf9X4aih0RddNFSXLeLxxRWe22P4ujWobdDpakLJkQHqCdEtyQ2L4p6
LmhSysm+BmKD63dVPHSEa+VC9GjQywGF9gF/A3PWyhuH4dooFJOpjEPxoQ602iei0oqSY8KKURLZ
ltCsN2CRbnUUruzGxQgSdBq+yIs/zvluRPErVYaHg29SivRbB5H1i2ImzVNj4R0rxtGjJINKtXH3
/s64sh8XmgpNEw8cD5fa+bj6XM+A+KL0pGH+BqdO5qe0V6gM2RYCmGWX7iKlj1+yuJM3zt/lnqS2
vOB6MLKhxLzuEIJbcJqJOsgJ4Xa1abJYfevJvTcUjG6BvC7RMJxxOkKODQDLXK62868MxQR7V2Xl
yZQ+tqhYmGbqR6TaKHnKtKaj6tp1un2Kwbnbdzq14q8TCU+7l17YoWLjmKiosBG17vv7s39lDgyX
g8mu4mQCiDn/XY65dKoQTj81GirIdLWGKGhpRZLnEjbu3x/scotx0YF2oGO14B4ujks7mhr99Ow0
jybCSO3Q+EGP1s+9gvKPKJGpxcVTnRbhdGOPXZ4gg0onZDk6tKD21ns7Jl1uGmwTT2UtxaJpQ15A
1PLhi4dRfEqWBg1h+HjL5//n0TKzFIkhL81PSIeIb1mZhDtzmntcRcJbF8/loVlwfBx6a6Ggc37O
h2oxD4acSVHSrmrtlJapdahRYuKGmCV6WAkc5ByGKiWMD99FDEyJEEMyuk7s5NXAudHCsi3yk5GK
foeK2xjU+RR+tO/oMgp0c+CkhB34i5+P4g42UjYIcJ2QUHF+mwVMfs+c5Vvo9d1HQZ5/hkKCYSF8
EcEa50Np5C0cXIYK/cYgqKHT4HnZ7/c3/jIr5+EMFytCoB6KHMhzryF3HgprTePNLFeWe59QETbm
LcAFysJZBiS39ir7lqjEtS1PMgA4BtwKF+vy7/+zGdtWd9ppzPNToebir7HP53s3RTLq4x8GjmPp
QdLC99fREg0tXVZlkp/qQXP32O2Q+kwT/2iJvK0h0z4+HnsCNCZVLMBF64M8NV7tFUlcnJIEF8N5
zr+39DqDLhuOvp7++/7HXTlkAM409jqP4uI1fT6Fdu/0HaKSbA1vW7iqOlRW/mLEpDm1aYS7wasn
qmryxi1yZeEAbQNspf0EHcBcvRSTH3VlhqbYKROF91YPXIbsSnUrDLy8+JecDW4QbBiQHusIW+pt
mi0qgCczgwM7UMvfx6WZ3bfufJPQuzwiq+1PjExM4S0YFm9NophnyjraFNYniYjUHBQodXSBZqOt
ToXfxYlnpM3wVWvy9hMYzObHKOtBHbUwwpWEmzttt1BAppcyQ1QvSMbIN++m3jfz+yZrTePOs2eB
fxJRp9hislL0OzfpsnHbz7QVTryj9SISzhHbZyTQrhdo6CjPB16jxcp76LvuZ+z5XYrCBguyycCK
TDvqCoi6ZqasolNVdpG7oT1YYFGY6PG0g5ZPno2SMRKZVNPD7E6APNE3NsxeD4znTECBlFpT3UME
rm7kwVd2iM/toJFwIz2ChMX5vgy91mKPpOXJpk/zhjKm+owl0y230j/Z9GrV6O/Td18QR/D1l+Px
nxtEZ+d5ed+VJ1TazPoe/rrnv2LJQ3c2mym1B5qBKO+JhiBtui6WY/dgJGZUbFGUmZJt5QzmP2i2
NuPBC5taUp+dVLybo7r4KWDS2keZAun/qxu0uNv0FGCj4/vn98oWR1AH9s7yigBwW53fAo3ekNpb
eRIiE285e3AA06bpu8kR9odp/5D4SKtAp/A37oirJwvDNmfSyVZPGDD2d51Ko13imvWejpi48V2X
6891hEAKuRtpIyi684VxW7SuTApx3BCzY+4QLulN5LqKMd6/P4GXzxaVJao7DEaCegHzcFM/1b2E
q2gmLu42dZ5j1JKYZpCF2JFR+6SB8f6Il0vG9U48TmDz56lchaMVEppNNjn5qeKcbVAwqzh2NNKw
C9c37w91ebsv0GzgZwA/wO6tZxHx5KIJrak46bJotsb0WNblBkMpioNLORkr0mKRyQ1vXO/X5tRf
eHEaICdi0mUG/nOqchyJIuwyilOUZGkQD942cXJro0vrdeCev/FeXtkqBvB7pMhdEsgLTaRyQRSX
iVecCBXibdGa8b0V5x+mfVB8dJxlCKJsCDqrgzYjVqejz1efEBLBY82g2gq8BWVhlvPGql35oEUb
aIGgw8sj+z6fvn6IkAgXfX0aCqU+4bsW3YUZPiTv740riwT+kf87cDQ8rtfAKg+tI+hlRX1q632n
D0xamY6BpWjrmOLGhrjyRbzymrvgnBaY3SprUDGhWoUM5SmiGrSX4C328ZRPL+9/0WXqtVCnSLmY
NgKoNRtjNHlXw9Rh3iYyXEL7jFaWnsN9syvc/JQ21psMT675xkxeOdAQ/3kHgQ/CaFnj4FpX9iW6
yvWpyRttr4AFB3Yh/C2mAh8GnfNUQTsCzbJklyDcz7eGmWpR77VhdYrTcd7Wtuy2qRxuBTNXPohz
S8BLMkkRdl19nWPgFnNj1Ke5A4NURNJ7KQDQH8w+dT6cBfHw6qD7SMzhA6291gcEqvEeqeUJ0fd2
R0TjbwqZWptJxz70/e1xZRMi7UURABk6lEPWNbMFQ92nQyVPJpKfFgh3X/i7yZT9rSrTtYF4HBep
IVw50EA5XySlkiFF0F+ecDlNkboYoYkJcSsTvzaKD4qZdwsGPFDc81HyfLIGv0NbEaVk7TkWs+Gh
ewqk7ca0Xd4T8AMhWYJPXO6kNb+naguEjZXRn/wwjdw7U00ooSdaF427SfgoTyaTK2+FNZcfR9DH
C4LUHZpXpF3nH4dFLd3VqepPbevnp4FYgUZPVSXZjTDjcqcvllUY+pCBA21fH93G65q2UFp/QjBe
7inS9wGcsnYDefxWdfjaJxEfO67PX+Ailp/yn0exNZyeSrjTA3KI0/1gGgqtFXGL+3L1g5zlvYcs
wkO1mjjYaC7wx2g45fpYPAoXpAGKzLaJ/JqA2/3+ibq8cMnh7MV6Cck8lHhWt9Fg2mnbACY6DU5b
ZtsxGn13b7aC5MF28z45UX43/MOUF9Gnj49MZgDznm4gj+Syaf8zmbPlYEMjZ3GXSbN0NiX6zOXB
qnxwLNME1umh6fA63BqOGsr9+0NfxlRLGYUNR3MBpZe1ioNudbHnJVlzRHiiCdzSnL/psY3Q9KxF
dzMN+k+NYzYb8H7hjem+3EG8nBYtecAz0ODWLJbGlK1URdYeeyGtQ1q3vGxGcgv3fHnemVNuruVJ
W3L01b2ilF53IDvbY6YlL0Na4M1c1G9eXP3j2G149/5kXm5XGCULCHXxqad2tBpMTyzgTJqDKlCT
IE0/R9M+I69AxUO/hfP/QzY7z/WWsRZcPPVEGFurPRMlRhlaVoxEj4xadytjMCFbVNN7bavqxMoW
qCeYgQXSM28xG9UeaEAM/cvicYnFLRBCvQusWJkh/rCq6xCYB1q3T8RIg3SIzMUfdpQDuKzUjX68
P09/Lrz1jwc/QEGZFIVa9upcj5GRjrqs62Obp3MM1rQpzE+WiYDCLs9Lr04Cyu15vBlVlbunEOZn
uslbc2i3iVQZsOp0IPCe66kd9hj0RdEu66ia5IGKCt27r7XGtOrPBcrsxqsVg3Q4iMZLf9qszhxk
Mbcn8o5k4Ns0j3U9AOmU2k8AIbAqHalm558NjFiGbQS3F0kx8G4pxjhRXr+9Pw/X9gtBvs1CavTY
1i5K7VBqgEusDKYaMBdtyl+JFuzAreuPx0DuUn/D15ConyLV6hFHUzoxRwDOx2Ep3nSjNRww0R6x
fY3m3fsfdXmuXdQLkEtDmJBvW9fUZev7vG1heax4iB9BBxXb3HDzD98ehHRLSx9hO/KlNfGaZKWt
XQ9v8V5p+RbdxfDOqAv9Ru38ygJBYaVrT/mS9GUtylYIwFV23MujtOP8rdGNOd2iq5odbKOq8huB
95WJoyO5dFmWhgTqYuevwDDrpTnpsUTW0XtbIJTHgVf+xupc3ocwnpY3hpSC3u66Tg+KvLJBnTRH
tGPHO0Q+5xkZ+7ZLjlqUWb9DR/TyBq3vchKRfuZxISomMr4g3MGQRCi95omJ8zT+qhprRAJa+D1m
9USW440lu/KBy6uCZgdSgWSEq51ujlISOy5KcKBKhiCzHdmAG8RhYI+1Z2yBPZ9oZb+/5699okeL
HJAHQdEFydoQky87rJuOdVnXnyBuDF/yypMPKf42N2KFy10CqY43Bt4LFW6ujfNdkltFjffN3B0t
zOD1oCkyD4pc00zZ/v1vuhwIF0WI1QArUKO6gAkJHZO3An9iOA+dHigzA30amR/mcMPfJrijeEQU
Qt1j9RJ4RUSB2ba6I3ZKPyJbHvRCPY11B9+m1z5eqF/iYoJwKh6ErutLQ2IJrdmx6OCSdflbD7Z6
BzZ4vJG4X24GRqFJTUMeGUdqjOcrhL4TkFRN9sexVOU9emhu4EWOWiCJt3L1K2tEoZRvIg7nNK+7
VK6GMRZ1gvE41pnYAM/AyH4B4394J9AF50IHOEE9Yg2eUqKk92FR30fvDFshvEKfhT7PN4Kni29Z
2nnL5YRAyLJEq2lLoTK5Qwx4vcIz46nTsjjQ28q7cRldXA8QUzk0wIRoUywE0/PFsfLET4x+HI+Z
6VI/6XVthwcfDj8iTw6jFRnB+3N3dTx0F0gp6ICZ6/ha0xD1MlGLOWLP53+hwj7uqlHVvwcjzg5C
D2HNvD/gRUDPB2ItuBDWlgDRXd1/jchx8PDN8WjLydolUXyn5uRNjfqBFPRZD42HubBuhRfXB+Vk
GWzFZfDzWcWPQWr17LB2mvbmu/OGBmMTtDWmSXGclIHbtc9jcctDWV++5SyMXL6VogHZA+ghIoHz
YTEVTFujqdSxiQDvD7q2nQewnW1hZPdhJ8QXTIOGr6osE5CdRWN9caRl/Vah/e39Ob/IHPkdZI3/
X+FfzBTOf0eeThJstqOOUWk5COz2svgsaC9Hmy7Uy4XiVIrP0HLJPt4f+NruQtzjDzGfIqG7OjO6
6ikPGb469v0w4VTn/JSAbxsk9YOuiv5+f7CLe42v9IkdqTlxf5K4nX8lNXdn7BOkHWPK8M89zivg
+oXzFob27w+PRC4KgArGKvfOWj92DDuE3meUPxW+Jie8pqCy9Xp+VIPh7N4f6vLWYSQUUnh7EEqm
/nT+UTNysXmdQZ73Aba/ur2b/cgaad+4Qa9MHV1USnJc0YuC8GrqYt1I5VSm2hG71PRTWefufVGI
8JMxtMWN+OByKIPME6wtFFn6aOtqJ4lnbpatpo5e6o67NGzGrTJgGMVJ9WHGNMXbPwI25BM84Oss
jvK07ir4Q8dqkMOLm4fDK6FeciOguzxcPKasEbUZdAkpuJ+vUD1qSSKzaDrqs5w2hvTSb1GyyL4N
ptjrfQKKGwjUjcfo2iyC9eQiBctKIXcVlsDn8yZlFdMxiQA/+jCRvg/MeiCqaP720R1IRxDhxaWj
D95pXfyJsqlpdThwx4QW+F3egZnFgkNt3x/l6gd5BAvEjIjQrmV19f6PWI8+HZF//joh/7cD1Qbp
FSedGyNdnigQj6ikAk8jzuZmPl+vxMhdN57M6ZipZsaZzg8Ds4MV9v73XN58LA3oPCwhiPEvQL8z
thnK8cv5SMv7perqY0fnMygn+W+NluH/MhhHd0H98llrXnuT65UXQkw7+r03IXbhzu5XCwgwfCe4
oiefYM+40Um4+n08pUus4i369OezuLApnXIY56PyoPhtaqdRG6lBdZG+0QLlKqcb33i5QSydZhaQ
cRaN8VYDYjPjTRNoj6MXls1RRyd83/s+pnyNP90AcF0dCowYwCrULCn2n3/b2OJP7M2TfVxo/Acy
l38x2lQ7bqjmxkdd7kU+CrUXd+E8LE2M85HaagpDTyLjaLgi2Sdlb6HdRIX1/b145XsW+MBSJ6BV
h7bR+SjJVA56b1UeCS6uYEPRiB9WAe8II1j79f2hLrcFk0b2B97Io2u21jbK8r61ixJ1u9qywaL1
BcTx3DSjnY6rGs6tvvj2/oBXZhDRiMXUBUE0Ws6rCKMxZ7x7aK0dZ5G6j9EMhqGbrfHGbr82isel
we3u/lmv8xm0G6iFmKy5R7PzSm5Zvyz/1rIsv3GrXxmGYumy6Za5o696PkzSeBnRqOUdpzyJdqLP
cXmhF/3xTbdctIvoGhUj0BHno6Sl3+HwmoVHPcG8Piukv+sJ4W5suivfwv26+IxQQGec1cJUpR4v
npEeqd8U/7aL2XvWsii7cVSvj8LmNrj3eDZWB0imcaN3duZhET51j25e+dsIHewby3/lAC0hBPgR
EmfKbKvXNlJp58LJ9I4aAmrI4Un9EUFSzH9VdkvY9c9Dd54zUF7jGaTsoBFcrmWFnDKtRVQgDKGT
CUXtA+KXQSddICTgtXtP/567kKKLQMM7ekirLfOyQe8BE6wUAc7pJcb9UUzfJ++rNrWbIn7sBPwP
p/gai9dQpneuj7GjNNXfjfj9/lG8PPsEjsulSQWB9HX9CvVulPY4K4SsBUhKM6+T01gb0casLbTA
w+GWp8Ll2jMee+tPNY3jvwq8SFPFMKUwiCrTU9i/lNWWztQtUM+yT8/XA5A9hUHqClTQKBmfnxaM
1DroOzNSgW09HInI6Dgk8NoDmM7+J7Bn2cnsGvmAYWT5SpY13lCLuzKrjMxhpfS6sLNWOxzYa+Vg
BRCd6C7ER/Q1MPLGmnRLvJbwJKW3dH4vKXFUrW32H4yNpXGzFozW2sRw0YSLTpkXT+pf3cOu+yEq
QcVubIxI+0O2IBbuZl4asZ1gav627WIBtsRW7u0+vKWAhS91YLJH3v7Vxyd9Cse6yuMTbsHadrBG
46SnAtYISrP4hPrb94e7DOUJoZZOI/13Gs9rKEGDQh6dm7g5wrlPdp3eWEelRuPel6m8Axia3nnO
PH5/f9DLBUbPHOodyQoNEMrC5xsME0437Ry/O+LQ23DsE8SIISK6iXvEYgglu6ya21uNa27ii31N
DmYuHJkFsXZhRRjGizYyXdRj1Pae2CSIZQ+bpmnHdveHjPAwDNX8zdNN6W6KUZPp2+x3vbNz4Ak+
dwN1a9SgNLx1yxijhYz7KA6zghsImAvFqxrucZagUr2BalfY35K5Dqugjwh4nnRjMJvA6eENHWXb
W9nnZsor8VYKWhf0spXdL/70FQ5VRZk229FO+upXrvrIpRkQtxEZXd0X1TYOYdW+TIawY1yEBfVY
N2+HYqeNXtxju4wS996GPfVNjJ3XvNlJnGU7nAhcf+fIXvMOjlqUPJATaH430HeTvYwgLN5n4TCk
/EwXJpk2+C50r1AZuJWa+it0EOxEUbzpvyTZ2PcYeVYtrtJDmuvZBnzPXB2MpNO0v4Slj+JOr+e5
RdJU1MN3wyJTzIIwyn1tV7dhpr+mo++pp1iSR/zG8jxDPqCIJpX9O5phEz8YLUox99HcI4ua63kz
bozEQaYjGfLoe5qlsX7IirmIN14ugSdRyXEy7T7WKo+OqUqnVDF2hoKTu1Nenph7N3Pd+tgPropf
Mq2KohgjYS/DswDb4AYyOcFTAPZOH599Pzc4Cr7K5EYNCQzChmqucfDT2nXv+Oys35idltSfwrnL
jEVmtGxfe5kLHykKY67v8AsK/5Gim4tXKPvRPw6aJHj9oeAePda17oX1xixDuN5jm0Psz/sKLYuW
QhXSUH3VymBIelvbhTSDMW2vOtNCEaXVtG8tQW73FThJpL9M1JaTL6CFu+Fo2lOLsBJi1yFy8BUS
MHFauP0uARsqPw15Nvw9m2hIP/KGDf4mRhUo2qZa7s80dEe0rrCTDpttnyPGsWvtMk0OGNH26n5C
m8BG96Gc6j1LzR4zDe6+O3OuGmfbZMqJT5mbZuNeY+7dIIE37v5NK9uP/pFK79OtPtq+hN6SN3BA
S62onmWbxNV29kZZ3MnabbMHLdaMv5I4dbKnxsC7/Fh1SsIeaWOc6vsYceQnGUt4+8jF5N2mCoX+
ZbAmr3lIUpRHNvloDPaTwbLTBuxQY3hwjdR5RB8KV3aJyW37ENH71PdICA7ulwkaXvwtqcIif058
QC5bsEGye5PRVDyhwI5YScFEdYfK1SNxiocUrjeqKo7+vfQa7+8MuRE0lQskzp6EBkxiH9MYmQ5Z
40xoqhheaGhBmZrFuDMtXk/92GO8a35r+iZOvo62mPRnO6wRIc1gAeJRXCPUl4gAT6TJwKsXK5q9
8hUtccpSMjwpF9GozZyglf1YiVG+JtSoQjMIzSJ9rDO9fVBjNSAQXuBhfXCbzrRF4EH1e6OVH6oK
DknuD3mAZBlX3hZ9pTj6QgIWJXhkJ1ntb61IuO2+xX24rRZHX8FXiygL9yYoM+1pyrmdgzAs+vA4
URt/BS3vJchS+fZ3Am1U/gE8jugOxYPhbOAZC+qcsfT8raJeKbdKIKWFFkrRTBzHrFfYovgVimzu
hEuYji80humejRl9J0f36GFj7d+PWlz/Y8Zs8/sM9bHqh6SE5x2FiVvxmz1l6W8jtpL0Dd5P2Ny3
uhp+wYjz8BVHOMoPRq3WvI3wosHaznY0eYeBR1+cEoWN0ZPmq8g8xpK1/WIP+B0cRGq6RVDqkYxf
I2VTmcP/sFHbBk0MiVCO2VlHLfNCE6idWxaPGg/mhBfIaM+QWLoETdS46sbNWEf1vHV75VnP8ZyM
v8BQDq/D2LXa01B4mYcUGxKNQZmU0/Dv+0/qlRgG9fultMymBTS0Bh/KlG0eV7MJaz7VdvCx1FbM
VvmIN1B8NFFXPaAhZeEvNDSPgyWRfvGQaHv/R/yR5jyPHKFT2GDquVyoBa0jeVB0jaxiyzxmXYSP
npqjrNgRz8CdGgf8tyeW07mXfQv9ZyzIoL6aunTr73ohpk9cRqXclsncI/Fhzs1oByLUM9zqpeGW
abzDTj033YCDWfYnz2t7ZCRAwrS/jYyzOqrS6/dh2w5iB5JGYVQPecvaswP875M0Gx51NwXMFai+
7apN3SPdtm9gNRglylb00ZrAUNY4FYETDe6vYtTD+dmiNT/eCPEuYi7ABCQ7S2kbpBCR7nn4Mw54
5VluZRGHGDYPGBQOnMCN/MFORXsi5vKPLNUt256L3OHPqAueDQV8eoarjG7wSauRmrKOEh2zCvEb
rEICeALqRhZ87esg6FGlpcNGAX+Vo2QmFQ8sRewjOIZ+2PEc9MmXARNTc2PU1QQ8xMy74X6Qpuhu
BLMXcSU6AIgf8omkDeye1SfaEpEtYimUTObkV1+MD83/cXZeu5Hj2hp+IgHK4VaqYMtudxp3uhE6
zChHUvHpzydfHHSpCha8MYPdA2ygWaTIxcW1/tANv7zc+S9Joj3bvttjrVUFCEooWKz//18Awbaa
raand3rfQbtCAyiKxDldVA8DBQMCO4XWb68frhvfD9cO4EJMkc7lFi+Eptls6QqTG0vZBN5qZ49y
XrtzhM0bw6yUAFyPOMorP+pyXmOXOlFd6d59bUNMPcJXMnW/0sFFBZaF1lowIyvYPViIRRYHtxYL
V1IxwyjDE0p5aNNUT+5EasXmISkSK4X95WE4f7SWdhoOkdNV84NptykKTZkzuPfWauFlB3pUogem
FMJNv0iEAuyTjtLiM9plI6xVNRZLwGVriGcNVSj57KVTHJ0bOpz9fZQNsbi36jyVqPPZTn4ogUaS
8PFuQUYFAxeU/brYVQMQQ6Xk9xTKHDbaAme0mFqlubOiNFuOSL9FXxtbKQbf670pfWsJCrjSinOg
1w1+A+DN5bpmSWJmSaGifolmTxrYyJtBRkcxcqebfv39GIen81rtAlu5BaPEk6b3rY44uGaL7N6T
VvGAYFi9t034tReBfp0NvWyqdlzjiJ5fzsYggwU/j14OCqPTXZG4aWAa/d55Xt+6V6OgkLuWIakP
bb3j265LeLKyFwHUVF9bNGaPZhrJj7XhJfdvPV3rtblSKylGrjjIywlNrJlEfCwJG6MqnnV9aKeT
kyIiuxP714W5nBLjwG+H7LPKym4L7QqCqekyVGlYYTdhBGu46nxyt8Q9z7JB9bK3p0L9Hya3krOh
4zA3WvOXk4uBVi8o8KWhiLXhuCjtjFkeWevbl9AFMQ0/mxNKh/BylLaZq2VxjDR0imR8dDvaWLkl
rJ25rOdks4Dsa9SL0EFRQXet+/+vuDubY6/Xo5KFC10a/BI1yBYH0kZoxKIzl9nv4LrhkuUove0X
eSl3eKPXH/CFsr8CEDldtAkvxzcsnI+rjpIfroBTgHIuesdOeuca/bNbDHtren0CMMymQqKSVVEp
2ZbHIYWKqq+Q8Ina9qemFuOpgiXkLxZo9Ld+vdUlkm1J230Vo9p8PTvGIphOLll+kVJqK8t/rWp8
M2yJvxnGLcV++hMA2TYXtGPXqd6likJRL+VZM0wk0O3wZnobo7xUk3FZsSmkbUJtnzlu6xRzHMbV
VPwCTlCHk1XsaRxdB1qK/RSDHA8dakogm1EycBY82J04VPOCOnVVR959Iuw9J80bO2DVJyee014i
pd4ME89dL/K5TEKlSsyP1mIY95htTaE7pPrh9S1wayiUuKi8Ug1cgRGXWzuTRb9Uwk1C5EXHQKXF
fkLINntCcqbZ2W0vG/fyGLsrc95cDzLEqBcc0V/HuDMEOo4arNgxq83h0HtmM/hd1XBnFVZPcRu4
clf87Cot02xf01Bk9KdCQhy0khk138Vyk+JRgjooHtolTrWTvVRwzSs8YPR7Y8yHZKcqfeN783M5
jatXFu+bTWIE0LiWstGysDepId5p1KWNu37peHa+/hmuB1rTPAAOOjAbrvLNF7fNcum6PC7CzhU1
90SZf7C8dM/A6jqOrctPx42riMbL9k7IcxPXDbQYwr5Q4ycEI1e/ZDEgbKvBrEXDNGp3rr5b8wJN
iJQGOFmaJZvDb2KimmGhCmm3X5DlQoI3PaZRZr49yHhgL1ecMZsYtPtm/boM71kjdWD2U58Pqf7d
Qytod66B67NCXwT6Cg8O3jrkKJdnpfNaR6vNvg71icd10LlThuRXr/cfVfCzez5t68m7PC2rqgox
htzfob2lX46WO8vcpxJusFvP5lMDG2GhUt4rJWohHYKLGmjq4lcyltUEum+iFEU8R9vgzRtzfbHy
yMJOeoU0Xf4KR4kEjy4K9o6wY99aCuURjU3lnzePwk0EOgC81PoMWVf+r8gw1WlbRrYV3bdxrr2D
dCJ9nAXKne+3nta/V3TtNSJJA3GdCwk4wmZFI7dRy2iEQY6wRd+ePXhV811cqkPuozi7jHeJiyyq
X1sRXr2vT3Bdps3Q686hUMPzCirDZuuoduxgm+ZAsXUyF5nYSaPmrumjRI3fSTo/4bLS/DHtVV4p
9Ft3ht8eQ2ZuQcaGIkg6CIFvE8cmdxzmsizrUJa1Ekh9nAJdneOdLvWN9SWCqWtgecHxrb/ir69I
dSHGSmWpw2LWmu8oJFdVUEkxHCeLdyD6zlowZ6n9/a1LC+p5xQ6SmxFqtmIV04zQtKZVXQjV/N+s
m5tPWllOR3XtAkeLk50BB42BFLb7+fWBrxcVDUlQhGwpND7obV1Od1QxdEA9owtTw8P1B+LgUytr
fWfTbmP2Oi2adJgbetRxKDpcjtIo0+JUZiNCnNzkfeLSmOulNp4yvRiD2TSy81tnZdAu83gQgQBB
wGczq75AvgxkeBUKlfK6JQcQ85Rjd2Z1fR4g4MKFWtNPZrYFZ6BR7bqJ6rZhLGQkfd2iiBu0tj3V
B6fQgkG9S5e56+67Xt1z0nq55S7P4so/pxnImxzo1FZUp2msrEcApAujftHjR/7rlxMX8clcBeUP
GrhsRMBEuxZ3u0oXvp17c3OXyXiyw2xpZB5QWdB0HygGvhTMkBdk5kHwOyqzu2Qnz5774t2yVqFj
H/7mkJzKHpWbJy1t5v8WOZu/yf6HmgK+m6HzG0dTdt8ZheUEqqVQyEUAthPHDtvRAiq5lkbnaGp7
rBtiqT5LauQU15sSbSWwmnLyEa2ux0BR3Sj2J6yJnWCMSsN+mKPCi94to7SrExF1tgJhjXPhE6Qy
cddn0tJQga90lJ3hfXf/TKhxe09ehPmOn/Y6nT3Zpf8ZxuQk/9bGIpcvhmIm2R24saalWYcXJYpp
yfC5KY2uCicFUfhDGTee+TDWkxodjDaeonvVHDAQcPGaHh5pRRjPU+SxbnVJieeA9IJBJ0MpUIJV
Gtv6BtK1EuEkquGbKYzmj96qqXXokK8ug1zM8/yQFC5Y7syiThBWQOneKqvIDYRfE+kpDj1AvLZ3
kV0LL9ailmpz4c1hnmPJawupPbeLVO/xGqg/tB0QCp+S955xzzbB4Am9Wl4y5nowwPRenvXcqQnf
/dyFpLWZy5p180+9sZuWq8Gbh2WPiHMdW8iUEInj9U5jnrzwcjzp0tm1o1aELVpk9rkZFat7NJbS
zoO0be3PSZX3cqdUfGOOCAsgJsgluNp7buYYg5XCyW6BHK9xFSHb2PmKwWstN5a3aqyxnMwOxKFG
SIMItLl09aieudAhxxcW98PaD2vvWqSUvtaN1+DC4OX96fXgeWNBUVm2gOsgDLki5y8XtITeuizU
W8JEBYgIUhTKXWAlXWUco9gUHldvbe1pANxY0RelGtYTcRwIaZeDzjRS9UQ4Q5i52Lj7qaZGR1VK
JJRySHY7L6LrGdovlxHbZXUq3gq8WFXi8oybxpC8t/jIMxhDcpgPZ7hw44c+z/YylxvjrVpNED8R
cWVtN/lnlE+IoOn6Eg6m3sZ+WmLk4/cqnHV/ScqBppEooz286vWK4osJr49/yElhdV2uKF1EBeef
QQ1Hy66fiqkqzpUdJz87ovTOw+/WUDzK0G4CjAPranO960KXJuYMeoiefPqjVsSEoDoN/LCzqn4n
Ybkey1nZs6tKCd1CsO6X00pabeip0RjhYoz9PWmN9pAMWDmNDlJjbz0IpCskPxR8yI5QfLkcymxn
FEbSxEYWpYh4NvTzY9Xp+adFl8kRGTv55vFAkhLJVgGDVbNx886s5wQdc1OxQ2xNMl9JENooc/3U
6PoncCxiJ4a9aFtephBr7sCbiCLdSmLbvCR6a0w0BYhKmA1o7wXoCgxFUERNoXyKhiKawARFQqXg
n9NZmLQYnejJNOv4rKi46H1JJrWeThTPnV+vL/u6rJvfpaOsA32Baj/9vs3GpQSXa32F6sAksSUo
cag56YoT77Qb6Hddj0Nfg64i9UmYSFuBRxQWBHeVTNi1CeimehUjvLOxQTA+920mKG930sa5o8IB
XJ7nCNDVQUC1m2kT2W3zc3SMYjnmTdM7B8QTDPWjlC5GiUnljv/US+Hqz7mbF8aBvdXi/qJqk3Ua
7cKlzUuLRwlowNnNQ9NXEZSGKa3aH3IUavOuMJIoPhGj8voQ69L9gCdw5h2j1Sjp2aYT/UhXmNih
o1au4tuAOPkjDaoaqzYE+saH3DPb4oEEpQ5roFz0k0n8lQA/Kve5dMbpF48zsDRzQzv/kOvuaPoU
xlM7AJsRGz5mJLh4dJNh/RFF1Lp3IGdLsFPVMuIMEXfQTzu3UJZDgl1n8acwMZj4k8fD0t8PiZFH
BxrjhhmWEWDA09InxHC1z8rl37rBz+g9DEagxQlyjeXJAEvR/hJFUqbnXi1L7pmI4Iy2fYQ5l6Sj
kXLlQc4Z7gu43jEu73qTjbGPIFkh73jUm80h00rzvVNnvXw/pp791XCqbj7hNU4jP0eUQDlZk4fw
SgKWw0WqoIlo4tpOFB06o0w+YoNXeQ+gd3DlaTs0sHE2iifeX4vzhQpU0QQFqY448vh0ynsnyoWJ
E+FYt8eoHzX1URZqZB3hNwM9S1CggNnhtCU2mY4wHLQi20RGp8pTxRM2fsgPAl1TtNMAW+s3GqfK
GLRktOojXRcrhjrq4d5ViRmnHNVVluWoJDQaD6szyC9rbLX2rOpF+2XGbscLS+qQ37wkN1ve/pme
nI3SK7SjjQVV97xM0I52Ds2No0kbhkwLMTHqVNvamzPLJbasug6NtCzB+FTdexvvpp131Y2DSRPX
WtH1PPWBWF/GXU1EQ253cRNKE/CsvXTJMWra7mxUu2yclzfaJtjAR1jLxjbAD+LA5VixNtW6tvCG
y1IDiZxST+ufqbbaqVvoOf+ZXCSjjzFWJr/1JBsejJT92mI7Yx/mmP5fYFh57Z6GXvU+mbkRZ0AF
yPMDszC1L06vUF9vIgRe7t1q5PSjvSOjsye0eU/D4taa8WXWR/xaG9m+sIvSSaDqzk1ozWOFNZUz
fVhyTfvjKba7UyG5sQmcF70rEsS1tLeJz23WkW/YXht23mi+Q5NEO4mxdu7eegvQnkCED108yLhc
tJcfhjg2YAZYtKHpRNXj5NblOSVXfXPmso7CPiPfXWtq67L+Xe1RTEvMRtaGzZTO7+O4U4BVFmAI
0Yo9vH1CBpWltYZFXDI2y1bGUrH0JOnCptfKo1va4kBKuJeKXX8cWsA8+QzQ0dQ6t569noJSUK5N
bbhMtcOtTa9liMxkJ3e4TmgZxaVnSnuH7bZluioUIM1OpFSNaFw+olg8n2cN4uTc6cNDQk13JzO6
NSsCDjV/ugr8uVm7yAKWAoSuCzMb362ijo1jow7dzqxujoJQsWGpKwl1u7HlXFQ9sIv1C6XZse1L
UJ6Ns9cHvj6pq+EAGvFsO5XHwPor/tpyXCVA18us427u7YPq9N5d5WlD0C91tDOh6wIVQ1ExJSxQ
PCWYXg5lSIPsJx35TPTsg3JIvrpDdl5GzfDVRZ1ISSoD+zXt0+s7/dYMkWCkPrVS+NGQuxxWFnZe
RbbeURfLsgCRUxWHSrxZSWv3NuKtoWhs8VxluJXYezmU0i8DPgK4mVqKhSMaIs60hw5OOY2H1+d0
a8evcXV9UcGCtzaBwvYSxZzGsgvxvn7noGUFGC/tEdEsSyJGtPccvmoz8ljkDkTjF976qiq8CX+l
zJRUqIw3xnn2qKWyeB+7Tn+neHgEm3PlHYqeNFPh1fx1BJb/NCY1fps41H6LYlmeeoAhQWxAgPPa
vPetKFZ2AvSLZ/Hl1Um7CnHKNU8HcrVFA05i0gslw5swKmW9nDwrJyf1ctVLA56JFWB1tcuik9WC
ZvfdtkuUQ9dZ3nMixvmnu+T26CeK01l+Npr1eKT8bU++E3sExlS3EMuqmIjtC20ZJ3+CEi99G9/I
j6nkBXtwxszKUP2RdbLzqdc9s52Xt5b/gYJQPN56NZMeRlIFTBu26DkFbjL2R1liyvjmDbWi1VAx
Qt6TPbWpCaSJqzi1VYtwjnR5MKok/dQixYNpQ1d/R+aUJ/TbByTguIyJYwSFncujAph3scTkijDG
wQF4McaTWTOZH3XcvP/VsijayRWvjqZGvwZLEd41zJNa4OV4La9KMF3zEFouxHff0BtC99JhRxnY
g2N8fn12L6KeF1+NUdb6H9p8LwyszQGtaxHZLU65KHBrnfrU0n4e4RK0pQdAzqwazU/GWXeDFD65
c5R2a5W/sH6s0WiPZlu751KdnIdZupl2bJMst78NNSJu/ly3JVrGwu5wRWo1J1oOtYwGL1ySCGM6
ngJ2qoOiAMnfPgyimODqSnSz32mdMvKeiUcN08Q+6b1zU5Zaf08aKZODmGOPyvoMTFj9ME1NJH4n
Ck/GPxWmkt5zZdQ8hkwVHeJHPbHz/uPYSeePpcXVD0rya/8LmDxqc2mR998z7k387Fsj9/wCq93o
mNmF8zSBUCk+G6mZ/YIC4P5jrqSgD968WNZjv8hiemwmyo5vjf5wbcCu0HDl63OO1uP11/02wV8B
9zNoYQtW4Oh5cvCLFDAkevx7HLDrLcZQaP4imPKis7nZ0pCmXAyGbS0ssyL7p60UcaCEB8ugN7Ji
J+u9ugDWUjoZImpP8Bd5LFxOK55mzKkrqYXKZFr/eaNMoHhK1/yMxmFyrrTG3NvR/IWXG5rLBkA6
0nerNu9WfEMxpQI8cTHClPDRHqd5EelxWUT2QSSl9lYBe6IdqQg0Qt5AdOq3tacqZWu0tbDCPI3V
A2qhrt+pQ+Ib6vTr9ZMKOPF6Ziwk/jUuNxwqwJvQ5yaT5yEIvYRkkEryU5eTN3y01XlcjhTF4GRE
82AkgdBkKz530G2+Lgh8DmGZwg8KRjY4/AeqWhiV9qn3KCpzoFpQuaLpnnSQWp7rC6Ualg8afJbF
j5EEqT5ibpnWQTW19mNL/T4HjY/24GHRxsz2FUebIWwuOVSJfJQYBMUpsgl+Y8bNBC2liLMTwJc5
PwgWpToRYmb90zLXiXNwtdl1P/Zm26DekEvLgK9QusD0hwJjWMkJE4/8V1WcJsWepo/E/GgJht6C
G6S2nYi+J4ab/ECZkPZVnCxWdoq8YVTPOgLq9o9STT0DMIhXK5/wPXSto4LZa3yyrAXsL1aUuRe0
dOzxDl7wk3+sC9f+WQ59GQXjOHm5ny0TtASLd+l/qqStR5yopH3GJagaD15qpdq9ZsSDBEowZ+QQ
JTBQ7ZA5ZZHhnCZXtG/a6Er0LyQHzfTT2prsg6jQuDqVRpam2F/PyT8Yo2OmDL/N+68dF2V5V9RN
8dSgKvqJLAY/4HKZi+RY9IrzY6D6B/0vQq7EH62B10kv1w5VmqTu73xRZ2onfbak/jKrjX4SbH2s
eyMl+Y0uVlT6Ldgj3KzrNNW+x8o41Ec9KXr7nHX94gaeTNUkqN2igIyN7Qhs68lWv5J+SO99oSP6
+W6c+7w+uUXWZ/cu+kDFSU3Qeccynofi6OuDJuz3VqIn8mgqlYdnc8qTCqbnnEELef04bBEy68Gj
wcc/AMrol22LHRDMGyiINo+Oxlu4SFyJwbCRuCoYgKKyafTw9plxrZB6ep4MXBiCoZ27Pezhy/tz
E28QtrAwXSTCEVM3PwTmG10lKJWhZvWG+xFT9cS7yxdyicDsDbU5K+A/tAe3GdKa5LPDgpNSkDUg
sB3H2VFm1TS8x3ndLc+FVUXluVVUTJVXSZruQBPOSvxBbxoktbxK+V5GzWxQ9Bxy79Rg+joEhSvL
r2k/DF+5nHE9c3pRmoeh8vIpUAdF1T+2ddPqH2WZGz/tGHXjkzInlRXURTPKO06tkb4zG64fjOxn
Mau+rKoe2HqttdlObnP90WiqqjoNCEDJ/Lm5eNxyQKWoK/AqrnMn92eryp3PHk3H6H6CnbJgq0PH
+5CWqpJjmt4hKOP3fWnJb69vnqtUlesV1jdAB/B2MGM2OVYDTy9OTemFE44FgaRgR0fX3JNzWf+W
y51Bdv/CtUZPDzj25uqbPFzpaqF44ZAP+nwCPopT5KJicesKK380zMooj/EQCWcnZb1eZp6QJKyk
dSvPe0sNq2j+T12l5g9dOwx05dOT1BwBuVbeM+iCubqoDrWanq1Gfn19ZV9auJeTXsemZkaG7q7g
scv73ksmtwdcmD+ofTRQ8dWH9rfiqvknO4uReIhTVTxntZJ+BU/QDHeTmyRNoChoTWBdVFuPM13T
7/AzvAq4cDXqBxc4rzgitDmN75Jelenp9V98vRdoYqwaOCs0CtDtZk8Cfi4wKE6KB1RyewzW2+mc
U5/fCVfXe4H3ikerHXlZQG5b+Cs1C3OJlbZ8WIQSTaEHj/FZo+aUnuxUxWy6PnrTNH94fWrXuRcl
Wp74AF6g3tNmvPwWdiPVZtSr/AGvAOdYT7b+zTEqhTjYZl9Mu6nfqoWJlQ99dwNC4EpLNK6Qbrll
pCP05AcNqZrGN4nQOLQqe3y6G5/sRT9kFU1feXWbVJmHcFLN7pg/NBYia3MPnq+Opz2wwvUno1xP
BYE6AuoMJK+Xq+cVsxsvYBTW4vV8pzXx/H4QTvNhFr34mBfp8MtS5fT81k/GAtIMpu4EWBBR9stB
qZubvR7F5YNb5N05bWLtq4vu1W9PabVDPTTaTnp+vZSI1CFIra2YYPgG61Phr1eHJHsSPc30BxBf
jZ8uFD9JM8vg9Vmtf8tlULgcZd2of42Saya9IUCID2pqJu9tMO5Io+OLLsB8vX99qCtKKvBDTF/5
H4TjqLFuK0DJmMl8sefiYSxF95+d9R5XaiIbi/7a0ud3HXbx0clu6FAdl8xM2qNti1T5TGEpd4Oo
0tlIVepN+DUVJVD0MnaGZ8tumh+p9Ip/CekG8hEz7UBDmKI7VmrfzoDYkAx4on42AqUZNKUL5qLt
Y18KsyyCsopiB3AbvaVDrSnCOOKxXf9Umn4RH/thzOLfMQ7qkR8pRf+MEdqUPVG033XJu/oOFBat
VcKPOjq601daI9poAiFLkrAjJTlYCboXou/0Y9PY2Vs/+ctQLw6HsFloEV1+cnq/JX5rcRIKO3VQ
WTXJP6PkZ0n+fH79i189i9aRuMxBTdE5ojp8OVKeWpnp1RAmBA5HPlje5KvtxNadmenaYWrnHjLI
OD64s9ftxNerw/MyMmV8qjVkEfZmjiWa9e7YsJyTJd07Tph6luB8d27zW6PQMEDECmeKtdt2OT8s
8+DsLqVy78atfGrcaXgX1Znz1muQuVBcRwB4vQ3593KUBfyjAvpYuUdvOn1q66l5KKS1h8q6MReL
DgFxZr0FAbxdjgKFivQ471H6wTbAOad123zQwfPYd6/viavYDTAXTjwtKo2WGhyny3HQzhhR5Mji
ULHV4QfS++53nA0kngb9NDufx7oUw3mx8mjvnr9xwkDZMCaUVf7Y4kt5ka6knkiBwditMLM0abCZ
LztKAp3npTvB7tZy6hQlyS05zDxWN9PMecdOoExDIR1vONEq0+uDVduEnNfX89ZAFDeQa0OhSL1i
MTZRnpRFFDGQh5k2wifijs5s9vz2USgev3BU1nLKZjrwZVEMLsc47B3lX6/Vs2OuR3tMpBvhgp7l
/w/ibo4T8R0GHuhcwoU9fy89QaHNivrhDt548rNNpRG0mp0TIk1e8m+f4AqyIqGAFXrVbVbpTAy9
WwMZboR3crgR/RZ38J1X1q3NT8CAToGKEayYTUCMkfYY2qRLQs2Zxake6v7QNp+s9gndevNUkAjv
TOvGprdRIFw5uxi9wFi53Ia0lzC8tNQ01CPT/OkZHb6r02Qv+pEGx7xnCHHjA5LPUrZecerU49e9
+lcy0U0xxCzPTcM5pfI1Lkh/4IPZHIbCo3+jZtpdRNn2S5YlWbwz0RvHgKCFTixeL6D/r7h5ldIK
LUerC5LDeAeTl6eLVcc7p/rGcmLnRMJJzxv2wraF3yLDKLMU4hnESu2sWtNvA+DYselS9+3zAaqH
RCyEGEopW8RIm2j92M9OFk5e3z7lTaX+AI+U7QTjlx98kf7h47zS/tbmN6Ct7T05SWLlXGcZbCZH
wQ8CvtmYHIW1djYm10EpiRhO42uJDcWKg0Eq80TmBOyd3uekTHict6M49LpN6W1JRmQ3jcylsKSj
K6YeOrPxtIe6SaQ8RL2kA6SC+/lSu171X1+2A5QbLzWfF8BR5rusU1LTX7AhXrogHjLL/owYAFlg
mQ+WfrI9q5N3dmkU7YcqX4yvSawC6389DFy9y7hg4SAAgabBgGXAJh0G1s9NHI9YrOJHilaOmA8C
n0F/VtSntC/3+IXX+4nUA/MlkgfqEZDrLw9Mk9AxyZBVCUUFV0DN0KXB1LDwET3Yw4VcHxCGQm2N
riIOTLw5L4eCyBi1XQPLakCr9dRZRXxu6urP68t3Hd9oXnhIYoBzZO9uBVg7s7ajQkEFdS7d9Gh6
o/g+6m7xWJe1dkAHdnzKk2FP+fHFzOlyE7N/Ke+tyAAuwi3JWJr53FLXgOsg8sK2/XxUYvGkr/CU
eyWtRJb4uTl63pM26Un5AYWsxgRqaAkkKCpVjZJ/cCod1C9KpufL96oelHddvlS6P7F704Byd/eP
aQ7zYz3BLYQs5aLYFYuqEv7YRDrKRmYF20+tRf4tr5G59QWKxMM5iZVy7+l7HWLRRVh1GKiOgSTa
Fg6abiRJtLsutAansfzEreXDrCfqxz6W8xd1aPqzlNkyPpTJLIydcHENsCUT5WhgOEfNQiN2XG4i
Tc/nwsgGWrwmYmyH0TEF7SJjUexPTeb1+XOfFo14bPPWrT+x9HN8r/V59S+A7sT4ardi1gM1pQT7
6fV9d725V6cvKObkP1Qvt+mJR8bqSVeUYW9Qr9FnsbzXEMb47/VRrk8rrDIP5DQNZzpnW+uS1BlS
8FtwOZ0ZCL/fABlNgynmUXsH/XTZ86q4jkUrNgOtaTi6K3Nvs9gI5ujGEnGYsA5uqqPpKrR7LOCz
TbAk9vTVyg3r9+szvDkkn9VmcxGVtpg7tym6yUMDOuxw9QrkqNrHVrjDqa4a99hm+Z750c3xVpkK
sENcqluSoI1VQokcGEFpGqPmlI1J9EXPq/IjjV+umLSjjbJzsd4YktoN3u0w6zlA2ySz7lSNd07a
hCCkxZ2SdF2gG11yh516d8hRLdrJz29sGhjqiBKRN4B+3YrNIGTWiNZNmtCc8+6kacX8bsw750Eg
ZLd3PNeX4GUgXMmsBHeOAsnl1reYzpw5qXYPwlCPQZhkvTU7sApc+3lGPLUPM9G4H6Q51h+A5dPz
yEu2bWBJaZan1DDQWLQcIWeM78RYHV/fWtdXA2tAZwjEEeUAaH6XoaMUIs8ptVah25Y9srzGUZRZ
+y8FrjKYOooxh34UzU6+fWvx/x50jRt/JaQow4pFRrDgVLytTqIovYNWxShvqlr9P3xnkk/3RUmV
EuH6U/4aakZY34ArA9XdrLRTxX0R6mrZH7BP39M9eSlJb78zOT3FXOoq0B2206LZBbpFq8IIdfXU
d1QF2cjYiMYnzi+L22G5U/t670X/zUPtTo/6MsffqV+anR8VRfZWLWRvVcSg00cCs7Zstsmqkoxe
q0XQ/Bu0In1FUkVbZPpWP2RGASW0CtrBFAeruclgpGKMCXLhVbiIHKNRyxSANZ32/Po+vbFlSCHU
dXlJYIiCl9/RHs1FGZUWQHgslDt0rhcCX7WEfUTcfX2oG7fWWpEgpSRnUUk7L4eiK7wMiWlD/6at
D0yhwZK7Kaw3SgWsywabl7oOWkcrgvFyFMhRQqBigWDB2CLCrzTGU7/k4vD6XGDR8fdsNiXFcVpa
IFdod2/r46U3OBGQ4DHEnKpYvqcgwpcfBnQH8WiUcVXUwaJwfX8rRK6UdHzTphVHd1j0IahmLEE/
q4uGgRqmNtNwtNOkU+i0YjR5343KrP9X5o3xBRBAnZ2ptuEwr2e5qgVGb7VxsGSJ8Y9qFrxaBEgS
9x2P+Qw1V3tqNffYWS1gIomngn2XVJPWPXQWb3ufgkklAqQx8/a9rXRLnfpWpqVO7IsWuGfmiypT
kvPs6LF2KGa0VQ+1O5g1RJaqWHxnsLoCHKCQcvih1sPs3PWWLKswVQo1DXQUs5uzaY0DITYaZA8Z
L2nLYB5iMBBRAWS1GXQt+TRUpVMfJYmk5xuasOInjbupD6osm4tPcQxEq/KHKdVTP1P1aTihLWsP
eIdEZnVXtYVj/64afe5hjblzc4+CZmV+KlFrAy1No9f5nVlqbIdOVqvlER5GGv1htp0VGMKNbPAi
kaFSga8GhLbT3kNzbUEq99Twtd6Zcyzib25rN9+jcREUpfMWEdKOsnl7xjZ1/DFT2m0Oltfbpj+N
Hf7kTmoq7V1iKn360ZlRckXSET/Izjew5CvOyEHqX+NhgmXt22mTzf0B4Vyp/4FGTNRC2A5JVjEU
zj99v3gWmrsdGJaqQx8lTyv86Nyyd/DCSGyBAzv2b0X5bpG82c+RGpW6r9XL1J6MSG2VQ95HqfNl
Grnb/dE2xPIR7GfrsFIIOAWgOWfte2tQxfUH00p/LEZa6ZCDBrM5IsHjOl9nveo/FWqBvozMO7G8
89REFGeJ9sd0xH2Vm9J3+g7utD+1MpP3WVwr8m7SmgFpZ8cjUkH3ZNP5DXCC0jfI5cYTVnf6n9Gw
l/jL66dwLcNtzuBq5Uv9A18oXmKbCpomNa+zzRnwsNnoq9IzEj5Z7NLSsQASK7mKmGdpgx9REwMa
kqXYf17/AS/vj+0v4P0Hqp2sFeziJtpYANvnVTU+hJZvW4dp8Zr3kVCy0i+6CNfcPsk9NZj1xnp0
bSVbHvpqabqDMcy65td5SXPHcZXO4PEUV1lgKzLqj6WZCTtAZaxNzn3UpT/6dlrel8CF99RdbgQx
20A3laiMMiCAiMtgWag4G40D2doEZsRv6+FQIwkVxKJ7JFuxdu6aGzkRxXYCNIQDjXE3d02OuqqG
WC7KQs7S+RaoiEODBvlC6d1clgcqyzttkfXJsP063NBgV4HoUHRYp/9XkkJ2l9RpnzchCmPqO93o
K7hmQiJTXrR3uEWp4ZwvLsgmad+/vjFu3HXYsiCZgcA97b9t2V8Z7BixsaJhqtSLCuQED20k9/gO
Ny5vm44w1pKo2tOP2TQX2sqYUIKOmtCoq+H/ODuz3raN7++/IgLcl1uKkmy6juPEbpLeDJqk5b7v
fPX/D/0ADyqKEKFfW7S9KDqa4cyZM+d8l4PU4PE357Xk2XI8uvdPCK8CCquYzVBYXS1l0+kB9VuG
CmwxVK4WC+WcJ3q/88W21g15ERolS9P5CpejcxFleSLxxaIYz41m7tFuD4rK2ZnO5sot0iILf4NO
3WrjO2hj5xjOVn46JmgcIMiP6PnUQf9zqXqWe1jxjWmBQ6DmBU8XmNi6jAEXblBxNq18yKeVJ4eV
eFehpO2w4q+ctDla1Nkp1PLkwzNzzX/RS2GOoYmSLwAsR7yCeGt/QBhRvqRA5du/A3rs8wtBLJsf
pjLHw7WInYpLqM8723gstdhInqfJjquDUwIR8Wvy2/YgtZb6DWVTtfnUTsMUH4Ia92vPjPSsorwh
xD9R0Kf4DVSSFr8Z7SyHL9xhWvscz7PZPdYREGx3NHqo5bLUonKM9IcdeQWso2zn3G0ENN6CCJeg
NKRRkFs1bkaouCi2GaXfheIZgkb+vdPtfzQ0zR71MQm8ew8F5BiKBypnnCf2umRhx2WMAp/V8J6v
08cUrOrzqDbTTt58Paely0B5HBQTDbY1c6UKdIB5qK74+ZiIn4tMORAaMy0/KUIX8kETTvfX7Xld
36tLdCZMQ+Kk9LWua/YKKuFDMna+3GfVeOz0qhse8rrP9GOfpEHgghewqofCsrhijcbWukMidUK8
3f4Z1/cFZXrmzLMEWJSxduitZXWSA7lu/T6PcRNNZf0T6GL1QC3uQ50u+hEKc7p7B5mAozgPAARR
RFjjqANH7UXQKS3kkSGe/CqWO3BqTiwFLn6tQ/AAgrTcMz7+iDeXN9XCll8o83hegRhflQsqYExd
AonG59yF0hcn6mrpHUGKrvsMkagP3gpnDicgaDk1KhjJuNvPSifJLfQWMJmHVNG7mSpDVv4F8NmJ
v0dqDWC5xt01+Dx0rWmfeU7qf8miDSJYOxSF3yO9lxzPGMp0/CSJKap36jPXQY/tA38NmUosBqmG
XN6+opKcuce3wrcNrC3MIZ0/51Qvds7g9R2/lJpA1wOOYqd8VMv/c8e3ULRxDOo6v+Lp5eXEl+og
CJO9Kzda9M3IxvQUIPT01IVWcn8blcF5BOL2RnUNKYbLKfbm0Haj1HT+DBD+nFP0cU0LDanb52Bj
IemeAokAvsKbc53GzJFEqyhkFDOVdF8bleybXHb6zu1xfSUupfRF2RaVLwDEq9Bpj05Q5KHBQubx
9Kdm9uMzr0P1QSvwh/gfJmRyvD7gMjzYL5ctJFYMaqN3fg/fFFkDCGeVlqqn/2EUSpBL6RMe7boU
2aBoF2Za2PtcWr0XlNqAem2xVwnY/DhgKcHxgv2mXnM5F5XNp8Zh2fvolzunWJmaM14D84/bc9n6
OEuTzuZmA2C0Fm8ua6WOw9bu/Tmrm9e2VyNyPqsAPWZIOwWU66EoN8Foox8I/g9W5uWERFdYzRwP
BP9OyR8z3U5+iUaFMkH7bifb2xwKdDBeU0unca38C7s06J0GXBRJxG+LFrAbGhW1gV7acwi9/kpw
Pimlfew4ILarrwRwamoLPVoEg1DmmKQidR00So63v9L1Tf3/kF8AynlQXakrBOooYjxUBr/r1G72
MhorZ3gWhfwaBXxasqpKj73bY15fkrzIYFQvHdwF6rx6A4O3h3SQMqbdNObnyewnt8urxThFTXxT
M6OTZBd7R2tjoqCmUAxChp0XwbqPjosHah4w/H1Za4Ezhoj2prh6vIa2Wf0hCnXP33Bjo5A8o0u7
iGYiRbyapGlNEDp6e/ClDgZLZ+Kt5IgiOMV179x9a5Gnk0ejJ0P5noh4uf0TVEcgWmWj39hq8QCH
YXyEQbqH/dlaQKgaJl13tILkdZXS0Hv4D0k4+lXRmgV+IQnuOUWnRpMfqVb3ns2pej/GYuG+UcmE
bkcyue6+5z3tXjOuEHBOQNgK2JSI1iSpnuxcV1sfC/ANxxqdJya3+lijXsQYALSjL7Si9pPAVM+5
hhkAikHVzubfWEayJh5V+iJaRcPp8mOZEw0PUTqy35SK8RBOfeKFjV0eIoLjqdfybme8jakt8rDI
fC7dLR74l+N1RiGbNUKfvoxRxb8TLlhICAojf+IBYOzcx1tzQyLL0BdeEaX55bf8J7Fpiiao2BWK
P1aFdLRzvLszPc1eihkLgkrsiiRfBxIaALyHQYTB6lPXYJ80TNtKymibqYltfJKpeXoK+cb3PMmK
RwHo9Es6oR90O3pdx+WlGYo9BbUSfZFnv5xkMYJ9ww5q8Em65aMSy5IbYAJyunsUCkAL7JU8mlxx
lYlCf4nnJMOoVq/menqgO4T0BIIhVb9TVrieDmgQFMAYA0AIxdjL6bQm1iRZzbGutQ4OmGKKz7Mk
1ffK64CSYtVo/NNYlGm2Xo6CL5ceZxil+aVNTkMFSPcEQs1uUej3CrNzpwBhp6gArhgC4zqHoqap
hPCMR78Fvu7Ciswx7lHSg2WG5f+wdmA8bMLvotS97uamBRXosZVHf4Zd7nZCStCCsPauy+sTvFR8
GITEnYR6jRDMG1mZmwkVe7a7hL/loLhS1I9nEwuO4+1dtzUUbH3o7OQelLNWu26wjVS3ymr2S8um
60vmEXYu5I0hOffgH3/fPZoOVAMt4EXOEqrI5aZwVOzDWC6ZWqeD1NhkZl4zDPYJu8Z75dTZFMCq
UIgnXIAPWRPEmzKpmiEZZL+uA8dTsY08oG5V3L98AJc5Q9yTvKzW4JsWseixxNcIiGNeHuizo42b
ifmsJdKevOPVsaWXy/tgqeTwWlDXTG1VgxSCd5nl2xS1fo5j1HrlECVfbn+h61FggRBaQRVz4XPt
X36hYNCTsKxRyKzHpj5TJZyf7baEfXh7mKttp+FIRyiFzryAv9dJ9dCldjpICaWEBc+SRQ7eoFqF
y5Ax7W2EqyuKo2Tx8qYRzr+BkrqcUadlY90bTu93cSPezD7pvDadlfMkp+2paYo9MP311Di6yIvS
fAf3hGbM5Xhw+5GfSJXBp8EsPWiTGrtDV4anUWl2TtPWzHiP8CxZdLU5V5cjTRU0wMSQBz/GjPpI
S4s2YTQWp1Ipym96WOy9iD8qBRcFoCUqkSwt0vO049dTszp5DiyaBb5ow+AQwgZ/sjKE6rpCFH/Y
YL1+JN1kPKFp58CqVp0zndDhPAOZ82MVD8FJy/U/NHnaO4VXWQGrjFMGipYK39qwVoWpMLK6otOk
0U+tYnJnXZu9sWiLT2GZDYca6bivVtLusXOvqVNUwrhBNfBDuILQ27tc/rE0qgoymOp39HacLyLu
puwt1aDmfi0KKFA/AnvW0xPIal19pm4xofDSVnbzNIToPx8b0RoCC56apNqpdeXFQbtNP4C30me6
2RmesoNaBuJXS7nVdqlyptI/phQYaYKl6ChDpc/irD6EQxM5D22U2NWxwyM4/6PDmMX5NomijD1y
4KJxee6l0s8S6erQjSpOm4fCTxi4OE5MWu9VVKfEoaBIWt9bEmB1wGuAz1tOwhWFih5N1pPOaL6N
BKgMeEDlPRRhHTxqedzsBJXrbcBgIMEhbPFa59ly+UFEajVaMluL1rVj/q21dhV8qepBzz01MLT8
XOuGSH16HNMeUeeqvsc0eSeB5CADofy1SvErI3eCeMJOI65t3dWcpHnAKRcoW9fVz02HBubBqMrm
WCSm+HI7kl4HbCYKzpanNZwupn45aYSAs9HWS80vkAw5wJrtHzOzmHaIj9ehhlFQi8INBZw9o12O
opbzmKoi0v0wUKfYdQozqd+oeJYOo8FTR7omG8adFHLje+KBBOgXcw+KFeuSoiGhRzoNDMpTcOoO
s4nmF81qKdcPpTpK7SFFzCYAtUf8eby9qtfzJXpjdk5p6cPLY/VBS8AsszHoug9ey9S8uoiLiQ45
vgLHMA8z4ep1UNXe7UGvbw4gQQvjkCLx4v6z+pSO3QHMgAYOrsmxH5tAZxg4/Y9xZu8JOV5v2KUH
x3uGl7YOSn91SWnGGNUV3QwEKXE91lTxUqXl+zCj4a/34Xsj4eRc9PrOLrreq5TZF/UHEkCecWs3
9UXCY4g1cC+TCdQjxuPI67uouRdgSEGE7uIi7rmIBK35/HiaybDWkJgYLLs5jKUWnFs9MNwSqdKd
L3bN3+cVRRqDLdRHUruGuTe6CvqtrG0/k4Os+redeB8cEiBXQFbASlhnwM9CnLIgiyxP1IGmoHFO
OwJNFiMzzmMcdOWzqQkVL/KOKstDrgkyVaJ4U6RIq5RYgLVGnSd71INlL11e5Utlh3hJBQkY87p7
NsZOmGZV7vjgvJrRT+TBgFsBOzTx0sFUoqfcLpX6gGMuXja2hPHUseny4P32jr/eEERMFF5RIFr4
mutPNSBwZEHpEn4sF92fQVKi4Qcj5e32KNcQ+QWZCAgSDAJbnsv6Mnop9iAWiLbwUWHlUAEdw3Lb
MFKcibKecugD/hEI4ibG0iwecow/P9udhnrPBMKrf5S6un9U60TaqwxtTN+m3IsdkwE4D67E5e8q
Mnw/ZuQd/GwKQLTwZnZKd6iy4e7W/sLBWKQNQCIv5fLVcW+nIgpKrBWf0LZNDsrYdGepQujl9jpf
BU3OALylBalDaYYKw+V0giEtsCopKSzQCn5xqrB5KCEwf1KsrH3C7b7dM2W4imIMiDYJOAw6Qbwn
VtMiz5XmXKIcqQ+d8xy2ePqcUa0qC3eKWtSuCytP/tXreUIHiM21E2euvh4tdSDr3Ph8v4XRdzld
BHgTIRXgczB7J/3O6cqi0eIk+U5as7Gs3ETktYsUDEK1q7u3yLOE7mpKPa8NZ+mUqrpoXDXui2f0
5kLtZGjhuHc/XMOZdUqWPJoIn0s3b12HRS8Uy+4JXf9xiMf+UOdxlRzzPnRebWW0FNe2u+DfFM89
YHpg7jxgkaXtYkEdfwvpxwvv9tbaWOuF+YVlMragCjZzl2udNGVoZWSavmY2cBCMPnwUoVE+3B5l
2S8XQZFJo8m6II2JwdjLXY4ySj08zCZX/EY0yUNbIv5RR8LxFbbfzubZ2LoU1RfWCqhc7pDV0Rf5
3GR06hV/GOXei8zYQkzFQMFZGrODnluaJxR5eqnNYI8gvzVJMEWwQWF3MPQqy4jNQQucukZiDlml
Z2C/08vCQvuVm0N/730PIYrHIukMYJdFMeZyPbN2akD4Kopfg2F9AD9gPahpnu4QQDf2Bp11ukSU
nxci+6qoJCGZUvGM4XzEZXmOavWn0QhtZwNufC92HXFmqb/QoFt9r6gJrCKSeOwFZq8eg0Ytn0C2
gp3UWrNxp0S1vqY4Bh3zoBl3wurm0KTAiwbAYlSw2vvYzmSS0AJ1AQimn8sMSXczyZT3uTP7bzLu
SJgbOQLksLmnfLgRefB/WjRjQO5RAV+dB1EbbTSIWfFzoffPQdSEp75tox8IUOPtOlf3ugZyO/OM
B2lBFRyq4tpPCBChoiy69SjzW8prJlWdJ89VjPNiD9b09lnf2jVLFZwdQ0cSuYjLvVm1gUzpFTeR
ANMSL86S8FSEZD+3R/lQhFmFFOp1GvVV+IHc8qsrqpmECZRZV31TFE8jIippKT1qofSHLAfvmWQc
5d76p9L0z13o/K3UtotBxrEzNOituWodQnMP37o1b3Bg1BHpVPKqWv8gZcQdLY9VOjZtfjBbkTxl
UHkfbs97I8hwLS6FEV7ilPlWqYBUxmE3lxWyknGWfe2SIPGDODKOcz3vwVu2NulCxQM1z0JfubDJ
ctVVscVQMiz+n1Soel8LZ/NdhCJ+TITT3vs0pJMHjIdkkvhJyFkdx1RIsj7bie43WZe9UKBPPAcF
wkMhyeIkm5V1fxBdiluUtdAZhX6+itdKXCsB1naqj3PzjPurpnqRrN8tQMOsAIiAUqJhyNt39cFq
s5sjOA8UaiypQdlUib1ZRRcZTac9keuNHYg4PahWmb+W83558kpVE9DM8NYJm7z6MlhB8FDaQ7ET
NZXlclmdPJoaILqImbzPrjobfTXoaSBrfjC3zpl+hIA8mYuXKZsWH3G9amvkb7TQlQr4G0nfieOg
4sNx+yBs7E4OAPkENy7Ra61qN9fUTDET18Dw8hSiUtoIX4LFAcxncHAm1eM9Ofat5UURVyfmoFl+
1Q0bJ61WCiRGQQWKyTNiWz3kZTufbs9rSW7XqwtWZSly83a7Ul/vrbqMNTXQfcMYfpul9FZNxjM9
iVeu+692NL3eHu7jPboa7wPFwUMGsDyPuctNY2WZqk1BaYBFQK7yjOBUHz3yfpoHr6WYEXrpHKM1
b41J+cjLLZDPQ4Bv3yGZ6zL/ZYRxZj5Kdle/lkFv6F8B3EW2J8Y+kg5KKWn22ZIG66WF87RksdGI
20RupqrfSnKq/tWnMUJFJMtd9NxMUeLguag5b4Y5T+WhDFMypwbn1/ZRzKqcnKewMQATS72dPcD7
71sX6nrUf9eqScf/pukliTgv5sILx0b/Xg5pah9HVW5tT6slHdgkjCbYsIiP255a8zRwYwmVWFe3
QhWNrdESf/Ll219Klo6Bl1RZHB41EaPOSGKLmtZQUrc6pSBuUncSSfbVtoT6e6IGPRx6VZ8yb8Sg
hqeDLKTvZgk99cWQy0B9LsKs8dXAKvNDV+n1n+EkRHnQQrmzXTR7tfSh4p3yo5RkKhJmm+mhOxEn
4T8pUvI7lfs+OQ/RqP7qBZyxA4yh2iFwDaivZpmT/BWkDizPSs0y2cOCrbN2jtvG5jfhiJCsAI4F
sbW63ejZYm2TIWfc9iBL89IC+DOYs3d7N26NsiDYWWNqolfJYJFT3XcGNn8gqYYrT9CiJX3a04nZ
GoWbmsyLNzsPk1VI7oFPWDNQIr9uutDT+tE6jqLf8zbYGgXcIY8qsstFROXyYA3cLI4tCeZiyP3b
LCfD96xPguPtFfvQKl2f34V9hM0gn+UqXoyUF2s8hqht5jryytPSHHsueKVQuEbIRPXwPAMY05gh
qezcoWLpxXgd/sZAs9E8JbbS5t0q1e63TI0m3vt1G3cF/Eii5tLHlQHpXC5COBVAqgS4VRNt2m+5
UStfpliyLNRGDA0/07iR3UWo6OdUD8mJntzk02rYe+hvfQok4MDRL7piVxTi1szIZRC79dU6Uz5B
vg//QmvA2CknLB909SXoTaJoh1YEhYs1inu2dYmSCQkgYefXFIvg3HP2D2nXdzvLujEfBFSoOMEt
WlBxq8wF0gEAk0qofjgO0FeM3D5kktXs3ERbo9icRM4J5DAOy+W36w0jyQm4qh91CjjCDKbMUBCu
bm/gjfsOWOv/H+Ua3Deg/FsPqp8VQ/9cJpn5FT6K6mZDND8pVVO+pX2x9+jcnJoOdY98ySGDWL1R
uiCZs7DJmFphd67UOONDlVvGzgJubAiAoEDFloyBoscqzgRS2OpqMWp+LAzVGwLnuyxPmhcVSbiz
iMsxWm091CYpCFgmL3V23+WnwqUtNmuAa7DFAWNKVWpOx3ayk+bUN3nyYlbS1zyc66e4Fvq3299v
YykZmtmx49kj612i2TxmU7qAfs0D+pgSwo/YJewVJK+plktxgMkh1EEGRk3ycoaVNMVj4aS6nwb1
Z2Eo//aZLUGz7E62ZPx0osiLpW9WJX0iGH6daYeiZKO+2qBFXJIsjwZs4Qbd8CVqpte2NueDMu+d
/62V4IIEDYFSwcIKvfyJGq0QS51YCdpZeBNPs30KYuzHbq/3VgGRej7/K2MRzGIWl8OQM9J+cjrd
F9DpAQvoRYV+cT/rL9GAMfQJWc+g+yMzhzx9VueE2qmiImRz0uk1KiRDibX3cNuaOM8niBBEeiDq
S6r+H6wi2HpkkuF8+VmH8TMuHtlRju09MaDNURb5SaqI+AOu4SYjlaiW+el+ZYztqVB7/RT1Vf0/
bGcK+YAhEbnk3buEq//MJZqHKUQ1Qqc8m/bHSjbzs4m5+855vY4MkDkWhD1QHeazfuoOfUUPqSh1
X+/k4NTbsPCcSGlPZdHev2zLUEBLKIXSqlgzmiZk8lOtKbiB5cCAVF9Hw3cr3OXCbM0IdA5YLarb
C8n3ct36Pu0iSSPWaYYeo9IRU5EJEsMhfxXFzptlayyIqLQIwMwo1H4ux4KkDP7cZL+h5B38MVZa
c9AHW/KnunB2Ttv17USeSP5m04nUKZOvDlvXodo/SobhFwP+60agFy+53uZnAEr2zwgUtVv1rbyz
Bz8qD5fhnFGhYaCGRM2ATvLlBKOszRWrkQ1SR15mLzMl+n/iyMlL0yvCEhfyiodDyPtMLV9VRBrm
o0jr5vsATLg/TI3a166Mc86rQB0iBuU9DCgCYO4AS7FfGPE8orryZJRF91k4YfF3XCMdceh0PZ0P
CSyh2dUyJ3itiyJ6NUJDeaeIWteu2sTirezw9nRVqY+l805kWxZzPW18FPiu8EGWVvZq2khTREbj
mD4sUeHSx9UeauL+IRFEFL1VeJDF5pemj7WHVGDng2cF1hhjFGV/YJxXeLd/znW84VeQISyXG7Dh
dTonYRVpdvlo4k5TBx7+pBbMssneeVdtbTByRigHNM4VZ13GVDscQ5JaNX09ksYf46A2B5wxsgfR
RJE/Q013+750dhieG1Oju0ZjGEoA8I91p6JX1E4zugi5pCb4oWAD8lr3ufn99vptXNkEa4jp4B2X
JHUNRTSaXrfnphd+HgRG/UO2JBWZBgf5+dhNLWwB5rFHwC4IIls9c2XrgV+nGN66iOKmTXOoMjWJ
XCegx/yGjXrx2S4qNXm0YpEOiDqYRuxH0ZwHftzlqeUiv5hpO1tyI9JwBVAVgYfKlbNGIYzjkPNH
YCFZOBQe0nN4krRwlAp0NO6/EliuxWpracddtQTmOZ8TTqFFtp2ap0o4jSdlhXROyq7dGWrj84NT
Z1IA74lTa/uLqk97rBAmZgXqC/WZmuZuYe2lbFujUFFa6nPMh7Tg8jS3cu+owZjbvjQbIGE0PF96
dRY7AXpjFCpX3JY8iOhVfRQr/3Nfq1mTlm244KdoVJ1aMxrP4Lb2WHFbo9A1URFAoFNEI/NyLlPp
6FEcgVrK7Q4bWGRKH8pi3LOAuM7iF7glNzWfhWt07fc46QnFXQ4uZfaMQqqcvOvh9GBpM2SyMPIi
YR7pU/97+5guQXUVdEFG0acBR4hQxhoSX1omcvJOYvgWkZ3jKYWvCWf5u13nCrokIZ/t9oAba0l+
ALYH3g40iTVlsu8z8ElxL/mopUeHUtdiL2rMbOfkXo+CZO2CHoA6D2ZirWwFoQREdzdbvoagwckJ
ugzqLIWze+cCPcKgukEWQvNi/cVqo7FakmvHDyievopiVE8RpIn7R4GOSeK0MO6gp63uxb7uR3US
1PuspT7ZgX/820xojt49F3iyfBkAF4B916DAKEbTrAGB4gMHCF7HzhpP6Zwk7//DKNjCL6DKZUar
qDDUxoTeUyz8tunKh9nGVijkoXp3a4euC5GNwjEPMlL5y/NKRhCUyGgLf4Za7Y4zuOUhyPdsRq6P
DhgDaNOASGChwVu5HMWc2tapOsuBaBnpkS8Ptfa5DALteQJdo5z0yXG+3r16oBqWBz5VJt7Bq1cw
kitYqVGJ9cGt2Y9CTnrPrLS9XX196wFQoTUGkwCUqLxGT2ER1fVRmgk/nAuJlHGKT/1UJv6gxnsu
kxvHlCyLJxAM6oU1uO4+OFpV2HoifIG922/ajdGnsqjsHbzr5ig0iaGpsbN53F1+KEc4xTxYlUCk
sGpxvgirBxlxk7fbH2dz2aiVLXVrWtzrTl9sh7iCloyCk504ymoQnoxoTp+Hpf56/1AACEDfLUeJ
sHA5oVB1skJrW8EnqZqDovb2IRcW1sptugdV2Fo7wgIPx48i4Lq0ZLTN0JYyzbUcz/pP9jxEp1mN
9rRUttaOnhelck4Sf1/tg6RS2nCQyBVDYZUPQeFw94QmRmVD3j3eXrutCREbACiQaqFru9oMvaFK
kGQn4SeI8wFgj4yTlfbd/TEbsx6u64VujgPDKgLJAZaMdqTRkwzn5M8kH99BN6s7KfZWAEIuabl9
WDZeK5fboJf0LEqrSPhVqUln+nTJJ6UIIzfq5eyrJc/5w/1LR+GFG4z9Tb9wWdr/JFshooNlAzgP
haG4+NpbofZMmNhz6dn6QPB7QJbCMV+ApZejmGB5+xgXVJ9yxniccezxdX12vtyey9aOs+jN0CxH
LRLA1uUoeHjTl2wG4Wu9EnkBDtfPgY4IZoXx7On2UJsTQgZlaRp/NKwvh9LrAiVch6EAhqt/F0U9
PUXgmvbWbXNG/xlmFRRqbKrirJ0JCkWrPsuR8SIVTnguJaykb09oa99xgJZGIHkJe/xyQoEikD1q
VOF3Tfvea1Z8DqRxcOuib4+Isabu7eG2JoZkKIeIpiAqGKsNMU14qBiZzm2e6NZb0yXVtwKOT+oJ
HLF2prYs0mU6vNioovDKawINsjUTq0WwD5pZHzzNllEfJyqavxqjEz+zeMz1ZYY8TMfeQobz9hw3
9gjCahAqCenAUdaIvn6YoR/1PcqVaJMdc4LX53a0tF93j0IVnTsDZC2U6zXi1ZDaLFVARPthOOOL
RkHiGLWFev9clmIZVNtFH5ja4+X2GKpaUJlhLgo6VUswGp6DSo52gJ4bKwb4xAI1iJUPpU3tchRr
DEq7wbLHF3PcY3s6ykezttr7zy72OSAUiRHoJ6yl4oyprJKC2oCPbtr4ZIfYYQiUTXdUV7bmQpcI
mCXUCv5crVg0x0HUKpXlZ7Peu8Vgi2Nr7KK6r88RYoG8IziwLJi8fhM5iMOZCtbYoPVn/Bjzwnmm
P2sf07CV775k+f/DsQYdRKbKd7r8ODi8pKkkl9iiWqPmyQ2SHdz+xc6ybU0IpiyRFUULbsFVOtyU
qpE6GqPgsmu7IWooB6fHObTArHpnT1/HBaayJHUcnA/BzMsJSaM0qGrInp46+1uXSH4fVr8Dq3vO
Jk5SNjU7JbrNqS3iZ3QoqdOsd7fUYkQyj0wtzGX1MNpD/9WuVOOPVGst73ZQ2Btq2Zz/udVLBV2x
JFkOkiRPb6M6YLye2fm5ScNoZ1bXFwebG/sVKBMA7q6Q/UpVzVmWWCYq/8arYdW/0Z3+HjR24wIm
+n17WtdnahkLhMfCguaSX8WHzEwtp15qd5HkVC6IovrYNfNe3N5YPPpESxYBGofkdbUFu250JEcf
Lb+ABD8f0As2Dv0wFqpHFdPeOVVbgxGTyRLIKPHbWuUsCArbcROYlh8EY+pKgJvcNJ1/4VSt3R32
6COz4flO7HdqG5d7Aj1lpx5C1fYnStIHObX6U03veudQbXwiUMLLylGA4pW+ihJ1hXVRFc62D2rf
OUxouXlSXfxz9z6gIcVltAg+8Khd7QMu+yFKVWoBSt1Kblu02UNaqHvOBx+c8MvEgVffoghO14Yq
7jrhH3AulwbMyXxcoufaz4c+/lIDYX8bMMkz3UqdUMJxrC7+JCWcLC+Z0zE8lAjoQxPWKlPl0GX8
J0qKsfd3fZhL9VBbYm5cc2hVy2cHlq+K083z3wFxV/xKEbuTWleONKkQLt6NYfQ9LGqlOYAsR27q
9iouW+vW9FY5GJJIi5CXzROaXDzzx74pjpE29o/DZM6vSSbeIdiNlOWj5KVpovTn7eE3dj6UJArJ
S2UUTPIqRum5LTrdaHBsdqDv1VUZn0IEuZ+C1Px1/0hL4w2cG+Q93ryXO7+3hTaFy8NN1nHJtHtZ
OlK1tqiMQuu+PdTG9icRo7GI1AAwlHWeJOy41eUol3wpyIKjwDzszBrcLRNMOQKEPDoGy/qBrbuc
kKjVWSrzSPK1sp5OdlfCU6uCH3or74kxbs2Hu4pqq0lnm0z2cqRey7I0m0zJp9pqez0aGgaIIcj3
O+u2tRn4MIsaKsRDCryX49CRCcu2CIMnyyoKb86a/E/LDoqHebaG8+1PtIG2YMvRk+SxS8JM6f9y
LK2SZmqyNWIxKCISe7/UWvE+lSpmqil8bdMKZdfM8y9S3p5R1HwPx2mvNrL9G5gnjSgOAM/Iy99A
xlHVCtgWX0vN5l9DtNWPbpJnz0YZ9pQK03EV0YhzktWWN9hq/Wp3rXKIieA77/+PnucqCtCsXDgr
FBuWa/Xyl1itEctI2VdPM8If6UFHE8B5h74Zh6dplGP9bzkdxc9Sn6T5sW0CtEFKMhysJ5U4l4RH
UohwFZbCKiqdU59Kb000ScjKhjBwvBnqiOIDzpTeocU47QvOtVX0dTA7qfPMVocinlRyUR3SNrMa
w7Umq+oAANeyXwI3UD9BsSeWyiKqj4YTOen3QS/H97jW6vjQ2hgpuEo7isrTRIQ3tMkzVjtJo/zR
mDKt+VHu6lF6g+1KHcCtpKqe/8BQNczeoqzM+8/lMAeved8Ghq9kwgwPU5Y7b2GcjspBqEHiPGn4
bpV/ptMk5wegTNLgplrolJnb8OhM3g3YTPm5J2coPB4uIX4pIinbgyhCBxyqMg7dqbDbXHrWBitN
z3bZmIk/WUY7uqORKYprSCqvAt3ucMxFbEGb3IHeifUAmaINbJcaYP07lpXMOdE6bB3SKmUU/LpR
GeP8UNgZ3dJUzpvpszWlSfWq1kWe/ymN9agh6NBa069Ej4P0mCpqrbyMEJ8sNwZJXyreFFsiPwLx
CAvXDiJrPDdGhjelZ5aBoT+hv5Wlz3bkRKUXqLPBQ3Y2U2VPuXsjxGCTTmGfxITi/joDCvIM0wmh
CH+xNX7CeCYAqhB0O9nPxz5e7XOwptCzqOAhuLkWDIDYKqVhU0rgA1XlSU319j0OleEQiQXiDVqi
f0SmUnmNptl5mUu5e8MMMvl8O/ZszRV9dyCEy6WHNuvlYStHrcI00BG+hSTbQaEsfozVatgJpluj
8FoHi4yZwqIyfTmKrlSmMjvcrGYc2l+DTIS0aatipyGzEbIXCBL1AOAdlMjVy1E0NUdEWU2Cp0wI
iAVOoX5dutvPoRLIe7yljRmB2qBHQs/ZAi62Cpd5W2fzLCTJFzIh+qCK/g1V93rPzvAjB15tEgDX
yHbwngYispaoiq02mWyNcaJ+fkaX5iCZQezGefgH0fGxGZ2HWLY9Xjx/jEP0adKCx8bGULLpgpfU
TL0aGEurTGcEfU95lv3VptUJ07FjkkGCCKTiMMmjZzRT4UaavnOtbbxmgWsurCdADazQ6qZGpjYZ
EdQOnoBrfu8I+S5VZMnTmvo50/hnYd7PCuTALo16qnjUjtf4zQxmF37idfCkGWHr6pkyPZJp9TsF
ga2rkgGWi9pYHs7rxp9TReYoxjx4km3cakQWn8M0hTwGVtAwP5miH7CVsX/WTY6zofl56KydK3Jr
87GmXJCUJUBnr1Y2LQMti8IpeIJjovyOlKRT3KoGynV3bAADuzQxKIeCuVudWurjWK3NfMAQjRov
TmoFP5FgT8tzczIcIx426FJdtUqmXhqUuRDBUzroAXWpAtqJq+J3692ezfV2pILDH4jKLtS/NdSq
QFDe7GU9epKr3kyP1F9yjFDnBCXAQO2s+HM6OOEXLUfcZGcdr+MSaiaQ/9HYpzJGfecyLgEoTSHG
F8mTamiPpAjJGYlPi9x1T/7tuvKxsKgXCBHw3Ot6Dk4BrWwD7HqKuP37QykrdebqlRV9tpRxwpqz
h2a0c8q3xmSXcNDB5JIurzbJLOTGmKsgfyr/j7TzaHLbCNPwL0IVcriCYWYEzihYVvAFZTkgp0bG
r9+ntYcVQRRR9Lpcvsh2sxsdvvAGPuPHOddEcujNDtmqJu+t9zLT/Hj/Q95uGL7gT/EuhAgp/q2u
Xid1DeDFJXIYptZ/D+1Gfcm0Mt/Tc779apQLyOdphXPK0Ie6/mrEdlo3JHaJINroYb082KTN3vRU
qfXjhRCYjnCMpaEGR20de5dpZmhzzVBYaoTVy6wl4fQ0dlmxcwQ2pgTkAmVeCpmq7HxdTyktRQZo
QefRimbFN6w6OVVa3oM50/dgC7cfiTYUGCYw+5QW0bG9Hgp2haItSIoHAxy5H1RdvCcXRMaeHMJN
xYCyEagubg4grDSpV0erRh8XrOo8BpqyYA3oIBtmvDaxPmZ+aUXVd4h7cfq6NEUxPPWjCLENqUux
561wM1mJ3yR2ovQjfYfWtnOphf3bAjMhyLGy1uDKdRqSbzDzH8bvSXA1Q3DCbdkuXzV8HdwU6oiH
NVCzejz2Uzr/1vZLE8SLrny9f8puzjWIZGmlR5sIcUJQGtcf0PSWRu9zYwjMwo6+itwbIh8cEhbU
vdVTO0IR/2EDIAmCBtUAjwu1m5uYCkuFqisbfQiEntZvmNqWfqbW06OCExid2FzGqGPSN+cjXE8s
dDEzs4U5BANdxPpZzZfiU4Ja2J7u8MYCOmB6uZ/om0u64fU4DYYwmroYY2AaLT0QZejMp1jkfeSn
ndvNyJ/tUQ7lJ7mKFZkZH4saD2YECD6sruKxLmpF9HLExuv/ybW2fB4GbXrKrQipLkOLv5fkcYdE
n4fkdH+33NwscmhSX4cOKm/4Gm/XOBXuwLzZgYUnx7Opi+SLwHjryRLNHhlxeyhufu5k7rF12qQu
TmfP8TAGfWjjSV+rlVGcljxXL1qy7BXqNk42evdArwhNgMetMTBREnG0m3YMsso2/tTLzgx6Av7j
46sHGQTfUYnyAvRwvVUosdiUMRQspgs9xYcv1kvyaXN06kulIB707fHhUB2k2ANjzEMx4Hq4XJ/q
eDJDCpuR5BI7XXOuw/HbuHR7yopbZwC5b0rWkqRqrXXKYBwjnZZmU6Au0/IDNFj95xDN2viMlm+e
nPU6LbWdnbg5JCBGKTMONmat105rfRhLK5+CiDL9c26owvZLL7X+6Oq5yDGgiwjP/8N6/nRKlypH
zrrlmWuJmtpOOgV2ORQ/bG2ez9Ri0AIbo3bvBbh98ChFAjglmabWSkvj+tsxitMQUk1Bp/fpIVW4
o31FlPFzT777cSqd4S3vSnFwU6N6qup6r1W9dcfQ7iJ8lnigm3qBZi3F0FFuDaKxGbCCC4unrqiy
FzH/MHual37r0uwFXKgvO6t8Wy+RzFo+KcIIskq6nno9FiiCzWzbqWmm7h3G8XFzqAwUKA7lEIX/
Rmo0JL4ZifJD1LbDR00x/ZqCQ3l4+HOTW/IbiGyAWHqrl3FupG8nvjw8wml9boYFu00l+Wuwwv75
/kgbiy3DT5wMdUJroJjXHzuJdWgwTjIFuMzML0piGt/jpq3OhZi0tzIcerg7in4i1ttDiW/cewiy
S+N3ogCy+NU2q7xUNajCTmQS9XCajC4991kodvwHNq5yolDUUbiFZB9kNT/82IuaR38KmrqrT6VW
le87px9PxHTJzqu/sXukzqoLikMWiMx1p1ZJMTlTygh4hbCn6ZOet5Xjg3dLX6ciU8ZDG8ai9I14
hr9oTPigHRQDitQ5j+js7uyg2+/K7SvJ9BR1AOKvf0uNVYDmxhE7WRU/Sq//0rv2SztOXwUMAJ/i
sh+a/e/399LtF70eU/75Lw14fHkLjwrcECgDB7QGl4gYRJPs7NjbL0puTaWDvi747ht2ldtGCY7C
8nF2CudL3bTGH2aWNokfuuH0z/0ZbY4FYlTawOvsn9Ue1SJBXINOTICt2XhQzXE6UblWDmPsPX7D
S9YMnS2DlhCv9CpmNBInLyOdaeVhpzzPSZo/22pRnifX3dsbG9+JzqosUCBMSuFldSaI6+epiEcy
miTOzi11xnd5XkU7uCa5NtehIhNCi4X+ChfLDTfdnefWyNVpDDoH5kJeQg2N39eqmvlTFVdI2O1q
aW3Pi7eLQ4if2dr7w1aaTlc7lrAbeZkSBCQu1dCkOyDszT0BDIOaI7U5Dtn1Lmcj4BWArEwgevSq
BiWa4PjXAJeN8mGKCQp8UoKX3irFZuoR10NFoerGJrWBoOtFj3Qk0LCGTvHp/ia/DWeoPiDbDoeO
ZSOTuB6lID2ry0obg8YcwM5YnY/peHZo8bz2i54M6T8MR73ZBdYi4RLy5/xyS2jlaPQ2tO4gGVP3
lQ7f+KGddOffQdWUZ8pL8854W7sCfTXeOMJQ/qlfj+dUNhJj2TAFYUN7368Rf8n8xO3bx5eR/z8U
GtrGXP7r2MGYBRCuWpkDAyFV5+K2EBaPuduMLaONS4KalZZVL/cXc2NyMi0CConGP9R1uVl/WUwa
1BRXskENKISDMQ6bbwkiDuf7g2zseOIiFz0zCiG8KKuSQBO2M9VLoQZmreFNbcf2R53068Vs3HrP
9+E2+IROJVnKstpHure6m5ZkoQMZiQFksZ2fJztlhMxNlhOuMLa0IE5G9I7H/pAmSvJ9Ftae+c3W
ZH/9AavTkJe9FpZxPwRtAzPfSZXUNwZl+qBo1fQfPt6vQ60+XjUUYKCybgiIOul4e7HhGxlepPe/
3kYkIGHARNPopNMFXK/o7DqjJuYhyFx3OtTsGH+McD8t2jk/lLH2Z9qnnt929s6u2dqav467Wkja
+0soxnEINCulzWg02SvW4XtQ/o1XRgJCADewP9EMX62hofDqmzEFHRPb3iNBbnwMbS2Ev1RF/yjq
EPq9aNzj40vK+/lzh1IsWxdTY6S95sGlcOUVXf5tzvsyMNOh+5DSTT/zyLeHxG6jDzTvHkaKSvwL
JGSsq5HoICa5Pu+qi3u1yJmuQrX4JYqGb+5Qi+eEfuhOAPlT7WL1fqNuL6GHCGbxIVf7ZrSLtDQT
6i2pWUxPetJNwB9EjsJu4bnHIlq0w1AamFXkZvuUVKV3Nt3Ye0ojygvG1HYnLfLcE+AulbC7c87h
IvaouT+j2JvfCDUbzC0xBr2q6+Wo5xRyjRmPiEd3te9qRfFam5Qa3Kw5ep0RYTWbWEf0o+pzXpGw
Yxanv8N0Q0d7rVNOi53Vn+9vja3rA+ohVQFqcsCgV9GB1haWJnp1CNLaip4UN41/1xfUoBbh7fEk
Nre+7J5x9VMFX0uZzYXqFug7j4GzUMI8J1NRVKAcolz4rtUZr6qthOMhneI9Fdatk80TR+5GT18y
kK5XHc54ajpzRnY62m1zsgS2Q741WYu509XaHIhCiywQA1laF63wAFcX3S3GwHURhEhx6vMFlbKd
a3gj/iHfl8pj5NoECatN1MGxTWbPHIMqsZHsmsyFiK7tqsTn3sR2yhZqu0er2tom0g+Ez8Yq3mhs
WQKIjSuLfvOoeb8P6jBzzJL5ohEY7dzDm9Nz2YmSJwHmaXVDpmWhlX0eDkHpleqbkY6ItBS6Xfjq
EKuv+hTvtYA2vxrAXsmKlRaN8on/JSapB1vR8iqVxYslCZ+Geckzf+izak9Ddmtm4FRpUkMmxS9q
9eHgjCGBPXbkuCBXdN/KNGLx3pinb0hPmvW5Utp6p5ywOSRxCYE/udoNpytfcPNSElInL9biJzH2
5eekUd0A3XPjU0s/aOcEbI4niRRgRSkQ/1QP/mUtxSCyKp7IAAphHtUmnc81RhIvil3aB9Mdf7t/
eW2PBoEVwIFEJ61eF722vMiOgaMaBTrueBkvvzet0kLjsfEbbBd1Z7ytnUKjRCZRAKEod13vlGgp
NTtxPT4g0v+aX48lNYo5Nf/TMDybVPbg6a+tPMu+TBcvoYMn2i77lGnt9B6Fzem/fCpwOlwhQJCA
0F9PZo7tYalHWiOa0kV/KLGdnmzXSb7n41h9G7Nsr3m8uXgSnkqmCxZ7DfDVQmGOA/dI0I5zlp6V
sMOtoh3V9sv9TbF1VcnLQ+bxaAyv+y6ZXnljnMdTwNvpnuwyq88I03bvMLayDveH2tx//zfUOt+N
c91arJLyK7qAyYFuT+1HWn9RQ/Ol6XYVjbfeT9aPrIlEns2xuj4WD1OVumH3IS1nP49l3Z+8FlfS
AZWM0wzLKfJbSuSnx+dIDkW/mjE508b1NtHLHuZIyhlzMeo6jW0XHdtR6JclBlfhIyS5Zxu6lVFx
wqSgFY1/REyuB6ytKlSGhe8HhEfHwqXk8PvVoOVfu7DJfxvh/ZzybFY+Sm6i8GuldP/5D1OWClD0
t3iC1iSq2LWUqc5pXrhqjOnGUHiqcnBGSgAjuFTHr4S0Tb0/5tauBR3A7SINRpE/up61UlpKD8lk
Cvox0udDmGX2RwKk9K3KeSZ39u3WUYTmCxrMwymH9+h6sCwsvClU6ViouHB8FpwR5aAqzrgX8W2O
I82WuTiILtevAW1JCvK2oJidawBaS9wq+3gQOxfZVsIIeZP+LiE12IfVK5CK2GjqgVGcaB4+uMtc
nfsGoxuMZ9LlqHVG9TIuJfFlYYc7JfSNrwY9EQ0XvDlph671/etMdRaCeLoRACE4HJ51wHIn8hel
LR7fIBCmWUTAsTyua6CKIqLccOjyBCxD9NUxirnwc6VwTmmpd08Pb0b6aVJRAbgPcP/VTWPNHb47
WkKMFy4RonLRmFVnJVeX+J2uDWKvKLRxsYGGhA2Oz5y0D1oFYNHozgCjYGeHptDcQ0gE9YNgQdP9
XjX7v6W/1PJku7lj7pRGN/YnxxvEKs8RRpDrpoOqDrWrRRx0NIOz5wadvdeorPKdeH1zFIpDPLU4
zqHucX3aaCoJZenYJGAripes06PDXCZ7+uUbW1FycoH8wJ/RMdC8HqV0iqUsRT8FlbDsr7Netq8t
GISvSlsy4P39sfHukTJSC6XpyFW9piNkZhsJxfbY9r2DInnSmdbBCy10vsckFfrRbSzt8UPOeFIS
jMov/c7VHnG9KcEGk7SDPn0b4vmY28tFN/KmOPTARr4P5D6JXxZ1XByoh3V72l1byysZ3KjaSAH+
n06ivwS2GvSaRhEzCgJ5XXwaK/RBj3GDDerBbrup2blXNk4ENfSfMGFK6ghaXH9Myg+pO4P5DzLh
DQg6xq3SH7ACXaqTlulz81JXaf3eSWotOt//tBubVWZC3NjU8ZFsXh39QnoX2u6swvEximOnOul7
p7WtR2Hp6LRy1nmCfhYC1i9siicozXlLBa8o6qBQze5sxVJxUB3cnaFuocmMhbs6VxlfjvLQai0H
sxWYaHZakFgU+PwlpkIKjiTCRxUs0gWVhnk6FWNamAcKQEjBl2GpSJpgF/vpoLV7qgpbK8zFKuN6
bGGgX15/23Se7ZiKlBoIpAD9PlWHk650e35Xt6OgvSUZzKC5sK1cI82FsKYiT3s1GNHSe+uVzn3W
HFT67++W24sA7C4hmizukUOsv6MXN+DOqdAGsweyYPK04q+mmqc/alvpMLM3k7/vj7cxKzirsv6A
pDmmzvLPfzmFVYNbJz1oM5jnav4X7d15Ps6eEe8F9rchBc8e1RXKz7DobyAdSatjqqGXZZBUifE6
2H10sUslfsnTqPmY5qF1SmNLfzKEVT98/gBO6lI6i68mwR3XMxx6R2tKsxRBkYbpybEWOvCIsHif
H11Iic9Ex5xgE6eZNT4nM6wZBixOlb3dpGcgo+PrYjh7qZjcytflTgideBJJgguwozX7RLOF8NSx
bwJLsbtjkTu5L2brN4BYJtWP8uSgsOa3TfmRz/DX/QlugBsYWwr0E1LQEFdXubolUrOvZ7UJXGUE
5x1LokjhOuIIy7T3y6rrz0ZeOUfq8N7RyrXqs4H21uNfE1wq8SH9DB7lNWLUGCkELbXS8igvyeSL
RO2zg7206Z7R2+1BlNGTDNnIral+rw5G4oAeawulo6+mO1+hmHXz0Y5m18Mu1Jz7YxrpzfLh/hLf
Polk2MRP1NypIdy42daZOSlmU0MHo1nyAaxV5fwp5jSrj1NB63fnHr8djfAXDjIpEsEa7Kzrg0FX
qCy4FX52Lqono1v0Dz1XNWoq5W6dfmMsWRdBfBabdSl6fT2W1USeGSVZFbhjGj/bdgrrtCzyZ2XR
tZ2X/vZGI9KGnoM+Ghkn0sPXQyVcZyMrXAWV2rRHq566z0uft5/uf6rb7cEoSPvCDZDUOm+1PVS9
KcMIDmeQOZo4lpWtXCLLHQJ3SZRPhWi1HSzFxnikzVwsvDxYHK7N5bJ4CedeT+rAEJ2J0H9i5LOv
DBHu3oAEsvQQWTA7zw9PksHIH4APyUBxdeIhjzeFkdk1j4OD4G239O864BWnsO7bS1bb4c7+v/10
P6VjmKN0y4WscP3p8izuKRXTVcN47VtqdMo5mpvpdH9Sty8RrTApMgZq2kZwbrU/7BJdkM4AlaKm
rXaIURj4VKO18lRG83dHi/PIr53SPdFx/nJ/4NszQORARkumRx0XLvv17MrI1EPEV4AhFOWwvHkk
Rr+njTYP78HKGg+fAi5oXj04QRLDuT5wkzMmFZRzanZNlAXGnMSHhlL5Tlp7+8H+VzxL5rbgNNfC
yHmTgdJy4yUoxymajlBy3PSAoPnkPbwTIcuCcABRD/CGxPJ67ZJwzPBC6vUgnabiUrjxcGiduPmQ
YUF6HHgrd/Kx228F2gE8PU1l5EmoDl6Pp1hRamNBZASFregeVqpGWR+mUDTes1mZ9sdHdwZeCxwz
IDEUI5BEuR7NEoCwU8514IhWPyxIApwja4rfulxVdhZy4xUnFCJUBuvJob5RzBZjp+feHHdBOYT5
s5vqkKiyuPur0+Gro1KYDMeqc5SjBKO9z/o6KaGaGLNxuj/ljZ0DwhgVYkmkpAqzOgyKl8YKf9KD
fMiqY9flmfJqo4Mldq6U2w+J1BXoUgIyKTWzzjITPUzLxsqGALUhkyaUThsRFLzyEnejtvMm3M4J
/BTFAmpJ0GfIx64/I5AKrehRig6MJfKOulqPp4zwxL+/creZLMpxkhNKL0MS01abBeOlVB+woQ2a
qVL+GGN3mt93lAOfsnaMfgfyliqILFvznl2H/PXXoSccNeohUAvJFODGXc/OsBvNEVU9BcvYaE9t
3Y9PsIOzU1tl2XsFLcWHjyDCblxcsNfBefL2XY/XOZloCfG4weK5QI4h7c5l25rHBB7NTmh78+EQ
7gFVD4GAU0Fiu3rnhnKyRlg8BkuKjPigjc65HZLs0S0vRyH/gEdG2MUjfj2h2CpsAWbJCMiT/tXc
xvX1oX74dWMQiRmUKFKurnXplnpKg1pnYkN0reLm97pwRBEdUicukidtrux/ir7yprco67LyOauN
3N0JVDbWEkk/YMCUBmQKu7o5myoV2ZBnauDRMzx3quIeDD3WduqMN5tRSqRLlz8qHgY51+qLRRwN
aIaeGgy0h14Tc4ILpylt+2qKJjnN9hiNj25HpgKaleiVwjv90dXhTsKhxkHD1ALcG+LvePi4Hws1
c9+KSs/+uH/CN5aQHFl+QjaMfSM511kkAnXoakEvsGcM5w7kJ0Sdnbd7Ywnx9qKJBRcOI7G1xk1i
FiExgmMFWWtPn+NE1Q5TVSlHHAGLkzMa+fn+rG5uYhox5P2ECTZBOcn49fYPu3j2xrm1AkS5be+U
GbVG1c2tQf1rizOkL/eHu11Enm8AHRSFSBUpblwP56mN0XWpZgUeEQMuikLHfBy2UvP9P4zDfUjP
FxQmChfX46jJhKomjKug19LhfZEIosi6aneesduPRaENyAGNSnINro/rUcIGpmtd53bAwXsRatEd
FasOGs1VjmnafLs/pY0vxQtjExzzLksazPVgaug2iVsNlrSvTo6Gp+T4Wuolsv3NHtNoYyhcWCjL
cv/ytKzRbFHYud5gz06QKwCK/ioMp8T/olZRnE56ylI7gdbGMtIIBOpD5YS24Bq21w+xk1nIwwc2
9ex3NL8c4Wtelz/ZkQo8vRPKXqtiY4IsIlEdNwZ/r1Oa2iOCsu3aDeyqH8+dkvbnMMfNbBzEw4gi
2c2SFAVkuKCIrWGenZ1btTqPDJV0eHyg0GYMJzRtsOGsqlzduee3JgbsTsJSKF8z7vUmQRqiHObe
9gI9REGnV5rfEifJn1td3znIGwMxMSlJx5MJ938VBySaiOx0GMKggKIQTIk7WKdOtOKL2UXKnp3e
5mAgHfkLgCWox+tZwS3Lixi/QtQo7Nr0k9Dt/1DaHDQH+O0fDx8zMHSySsEjRlK4mtgYR2pMOB4G
qW5Nx6mqq2fhAJFVhH28P9JNyEgKQ8nMkFQ66ba2uj0A8ze102hhYIsq/UZZ37qgu66dymaaj23a
LU915MXP9weVS3UVL8pBpVYhwvuUSdZNuqXMbex2GbRQDP2cOfRvk9Td04+/PdHcH9JLRJXYKHCx
qw+WcDsNg8UrthR/VOPyFTg1AqqVcPw5af66P6Xb3cFgrqzPU8mGSLDa82nkNkqfcAtHWhOetMYq
XygI18/GksY7MLPb1ZNDSXQIyEfqynLev9TlrcHr+nlULGjWyaKeQv7lFMqYDLjvz2lrIND26Dyy
eLLlcD1QHZmxCPvcgUFuzs95bFnPXDB7Jia3O5A+KoUyWZkja1nf84Lm1DS5hSMrEbmPDSYi/PWP
SVdfrM77AGns6/1Z/fQOvN598DwgAwMLBKYKm+p6WoXS2EnSjE6QaMNbn4pjWs8o2EN8Gy6e2p8T
s0WfiPJ0tXhvTjlGh8Yx9ogucj/c/Aji1J+GKlz+qxMORYwrC5pqYKN5h3tH3uQHnerkcyFi5DAr
hJiPWVzPfugM/af7K7CxV8GIy3hBmn6RQV0vQJopptWFlSP3qvDBwCjP0OpRcxPZnt3Z1lB8VKka
IbE9N2ewEjFOuIsTpKDh37l6ZlNCowVYjqG2c5Nt7FZO1E9WI4i3mzszrUsH0xhWtBKZ+LuA7/Ov
cJqH5R8J57hNeHGAS7F4q7UjOersCjOvIJvi7EPljPGbSHtlJxi5nQtjYGlIYMDJQzfz+gvlYb3k
VjanF6R9DdhWzEg9mHE17skubgxEwC3vSTYikOPVEQf92wyjMNMLkBoVSQglPyIAqPuPbjgq0xBO
GQQ8HTYo19NJlJkoPLLSSze10wlNheXQD6b2REdD/IehZBoByB7g6A0HwoirGSW7KrvEuaNl7ybb
CYcDTYXFeC6bsNgjhd++MVwhmNESEUi+2lqlsy8Qr+VVzi4oW1S2v7RGfVCEZbxFbQ5iryAMevhS
liNKkSViDS4x9XotcSqIs6wZswvLLLCZ9+ZTSgK180LfntvrUVZF1TDTocdoXXYBAeGh62snR9iS
nV83Sb4zob2hVtdxpTSVSPAPuahW3V3cRejvjaZvP8zO3D9a+aZhgUE2frKWhHat/TtLpyYJMxhq
ilAsi9LR8VvwuDsX0eae4FmRwTYbfg3iVCiyplWnZpchVRUfS8unqXMQB7Ffe9HVD9cemBJpC30L
2Vpe3xRY3FlpWxvZZSTGPnjFMJ/CsE/euem496E252VLIAWBxy0orpqqqeDKyi6JsbzleXqEpv6u
jzXrIIZwj4Z8+z5S9JbFBx3WqYQgXG/zfpgLp6R8eKkWK/7qtO1i+DpOJpqfau1o+EMp1TS8aein
45I7u8KHW7sSIRs5V257oM3X49cqhAGjyLOLaBSDfW934pCBk+sOA1WenSOwcQvLNhpRCe50EKLl
n/8S0XU4buQi5Ux3KKi+EXBXTxTXw6f7t/DmKECZ6Vrj3gzu9XoUO3btqcft7JKMk4dBt5k8T92w
V2XcWDjUkYnsIV04VIRXT5cxqzq1FY0LuELZKwmdBZHp0EXpztlloW2NJREjEsNAZVNdbZK4Mos8
yuf8MjSzp5+0oo5+OGHYLv48eNV06OuKd7N0bPhnDfK7/5awkbSDVjgqXXokQV8rxVr+7UXpvVWp
6yk+b7tqPhyvA+VG7IyrgFuHPtX1ui+9qvVKHmaXjBLXn4Cam9M4Kv2P+19343SCc6L+SOUT7OS6
uJpOSpOg+phdZsX+PTOSZxc853HB8zDK9L2PvLWVqAHR/AUbAB5ptfBNHBdLJcr8EutudW76SspG
zIA9dl7zzXHkZiVWlUzOVXZqs1G1zG3yS6OE+TFGTtmPncQ83l+6rW2EnpNcNjAPAH6vP1ATj3XS
9XV+SWrjbTIVBacfsfjDHD2eUZHUg3GQrXNQZ2s2WWV5QhkHM78oSzYeC8+Zz3MRT+f789laNelT
LnVbZJSwmk9e1nFH/TO/lF5bHIs5HxBnNcw//8MoPC9cjrI7sj7ovKBGjG5IfgEoWZ1HNxMnswf3
8/8aZa2WRvFXrfVIyS8wvJPDOLREqd28p6+xtWKyqSs9Y3hD17UdJ2KKcc0oHRKxh2rIdG4CdLfv
z2Vjn5HeAi7gb1pX6ybgaJWK2VfZ/G4uIoHtG84Hw6uaGcXneYqMPX3nzdHkpSPbUyqIlOtd7cRJ
YtqotL5rR/jOvlua9iHUMuPYJqb6/fGZ2RIIQkGTVG+tTxJbeZjSBZnf6Y3bPYEaznJfZz2/a3k8
7Dxj8ndfZ86yj0o+AvpaFkBWd0+tjnM51NbyLk6BegMp6LLuMrijWp8yO0zMU6bkjXpw8XvdC0pu
t4n0WbE9iUChM7K+9pZ8qUxQ7Po7E6f0r9aIBmJqwXi4v5i3o8ByQkaVveIBCl4XazMxCdYTkw09
spezHs7Vi6oN9aMQL0DHMhbAY0VKe6xjYUUrxRKZPUaOaF58qLBcf+mVWjujkr73Tt9+MZkrSwG7
n2ngmrkV4ac4T4508MsL52DUdvFDVxrzfW9G7lGbFe0vezAeBukxP2z86DTS4KG+tIp2dMjW85Qx
P/qYyeLbvdcf9ZnPdxgSEPTOMAzxzvnenCfsT0qpTJT65vWJc+sQwq70AjeSUfWjyYkhZGLeIDDM
PFPTnf3Utj8/vFmILdC/RU3HMG+aukUfWroYsaNIJnu8KGPXv+chftiGjDI+VDjAjrLMDtLmemYe
fTmnKFRGiRXw23aiPxuh2jzdn8vPa+L6aKOuhmcAD6SkV6zxC56blGqkIKCet2Y7/pbFRl4i2l2J
9nMBhC55ke280S+Sqhv8EHpjPx6W1ET1zWpUZMmJzIvw0Gqz/M9aOs1vXgL2NlDjxhl9wytFfjKN
vBM+uH7PQnUwKfoDwP5s79m6vXyZCRtBtrphVa+f4AUhqsp0mEnbGBi3YVxg/ouPMj6mbbZUuyrt
G1eGzJQAoUtFJfRLV98n7Esvtso4WKzJVk89ombNs6dGjftkh62mXYYR5exg0Mze+4JyXhm98AsL
KjBLQnUfZdyyBJNsKc3BmDHgLXwrnJcIgURl/Kz3Tq8c3NkIy9ekF3r31mXhmB5Eq07qH4ldFOGL
bTbViLQAIv9fxq7yhodbSlLwj/yIwqVGi3116VuzWBq1VbMgqwvy6G5OzqUX5W8tZbTT/V14G0jz
aEJUouANkprA5not8TlB0iUVedB55gTra8lPQrgqGAJ2T1gtD1vXgNqHmAH6j3oOxL3V2XJrL1ND
fcmDIRSiOC5WmLvHDuuKT7qeWupOPPXTUOH6jMH2RDQegDSexMjIX08vpOFIh4LhCkwwutJf+sbo
v7mA9Jxjn1HoLn20rT0Hwo2JBJjfpq0VHUZLdesPWLaDcki1PvnTEDbitXTqW/ucpZFmXOKpQT0G
uwyv/OIlqT4d68jR/8GHNiygVFslnPvIUOKT3VGr/T3XScbOirHAy5hiUvs3qxy8f6g3Namv83u8
YOlntX3KUXAedr7xzXlBV4Gel4Qm8tDCe71eBEimZTpXZRoMU2f6s6Okx8zL95CCt4A6kF7sV8oy
ks1L//V6mLbulswwobwJ/FFOs9AQTrZK65yKsPCHKNZ9zG7wQyotBHjoLj6185LswGFupwq1Fz/o
n1AYSgyr3xC3VUl4CzQfMQb9RRvD9jctjtvf7h+am/uOshoSUxKhSH4Dnfh6pr2HrANiFQJZ0LA+
zu5cH9Ii1J8sNd7rnGxMCGYmLztIRenMuspuqsposb6wRVDn+p+dlZlIuOARc38+8n9ydUqYD1kn
pWiY2LLAdj2frIhrN1oWEXAUMvNULxzRY2gmlnFUmna0XlQqB/ZppNTxNy2+bPbb1lD2XhH5bda/
Am0ThoefxkxXtx6CWm3j2MhtF01VvVnJkD5NaTE+YctoAdrtneipnNz8n2y01R2g0c0tSJYqdfmg
GgBqohFxvQAzNVRTYMwWhHH/dcjM/n3Yt1+sxjXeqWmc79xK8rytJio9vnkxycKk3fz1aOiZhqaS
JF2gVMJ+DlUD2nmdVmjqJ1URtod5LAfyZeEue/fh7Tyhcco+O1p6YIjXElFo51lYGCGAUggUOl9G
J2O6ja7F56EZ6vydCKum2bl9bj8rY8p2CBGxxMGtD0uBs1uXhlPQLgNRS16OivpaCjyukmOrNm77
OoTdXL2v6zj7UlXtMp/v7+7b00qcQMZO3IYoFsWz6+WWih3aONlSh0izvma5p76Y6gLtCne7nYf7
9rQipc5Vi/YyUSpt3uuhuBn1OgqRA8r1ZPxs9un8fgY6tJPMbKyoLHYACoXyC2VtNSF6WIpQc25R
e84s5YDIl9r5igOL5VRWwywCrKOc8KMgSRx8lUprsXPL3m4jAi+QxOxgiIAI21xPs+81s80rGKtw
SRVZCMns9lBFdpG8QiBCpFNAGtrjYNx+RplkkNogKotWxTrI9FAOBG/bLkGUDdUx6kfP91RggfA9
vjy6Ybh9KILDesIK6Ma5PlqmHhUWDQppYtnPiEK0J6PRoietnsyd7Pf2KsArk9YdG5QTSbZ9vZLg
3MwymxstcHIrRKer11vILLP+idAw+WRoQ/k2Klq8cyQ3lpJziLQqFHwwFWv0l4UG0rx0gEa9sXWf
Ef8IZ39KGvExrtBPvL+Yt5sVtBLLKe1auerWV44jRdDyxtKDpaCQjk+EFpPmx2gQnxvpLn6I4qzv
39taMX6Pxkrb6yBuzJXMRHLk/xeauDqSTqhnkHfVKDClxZc504nHQ2h6KTGE3DmXgHv5XNc3+886
gzSbJDMmxrj+nNrQzeUSTUUABWko31fKkPZ+1Frxovl2hwLbu0gMS3qMNK1tX7guVeegt7Gp/J6X
SRp9bnooqIEJeuDz0CJIWB9Ge1HRMhvNMm2PnRsuycnxpFZt4qVD/sUObfquQ+63JQlqzC76Qlop
DjLYPSxTZDp+byrZGX2M4l3G4+6es6lpfwMFoRwyG6ngYoj+cM148LME4QesvZ1cQ8IdRQjfHJr+
UOVW3vltJorqUIy2c2zt+e8ms6pXWplO9kEzE83AdGpI38rOmZ49Kzdf2s4K02NYq2dH8Zb2hE1e
Cst86VoPCB5yuL4tQqq1am1oacOPF+4HkdeDOBReE42xb4DAdQ+t4jnvLMw7oex086Uw9HE+9P2s
/Cu6gTg9gpz8p/QmDw9TonlvpdudkxFUElLwje/2Wv6b6AzyO3cZFuPg8KD60dLETwYyk/2BfNa1
feTN/ixDzfA7HUHe0B6t/+HszHbcxrU1/EQCNA+3smxXlVVJZeh00jdC0oPmgZKo6enPpzo3sWyU
UHujgTTQvZsmRS4urvUPR5eUcfKXplJn4Gg4b8yRsYBwspogdWKOiYuSkR9F9nQYcQWRh762T8Zc
oB1pVmrgco0qB0hwQM2rDJ/avyX/h5/mLDDq7No5N33p6Xl1MLIkyY55Kzv55KJjNR4QUGwaf8gX
z3ko9B5SuV1GVn9O46VsAyNHjuSIa0esPVBlir6b6pS0AR9HcoIrKSd+arIspZ90KEIcOlNV+kep
xdV8Uudy6Xai1+11B6TmtZEHHICn+Hr2fuvkiTyNukzG9WXuhjw65aaD2U23uGPwzhhCv5cKP1x7
ONMA6jdRUppV4g5RNl/KSouwtzeEn43DP16Te18dY4ZkW0fmp7ga313DBkMK6YkaL7KKMH03N+0i
ranBzRLqRecm9NYAVnzRsy4z/dFRu69vz/JmNUkYYJEBAjaR6yFYXq+mlzSaPprSvCiUZY9WJv8s
qnJPav4m1Yf7A4ORIjl9JsSXNkl2bM+ZyqZzuXBShCkNak/xYTGXjikthftJnd06Orjm0LKZGyWv
XpSqUZOdDHidylWcXH8FbrL8ADBwN0IFtVsbCt1Z9zKZLi38WKWp6bXds9Vk2LF72Gi+vbQ3lwCx
GAgEGS/O18TmTcIyjrJHI1ciTqd1SKA68ZT+nVSR1wR0EsSntwe7/Y6guNcyBw31VVFnc+Ooohdq
QonqMuhVfnDgzwVTVe8Bxm9GAc+/StiuFjQAuLdnj2K5FcdExEtXZ1h6miLuEtgKUeXtfKubtUPl
gacuZGWHEXkIXW9Loy6GKCpr66LgNmYfCjOPvw2D0f7bW1O6g+6/MxaAbW7qFWvGcd8ElNmqh2RI
XQNPok4sBxTfOvtxzgpdC7Aq3RWbef0UV/sQDBi1HMQLSdfJhzanQRnXwlgpqZnGzSCpmQ5e5Kt5
KcePXpTg6TpnpfcZDE2aPuhCp6hvLW45PFmlNfRBiymH/VzHJKVPC96X6c7K3ySH/DoamjgprM9y
FuZ65d02zlsyG4giVLuPWFElz22rTkAXlZqK1uQ0z2ULHW2nGnBzONfCBht4BVwBIdqKwU00B2Ms
yuzLPCXOuWy9YvweT6JwzrKJhvpIsWJ5L2gAsXASUqrh9HDx9Nr0Eowsz+HpNspl6E370vVj9gRw
9d21Ryo10GZBEyMsBEJvk51JK3VbLcpA6uP3wme2+m+OFNGHxdu14rn9dBg4YpkNKWBl32yRoF4p
u75yhMdDMC8+S+m456Tq3ZNwxy5wejX61873dCluv9uruwUXJL20VTPservIvk+bmQ4RAObE+MBr
qcAcbdScInC7WZnPidKW3k5gvcnuqa7SFAfrsT7uuaGvx6xoVlSmNXoXS9OaP/tlch6MtC0PwG/w
ZrbjongQeZH/aqpee2/y8To0baBVZx4Rwc3pKMVIIXYwvUuUR/oRb2jj6OWT8b+MQkeNah8rCvH6
eoIQstJO7SzvUlK49kclMv0OXZqdZbyNe9jpEczpNa1VcXez/yd16HNUmL3LpEf1AcEpN2ibsQ3t
mhr5O28nlo0BeJ5QHeVvN7vEaSZvWGwgvV2Zab+oLTbPVVUm/709yr19gVIrkQtUKujkNQ35LTN0
krruF2/d/9TAl58OTh4fjaWrxp/FnLjdQXHIf08muiJoHipa+fPt4dc76Tqu0y2HfElNk0SD0HI9
/NzUUq1l7HGPROmhKzErURc57cTnm1yKpSSkwO1gDGjI66/4bZLF3CwjOiXupUAfwwzsxOnAzuVL
In1ZqF7mp7hi/TKaXiz0KmE6ghLIxz2UzZ1fASrFJLOh6o4Sx+YIkqJCVuSZdenk4FpHXU7VR6ku
s+on5uiFRicTzy8yfVkCFMIT/U+zTLAifveCr9K8NEspCeGtuemzaEpNdJCdd/HmtDqaUYSymFf1
O6PciXCENpIQil5Q0rZ1aiVyxkZvXQ6jO1Q+HuY/6khLfc2of2iz8/57kB4c8HdC5tpm3OZxcxrp
2YyaKBy5Qf0AnSN+AKTbfzBazNQcM9ojat4JAmupn1RubT5DbrzeTk0eJ5TdsugyYHyHFAHkpGxM
Pd9p7WWngPe6UpsD8po3wgzBcxJ46/VY8aSiKoJbZ9hN7tIFOXfmKneDH6of55XxaXLyqDjZCNv+
N9TIEXy0vcRNfaVDK7VI9GE4JAa6/sGgjc3wZ13lnfimLjmJaIJCbulXjTs7gRp7sfWxYXmnj1qN
U/15MZ3pJ1mPVZ7LoZJZMCD+oYay7N06yOeIFt2Ep7gMpI3pxEM5CHSsjbHDFEIfOMv+INr+w9gr
sXnQnCXT/NyTcfZiysoBF2O1dnpuaGdMBw0mRh8MYCbdoCgjwzyO3VT9XTho+J+XuDUGDqk51AdP
0azvAy7TlT96vSkCFSYKyDulzsTDbNhL7QvPjiVK8mtw1vJlmp/GykGW12l4Ae/s8TuZwyt9kehF
CgwA4frLkJEB1WzY4xCf5yMKGGNFg1DNn6VM5TF3jeVFi3I33kn67kRM0AS0PiCvrJWrzebLRyQq
x6RXLmrrpe03FV8RtsKoK+VOqnfnZuAlD/F0FQCgLbt5ikHAGxOtHeIwcSPxuRRDlAbW2M/FQ99G
bp74Op3D3rcqVzifBhfK3k5B8s5MeZtBBkLcmybTlhCF96MzOCKGAyhl9q2eVfNo1IO9Uwu8Nwq8
yVVAfD3SW9bRlNu4nnKgLuNsxsc0mdKDaXbvbm2ggMEDk6IBGRC9gE3e4HmC8kwHtbAb2mr0dadY
HlC7meKDIqo9U7fbnclFynyQGoXIBfLtemfig2iOoi7jsIsnGQ6YJQXDxJ4sSiN5pEpSf8fjas/X
9XYdYWyhDEnzmmzlhpzfLpNX1IMbhxqPnoPXtzHpkXg3JnZlQSNmSPllVdbZIm9z6vztkNhxmLax
9miWbveHR4fBT/SR4ufbV+WdZSQvoqULzZsX9VY+kfJvDN7HiEMzXw613f+NQgkuKXX/aFNqCVxl
58DdXivMjdYJEMxVQGSrlJe6hZZEUZ6E3uiqsR8XaXGgV2d+8wTJ7Ntzu72guVDo3a4GSTyrt7s+
zmtlEZjQhlbv0MhYpu/oOv0T2ergw4Xa8yd6BXVe32KUZzA4A8xMFZIGw/WOnBzEiZo2Ui6jK7Ts
INci4cW2hlglZKeK+iPKByInSttJfogBDSHcDLSrPg8IM6l+lxSaedZyy+qPPZ2PH4gE0x7oR71G
S6nuXeVgm3Pd/PP2It35IKuUEr+X3g+v0E2otdE8d4xO2Ei7o+9On/ufDAjTU6oXO1nwbailrAFj
gGiOUhQVhOvlmT0uqcHL7UsPcAAqIt2dz1zV03hIFNf4iKGCvEylsF+EmXR/vz3Je2NTZ1xlLmFT
3pDghlaVMKpgCLuxGo7OoB/srjDoVWgYiGTIpr2s+NJnsFj1uyMvwpOrkC+Sz691netZu2aZ29OI
0ABv3/SU9bbqR5Xn7ez0Ox8RwRC2Oq0eUDVbYNFCf3MQMKQvaerYz+Ws0rSAgT1+h24S/fn2Wt6J
gWt+D3GRx8yKt7yekZgKndW0HQoyc3WMq6p7agx37y65OwolHxg5EAphzGxGyaZKVFPiXhpJr6YB
hMB3MvfSmzsRgooljXh84VYFv81cOgPsV4fSPQ4z41+KWD5NzSq0yNvBNwRimu9fOU4AIYkAzztt
k2wkWZNZSzy4F4x73QdZZ8axUaw9hMO9vYBICOwp+v7orGxGaQa9RBtTUFO3nOmPmS6Ry4PXH5GF
+O/t+dxirEBYoQQFivmVU7F14fTKMbZrRXcvJh4XjY/4T1UEniv7x8pyZBwYbT5+rwfemT6Jf1YD
Quu79KDayGMd3/4t9/YLPwN3v/X9Cyb3er+MtVv1hVzcS6IoGq+9eD6Ydu0+vD3KvbUl46BZARzS
Qz7hepSuTRz4NjYTHrLBV+yxPxdRJX1nGffeX/e2JtBw3rCr2gCd/+uhssiYmsagbg8msv2jdNX+
og+m/BNhS913a9379PbU7iQCq5sqzwaTvIozdz2e1OfRKorGw02kX8aVgiEe6kUDSZHU/Reas+Uh
kc27BfhXuQbezqsKAQ2ELUIu7bRam6ZVHMXNkDeKpPI81mV9dG0R/w9xa22CU8nnJkB7+HqCI8zM
KIk4fctAuzTWeufQLc2eA929fUiLAsAsPiJr6fN6FJHGyWi17ENt6sYnpcqTIzT8vTz03uZYRe3W
cwdvatspiNG9jZtyIjoO7PaxSoeXNKmr58lRq4c4rpp/394c9/Y97+JV9MKjTrcVfWt04fH25aBn
pHUPc6xZX2cVYUQ7MY3T20O9fodNGkX1CETja4uMKV6vYOIioRQtqncxrAmjOH5O8SK93tD8ZRnN
/lA6jiw/tG2tJb6rGOgk6kIsih/XSvaCup/xrR/sSnua87z46llZ8S02rfl7gwTL9yqq5xdYK/GP
zOwz9VB3yp+UQvVTGWWADjpvbM5jJKzpweybojw2eEGju58Xi3PkLGjfzcLt1aBzsx7HnbSktqbl
pbmD/3slvW2XYMX60FtGipH4er0ETgxzU0Y8pPQicT3hF8WkSj9rDQC/iGVYVJno6E3xT1cvbOOv
BBt0NzBqy4REmQJ2uKhowlbcYQA1Po/FaIsDRmbxA7yMBvOjtlqaU9R1WfRYqX2XvJiFUvz39me8
k3EhBwHdauVGrIoA11PQE6cCmkyknPRyAWGgxxoqj+P00NZznftNOrqPcpqHo6bX0fvLBwbVXqIm
QGPqgFtKlIpo1dJQWr64NfQTL0MNgHz7/ckDSQM9FRBLZLXA366nmOcWbKEJ+veUTwuFMQrAACR0
2ZdBVqUNeaws3t/+5GJHtQrdJUCiN50cxynbpZpi6IUdFR+7q9JzVgvFnxp8x97+grcxBtg0sYXm
PFBqdcuoUTFML1UslcOMDg4I/Lk7ApyUj249GUGdF9POrr+NnKBQQUurjIqj4BatFMeR6XXzupzF
NBwTap0BHmt7ecKdWdEAQBWOTiZln+1Hq7VZzec6KUIrT2dsM83zXFA1m8ropLiTs5Px3RsNbNuq
CspZRi/oeouMJK+1p9fgCbRcBkJts5Neaaiya+Ivu7Ta09uf7JXDeh04kGiG5wGPdi0ebGUm84m3
l0jHMjSMXs/OVCqAOymw6rqHyHTLLMT5vm6eJhMygT8tcAKCcbY885ComfkTY2TXPY5q3RVHe2mB
+zjt3H4YIUcACc6z8VetGnVLMbNMHcqT5VT+mrm928AdZffTbCjhIhEgna+WxnURlFPtpX8kADmW
FzKLuQ0gquTqUc/R2DrWSiw/y9bWhC/GWW/9csrh6BhiWv6J2eiDvwy9+2IDJcX2URfDV2makJAt
3lPZ2a4h7wY7y8fX2KweTyeeAqTPq7vq5uaZlERfTCywQ9oKyUEzliEo63I5vj3K7V0KABi07Nry
pUyw1RfTgGM00hJVGCuW9VVXJvdbNEb1995M300Vp2xPJ5S/KPuRKKxH7reWkO5NBCUhq1CNdctH
dCA7Wr26p8Nyd0Lc0zQ9aRTcaOmljvQKsJNVOKNdf0I/Mz1WwPxOpdzN8u8NBet0ZQagZ0Oqfz0h
RbFTJJnaKkzSaDkrGH2g2irycwMzYucz3QlHvAzXJtIKGAcCcj1UUnmlkihGFaKcKk+t7UYnk5rw
zpa7O6HfRtl0Jik/11ldTlWoIEL+S47APrrB0c6TPmc78fXeUJT5VtQrxZ4bC5MurToVSW42Q9d/
xswRU70+Tg7TNOy5Jt1bOu4mnMoAA1F22WTa+ZSP4P7iOoxjPb8ADkgPhad4T+8/R7+PsskwWtRQ
RAfcL2wMO/06pmbku/myhDg69jvPvrsT4gjBv+Tpd0NUiI1EFQoe8aGBUbbPW1M92Erqnt+e0L1R
GABsGG0whI02ExLDkNmDbtRhUdjRUcGf6Nj21Z475Z1tAKOFaZAW0XbYdi0pGSSpqLQqLGk1+TTE
x4fSbT+LSCne3dpAQgbQKrA+Ovw8iTYnSKM+1EuXuFBNQ0qDVIsf41y6798HV8NsdluUuL1rdWoV
Dnbxj5Y5+gOPgNFHu2vPIfLe0oGHoOoFy9NAXPZ6Qmgd1u0slSrMZOqeoCg1/SEzYusFBF7m7qQO
dwaDAMkjj6DKNt/anIGKSrOitZtQd4vhnKbIqNSNKH40wtmTCFuzkM29R0UPUav13mP3rRvzt2vC
6WIv80QiwlWKA7XhSfvY97N9EXOuHfQytcLCbc29XOXOoKu296qNqlPg36RGdS2c2B16EWILrAyn
3o4jGSSdN3x5+1TdAhLwUaNSs8KnX0ti15MreBXp7WxXxIXpZeoEYpvqz7ypoVJmT1ltpH48z1+w
7P729rh3TvNaHVvRSKA/IPtcj+t2yjxlUVeHVK3KP8Us0xd8d6rjzihrULj+dqQs4GeQkVuxyFuo
Q2ovY5FwosN0Tnv9s14tdnxoTO4UaotV055dNcrkp7ExEvNZWqDn/N4c4v7gca1NIR7GWfJBX2if
PPWlPnnP1RAP7adYl2n9vERIkfnLtCQd6vxy+AbsWvzteVkWP9XmEpcXmyKtczYkHvLYh1oNGVPM
Jz96AnwisGgoUBcVoLJ2UMeOF9go1eivZDRL21fdOf7XGSa8krRmqMWX0WmWT7pVFsNpKUzlc0Gp
CrPZLkv/80STDIEdZfp3renHJGid0ZY7Uf72xLGUYJAwMFqhhtv+jYI8Lz3pog7nAtq4I+3+IC24
DXlu1juH+3ZzXA+1OXFJsbR9aqZ1mBhOfsTovD8K6L3vPmKMQlF7RXNx4W8rKWKaEEz0BDdkFCtn
LTOMQ4M7zP8wClVtbi44zXha2tcbXZoySTF6EwSJeXEeBiOZGpQlZjvbWbT1P7Td6oS99VLh7cvD
+3qgia0WWS1bPcqFdmjdqQvENOIGbyqtfMSdeNF2Tte9HUEEXpm7lJZpElyP2LlFOvS8r0Mz6d1/
LCcT34y6r1XfohWxs4yvndab6YE2xWWHrPOG9el4SW4ofSvQCxAW9n1W3jWfJrdJ5hMvtfa71CLZ
fHVnlKaoSNlaFXS9OU9nK3LTP0VaNqoPD1mtArcSmQd+3l6QL17a5EcB/cI7uIK79wA5Qzdo63rW
cMj7pRi/2uZQOH4/9JZ7ShZg977sq9n7TODO57OJXKt+iGXcQyimJjb7ppta5rmP7Vb6NUFUBjg0
L8ohbjRn9rH60+ugwoAsdn2XYoh8VJ1pyQO9SrL83Vc/BEpYhwgtgXmjDXH9fViE1bFo4fukaXOk
SKkccy/LfS66PRGEO5sPvMHaQeRdDQRg8xyo4eDYfWOKsJ3x+Ci6AVXozhjoTC3qeSni92PPUVxA
Wh7lrdXydysp5sR6Qu9wEqGVVfmvBWEx6Tdx09IyV1JlD4t8Jx4xtVUZGiGmtYN4vZApykF2kzKa
qi7dAeJYdnCSSDu8fVnd5hnMyQEcC7Z0RW1sCmYeNZ02J5UOJ5o1n9mk9bdcijEgSuX+aMTLc5t4
xb9vD3rnDK9PegeIyGsdZnMPG+OSa2nKoFYx6f6gFpIz4P5jluMS/A8jsQ3JZ9gkyLVcL2LliSmq
pSvCuJ+B46FjIayPaYlB0tFMuVp2Nv+9b0aCwfdCD51i+SaBojSWZSpaPuGijtHRwATpo+YtewaR
974ZDajVqXvln207DV5mZpFVNm3oCXWx/ragpo1+0aW4hWaNW3shVt+me1TIwPbgG7eZGwBD8id2
P1wZHvzX65lrC46zo9OGgz5Uf+Xcz1PsK/AMFV+Jay33k6rrETbKsnzxjdhRWj/NjcTeuXbubSAI
ZWQEtKdWUYLrn9HqWp0MXdGGllabp6Y160/RaIqP1pK2j2/voHuflAYLTz9KKaub0PVQfYrYPDYw
bShyb4jOsZXo9mmKUCA4vj3QvWiGUeOKTFhpxds+Zis1xMUti68KefMpLpQeRIoYxJOnz8s3G7jl
DuznzoDooNGeXU//2tC/npmtLAvckU6EmTMALzLSX15S5b4b5ykY5T24251PRpCmaE2TnfltS9dW
FI9ALrgXasUQn5JcyGPade4naU57SeOdT7beBzT7VtFNoCXXE2syTLj0kfACZhFgc64W/lQN5vu/
F+KIXD+gLkiytv23ski1kb4itw+3+BfKKgsdoLTWP1jjZP+BLNsevX29zjbJyO8DbrvPC5gIFJts
Efa1VpCLJJ/qoviyAOYGUf0Mauw/4Vk7Heh7S8lThpcMDQ6S8M1tLtOKJXQcJrkoWnuY58UrD0gr
ae8vgRBMVogdWCQqIdvIqRlRWvW8f8LWg5YaNb3iR0KrDuMs9krKd8InQ4FOhL4En2JrLqWks9JG
U9mGsjHopbvqOIdelKePZTPnT3Om98dSjfYgIPdG5eVJrQL4DMypzaZ0IsuJsinpwmp24geZd9op
Nsf+JHVThubQiQd7LPcylvuD0iwC34Ki57bcM5Z57JlF1IYVzZTHViyDr8vIXJXt2iCtuHeLerdJ
dWt6zbqiaw6ghqhJlWRzSWizkQFuq7twWIRoT5GSN48uS/0JvXEww3bdVQhQFFXQqkYOptq18xBC
El5sqQXf/O2weifuAJ7QYHlA31sBotfBIIvhjnBl82MqG6CGmIIeePMhxjJ2B1Z2Z7HR9EPsApYa
VODt3RgNS9GOCN6FYzcWP1NDjf/CirF5gqWfvXiG0pKE1PH57endOaC06GjmIs7M2dlK4phiINMw
6z5UzCX/sFSV8wSfvNoZ5fWdfR17KCMgObtWbFDt3c5N90aMOE1W0RZNeywnrUAcv7URa8B5FC/W
DNZ6sQRFnvZP9ELnoOyLOdCLSp76UqIWhghr+b4vC+8a/4S1l03ZlA+8xcF3iz3aWe/Ii+pSWTGi
pnrMFi+5WOOyx/LerPI6FJB3Xuur0zB/bF4aaZMCjW3T6YIspOLrnhb7/Nv26V3f8nWUlUxOCsA6
I+t2vVULbKwNZxLTRTUK9ZBYansi9Zl3Mv4tkoFhVmE8WCsEIvqg29IiFIW8b9N0uRgdVeCw8Jqk
PY/t7BAL6UiAr9e6rn5ozMoojzZ2pT9TpbMHzHAGiVYF3cJ/7CJbqk+VkSxJ6fdpb//IobsaR8Os
nBDHVq0+5pA02mMXq847rWXW388McIWl5Y5lybaEQuvW1ZrZmi/VZFP5h4sR8xskqKzSKHY2/qv1
zm8bfx2MMw10j2uJnb9VwvWohJpqnxmXxtbgi1Eha5EPntEhYR8AKbDRjeuK7CGjaKb7hUZ9+IQl
mCoOmp7VMsBFyPqn4zLq/xjLxk4/xmo+5IEpqgTZVCVezt48D46fa4r81uujyHl2FXar+2XfuMax
S/s2/zZoiyIC05K9djIS5EoYe87qnck61wnGOld41evznAIVxLxN3Lahv2ZNkZsXw0MJBfJL1geL
osaHQo+sT4ORln/XVvtOS5TXUdmFlAsMHmk8m653/SgRFFEa3bjwXNFs3wRKeF6gyJW+2b0X+vs6
GOV0SNsQLqgorkvwW1ndMrrOy7PFvKCvZRDCkiWAddzudFk2mTWjrIYUhEs2Kc+G7ZTgfuvCSR3z
MqMj+WgOSfzFKEz32Uq15QGv3HGHrHVvPNCPK/ON8wDT43pWaeFNKEZAwE/TyPbpwNVPmp1mj4aM
wQFU7Z663SYTfZ2fS3cCuw0KPLDfrseLeq+rEVWyLvyi5AeyaOOpobfzWMPq82ukbD7QN19OHTLv
OzF/m1v8/9B4mbyyg8Apbj5gV+sujFAM94SStj4ovOTcR9O/HbJWj2OalGGrWWnQ8H4555FXYQnp
YY4ws+5vx+pNWvH6O2BuExd4qWHVvtm1fQVnuaXgBre4sE+80qdDBD0kUJp6r3W7eXP//1DIoqGQ
tCpbbV+gQ+ep9SJi69KS3vhlUatBWtZVUI61+qC38iIlA899iVVeUsc7JY0735peIdQaMCzA5bde
lCX0lMLqdUwb68U+iFQfzhwhFtbKelRzmuQI6RuNolzOOw+sLZR5nfjV0JttJpu2sxWR2JdWiPHY
azPyFblqfTT1xjktImPJ+exPw1jJQydkfDbjdwKgXn8CnmyrQBUk4RvWqgk1Nm/czL6kWWmfhKbJ
Q9KJXWHMte16fcvQKYLZTSKDsgCtsc2BIvutEQRVL0KzJ+c0tBEv8l7gGXgc0kStfQc1zMbXu1T7
aHZimIKhp810aD2n7A+LjSvYzsPv9rPDc6KBgNw2Tz99S/8sdHQy+8JQL13SXBbuoenJ6Jxnkk1M
rh3rQ4aIz05icptk8Wpnn6/rDCBie/0ASJ5RsjRZhNIqjoqaaD6uf9NOBLk9TYRIsrkVBklBf1vE
XfJC0AeLjMssrRFHDDk8dmCDgqqI4lMNehhR+KX5iagT1etk2JNzuzPJ9X5dcUYGOdj28SnmhTpP
WpqXWqst9HO8NHTo/u8cnbuj0DUm7vDedLe4vUqzyrZQRvNCkqo+ser51yzOnR37oFe8zWbb0s2i
ncU9Rz13W4ZrsN5Ff65xLmrtFcNFpLkWoxcmgJthYNh01QddaTrrGZXDPn6eM9ubfDOp4n/dxcmi
l65ppErkyswcDp3TIQiQHBCsqv+tZuy3HhTYfqrll23kfE0AzM4HVHPT76nqIhAnLEuA7VTyUnVe
hFZ0o5/OVGkOyEpkf6tGMuiPpiN72P1KbU/vVF0lMBD3CVCs32suvYlNVgLsbYoz8zIJt/ogEAOH
eOzkP96+ZW4zMm4w2ht0HZDH4CBexwXqjmYDR9+8VHE0fSnzpf8Suz3c8kEYR7q0w6lVyiF4e9A7
Rx+DhBX3yTOE8L4Z1NRjp9MXjGYbrW8edLtUcP4zjAfyChPTNS89tp6bHZJe5Ht6CXf2LW1ELlTa
RxTwtre7XtQpDjbY4+HjNQSoUFlBLss9ddX7o3CfoXZMJXwbaNSefQpw27lMw1wcaeOYT5iV7dVz
Xwlem9NB5WW1+eN1vgJUrj9eqrX4ByTQpTL0+LBQUcBJjhpWRlPbnYSd5T+WXDVeplFNv3h82p/c
dUkwtN3wE73p+eXtr3pnK63vSgrZVLIpwm4fl6LAJ61TcHkESvpEC+G5yzHeceF6JjKaPniKkZ3e
HvI2R6L4s5IvoSjA/9kmLnEcNxZMajS1KiV67qVnHtPR7B4qc1J3ovrtJ+Vr0g3ma1I+RBdqs9bS
igW5oHIpgAfY/iydRg9Kx870ndT+dk58ThvwCDwgLsib2pYbTXSSOuWitNP0o+RhnPuOaPU/otHb
E+G8PYjr1uGiWNs8VF02B5GGllp5i8tYUVY5B7UYzMovc7cWAaihpPNVs027w2B6s4H6fKa/06mJ
IGcBFOMhyJ+g6rdJgFcvSxdrVRzizez6DeXnYJrE9/fuEgZB2BS9OVpLVA2vP12Sln1voscYOl1j
+6Xp9F/hTi6HSib2Tsfj3scDqfCK5CN4bzkcmsY3qxH6D+u61B9afBFOoi+tpzqJtZ3jdncorG/J
nnA94Bl4PSsDth9Poh5Wuqw+tanZPFB3/WNxCrFTdbzd+Wi7gFheLTZA8WyviMbrsyTuvDjsO1V5
7tWh/KklZhW8/ZFuowd3HVgthIFeFW02H0lG6ZQjvlmGTumunqyy+t72nfjVeFb3Yeri/kWgNrfz
uW6ntt6yhKtVvwk5rk1vupyx1MrtFGyfC/AHeg1/CyXN+fX23O4MAz+R40WGzyS37aIJ/gE3d9/g
0NbRBCjM9IPkSj6/fxSgddwHnCPy/HWFf6s8JKQ4WSSAkkSF7A8NuMVDUWp75IabbQcggp4o/30K
DxQCNndOE9mgBHEYD4fBRQ1Uyt7vnelHt+jy+PZ87oy0AmNxTCDsglpd//lv8yl7xAXdUu9C0D+C
Jor6lylagMWxsrP17g5EoRKSG1EQ2Ob1QGjIrtwhpQv1fIgOhU06EGtFjiTIe0HSryYQALHXlVtV
A7bxDhxc2+QA8i790PdfjMVq/hoa453AjtdReIGYPD/Y1Dc0ap7zw0wRAxW2OB2/VAvKsEtq9zvJ
+c2uBjwCMgsfDRSuyHQ236cjRyO0ohLTT1odDE0SB96yq4B0+3GoDVBK43/0tsCrXn+cCikWbxaw
upCNMrRjutj52Ss9Ywz0BreQ92452jgU16HuMxY30/VgtomnQmdE3iUdl8R+rFx9opJalXPk6zBz
d+6lm6La6rS5XnzUubgCtylFoyxNPQNmuFimsH276HK/tpKjMpXfk7naE7C9NxqGezwKCUN0Wzfh
YRoUJLfjJbqAZNH/mpoJM8+8UR57Hquxb8XWO9vX7MKVW09tm5IOLY3t202VUvUUIJyhAaIpEEXb
H6VVzR16zH1TnUmR3ynHt464+ncB1ILwQDV9U+RIi9jqR3y28dscrH/RG1FeWoLIl7c3ye2+X88U
vGWuDnhXrwXE3+JSAdtWoxUlQhSd9K9eE4k/YTKJh/9lFLJNIsXK3NjMpYLvhOYVEAMPtv0RV2pq
jmLc00y7uXUpefNx1pLQKmy8LTJiD4YXgt3L0KsW52OupuI44GPwZGQYPeX2OB+LRnsnwJLPxMOW
5jgJGYoSMB+uT1lhtpaCTrQMEasrT1qdZ4HaSgSjYQ7shPY1gb16IW2G2oR2adHyaukJh3rpLl8M
OzODOVnR35qRBmkx5S/enBSPuZKPx7e/3+3jjEO29nR45fLcpKx6PUuk/iy0u3UZTkOXPOYJ6DrT
LupAujnuPhHa30O3+HUXOWfRKQOC51CPOvi+YCb9wu3KnR90G0jJgelm0W3SoDNsZTJZhGZpJzmG
moubCthN5aOTutVxQuF55wlzZ1eB8wOCvPZz18749dQRURVGbyZTOHRZcYaWaftFP4y+NrUFPlf1
fBxEYuwcmLuD4t6+MtUxcN9SC2iXjIWC3E+IOWb1FAMTO+WNOYT0LsSLg3T5r8zN9lpLN7U+HdgD
asHcGZQyb4BAvM3isq3zIbQTtcw+ZqKyfOTS/o1Wk68FzfNDgdy1LwEMaefBcnZFXu98VfLl1bkB
ga+1VXC91FadDl3TxyO6c5E8Tc6cBmKIebjJeHrc2dHrudwcJuq0qw6Ws7KftySiwaNcMs3GiPFU
3FV+FbeO5ccyLT5p+apuY2RT9LNilosvNT1RgqI3kfNfBkHRLGqz2No53fcmD9uM1Jq8DejlZp81
kiY3kiO48JXY/znW4B36UTl7atmed+a+vgS2c2crI+jJQ4E/N6fZXo1MbJlOYSSayaLp03zKih96
4Vrwepts+u6w4PAlUsyG/QHjEt/CzmunC6fdm7CBDiLpCfYjaEZff20VOm9dDhwsfejA0OWeJ4+N
nXjPll5aYRprfzWGjsZVWk/p9yz/P87ObDly5FjTryLTPXSwL2NHugCQyCSZyZ2s5QbGqmJh39fA
088HtmZUzKQxZ45ZS2bdVWQAgQgPD/d/aS5i2X40Iz3O3MzuAkctdK+OUDnYJg26hmeypw82A4wX
PgOyYuyF43v2IKD+G5k8czAOqnFpUPk2vIYSv+XmhlhUNzHaR7UJ1djXkSlKXFoOkTjTTfroIdZ7
CaB3NgSlqPdTlGDE54xSP+85hdrZN23kHAuzCS+UlO6S7WSD10Ty79Zq8++T3aOZ+vlKOU2zyIZ1
erNEfCLR8S0MgeW2kXPCUDLUNGbz+VrFiNMryFZ3Td2cedsPzjfWAWuB+yu9wmMz+qLG7MFKU7Fv
i7i7kJuw5u7SQM1wdRFd23JRu+imd/ua3O/cTfBY+mw9x2F6wlnEBJE67jFcMEzSOGzjUuwp9RZB
hzQCjSIbG5dUqm+lEAFMrTew0GgavbHRYmirB0fucAJJnaFT/QoHw722TN02yodpo7bmS1ktlaeV
9bmMY90XR7v3LywPmc4bKf/9orClqVNx/ACFx7cJBiQ13D7V9TNB4oOlhxrvGo/Yn2ANjvIarR6V
uooTscfoLr6WVBWgRhkpKO8v+maYMoHCm9Hcj0PW/sitZPjy+cp7szU/eUtE/QwcdaA0Hae/hYUN
Rc2ZA3hkmLfLZEcbVY4lNCrQ5G2rcHjQIid7jAipnm0AzbMjqXbjPNGDZJYs3xKW5orIULw06+aN
TZ34zOb44IyGlw42QkUnEh3Ho4DdJajJY/sj9vh/LlflJJaH2UGjx421tqW7qobd1zxXzlxUj7Fl
bwuVmLTqKgGxobL6/vO3TV/24yjEfpKc2jOGNnPHeJpveM571i7mj3VVbqwqdHzdWv2ua3l8bGpj
vhwpnYI4t87JbHywb+EJYucOnk4G0XeUl3ZTJokwiZc9/Re63PI0cgN0pAGViD6ds23TWl2g5fR8
JlvKnj5fKB99BWpEtKpMFskJ5Y2q79CqsKb3nayMr0JDlNrSyPc7gLhunTvxIc8z53/yESjvQQ9H
sBpKwdHuQGct1/ABE3vbGuS9sBW2+tA1srzNSlVGQdng9HDVOJFxgsvn+EmCw1leZCjoGZirZG3n
cumynyvM479+PiEfxGwyJ/Q6eDhQccfUdTTzQgstDLEHy4o+SJrCjneV2KJ1s7TRYdbmvjtzVn4U
kWiWkLKB5NHoy79fkji7yqVkYCi0dFhNSHNu3i/DUpwp3Z6CWQjRwP3X4Lx23I6T/j7h3cqwEftK
pangh7btbBQRkYtLU9WlF47VqHdlU+u/TWAQvyWEzqKghWoEpGVQlXOGIR/uRMCyJicVxFwEdN6/
9mzo6CNL7bJvtdScN0ktm7pbT6i5eh2qS4Gc8YVtHCB/OnqR9qhJqPL3yZqLgzm0EZKAOH/8mBKr
Fedm6oPUijweIhT3I/7/uM7UO5MmhXG/7MNJ058rpCxkkGLGshlLnTzCUESxdwYHSRT0n35ker1d
UOG6SJyIktcAd/HLgpSAiwqY5XYICpy5Ur21Yt4HdwhUyNfggYJKO/nN+5lr5Tl3lLKQ9yql4+Fy
cELpYaT+F+30RqeWA+wguy6Jo4qbSE7yYMxl+avKJePQmBjJtr2YHvFhdubNSlHm73c9xPlW0a8s
CW1TUD9DOJzJTk4X+ftnXv/8j0oJKv+m2VYxzywQl+lyR/MQQXQuPt+9p1+OUSzSLVrJH7R0RRet
ONJQ3mtAR9J9xvE4beyy1vIbeam11Pt8uNOLPYc7QgArUpdaOHJT798Khp6TRhZrWFossJRa32o1
x2aCJctiZ0Hft4ex76ZbyRIVyRAVxRWHLk0PORI2FQ5iMxrinz/TOuS7xUEOzZ2EGhs0PqLK0eKY
9XxJQ1Vb9uBbpsodyzLfTIB7sDWjqHAlWdVoea1WZrIP8iUZHhU9rl8+f4bTy8n6EHTUOVBW9Nxx
8bSdTSI2mgz7qkaP1J1S7BHcSCuCLDZmSpu6NO4lQ825o9mzl6GbdYGGlr2xYkqgaS9RH5FE/jSL
pPbjGYX0z5/vZDHyeFjKQLRF59Cm8Xj02VL0PcOxl/c5+7ZwtTjNDRddGW32Px/o5GxfB3rTP4N+
SMX6aH3YspQtCVK++2rKcxKN4mc0z1+kVnptjMoH2ByYchl8PuYpko2+HMNSVwMRST5+lFCYYY6d
NFzovVCAqXv9IA1PRtWGgF/GsMGgcx7aG3JeqQDHl2qpuxSaWbgC7qV85v1PDx2eRWeeCaU0sYGv
vJ9pocUlfSch71u9d5obKSaBulQ4Ra+btIycoODel/qDqc/hBlhcbaD6D2SJVHAASokisf7l89n5
4NOTEXNXoYe59nmO8r+oGtQapoiy77S+uQodebhLDeGcu52vu+xoF1J4Iv9mdbHUjlUglaEb5oo8
dC+myfxl9iXw+riUxtovs8goPCkWTXIp422g+A238tBbcMb4HveOcNx5EDQ43LRUa0w7OqhK59gM
b1ycd89H2ZX6DeRKbkEskqPvQg1MIgsYs0NaKLmxqSdFSLcqsl6hjq3jhA+5oo6zuC35b4gKOil+
ZUFokYpeVcCls41sSaLZ5ED7IeFnmdzumhjPxy9DE4nZL+oin54TLdWnQDUmSXrIQ3tsXm1RLd3B
CRPL6N1UTZrqZ6OltIpcZGkMo/MjvIiKBRrdpJV+VHY43ZtiyeYfJpCR6LrB62LYl31WSGfC5mko
58SndEQqzLGKDMrRwkhqc1abOUoOdiZUUJFI/vzSM1P7Ni/pBOR0VBsFkLjhAOLWpVT7KlIBw73V
orTw1V6JiweoMY12JlStH+L9h1pLbABC16YXy+koVMGoDNM2ybHasuLppjP6/jtdBvayYkqTcxNb
s6xhX4Nb3+7zjXISuqhvIc7ChQm0KOCToxUiC2pLUanGhyGGx7xrpjqytzmKbzhu6U0OONPpD1Co
ogYHebRUz3yPk31KIZXuMv+jJwGJ8+gYy6eKxMk040OTO1PjYjQ6PqpWda6xfDq9rH7SYQ7xVbn9
GDxvVRwzsyGXhxJ5dNvTBmdq7+QM6dafwo7L3yE3lRfcpjCC+Hx6TzIVjmhaAbB7iA4AI9f3/yMf
WoV91CpBYqWeE/uilRxpW2E3vNWNSjqTFJ1O5ZoNUOmHOArU7Vi1yBmnwqbJUh1EY4qdigPqNkYf
3P/8hU5HMVaV/XUYCl50gt+/kBTnatUMXXWQ29yATzRbfqW19Znc9+R6BqtxfQdkMtgWJ3WmflxC
J1P76jDoTrVFsHHYTnapP1rj6GxURSLt/vy1TtKplUZJIUcBkA5I+RgWpTp2NeTa0BzI9VUsN7ml
YmCmARMNhJGY4Q2JaFLdR9AO5w0aRtb0vXPauD1HpDpdLyBvoMRyT4KKDpz4/fSOi6M1qPnVByq7
1U5uVBEGMKprxR0s5Szz4YNpXjsnq6wG9EKMwN6PZqjlRJk2bg4SS2pTtkW7K23h7MZIU1NXATyr
nFk+H7zfym2mYkbxEmTR0fJJs0oXoHebQzSnJp45KVh/J7W6r4Ylzb8//6YfLFXykRXRBtAH7OfR
WIM9y4mQ5eagJFrTe7oW4YkpqwOV+s8H+mga6QyDtF+77CfVlVTBiBY4VYORaCJ7GjZke0pTzbU6
9HQGsmkWZwb8cBZRbf1LD4IC5PvvJnejbSdiag7VxIUduLR8iUzmcmnapJqfv9uHQwGm09fASBJ9
dD5Y+NYPi9E0hyl0zMJbhKzVfms4kXMR99b09fPRKJrz6O8OQiCXpJH2ilJcmdRHGwAiYT6V2CId
EETG9djxGk2pbpDcLfYY21e+htDzF9uU9pI8vaSQ6DfF4pSBaCjrC7JMz16y8XoeADq4mHeOP/Sl
MV8nUXpiziwvjnLlIoaF5pZaM3UeVhxcDNQkwyStUlxtyONtU+TIj/alk3yJFbFves26dgZT4ZIv
SW5Vrja2mZMfKGnPV3On2zdtErcbst0Re4lxP9Y9XV0pzMVBZEOzkWPTRt/KQvFvEfGXRChNRees
GzZRFGPQMww+v2oM1EH6VnTptRmW866WkWibknDI3aSxiti1oq49gI1XIj/V7OK+1Iz2CtGT7Cqb
Q3lbGq0gUsihizrnTRna+Yanmg82ptRBPWSiHuILmpdz9CWliv+ADOD8Q2mKMPNr4WT7blXy8ep4
6sxrC1p+cm+FIG8ua3NhshxUs50nA7ea1AfiyOdZu3OPUzkqo5tXuVrvHGFVP9p5imO3lWv8sypM
LrNAFCYlajcu1JwvspRkdsy3XjYHaN7K4lwmkWSVGCI11k9bn9JkZ8/jqq7QF+PUxoeeo1k8mjJU
9x02L3r4BYRY0pnekKIsYXjyoPTTzrCy+vc4G6CP7XiO9QAVs7na9sqqaCYnWZwEC4QFcjfoVdyI
2VrtJpRwDvA10U1JgNZYs2xgys5XEqynF3Voa8w6K9K9cWnNKIiVSZ293uqRY556Mau+nMp25Rkt
yGPXQR4aNxd56mQkmse82fV5F5dXs4Or1M7oE3X2uSEU5eMEAbLf0j8e0S4McyrhqFWYJAi4Xsh7
EFyGss3LtMALrE5rFeaILUXdlz5PW+lRC7Ppd6+3mvFUEo66wtPpuGWeUsmdE8ROZo1bWARk1qOa
QywVmt01FNs4YwOcC8Zyo0xZhRDZNNjfVL1AgwGk0pC5bW3W+BxRAcs2o9E493XZyJmXtCIssF8L
k8rVnWjKt/WU1cOTDhF7+ZbEnUjum3yovo/YGIld0yQi9cu660zXqoy6uAs7q4BplKQWnBszbimm
6SLlAmCg5RK1bpoNqephFa7G3Ai7PP+u1XHZuPQGRm1wx4mOApLm6fCAgJKtXw5ZlD9Pcx6BUIaz
1t3WoPa0HCCFovYMsypnaV0hoMSiOhdeRh12Zgejqy1z3UGh3V/2Bi6ph0WvqIh2vYUbUpKY0xQg
byzy6zAN4+FJsiv5N2l6G/uxwa2NDYQ/3cZWGpFhdiGP7d2sibZ/6Jy+7ld1zVyeDpj/NJqL65E+
ugW3meXSqlK59pbKoPBtNvaqpIVdutOFLoo+Y3ZhLzMLyUbpxqypKC4a5ee+MKWrDPUv+66aZi0W
cDKi3PJJyMbqlw5sxXmK076O/WYxa9OTelnIlNKHAU2+2ZpgMOPQvBWZYU+/QqWo8mspZVAcQtSo
CaYJe3pVD20OeECWKS3iNE7T5wisdxHoqT6OLrb3+BqFSCp8iUXUtK5hJfFwgzuvKF1ZZNNwhUBc
mW0lcm3J54ZgCDjTg27dmQLhNA91R91yZavXm43gu/Wus7RteqlnVjH4uVrU1XpqZSTeRl5Fm9zU
x2Urmj4v9iEKZI4bppraXAytoU4HkagoOAxGgY+UgnoV7J0ybUNIoWslI1lqWb01TBaFl4RFhCmy
jtfbVpZFXVxQcccDbVgoPbgmPOpnNAGpOJhSDK1bymV9uMV2SZPhp0+q4zmd0xV7BA806b6S1aS9
40E66es0wl4/WEo4x5uSBW7urDrXFp9aSq/6fGpbc5c2W74YEcJ7FZ831mOiBaVvz+p0YXgWCusT
eyAMVcPDMr4z/KJQkMpm0U8DFtqpsLe1mPvcl+SmTm5DU5FKgmg6CNcGoD9tGx0GndtyCe3dsu+W
5lYoOoQvZUb2zy2bjljX8cuqnVhFBy9KJTWKK77dnO+WtqACPDl18RzNpLJsqobFmtVt+zykqVP4
lVw2hgs5oPveIBb0NbKtUN5YPWpIKCNCvL+qacjgUBipxPxkBuiHvFwdF9tYwCxxuQN1UM6rEtqV
lI+muEA+Lh7Z3FWFSUNVJbLbg8L8Jjet3nmNAQN0J3fzrPsTYVK+r8KafkU2VyJ2k3z1SrZL5DDd
uUjyZTMLszXuMrsX6UWXDT3kq2GUtJneqpBQrtPjdIg9sx+d7EeqD3p3qCUHNzCCVti4qOvZfWBo
lbavWtgei5uKUtSuPZcDoqtzuEhBVxf68kNJ7awOzDm0vo2VUXU+7mUUe1W5GWa36fWwRJoKH9kt
OhGx6iqNXMK+EXjbup066/dLuZRFYPCEDwvs/u5bvSiIGcAXg5fjETryKpChJH1J5KWoiEDLUt5G
PS4fVOngJfl0KbtoCzosA7gxJaLepMzCuoOySLjSXLeOh2kSbX4x9vO3FqTMHFQWIifeWCkLFpnl
5KgPcC+G4m5E1atuwZgWSeaVVTJIfgTh297Dude+LpOhI5DfWOK6QOoTgGauaeMz3iZzd9kvYzZ8
7U0R6+4SDVJ3ASTKKt1EmUF3tLYRdxtQvFm+RRYpTfylbqCt0H4closw75bkqyhlqw06WquJhwrV
sBwmfRymQLa71vYnPXLEtaHVzpOlp2W7C2tF7R5mKpimp9ZG2O5aazV1rqsQGRegrPZ4h+lKmgeZ
ZC/SFYdJ8xXhaVzanSpL8A2lSPKTMlIa+x2TTTvbQEtxl0VLU12rqVVa37j+kSJovaVNG3OspeGA
1Z5abiMbJzxv6bBY2MxGlWeEJK2KDqAYCqwr2J3WDmqnnHvVHOlqgCIbqSDdjnHZLGQqa3eZnpZn
F7URu92s6ctWr9Uov1G1HuXKsYzG7sLpWqFcOktsYdNUKiDPBUufroJosi6IZaM0fVnJ6nGb9wvp
S5Oq0fNssywuWf1A6uSYytoGH7dcXOHnN7bBrMBudYesirP7UNOSQ19YSu2Z4ZgSNkJN5FihKUPF
5ExNCLN77btx6mmxrxZVyNvaVnk7JWi8Bom+qMVWV0jCgmhwquGybshuN3kUN9IDvmaa7etdF0uZ
ixjFSKKHNYsTLt6kxrl4iZwudRK3zyU8maQxqxovzRt0NKC1V00gtTUt1dbGPdWz+iaa/FkJJelZ
X8LoR5T2qvogxU37RQkVbAN82RBztzNhouDyHSeVuEymRPnaSjq4r3CgWuc6nRnOAUl4LW6cQscg
pi3L9r5XK8e5iLDdK10SvK7eAM83ywBx1BjlOM3IHQ6ueng2qPtdKmlopheoDfRQEJmRbDvnrHwE
BKd28vPSKH4qk1wa/pz2s76rhkV6kknALJela8z+sCh26c1mqkkHaZaLJNCaqr+stDQPg1yWNIHn
RGyUyAdIZY/DS0sYyBcdm6XIkOdiExOOnUvkUWqifVgM5YXJuu/dRWlnJG+0rLiVVGHaJGCkv4dJ
UxrNz7ntCdfMpsjg/6vZBFna02IRXexYlxGVet2VpFx9wHZAS3d6nZWWKwmiz1W9CNNx9RqFRrYJ
ifCWLzWEPmWdUbmqilAXV/3SYQ012xqCGaHRzKwza0lYMmgfEom6uSkuTdWqqwsSjr7yUqyXMdkI
++k1W1Rr2iqLHkdBSFN9cc25N9sga4pE20zo/8Z37IV03DZDTAMow+HI5jJWLNW+VKI53xario2L
OSZKUx56pOOdlihZ+iNEaWrwlU5K49kr6qa5raKs+S7iVEcj0EzCuiEQaL19VQGLjVyKqBJWv9wl
0zCAIrheDqtukWPOcTEm15nsDLSfJ3qjl0Ll0rWlFuKENw4JlRY4s+xEflbGSze7QMfC9jAnWkXu
BY4k3cgCLvmur/AxBMWBKKHmG2qyxIex6prGT4veWjwzBTXp8Z+L7nq1TNO2pHBwmskZ7eQSkgFG
sKba07lNrUV/0LNmKg9mOjXzRk1JUb7C3290QW9AMp3XlE5af9CS2IDfPA15AqBKLiJo7eAspbl1
QVDUA93HwulsF62OMfsJMnBp7t7u6P/1c/5f0Wt1+9dlvPvXf/PvP6tatDhZ9Uf/+q9D8rOtuup3
/9/rj/3fv/b+h/51U7+WD337+tofXurjv/nuB/n9/x7ff+lf3v3LpuR4FHfDayvuX7sh798G4UnX
v/n/+od/e337LY+ifv3n339WQ9mvvy1KqvLv//6ji1///PvaDPivP3/9v//s+qXgx7yqyv520eUv
5a/u+KdeX7r+n3/Hstn6B1hrahdwl+gLrbCj6fWvPzKNf9Amhm5E1Qbc3lr5Kqu2j/kx+x+0lTFK
hdNHBYmLs/r3v3XV8PZnqvIPVJ/WLh8lI4rkUJX+zxO++1T/+XR/K4fitkLZrvvn39+XOakorgBt
wKxU3qA+qccEHsuYjcFsQ+2+k9QZFc2oJXGqrG1vuGHrRTIHE0eSqyzLwx9T9e8H+XPg97W4t4Gp
5SJ1xIXNoKi7tiH+qIMXglZMF7X6vYY1l19ZmMMv1hKfKYGvv+U/xSNGITKgHYDYA2U4ROCPuglG
yU2xGHr5bpG0g2Q1r6EixV4izZfZ9Csiy7hE+2vz+Zu9L1idjrm++R9vBvG5redUlu+6OHRBt1pb
3LdEUMvRrY2s2eeDve9j/DUY9PJVtIV2M42so8Gkgn42om13JHmyD7JV3zR5JvwEEx207af4TPXv
qLH7NiDAQnjJVGNWNvTR241Dp7Vhb6l3bZTdq6EONS9sLsosu4ik6bHVhXSRqMNlo+/C4dpAa+FM
pfMIYvD2AHQE1y7Am07aMcKx0ohQTl+pdwyl7QddvU4Qc9w20mTtpmqo3drsHG4zleqbcYmBYTCq
Q+nWdZl+wUzhArZTN/ZnSKQn35xeDq1DKqKrjMkJiRSDPFup88S6xUYoIjwLQdrTYQ1WWwv1q+bc
GjudBQZEXgSQAdSxlf/+/ru3o9mZNvf925LKqyfs5KFVpCuFUzCoUzFRBFCXx7ycZ5dUzTNop1rT
hEhFLeoLldIgB0X1EA2W5X2+Hk/iCc+Fgg/MAAsMAuJX759Lhiw3FfR1bysZGlFuXOh9+L1I16In
DuLb2JT3Q7ukO5Er5/SwPpwTgLeoRVHbV+GNvh+7zZGUGEbGpjK6L6z0tyNG7YkUIuBp5y+WM9zE
XJS3i9HqG9oR0YWjjNuKMqyrrchQZw5V//Pp+GhdgPsi9BPqwJ0ePZKkEl+jRuUzkV7dItnZeH00
vGaS/q3sbPXMKjyefFCLKxdzjXU05Jj+9xNAcTjUJ6Lgve0ML3iyX7S1FIxS80hR6Xu89E9zMvp9
uYRngtDbpv8zzIICR1qTY4ymMeq7x+AKJLHqGvNQ5V53HhKrgmgQ+XqhudFlZFyPEhXzzQhJ2Cj8
HK/vNEl8bfz2+UwfgePWfjXPAPMAdgbHKkvv/ctXUcsda1IV7v+ufbA0L9Z+cDEbzGtKLqyF3xaK
ysnORK++5ArpxeT4bnpOuvpkER4/xroi/oj+ACNEHkk8RvTb1IP2pzLsFFwrRnr1l2bJtddNGy9/
MVvfUpDmO7PejvD4p7NwtASQ/gQFJxh+yv1E2UXqbuQmnrildTNJu+hJV9y49drlCWHU5GuZ33ax
G7+e+RTviTKnD3EUBGA6lVw4ZOUeSzXPaL6NauYONj4h889SvqtZIPB5vU7oZ4LPG7rmZB2uklLw
c+BDHesojjK5q0hy9V4vNtmq8uMtoTtEnjlvx+U+pFxiaDuOBjebDumaxk/fl+q61C/FFEz5oxVl
rq5hZPEQD0BZLhP9ghtHZB5Udff5FL3lVSdPyn6BRPqGAT9eJrAf4Yxpyn3GVcoBR+remLPPhQ01
xx6ZosrHSyPMNuUDGl3Nz/F3d2GUG2lLrTPMA6izzXANLoXCaEml1ZcD47mDVxh7g+XqiucMO/Wc
25u6Nn+Pn1kHqk6qoRGqjpMpKmZhIWmjep+V2ynbiZdW3UeYIZffMKzKCy+JXGuX6Dz8psFsVPGX
6G6ZnmYJ/Kw/H+Iz0e5NzPuz5zlKRWCcx2UlDTyP8NLCE5FnXdvjIco2S0J5Y4NofJoduuhC6wAT
BkXzlGo7RSA+PtxE3/FBTPO7Qr4y5B3Qc8kIMvlLMrlthZ/EJa5yY6tfNfq2TrZm6edfM/suD3dm
68r3xTkDgXVDfPYmR7HLkXvAej0zmyzfe2fnWEFebEP7ZRDPmnb7+dI7yeCgKyM6wDHJ/QIym340
bboUQ9QudeXe6T3zTguKXbUNd87B+W5dNmcQ/8b6y9692dFgR282VbVuxUjO3g+TX2v84/btJqHe
UFiQLS6NwnXKyyze6tnVOHpa6EnkT/Nyn0w7KjxaejMO172ykWs32zfxhgKpcSfvl2wz06yxvQnP
ElyEHpKHbPRoonZf9YCubWYe0hh9eeRTtemx03bLeIjTDczfQuyxFuaHk5+0+mIJ36QzgOfTE+Dt
lSFSkwZy5Ts+88k2dUkvhXIvtk7lyo1XGIHyU/s6mV6nBmGypUs3Wn4SI/bvtecIeG/O9SczziHM
U3AmArF/fwBJE5XytGbGnWibAibE8Gnx1whslG7IobMR6XVpbKtpkwazsYtzb/6lA9WFAQP/uDpM
TRBTHklS1F+fpdoDYxKGMMjuytHX2Ws5dIVnfHX1B3VHDVnLNu1rU1M8/OqscBhaj0EMbst+XJQr
ud5Jvo0rzHQu0p/EonWSyai4AUNvAPj8/i27unOsJWKSac93i5fNvvoiEz2fzciNa3oMhyYK1Pmy
DL36eqB5b7ra4s1dkFJR7bb9uXPfOjnzjh7o6OAN+1Ep6F0o97bwksaT1OdUx3nMj2+oaY35oelv
xuRmNC+H9EoxL8vFH9D2fcDvJ16ozbhZ6urEz8jvQr8subr4Mx+ldKMbO/ZiaDI/umfrZ+2L+/jO
eDFD13pgdYXLRWBO4BzcCkjivR2EXwFca8/UvyL4f785WmzDnZ6La3IA58a5xcWwKYJp9FTJo03K
Jam+lH59HmHeQKQnSxDLEG5oONlRp3j/ccBbAuCSJuVeenBujJ/pL3q2xo9Cver1C1kJTCkYCNf7
9tJ4bRc3St3mhncvXkjEna9x6lYvkuIX1/29tqmfi8fmwvjdXrPk5MItvw6213Po/Ezuy314VS6u
dNftu4vqDODsiElHErN+UEgzwDABMqMJc/QSVl71ENPYxrnbju6oQV92i2sJsEu7Ba+sZDs+m/Xa
Z24DEXpLk/rzaXyzPTiexvWSp1PB4M79tuT+SCWnzpEKM47V+/hXmbrdUyx5yRY3YUffhpNLVSaf
gtwJCJpG6slfaY9ddY/lPR90wGXAL3U317nZHPqnCcP0xbfOMd+PsLN/zZEBvZoC0ptT1tGidwqr
rU2bOWoDmYYfDhiPnP/G3SZNvO62f3L8z6fk7IBHwa3Ni0EC/6rcly1XCdd8LWu/loGw+y0k84Me
uyVZXXkm2pwd9mgt0JcO7WJdC+HT8rNX3el6eLUflbv0ZXxxns8ZF51c41h5f8zqMeJJMot/jxY9
h4aLgrT9ov4yYm8EmXBOc/7jRfafT3jM2IiW3ow7g6ubWDx5RszZi8RNReukFAB8q6+xVbhwS1zy
qSoPEjnQJa+2g4QTOHwcgOCot86yq8NrmQq70T7r5YFuO3CTYDBuwuahgvZxZhF8FPv/nJ+j8BKn
kjRoCaG2sXzaVuKprHZV60Mm1yiN/zSAcqXnFt6ap5zsxT+m6egiX059bkYxY4Z8BwVI1UZygpLu
JMZEeDA9QZ0t79PI5dWN27De/k9eGR1ZULbUfWEMvg9GUjSVOtRA9T78Lb/Alw+/Ocqm/FFfodUs
9XhNncmtT2/06xr8z4DaMeouGsvOqRr1HnFg1fbnzDMgbYjHknc3wDCy3ZN+W6pXyMq6mWwGeL99
/s5r7DiZ8T+eYF0Ff0S/sXWg0Fm88vjYrrAHPwZqkrgie/x8nJPce00fCGWgbNeK5ls+9cc4cdQC
xwxD+WGauTPSNKG32gRjEbo17fzE+fb5cKd1iqPxjt8rG0qrTRgPLnhu74YCF8ht3vjC9BZox4Xf
Qyto7gD4ZFyen8Y7ZDbMTZKd+cLnXvtoE022boT4u8sPtnJp2144eUV3qUTfEpSX7f//KHP00kfb
x0irxQ5jRpPwBkw8/FEq+tujKyMeggaVvhnNmwJoIuC2DaIl8rcyx9jrYGp0I/wsdPknkgOETaTK
axEIVyhpUsb3ajX4/PO8FQnfLbujJ9XfLzsjC0cbgIH8sNrW9Hgb4tS5WcYt/cnqGn2FqLqqI5BJ
HsI9Wrst2RDzqLqG+InUh07LNoTZZ1WFr9UUE9rDZF8uzXXWUgDzhaR6c04c3cfL4BbRdpBjD6QU
ohSzlAMIG7xB+Lm0Q7bZA1blNtZDMf76/A2P+Les9PUN8f5CZXFtixx7BBkSwJhE5Q3H8uZ77Uwe
XquzedFavqF9Q1/f4Wq/3OagAs4x3o8YaqdDH+cLsHrlWGboWN9YzjadmARv6H0n9jq2guqp4bmj
++SwOHrbo4yhLJPp398z31fyhezNaLk7gWz+smI23EFzNlZ3Jly/HZrHi0gFaI76E7hlrGPeL6JY
khMTLrnyQBWuby50edsI9A0ozgSgQZxhvbSKZ2lVb/HV5DLNAiveKlTiYE3p7thzaiIRucUXmSpQ
Grsp5D3rf7N3HstxI2ubvpfZ4wSQSLgtUIVi0Ukk5TcISS3Be4+rnwfsPn+zUBpWcJYTE6GO6F60
stIg8zOvoQW8k6NrPI5fnTvVPgbyp/Jt/hpyFkP+6m4XZS75scTr8LHRfRkcVFy07uzVJnXXagSs
a6AKBiKybx36wp38bNfYeV7bjTfmJBAXPqVnOvL5KkA+p1ckVtnL01XInKQXYaeoT/HiMl7TeuHt
8Nv0isW36KpLD8tSToH0huhHXx4W1M0Kt/k8XU8eBQL7g/KYlqhgsQB3BHgy2qv2ld76vX0Vfw0/
pHc536U7GfvY3mGUHc03fetPtgtyEpZ4NH3EFLSXv3vlGp8bvfTG3gcjEtuuOFAqWljMz5FJOf5X
UBxRmh6oCl8yrj2L5Dh8Ah7Af1dgc8niYOG0fcJ5b8VDV5FGHGLlyjx+r3P68ZfoPs/G4K+t9+aS
jRR7VgqT9abIcmx+Wmy1ncMBJn7ELiKsPDtylV/wUWsBmP0gCJqvyTHJq3423zBP5aEJfqSXKkBs
8tmPWq8aFEagXT6H1i+eV8xuQFsD8Xlq9J3euqhpkpdcuNHWO/lsDCgJq5ECA20rLkWdZlreTNqT
FYGGdBXHJTXu/sp+hALzebjGuwXIW4Va1VX4+fWxn3UhXht7817ok+6Ar2bsuHXlJ+uz+suu1iNo
fB4+j4mbJ243uxbp+FeqPa3mhZ8DaipXOJIF+PxcoJ/+6VGnI/g/C7GptoV4eIzxNGpPHcSM3Csf
cvDw7a4JvUutpvOUaD3aL4baFGCQjJ6VvFm0J+ydruyUYh5f405FUEa7XSXBsOrUfUW9m/sL18rF
kTePSJrPkToHTLIBVqO79QSkcz8iXUKGIsAx7RAaMrqddTELvHTMNk9JniZSnxFXfzK/9Z+ar5wx
8/tiQ9d1lU/Kr0j1wPlkk0tk8voZ++OL/XKtN9G/0eaJDS5dezL0R3jDctiF9UG9J4DU383f5S+U
fiqdnV4uHKeN9cLf7zX9XNrt+BjR1N3c4E5mdfowqhr9EC9B6RfG6ew3wcFwut38zbSxb4o+NOWX
Ark3mfyMw6f541JdN/rXWtPcXHs/pnRg6MXSCgx0NxeeKWZXjxtPFy0dlv3rC/Xn4//vz91ctxGA
0aFj5KeAIgBgWd6Z9hhon2g/9pdUt87L6OsHsBa3EHCBmPLs6v3iYgPVmI2VrLSnAgt3uEAjWlea
pFcA1OB2NXALYr+Kri+WPp/Vw85unBcDb05DrWAa0hslsyRsR8RjALTs1Sko+r1teirgT3D/w275
TCMkFX6neGa/S9NdgTTd4qr6vtd2UI2iYhelx3m6ETTDu4NMfN28NS0Qwk9h7CfDcRivjf5umQ7B
JeGbPz6L/85g69JqF7GmtBh4EAZ6HZXphvNBNXROvnbT1QKMNEl3r5+M85Lk826BGUEIx1qV6Tax
CPjDEpYOQ1pHJJfdJrltEVoCYbuT2VH0uzb0rf5Qq14jr1DQ8CdyQE33zNzHay0rPhk5ikh3FN1E
tzPid9NyZwtvUHa6gCtzrMc7i6zJKj836te4v2uH/ZJ9yeSxKY7CvsoQBERrCXI82kr1vkiolwtq
KtpjFNzG7dOFyZ59B5TGsbwGDQQJUYfAejrZOTbiyJwIBJwKQiAWZ3a/6zvKzPYh/9Q4R6t7SKp3
fK15fhPmRyvxl4y27IPRuojjBwDDK5hmO+dX53j6b23eR/kuFbueWI0gjODhXlH2GJJHBXnbTXdA
cK72M3gpgLut4/hF3KguTy8LAnnBLh5en95zF/fkA9hMb/MAKMYyd0PL9OS0d3oyRK+tvfK77SnX
znFI/bD2imgfNQ9UkS3Bwu9D60YaFKR8iVGo4VbMTSJ/ttPEPgg9Z/ydKLtG7OHd9fqhND0Qya1y
qKoDc89zb7qSxVODFlDmje0VlHfH9tRoZ9znlgcvhqUBvm6EXr74Zvo97/eduKPE3sa7Xuzo2Da5
26OqVkOScFOW79sEB+sb6Wsj/KwCEBt40vYb43PlXJI0Onuz1rWCco4OuE3daKsJ0mixBtImJDSS
+1n4KiqQS/e+CCs0xjxLwj332v59WF8va+w9XZvdrwu7tY3NNj9gE5Q2gxg7syb+s5Mru/5YdfcI
qVniZgwufOLnr+RmpHUpXlzIgK91MFEE22qw70gt5/mLZj4I61hDpSqvHYD/SMfHu7LcYTz5+iw3
dpe8lJvBN5GXmut4wK9nEv8g2tFmhg46pJFrVTmMxW07HI3IN6Z9EFzHzUFL7sPmYDaeU7gTz+Kl
0tl5nr35NZsLYGkQUwmSSHvKi5vOurLpTvR7+VT+BW6vBj7QXorJ1l08+yRfHLPNJwmiRzaLYPoA
HIv5r3o45nbomvpnFV7qvKvbhz7/wqoTugRTe3x98c8TH0A3CEYgbYwfMLqj2zPWimzVV0yfcgOW
pFnZ4Py7PN53zvI1sMpst4CvJ7nsv4U11q0gz23A4MjHtxbZUIEt0mFugvuxyQtPzvNvWyDapGnK
r6YzvxHzzQc9n3+CXx+W0brjxfqwtE1zIdg6+1KZxCrTgNQ93HTUPDfHl1a9teLanxqoIa5igvme
Mm05vL5W52ELySgyUVAIDHC3AG9Ph+msSVeQroqeYB9+ncocjmvcAfAtO1pMaaDtgSrfOtxqwNPo
nPYrM3m4NNfz8vLzrwA+uirRoBqxeY6nxi7DMJijJ3OilZm24c7Gqwg3ltY8ymZX2sCmUAwY92To
eXmlKLcYzzxZtfaxh5py4fSuX8OLw4trBCDr1V4CIxAUgraRXI3bTAdJM3yaGAR6QPYUTTDX1C78
PTbNJcGZZ/XZzXBIK1CAo6OHFukWIplCYlMXp2Tug35riljzNb2LvLrD3icL3ayS8VUn9GZfFfn3
OiWT0tVSuWnV5Us58IpXOJnCY6nqfZjlP2mAhn1vXNUDgk75JHUv5mLRjDE9RqaRXQA3bDFA61qt
XQicHgAuYZCwOT7zXKL9BfLhUUy0Ppaa8mGjFdCrg/QYdNmdoVjasQinzq2VPNrZIb5eaETnblWn
tWuZ5ae5rKELqeIoKjs86PaNGc3KLrGmBFXOHrKxfml/n40NT1f8GWYFkZN+LunMJmIe56APhBWq
T5Op3UeroGYtk91ox+0NmmkflDhVHkS+hHTdJ+sqi6piX7RCPST2eG8kVXczTRQLgZfeznE+H3td
86rAuIvBdbvoSUTvA+bp9f1CFGAaw32k9uN9rKiJV+bJ4r3+BW9vO7bABICFUCFMbNPiz+YLNiG6
x4baPg2JUx+SiNUPlTYmuCisvYHtnxcnX5Bm633REhsFIUAaC492zyyJ2Zqin64VZaQaRWe5SNvg
PokpwYWL6cc0uWEo1A+dsODwIHfod0NluyVW9juBrtWlws0mUAUqDVgUxXS+P9xDQDOfTkWF7DY4
eeU8JlVT3ijx+FEQauamdW9wkLzSrBBkiPsrY6FWqk/GeI9qWOchN59eZ1q670cludaRIyBRLXfA
nZKd0Hnun1f8H37J+79PyobQsvnP/0f5LWJFPfyfCS5PZf49i7+/5LY8/x9/k1sM7T+kvQAUoKNw
h6Mx+l9ui1T/gzA5rARKcXQR4bD8D7VFg70CYB37NATrIZ6sp/e/zBbtP2gUrbA0Dfi2AZbeeguz
5fQ9tRBqx0sM+xaqFhjLIsl2erbM0hlbG1ch14rm5kc8UnxMehXdjBcr8s/ZeMljOX08/hkGRar1
BDt4jmyGEXHSBsFC0R1Rv/ZWwffr2Iyo5AxqWO0j5JSfXh9PbGCPNswHUlhsVUCFUFemtHo6sSDt
ljFolMitHdQEul3QzgtWdyrG5DGyGrPSIfes4lRbu5iBJ4lrt1VUX8emFdipJzvaupFX5Gb3QJiY
29dSm6TjSznMpX1I7QiUuddB5l8ab+iUQBnQQ0jGztjFthN2tOBkhKrIbrLmoNA99Bea0aH6ofRD
c+hiLQEsgP+o1Aav0SEY0A2rjBgZgmZI5/GnplXDELiolzlj5+U0T5zBGyDnDmKXOeUMS260ndzU
vzYFsg0j77EqQ8ubVFXpA9dAQdTkIUHdq9E84cTgMq6mIkM9yI1Q1Qu+GPPYLZ8IFbJGB/CFHtDV
akRv517TtWp4UDHa4alEUcpCXq9I9ZKGHe6+86TuVs0hu/LUIDFD5ARKK50W1zAmVCJtdbTSY7bg
ibeD7mkWAqJmZoHQEnEOyh8obuwIz1akHgDlippeUnSpxdp+sTOlebAbVI2vczjqDjJ3TBxyUFw2
+U1uaNlnmWe1eQwTJ433CQzxskKlE2XXb3jb52B/HXtGn8FqclH+npOu+aDlXSGOSmLGMSXQhWL+
XOuY2RaGNjpeQYgrPkg4pFRHi5DoP7Hw6v6rDBOiA1NVLPXAmis0LxERb6DCVk70c0wxKPqFALuE
ocwx0yYP93k9v+lqHVmHhehJB1FUyMFG/VYTqV/Fcxf5UuRzSudcLCYYpWHRtfw+liNl4MZKg+Bm
ktOQP652I+W1aRUK2tu5OlS0TlGRU7JbHdJ9/1SFjWreZVVf1I9o7DFgqmSpep+N6qjjZKs5FNAN
uFuxlyE/ULjLolT6Prdb3VzcWYyDJJcy1Lj049YJzBuzw67x3RRCgiSfz4uKJyYpHQovsYGe3hEo
sNoYgPPyUoIn7U2SF9yyhrx3s0RUANGyOrNK4pepXb46gy6QSm9S2YMATlHO8brGluldnbNt73XA
Es59E3ZU/qjQoSyjxHoMBQo7K+2DbFoTKLmwC+WoBEt+NRMUu4ZZOR4aemm4LwYZhxSUxyAr7uMB
RZu7IZ5Dk0WfDepLk5WH9d0QyrFPPSjDTo2OxBir2cHGHns+4masm9eJ2S3z/QzX1kYerAKCPcKI
gRNlhMsSkQfV9Zhoh7hpY+uq0iqTKnbdtiMEXDXI9N3iNMXw1KQAfiJXxRQtQZa9z9JvpQGB9QYO
d2p/TEJIidw+C/TegIKJWld88ZhgYqsQ9TKvl8cR5Z12Wdy2n8JyeJJISTbV0+x0euzcc2dB6fea
ETZ8/xAoTjH1N3VlzY39Y+nqzliOyA8GzYe+Qi92fqpL/GndIdZRaSWEqczRTQYrTKi6wt2tdqXT
1O3eSuDJuq2VDIQ2Y2SSOCDFP+o0NrlKgSHaWkyffubwOYmr5EhBeIgChJMLpr0K/aWpg+ZgtZ2l
vnOshLhiUQrKXDo06oD6jhEoV1MXAtRoEgWBcFVRMXcwuTi0j0qq1MahgP8FHBmVDHmddlWDna5a
prtUsh0uCkp0ojLKybO9m4Olg4a4UHNxYJDrSTg4gAla5FvdpQxlk3wNlQGa280wO0OYPTiF3YzB
XQgqJVIAGWUWBfnX35XTd+yfVwUGD0k0zwuKD6evipXEdm0F9KCVWnHM45JPN7VaH9vGaG5lJMFz
vT7eaejHeMSxYCtXnwSoYhhYnI4XlFY4LSYqP/oy9e4Sw2F1F4PaTGFpyIHmoYpa8Kx+T4PqUj9l
rcX8mw48D80jyme3eoEiQ79JPkskLs0gZVM6I8j26NFnfof/n6+qEPxfn+VpEPL3UHQHqDjba/dz
60TC62bkA6onrtY1wTvUXdPboLfDC3t3vpbrRARsYYAd1Lg3xad+nrPW0qFaynFpa56DiskEufFF
yq7w7BI98GJOIogtWX5hG88nCOGL2A/5bZYSOMnpNpK+9h3NX7YRc9yGYmlP6SQzl/jzWxeScVbW
qUmItXItT8dh+mqXSY5nmVZ1SBW9Gp6SsnH+jub+f6j/v6iPvVjxlSp/wmV/7Nt2E+mv/8N/aewm
jPSVU4cIJd8tdZv/hvqa8x+UtHESo5bEEbfX3PofFrut/Wdtt+CSBxuRD3wlmvwT6kvtP8ALNVWl
tCY1NNTfxGF/Pt//ftCSFgcNHYPCn6Czo2nbokSgoy8/oyacuBWxot8XwG+8sE+a/sskO16nYUmq
tPPLOlua96raLeYjNghJcuUkMNHeN9pU6SkAHXKcfDeisDFcJXnTgT6ZO+gLVdCoD2nplJ+iMLYl
9fwMMZViRJJiX0ZmYD7IyAgCXylRWkd+seC6ll5hKCWEgzad6yj31MQcmz0+i/2jsQw0URzKpe/t
oml/Qv9R5veoEyXXopq0BekOtVS9uYxNeXDCelS9QPbGF63XEUwRiRPmO3WUhnTTqaLkMgZAX1NE
yyJ3lCjRIylWJCoCGFYE3yE20kcllALZu2SoMl8Vg2YCw0+WTPomgm2mlylOTTDWOU04X4L+nV62
f++NgY6xLZAVduzngtKLqnytFINgzSzeXILPBjWBBhePYamcmzxFVfDChbupb67jrfT0VVBh/SO3
N24Qhy1HrpMJoKlkka4YQlrNxPNy/KGKXDT0P+I6uimLcs5+Lk6rfUB4r/0yY/qZunPcwg168SH9
IUM87Xbyiwgv6J2vdU7+BTHz06urDZUlCcNCQw8qIfvdSQXWRV8ugAGNRB+Xg5WMq3RShnwNyM9i
wuoxt8JLP0OsV/HLr4T+D9hhaA0k7cjXbuuOKN4gVZNRdEWRDjTzroyDUrxLizR2XKwJR6DdgYI0
1mqul95Moan/UjXiHW1SBPyUtBLLdx2lFucTR96W4SGbhghEWWrjKviX1umB9Sg7fYyexmCZg5/G
MLUVqATRjcYlLMbps4OOBhPhMeBaQWYXxu/m2VETO5rjzqgQBovt8ttigRTem0i4XQJ+n4ZF60AQ
7FmzlU0teF439U6DjJLTEVA2QHEbQKQy2Jl2B+An7cihp3j2RgPbjAsP+vajYVQ+GRTJkcZdFYg3
RYXcHuuqMCMQQrYI6bOm1Ux3viQOTZzm6vXjeTbD9d1Gs545UgM/c4wKQYhmIs36yA3MDLihpqci
uOrmYrABQncGrJ1+nKZ/XlrEX/4sPLJWKU9OIxUj4gZKGERgsOPXn/XiXuiA2ep5G0LXkpQevUlr
0/d5kNQIIjpB+wkhvNZH+fCSQ8XZyjLsqg9Ab1wQ/m39dtGzGmf0+eEqSHVZ6rVQPt31NogKdMxK
+fP1tT0NzDg9cJANjSInNEDio1Xi5eUkrS4Vw7JY8AIWJe2vmqayAHXq+gEtWOd9S2S1p9KxXCPx
Nl04Qs+Fuc0Kg7uEg0gdDkL0mRNuEFB9QH+S89MGU1WEXurItnhsm2JJv2eIMKJPYYb8bihii9Vx
ynDmgkw5YBfUIQRIKT1wZduZGjJJaWPO76nRD8UdogqorapFn4l39aSYAAjJx7GsAti6lMsDpkJI
lQVscP5Qou/awVDTZlAdfTDW82PVqaTrIjAV82EJhnj5rcf4bI1XKin1rFGKsdTlYx0PyvArVOsl
/DjKcbAdBPps6LxyjIW8jwtVqx8K6kSTF4qwpHc0Zogu3aSqNc/CG7XRXsXUsnK+b8MSOviECgeC
uOESiwWYtVbE4nOilJ05HB0Z5mSYfWI52ccI4XfKaFNI9WNXWZFEk5QUZYF3JuJsFw4G9p4yrUIT
/KqFYpV9rBBsTG66UNWj+2awi+RgzmUur/g7QrrAkTKVweBhCCKSH1mB08mtIMfLdim6VlwdrWoi
L3ofWXiT5kdOrjXBlZ2MydkhuZcDGB4jRQEK21siMPZZLfJJf59rUz3L3wWVqBEPBqAlCq1tvXBm
dLsVWUeW1+vBTGEynIe5OIZxrti/YJQ5/UfR4MH1OzWNyoJsW0ZW9UMxqkp4MVKrtRfrUxt1e0cb
lfYXkY0FmG5eouSX42RZca3oATEJCqtJLW6Vqaiox8XhEpU7tHSmcZ/KLsETR1J6KKkf2QXVLbFo
MKuRPxyvBaIAztUYjrnqIY7ZDceoGBTl3lTRZ61hkztR+xQV8Vy8J3apfqMIbjuPYaOQ1Ht9ZWjp
l1ZaYcSbniFfhtrZNKt3RIWxeJyxINVv8K9oS1/vSbU5uGZsXNudQXi0iwsjnD7OVTNdhY6FFjEF
hpnfpaWZ5cVoj4/GdWQVzYdYzTVnX3ZjYStER2FvLj8o3QQUGSu2DDnPzC5lehi1Vi+627YWkYZ4
ObimrNo5YxotaO2FhrZflK5Fr7YtlpsRuJx+mNo8zY5jxbsyeXQtYrLBazz4DKumhOHI5AOuBXn/
aYmKZcamskE49DihOBpxdG0tn/xU6LQI3VZVY+wzOmPU68+i6yWK30M44OcyUPtaSnehalmObi8L
+spuDwrD3IV4v4y7Rp9lcqTiWileV1WmGUI/SNFMtc2ZlQUpWy/yhwA1Eh/Z3AiJ3kDrEEkOm1Rc
i9QgIFXHcUq+TQLJY9+o0Yu7x9agKtCztrX5zsxp03qorCtDDTxmrJHmCdRhwhXR0qKDPVLZvKMB
EMafrAxDwP5uQODYboFxRmU3exwOOR3RTu8C+0fWhEH7MYi7NBZoqiYZ6umRNXbFCnwLnOhjS+0M
YQ/ZVmN/ncNINUEBoWgY+qh5do1418yZAnlTRYOtfChte2rxpW11bgp3CTSZfcWsRXSfeyWnWhsv
iqZ+yq1e7W8sVHKmo9LoXXC3OoM9ymmU8ufcGcigXwgTz0IaYg1sSOhWUJFAwWWT4WqhrsT2mAS/
UdjVr5NeE0eUWvULo5y99rRk6B7qwDmBdBrOZpRA6ZdknrLmd8o9TKGsUmBDl6gyoigx2U3hOzWK
whcG3UbANPaQ+UR6HU2gNTzfdCzNYJ6q0uqC3zWLP1AFK5AKboSaTD6p2zgc0zjtwGk33ULaEszd
0Q4Sdf7y+mN8PnUBUdUxeBVVoo5nXOWLiGMycIBFwHB9D6OAOP1QTWGT916R2XpzV5M2hCi/17pe
X3iKT6MArKEx/NBoD3GgIUHozxoJLwYWejgLUUt5pQ9ID7pBNM3dwRY9LFY+muhQtgafq1gG2AhA
9/QLAd5pyENqrqoS3wwLLt2qFfVM03gxvCJCs5d0YPwZH8qrDBnl61CM0X1Q8H5e2Ok/jEW+v+Jh
Se8NuVUgykS36AnZi0/o5dyGPMAQNIz0fYXy4f4t27lOi9YNrUfq/kTomLicxlZBYUTIvgaWXyP3
65V0so9tXtb0pWrVrSZruLCLp8dnHU+siA1UFVabb4TzTsdLMK3ReuqxfhqM0VURle1VaSFlbusE
NcsC/vr1+W1PDeOtKayKrx0XNKW90/GUwBwGXNIcv0rxz+X2nvwpggKMoFZ7a/e25iLNae8UZGnf
lkM/TxUJL7o5gmCDYtsmbO1L4nCaORQ0+qiNrlOeVpREpyy4AexQf1bNYT5mVAUNr2pooGCENOZ+
gnR4SoG+0C5gTs7PlOD4cm9wacEjUteL88X5zXp1GGejVvwRLT0gJTgX3oSlggK4qnfVBcDkaVry
PHUeWOxIKFqhXrZt584iRnetCMNDmzT2MaFZ4EWyaDCD6ANPtwvVdMtE0S9M8Q+j0kUnLaFljRnK
9hMN7ZbgV5eKnxlZ91AKMR5Nc+7BXKjiKVNo22rKgFTE6ydsAxNksmBIgPH8DQcTeHKerqxdWIQh
9C3RQFtS9ZDTOyGwF3OZuULLTd9RQwV8LC6t/bLPsiovvXZWrdF1VBRGuws/52yfKY0ACuA3SdJQ
HovTXxP2QxBWJlFVn2jK6GFX3WSfhr4eIFfWcffWJX9+kUh4JWgRdnpzfSQNfTfRtzX9swbZ5DjN
4UnZGmzIOc13tpW3f/VmbGcXvuqzW4TOCgkozw/fFrnZZlg50M2K6qBFQGlSnxJdjI8qbmfoe/Qg
4KndmJdGPH182WRK8wiFUigh2ebVE6fLqqaaoveEf4dw1PaiycN3hZJYULe76jOH+otABfMx78Lp
NiSce3j9iJ1dYoT8msPnREmOV2jLNZ2wsKCvHXQH/N/S79C0KBfFZfshk2JA3aTV/FGpLKSU0+nC
/m4ghuu86RMQSvE0UO6S5nrcXlwbQVgoYTRMw2How+UQ2yDnnCl3fjbLMB3nWMKQGrvUczAQ2GdD
P16ZqWkeUrBtOyu20Wbph2EHbgwI0utrcnbOOUa4jq3+spTi0BQ4/WFlZRIFdM18UOpp8Byjrw5K
u3wf8uHSE3m2+owkqXGAoQAxgino6UhGXNOOaZf5kMUNzGMslq+xP+mOaWIoX+lAtre0k0xXscKu
3b99kgBW19I8g5/ZOpUSq3e5OPOBqhpvljEgk6Jn4XeHtf3r9aE2jHp2GuTY6mQN9BfHJWzjTqcp
lXaKE23UDqxAu+8zbQK72ZQHwC3psc7M1itFkNF8r8P7yZm1Q9cmpmerDXBltK8hP9TgL0SF3G1b
eE6q5Xd5mka/CsW8dOuc7gjRAwAJnlSJOtQKRZSbcmKX5zUD2QkUEryOrjNlkss3dLmhtfdhkL5D
L7R9zAfVLA3PmcdLsqHb4blaMQdFFWp9TtHJ3KxUiunqkFnG4o+lNWCFURUPRj18T7VoOFBByLw2
Gp3rQok7//U9On3geGPWgS2yGmjnFsp/mzfcQBopNadI9UGPFn9leJbga2BhaOzhvFOpbi3N4VNM
u+jj6+OeXrfruGuAuMoAo+/A0VgvxxeXABCVEpveWfX72BYHiu5iV5STOGRRyU63Y3b8vxiPPebD
Jlik6nc6XjXrE8UeSulGgGOmtdjjHRAdeUDy9EekTeqF6/VP00OOD04TYDDezs1VAnChyXq7Vn1T
ls47ZF2JQruoN9yeZJyym4na5tsnKCjXaiCYOb5b8FnZ6U6skaahn47oODCUlUyNuoGOv8AKP74k
w7SeyH/LxH9vIPsGTs+EvEKMdLqgGYbByPkLFhR8jBtG8wC4pJ12gznbFxSf/jQUfmaCwQiFzrro
KyofNeFg8ZcA+hASvooBBAxz4jSYAuVNj8Df8+J2XJ39gPFCzDmdV6eN4SxtsN/JOBm3rQEn36yb
laLMDF/fsvN58QCunx5xLQ+htTmT+WiaWD0Zqi8Gx9o7mEJBewvqj2lbW2+KntdZmSCTse0EA06u
vY01OscAcKiZqp+auCwYEgxcEya2F41kL6oRlXvul/TC3fKn+VE6WXeOLUJr/XQpezMa1cHuVN8u
Y8txO9xYP0zo4GZH4qL80sN2foXCqgO7z2ujCS6kzScnsAgYoiEWfmwpff1OKy2kHdBet5POnZpW
hwIcCfinVEHt+UMSVpMeX5jw+WVKqWjtczNfSTN+M2EjFcq8DL3mi0Vpac/lE4S9rPJrKj5oGFjm
Xi5J9vatXVN6Lht9pWxsqcDWkuXCGBm0Nq14v9Z6jiGv3c0cIylYA1Lb5f18SdL5D1uLPSu4ffC7
NEO23qIsbi9tXKP9ODG/DCp6Z9pcSM8A83dBpuBPa7oGShzfFbe8bRuDn596XSl1X9UJxkWR9Ufy
JmLELF0OQDZbV1cq40Ki/afpIdesAY4A80yZ5vTkxuAHEmNpdV6nOdp1ZgmJoF7Sqzarjf3rl8D5
S8GWqTQUDARJGG9zZmKdQq5izpof57Cwo1jR70crHm+DSYke8d9KL4z3h6lxQon78E4CG7LVis3N
clBwsOKMlqG+05Zuei+j/K+0nrqr12e2LtLpC0EESGRnMjlIEdvQgt7RmKb9vPiVE3df1L7IO5To
iuTCy34+DJUHyrN00kwiCmezV87S5hPMLM1vcfKa6ZpQS/REKfTPr0/n/H6hgAaihiCJaiFvw+mZ
sB1lUloMTPCEsjkTXEQ+tlD1X2qUV94QDNhKGubgQ/24VHA6PyIrVAeuv6DpTLVwkyjasosxS5s0
n7xE2w9yVPyi1n/PFaaRUYaV0+sT/dNw1KDpUJpk38QUpxMtSBy0kJaQP4Kg2PGVV9l+NICqCSfs
jxgHWu3ubSOu5UJp0uZGcllbuUCnIwZKHZTMsKM/huDQ4Gi/emFdT2aFuJQZvg1luJbZAXwAGSD9
WXFRWxHMQssHp1QdpAeUQT3WBIUHBTshNHoyG8mIN08NUhD8NarMDgn3ZjENctUSD/luX/UiOogK
G7w0R/NgGXB3UqvSvPDRnRYV/pkcF/OKCKOfsLW5t2OV/u4gu/2kdQZ8rwq/FicLjN3c58kN47V3
wdIER9Gaxhf+rX7j9bIurkaQxvlZldu2Z7VNiZ3GRMFhM0Soisp54s80eAGtN5e0mbc3GUk6oTX/
ENCQsm2TaBhKAQAIvdqPrTl/HZKsit5XGF4n12Zcpe9f38c/DbZaJ9C2l0SgW1lbHciarsWSOAm7
ihv4GsXeKWmRoiRUXfga/jAU9ca1FmFwOKHknH4Nkx70MCFktV+0CEfHzAEDjpZh2dIAHOvi25sn
xkvNx8fjw2j25nJJezMACca3F9JT90mT7E9p7SS7Dvra0+tDbZ9yNoznAPQM54Jse4sGxDu6z+rA
6vZ50HXX+GQcyS3kfpWrdftZT7yqWsoL53FDPueDoJyz9j2oJmJCQB3idDVjW6dDnZXg0CuneK/g
SYzFrdl0V8tIgzdINe3GEn3gA4FTA49a3byPJxnXqP8q+UNWSLoXWYkU8JvXwgRdSSSOoigAvM1r
MjlpV2gWzXwhMTwrpsVBqkGW8z4Eu3Jl5k3sN5VEgu+Nw/LXwbwiPkaGX1DJOF2NLpGhDlRk3AOX
mAH7gSqUjYElwxwvR7VrqDpo3YUH+uw8r2OuOEN2glRA3exAEE7KFKXIWss5S3/Heu/4LQHDsazU
9q2HeR0KbhmEwrUjtA059KQvIwNu0n6UhuJmeaZ7CRa/x2K2LslnbcMODhOBG/Vb5MTBy2+7wvGy
1EttmuO+RVT8PkFv11PVYHzrJ7OOQlcYMik5Ivi+0/3CTjOKa8Ma90GrB4dJpDVWGVbmkweQkoJQ
u2nwk/HffkictefBNwpEacvK1Y2u13EDxNqsFvrOMRaQ68B2HqIqDhCrG00/6/virbfeeo+vuLp1
niSMa/j1oiAUB+mkaUnPoBic79RSLvfcQ/NeE3n99vnRzuFO4COgnb8NcEQ1d0VvU9Qdxaz/BXR+
yr0EtytvquLuQylVlHVIUH+8vqp/+AyeAZEgz9ZC21mzOVKjRm+0cR8bw2+9L7XbHhQLZTY5Xyg+
/Xkk8JH4k1EcecabvlhKmRcUuFFR2MtYDa8WEwXLGsG7XU5n8MJ9sg2K+QqY1L9Dbe4T639zdh47
biPtGr4iAsxhS0lUt9TJuT0bwpGhmKsYr/489L+xpIYEn83MADamxIpfeAOslxhJ/XHn48X6kHui
ghDUxHLjCksBDIvTF21I8o3W1eONSOdMB5ybfR0bkPoqy+Cvx+N0x3S5n3lNv4w7pYIx1ImL7wNs
2l8KD6fakMwJO5Eqk8772nXRV3L9OXjRh3h61mUnj62pfTYLmWDDMuPQGjdgHshp9VuqAm/cE7SJ
ee94yF2AHeuf/7UYMVlkYFNu3BlK/TYqHNIH0/NvXBPnIfs6FTyr9KRBbrpMxukgi1sI6jesuBw8
cWi4hSMf77gHf0Aj1Zhm40bN4SLKXMfDrpaSA0mCdW7nAraq4XIdGK/FyUcqMAxWb2cRVShj6/vI
PXJ9JBs5gvwvmqnaXz9KF4HEn+FJY4nIqD2YZ3Pa24voY+T0IJpNxaPRGoO+R2FmevTqDt03vy76
Z+Uox74hzfvmNJNhApZZ+2bnGJ3FKMZp0NlxuIijSDQv6LorDzuzsui2g/BvdQXe2OIuqBh2HafY
WjUSTtd1QOojw5t42DVti6p6Kt38FyVP5yO0CJQchqKzo9WG/OeQj8O2wWSnxZPabn/VsyEkJrSN
gmMRF7g86VNWhwCl623iT/636wtyeeOwGUgWV9naVShlnbi/Nrmsh5Ki9DDszIHEtFlEY+zIGGtj
AwXcim/E4pfLsMYTNBGpCDlcp+uv+Ws0DpvlNuDcdpbQhxCg0vIVogaXTKzQN48145/vU4IKmpXe
GrjSsjg7XfjHLcWw+MOOTp7ZbSqqrdMvfH8XbeOzQvW/D4dLCHk+NWhMXa318P31ecqmq97reb+T
TSb2Cx22L3oC3jo2kzzfXF+4y9vJN1aGGvkiH8guOx0LEN3szzoKYWnay1/mStQthDd+uT7KZRBO
6PL3MGczKO2xG91smXcDwDfEfVT6anR63pLcmObv1pKe9mhYtQGsWRv6LyBErW0FBndXC2ntdTur
PrSZRHX3+u+62LYryZG8h7mmLE5p9PTrC9I8qyZKiIxYptsSmNtdjRZ2OJNw7q4PdbFnKe/jF0G+
Snk6ILQ6HSppkyUWonOiOhv6F0CE9i4pwfnpc4s/xSz66cbz+MaAyL2QRtLIgAR4Tj1MR4FrqWeY
kS+d6kFn8T9bPtweP0idx7SHT38jFLh4E4jf6KzxD6pxK3309AtJ4AoFmdGMplivn80scd/rlrB+
J3DM07AEH0pxTqeNcsCxWi/vZKbdSqouopF1dCQluDODtZF7ts0I9QKrEDBikyptv1Y0M590agSv
ulQ16l9Tnmxlr7uQNcz2xha/3ErM5WrqQ80T7tw53dJLx96OXYTcaK2s3CYnkDt0nvr7pJzt4MZm
unj/+E6HeieaPwxK1fN0qhvLKxx7QWJ9mDTc4gAhv2dGf5dzkqF21+d3xWj8+1mhc8B9G1BTgtpz
Tpbqg0EjY2BuHRSMHsWsSRQgYLfCfltMnIuuH5c3NhPwNvxh/3RQLwrwaPdqjj0qKyKJzbZws6fj
0vpQyg2r+WA1I7YmiShg4kP6K3Sz/nV9+ItrkY0Cxg4qFr0NgrZ1tf+6gpN8iZe+KYxocUV5iHsv
vl+CXN1YxjOYF9NICMFmZRnpFwFsO7sUUHSyS3j9doQdefylnarxXmZ2/CrLAoEB1cdYPIlUFumu
WJyp2dSzOfxH9RnJwH/+XiTa4EHT0F3rW2c/xAGbIBt6ZNEkEudzC+rsfijkLc+xyytpBRxxO0Bh
IVY4f7fdbvJVRV6GcGf2G2kKClp6wMqCHC8fYh+E/D9/FW8o6SL1SKLV82NiCRezjHm0I4KFHyke
lVtH82/1b9at8HeXY104QoKAIhovMX3c060iNV6MRUk7smeEJusWNWsSMHkXmErsr3/PxfxRaICZ
y7cAdSQeXK+Fv3alqjoSO/iKUTaCQQ2TBIiQW/nViyHrd3Euhu318S4+jfHYlAEoV54RmkVn43lm
hje6ou8wpfEnHXzcFvh/Jbd211nxjcW6uNMYzHOAF/6proK3Px1M80q7lnluRLNZzR+WQMlPZbGA
Q4c+fyA5oyFfL7cku94YdC0h20ghrYYm5xxYPIs6GA18ISDP5qEZAv3o1p6Dvbzt7txAzlvlQI29
Pq2Xx95ZaQQEqaCjgDieNyCU1mCRVvGphuiSF8PUsPbOrG6LIXgW5ngU7FD/m8LBsOuo12vn0FX+
rafyjbVdj8Tal6diD8T0dLr1akw0zW1Y2zJ1dq0+DGAdliIsUrwtr3/vunInJ4TPpW9LtcxZibbn
8NGm18y4g7MSmXEgEOqdE8TdoHJdH+WNpSRY5lhQZUQl41xqUpuQ4nAlV3Zbp3aUZjHyr2BJUTrP
7GPilvYRYPqthv9bs/inaQVIGGzKeSLq9t6SeT4rObHSm76oigM4lQxcLGye69/3xuFfJbuQ0aQT
jrH02fnA4VPHssBi08DA2LaahaGfl8tt1rTZg5aYt1rgb80nrwGR7ioGBhz5dINYMcj5FSoX4YZq
Ppsow4QF2qU74LFoD8f1FPauyKPrH/nmfNLqJN/iXHB5nw5amqjVtLAhotHXMZ9TaBelphbsdFhs
N4Z6Yz4pl5jcp9g2AbwzT4cCuDyZA0p7kVNoc41uBSENHU47+Arl0t4mjtf9I5KBSjEjMhxQchLF
83pV6ebL2MZEbWOSTNukyxcgzqa3h0jYPZhz+t/sO7fsbN+Y0FWWgw4DaNPVoOr0K1MPJ/KeVeYK
L9AZHBATHz3cJty8vOWtchF883mE/TiXAhZnRs+C70afbFMEsR5Z8DkjYTUoxiAytLWaols5fEsk
EURCaHf854bZOjJQceok5JkU/k8/0u78ucr6EnBTFpdbQIUqlDbKUUng3yqNv7VrqDusoRuRBdCm
06GC3leuJYBs5Q22Rz76Xpu8H8pnM0XexdTUrSLnW+tnkZmvBfGVb352IAQI7aSfuWCSdeO4MxCK
2I7LO5AOP//56NmESdwtvAlr2Hv6ZbnWCk8XFR+VzpX5c5zL3n1naKmOr5iZLK/XR7ucR1Jhnh8e
oBW1cf7wLktnWgJ/jqghb440OxC7jJRxj+pFcdAL2pHXx7ucx1V2ghKpu5La7XMRJQWWAFkHBDn7
VHfu7AJ0Q2ouLU4Jcfr++lBvPO/rWMDc2YtA0VaNxb/DtB49B/L/Hg2PCYE9rHxHxIxlmGRe1+6R
XsiTyFEwWJ/czhRYiQH8xlSr6ayadh/FtTi5v/6LLq9y1HzJTQHcr3244GzTNnR321oT1ISTOHZa
zNpskXyfXHspt848JOWOSvrqET1kwrgx9hsLTU5Mk3OFrwBsXv/8r5jVMbzGmOLBiRIBlYEnxDcP
VWr6EUzgduMBPd5c/9jLa+jPDUuTk6DOAYR3OmCRLSMhSBVEvaxF1M9D9hr7Q4UGbqrv8laTj6WF
be4YD/WN+/2yyrUqblqgEcgH2N3nVdAUT44SEVfwnGmjo4iYsPhDCwgwL/vm2zJY07GsoKdmTuU+
6BOg43Zo6n29TONH20NWugwW88ZuvJx/yltULtesCyXX8577APvbytyasMiu06Nj4i8h5q46pnW9
PDWOf6N2+dZwwObA/a/gf9K909kHyMczB1g30ugCfGhN9Ac2uT8ItHe8Ydm1WCAX++sLfnm0qYOs
aSUIU2Lp88oLi+k3BszcyBJpJcNS1nCsZerW2EQEyS3QibGe3tNoFsIOFzI7i+IE+djpFy7YsMNH
5UVFtgnvKx8dR1f25vtJLZgDywETikVAWi+L8ju35yuaGd6mnOimOrVb3/j2y9AajV4AilzbYBWB
R57+mFKAzuoNzAqapFT7QgWz2MD/wpX4+hxfLivjsKtJcdHw8c+Da12aw1CkVLeyak4/lrqXHV2c
nY4lYMLQKfzv14d747OAJwCLXsvf1v8ENP66NKRwqyS1QZeKiTlGycF58tNaf7k+yhsbh6/hSViz
aTiFZ3u18VXSLBTzo7rI7Y9qSgs8z8U4HtG57G8pKl/ewbSN1mISynKgo85JsXMrZhLgmPqgTNNv
qRY432AiJcs95WBN7ngnJg35R/QrbizdG19JNZLrkDd9BWGevUbK8NQara0p0dIfHWQzslCTPTaJ
s6Z/uj6jb2wTxqIpRzi2Rrpn29E3KBFMNvUsZ07LQ8pliQ8UkgiwQLD98ER6gxjw5nhrA5hl5PCf
v+rSdye/91xeWrHEd0XuFwePYOXeb4W9Nan87P4f30feTgS4Aq3POYKEtJ3bqdmOrDJ3d4EJirYW
sbcRayI2x6669aJcXDa81xxuAheoKytV5/R8W2JOLb/17ajtFg8x2Ep5qJdOLYCMuJM73ZeeEYI9
sTG7bWSfbr1CBvtlphOsVwZmTs3NK+diP/GTQLhz4bKrMDA5v/9AnnYOiOuoIv078qvnXTUB0Si8
+ZY30MXyMtQKgMM1jSNKHnr69WneLRlNUTui8do8JQ1uWukypXiIwGEYILrf2E4X1w7jgTVbi5QY
PoBrPx3PyeIYoTjLjpTZwTOUJW3ucJkN5YbX99HFHHILkCMBS6NkTsnw7MMEKlVeMwhzz9HMIzXZ
+X4OsLnhJv9yfaSLTwJfxr3DQtEsdbi6Tz9p8jXpJmC+9xa8lg9sGucASyG9Qem8HIX/NS3x9YLR
V0rX6SjInZiAu6WzN2rNKrHEzU0zCeOpmKT/z1PHtUgWDkUXPXLUyk+HWqzCVlOt/H0Mu+kH/SX3
Lq5mxLGEjuLz9cm72H8eVNUVQ7sqn0OTO/uswjM6p7Zaf58Jm/aR3iHp7WrWQ2ypY6Fr8Y2ex+Us
ksMCKAMksYqbne+KQfRCuF3j7213nnbUPZdjjObH3fWP+lMl/juAwWFk5TWsrDuqZfCBTmdwcD2g
wDWq/KM2Gm5oGV1RdfcwnXt3G+SNmQzh0AM5e+SErCLaEDviPX3S1DpATnAL1AiFGfCG4NESjl2F
F28hLAcjuUnOXWQAxf+v7Z3yV4pu9IexWXwcRV3rxUHZtSAeLuZPQGj7Yyxc88M49QpLqr7yjQ3E
fzMLxzxxfuSTavoNtF/9cfL16Vs6mug/tlSGjyqnlrf1zFnQVOzMYDlQw+L+E3ajzLBC+9wKXQiM
75LRhLaBqLRWP+n4cwwPceNZEya/wv0ZWBKesZna6ce4K8ZvpYkKczh4FEceEmkjd8Tl06q72FHJ
Uy2HUUV96WlD5DpttmyBsZV15KFL0oaJ0HNv5yKabLz4XSN/jn1dVns6vP4uRsUG4SxnWsafVgKj
cptMnEbgiVY29pu5c0Rpb7oiFcW2sPOpbA59NaIqgF50p1Cz6kcX/1knR5osVH7SxdXWDERfPley
SNJd0iVO/Muypz7fEXigbZnpmVXeq2ZafFxFy9aQmwyN55YptHuqB4SjWRuV1hiUQaj7NC+0KJBp
Pt3XlZqmX2XTOi3lNysYuI4QsP0yxJ4lltDzgy7YS9rz9vbGjmTDnWxI6hucNEAuSD3TfDqLGmhr
LEaTDskuS/J6nze22pZAR4owTewl6ulNhEm9ZLBiq3rXraLP18c/P+ZAugkAV+MdWBZE9ett/Ve0
OSyyniEf57vYneqD8uS3eOiryPW1NvLMWn28PtwfaO/f30vyz83Fo7ZS4Wkznn2vY8YpsE4vPyRW
2cTRGJhlFy1TZ6JZWtEo3C5pmY33ttmYzr0nW1/tEOwyj9Oi98HemxzT2Xt2jtvOELdYarVth2R5
2WKQFCYy8xEFlyk64GCiJ/2x7nURf4C3BnvKQn+0fZqnRD/QW7VajCAD/qlxFt6VhOHDF5V4Rr0z
2xEzPdcTlC0cS0weFsGuQhWsHI34uRzqWm5R76xEOCL37e5oY1TdVwkcyUOvQUvpycLF+9iY8Pif
BXD2B0NrVr8irpTv+pAN9q5r87x6ChB7sPaj0lPjzkSn/Ldh58LBTr4lxQq5NdBvHz2zeS/zIfnK
SpXuxkC47zE3ZDY8eo627MaxVdmHEfku/chvnbLvwqF/8znJtWR5QHYdBElstV6NzkLpgbisBOxj
RAXAn0+GlOML/iyVv5+1oC4gmU/WY1Abc/bTWoJqTz4L7ETQhcEL3aEhpmFWQTs63bgOXErqNXnX
zVuRYQDw2qJrPzV3Y5amDZ5qxZIhIZonBnAtZM1UmI3u4hxMclNtO3RBm7xYc65PH1AaNH4qwjrj
SNHMSBBAagKao75ZlLs4QCpwY3eolL1e34mkbmdHb5VvIcmiLIBOL5X+s60v02w0ufLqA0oxRis3
LbUcL4JLzIFPtbpOVOhw7LsI2Q33YzHF0+8g4Vp4aaqYp13UIIVD2ZlAyxTlnf5u8arsu+5X6VNS
85DvysFGYc8yzMbeZRyIxAqRl4K0iyrhbOKzkJrVM3t8xGKq1NGAbebFUKyXXtcvg5aMzTtw1loZ
OX4Z1ztdH50MD4XK6nS0yFBaexg6D/9sNetooeD9VwHjRJYeiIJWYn62W/0WBgReEdPzv9iztJev
rrb4zqvZFfV3X6YWcnzoB8l7P0sweeqRE0KdjvvALJ6CGa3EX9kcBziW9q7M5yflFrVxmHvR78pq
MfMoSIug65gmy8o2HsBA+R+9PW8zF02M5FvaBOqQL6nTlNxnzhyHc9y22TZbhhrfxzRP4iinDvhk
m3UgkU+sqvir65aDG1Y24KD7rPfqOcoTTvcjLlQNqDc2o9rEmZUfYtlpPe9n6cj5HQJoGJib+rRg
Zp7BGREOlZh33ThWd3OQTmIDmK7X7+cKdaajRoj/TnPK1Beh300jHqSm2c3aJu08lX8S+Ia/Ll0Z
9wipdpw+FGa0Nu22ZaFKfatbmTZv46IRztarfUfb0NlIMWiUJm9dWAGr8lcFprlcAG0MzTCGblpn
+rNeIfH1w1ssbbnLZ6sudwpHjlEPAXvmxTsCF+fz1FZSfKTyvGy1ysj9g5P7yY+uKIz3TZ8Mxj3T
r+Ndh+rlq+L8JHdIe7HIOcjrVtvGzmLuLT3PvXB08RjYICdmvQKgzxwEdvtsy9NptfsM7b/5W5VB
N3uWCK/M35pAWiyTYU7F0yTSIsNmIp4+JjgH5BtTx60aODGNWTUU1V1SoxC2nccGDTEcZVMH8jbi
aGZYIKpbfKq0Of7P1hplPWfKwEEdpxY9Rda5Ke+cUZvNjx56b9mDREiKulEz1NnH2MJP2NxjIpB5
90HH7sebPVMWdsrUfwSu6jZuKB/Rv3R+2fwh6BB7AfKKb6/BAxQGuVByj7mBa98lrZHG7m62O2lv
coxL8m/eQv/myxjHNk4FsYvywzH1tdw+pEvqe1FlCOuh0zw53s0NtN/HNGg967jEWmlsC5U3A21p
pEghxvhTsDPr3ix+0kAbgiP/L4dgNbb6Zqd7rbfv3TlBcDHJ0snaDYmWLZsaDgVeCkLK5r/BaK1i
J6Vr/tBjOgE/hqbJ5DYtF5W803qr+2wbLfyUyp2seT+Ppl1vgibNjn0/ifmxgzs1UYDiddkVCrt2
ahoawd8wEEOHfRsEfR7O6KBGOGAkCLi6Y5m+QuIo6sd8LPtPbYXG929iMKtCVy6umwMSfyOWK7lu
/Ez0NL8lKnDmQgl9E0ADsG4e+7VXdZG2jO6sGh8P+AM94lync9tgqOAPxCVHr7Fy/wlsJ7KbQ5L5
B80ki5rDbjax3DF6jFpMRPy7wHsnBrmUmPIVxfAxz10/B+jmoIGFRUpmbnj8iieX/2qeuoLy9o1s
6E8z+yRuoZ+xNqDBfK956zkY2SYfEhPt7YNvyAT2pFX3q0GvEXRbxNIFQWuNkn1R1f4nu3LacteW
XuO9+PZsEYdP9B4etCrJ9DWxMOw2rOn/xu9JcXLYVUliWuimYZW0Q3WlNr5IofKDXTeG86Gyhf3F
d5ShQiND5fPebfrSv4Ht/gNDOP28lZtElXylTVwSUAIFSDROrOEwgklqcBbW9cfeJY9tVFc957Mu
gp2y+zwLg2SKU3DW8ms3V7W1nZGOPWj+/NWms/ILNFoBorOch092P/z049G8RfK8eLapiQAANGEh
82ZSVjyNWG36nZ0n5/HAvpqbMZwamddhkje0gsNJ4Hy18bNcf/LwcaujFYL2r3IqdAiRTl/7yoBY
yMfXmPqvmNnuU7qQsasfFBXHT7SQsNoGBI6cac6FPyUlkeP1YOU8Sl8tLIhVgJCAuGKNzpLx3O7N
QWulftDY5sXeWOJ5CYVHe3sKc0caxkb1naZ9uD7qn0bk6a4AIEzgBEKPEhx+eKcfmszgdNKpcQ6C
jKvCK2rBl2BDbbH7YZlp6j453bBglJmB29lpfVfi+J6WBAT2hB3ySzAhHBn6Ylx+O/O8OBtZV4Pq
w9hBTHe/aLH8Po5yEGOoxlH30Ksw/Ac78FoTp/C+H8SN/syaW5x8DsWtNe//X8n7Qm2gxypRONbk
HxLpj/cNAdEzdfjgocPH6FffjdqGv1DdKqRcjkoRlpowZigUaf3zmyOw+jY2e8q/TeHlzr7Lu2C8
q0dv8F+SYi7SjyKwlP+AEZB5q9F8Jq7PzUvXCx1KoCyEuQihnO1UbMQ0akNNeZRCDx780UeBWEFO
St5ltEVftLbFlihvLVuGBqr45nMqUByN7AQTtVB0iOPecQNnT3OeD12FV3TnFPupNIvXKTFhgVh5
A/WA/Kb6LflGC1VILLtu8BrXzX26bCucmb4lXMM/MOuzXShl2pt6pR08t4/mIEu+jY6af3EQnBfe
wmQ3G2n/jFyp82t2lvhGee+PdtDZ8GBHnDVb4DAgh3g6vDlkTYXStjjiINYa2zRIxodCtS7VGkKP
cjtlAhXsyUrt9oNHubTl5XfkCxLrzrSJG1F6X63EqZOd6RHgxhiRlXH53S/77HHG+66OxELKuamn
2pNTmAJO03YFr0Q3h3bvm+plBLT+gASkPYWTjRkCdJYGsmRYpY3903Y0m0x0mpGySZThqh3i6mly
pGMVmMd+Nkc/nKVotK+NIlXO721rdP0NJasAexzHUDCC9TSW+v763XEBBKBsuOJ7LSq9AH351+m0
VeMSUBjT8+PoYqkUWsGsDoZcxicq6PWeOkB+DOiNh7qR/Gwm3zjAKlLfrv+I853DM40SBcAHSpmg
nM7L9UHdZEns9sOx6ugE3RcxF2nIGTewNBkGapuWlbv61ja60Yo0p9azo53VehH988+gI77y9bgI
fGAIp1MxLcto+EWqjgI3MWs3ut606RGynzYOxqJGmPqZ2jmJ0B6HqcS0bCjqG5v4T1nl703MTIDy
1Cm7gEME9Hi2Gl2QUpLL0haD8yXx96soAz5og4+a6KJ6TECyeBraB1Ks7rvdKt/EAcCun4Sa+m4J
0cv2Dm2RoEbRYL4oo77Lhm7bGa0rVKh0c1Z3/qD3eQThWD7Ui15N32LWODgMY+0fKztGe0jziuYg
g6RDmt/v2saNHKw/9jEeBNXu+oyf9xj4XLrw64fyvK/qS6czPuJKtSSah7Oe7/6YdF8btnkqvqSt
auzN9aEueuLrWNQPABiwvvT9zsbKc+UXmNzUx2HUfkwwz+wwLko8eIZ2zvZNT200zDoLx76uUuWn
MU7T7ZKV/VcqcsM9oLibZ+88WuCi1+musPX/CBucy27MFDTHbs67owb0NdsoNSQh2tat2ugOJcyN
KbPlFhf2D3n+dIetulPERexvLo/zWIHrxNWnVvVHJO18siKnaKy7oTblcDcKha6mXbflkB2lriXa
hxnWYPPc4naxFXOhitclpUD1GlDoeM7SQMN6MCi6I5md6VEa7Yz+J4rx4xR57lLE+5zqvQoXN/Gy
bSVE7n4d8DvhzbKqbHSeoLiI8R20Lx5d8lr1qmEdqeVRi8pQvRkGrmoKN/bkP0EiapMbm++isMT8
A7RC0hu80orjPNsRzRhrNm7p9dFyLfU0p46egDuRTXFn0KH00QITRrLtHNkumCKp5gfsjsmPjDwf
Z0h1bNID5Ah9mwH4yJDOctPPRYNf8t20GFq+bWbTuh+cuL+JzV5bb2drCOmERGfludCaO4v3VAUA
IB3r7uh57OBnWfOyP2Yp1WHDQH732ArDedKXzon3mlk46bM22EJuessVyEBj2eN9+efDBaaFajEw
HjrPF3RAs9NnX4CG4Oq0muPkDmAoe3wmDKN+7ls/fRnHIH4hyzDvO8dp81BH2axZoazTl6QDNPmP
gThLi7wCpnngSVf03tnSTmkZj2NfWEdJIZl6z4Lto2dUy95u6fcvOm3oGyNePKTALVfcLL1SbpdV
wPH0Lqv7oTBiTVdHaxySbjM2XjVtLFVm+pbFLJsq7OzRlO+NnL+082vKrFuNmhGYG1FYzo0Vubxb
+Hx+BJoMsIQufs3o2XGiN253dCTWrTjP0gTb6ok9uN+9ZMyarcRjRLu/vg0u4ljmAJEJZ1WVA33A
TjidAzMXeHtYWJ5XlLqtR5wXYkwShhysLU2DLH5phK3JECxYWW5i7HB/NCzT+AAaKH0KtIWCdjUW
Rhr1SKDoB30KCm3P+ZV1WONNPB4bqxj+y03IOLts1rQonoVV3WhxnpmA8fryFbTY0ZlZVxQ+/OlX
iLxA6VPzFS9FIeRHFbTGc164rQwn/KLyUMT5kh3g7w/PXSX76p2lRrMHPGbm6WciyOpGVHARHpES
cFmvilAo1AKwPf09doLgFMLP4kEwt7jfZvEilg3SzNKi/6Go5oRN4tWfzQw3ly0ORQb1f20prRtI
j8vlxTOYugo59dqGood++kOk0wUL+mH5Qx7bU4v3QT3K8bV2ahPPYEj9NC5nr1P2XSbJUsNK0sfd
LpWhHmY76dVx9DvlpFtQWWlsbAD7+XoRan1gdMamtkrd/4VM50R9PonrB6/BeIOsOUFr1Y3xM/15
fbOus3ZyiQL4hO1KV281kIJae/oxKS2nUSWx+RBItAC+6DV+JWbDg4U1zNDkuNE2c+xES7eo6tP1
of8Aqc7HXokthr2eF37A6dj6gEhZ1Uv7SCPKnqoN9tEYDulpRiBMExNB/I85Skcpv4UGgRNaUhQD
xsXx2EkZtvglocuFJSzID+UmrwR4PF1ySHwnyqw0t7aDo8Sx7PXJf2/StdtgXuJqejgaRakdVVy1
X02/r99riuYrWl+B6h60GD/gOozNuYTh3Anrw5SpUuLgO004XQWV9aywQdL2RZ/PyQMVyO7gpzR+
djSFE7WxBry/dh58LPe1lP1cRUiVTY80uKt6r8TQJhGIxGb6ZFJq/awGWutbRfPuh+YtuvdQSzs1
Nrms/R9+hjjIoSy74WcZzzwToMGlGyLmZZX7GnXiae96WnMsaoe+vSpNey8xomvv6KgU5taL8ZBY
7fIgXj40ricJYySpa+QWzhwctVX9fz+2nnEvmgCralyHh3l3fYX/cNLPVpgHaNWmWaupF5DWUp8d
MC1a+mB2jcrvR5VXjUESBTorRI0rv0/NMc4OQdvXGAr7eZ2aWIx33oRPgacIvwYRPwArUuau9lWd
oyAJWOcLotyYEefDilyzzQL/s9EsEvEEmmr+2DbUTXZdYCO9Y3FVHcAmiA84RxnVnnWHcbA4breI
7SRxPQonLafxiM9OjI9uKm1symNj9nzcu8wgBzdxfUrO64Gr4gE293/IF5TRz9+GHoWPNlFBcPTG
cvzVADPZY/RK/8aw4xddg1UYDtaI8+KUVsGNG/QP8fd0OcCUUxjmRqeEjnHc6YELvBk3rdL1j2MZ
x7wmKh8dHJzdvPrupXWefCIpKzzK6oHxLfGUk32SxMLud8cf8TfMKGYOG1czjW/UMJTqQmSx5mdr
TLzBOBi5mPNPJDdIKYeFjxr8tKGVpn1mpy2UPJ24TJ7iNtWzLd1UH0ry0g1jlNmtCD4nRho8+/Fi
yY1qOakdDjZU2jU6FvUTyIkaPc+pa79PxlTTubq+JH/m/GxaIDZgdAluiHjyfFoWBERNt9Gd49Rj
z0CMTnsveDKctt9N5dLKyPLaYe+UOY47qaOVr7bGga/xpHfapaGKK/PgV9ulbnbQ0xQv+QqJC+0r
ltp0OvISFy6E9Rw3KzZJ1tv2xvaG2P0wdX6rtF1NF51ntDKhooZGWfBiOH5ut3u7Wz1K43EK3P+c
ElusD0Y7+fWjL7Dn3Hoyl6yg4890nKc8s+87S6vaD6AhK+tFgF4aHhT6Yhg/pNPSbEYjm50duJI6
G8OyMY2t2ftLte+qVQmLzi/Tyu/y3nUlCdBT4In8fVV5bdyHkzujmOXLpo2/1Lmer2qIczsiROEL
O391Y4uMTXJytE+qtZejpSo87kKuuuAOz1V+LJZiGMqFaKV3v7NM+HTnmkxLPl9fxz/w8fN1JPJ2
wJcDf75QGcwKHWhu3xvHopFZia5R538j0kqwKJWo0f4w0IzEsNqIlx0ApznbzbAbxt3gcQC2PaZa
SRd28SzNx7kbhPHceVi1vMs7ZX1KAJSuteCSuvV/NbJQ3ockFbwXjj62Fk/Tkg6vjcRT/Eeboi9a
rWlHsMMY3g42gcp5wnx0QT8EbWlkVJbzMmpS4qcb+Jg3bhd+E9xmF6kn/D3XePivWj/gHL/wy2A+
ulrsywPCk/2LpdlW/8iZM/Wj3Q2gQoKhz+RjrvQlu0V9vAwngKxRt6GUtSLkzq1fRvqNcKIH49i7
ukwehdKTx87u1bAxilhPdzMWZeURYNDSRddXfw1HTxefKGIto6wK9fQezsLVtKhBVvZ1/kDPdRS7
RWnVu8ks4F7qTuPduEkvOlB/iuQeqRUwKPbbuRSjcvTOgvTvH42kHDqieD+xkrsYQRZkbayxql/7
FkTvZrTGRmyohmoOF6GmGVGpq/+j7DyW5ES2MPxERODNFsp3tdrIjbQhZCGBxEMCT38/dDfqqo6u
0EzEbDQzWbjMc/7zG9PvNsUwd+qumbNp7yNVs0N9SbLxqazLwjzyuipJtiGW2MmN23T9gHgrVq7k
SnGnI1rfoL/eEN3I/SwVo3ZXTMI39gwGdRl6S+3L58qBhty5zvjJGFYd4tvPZ331Lp4PtTtIQEBX
yEhy/fO/FpbY/FnmsKRnxnC12iAPHA42NsDuHl3BcujxlPv89orXhTryVBbEBBck/Lq2LWWLSSjd
yLmphD38DEZlfkWH4Y97vGySGtExtp0cODHpfmEAPBMxCYLXRVueOQrApoQjkMI1XkLFwZyc8lwY
835JKmfa2FlluozoA/Fp1mol3jmJX3mHobHbW8lGr7zauMPxljFA5J/WZZ1MksWk9Zk4+ymuex8W
/LvMj/qQwNELqYGd8VbA3fU2Av0CQJI7p9NqGRcQcDKNQ5NmIjv3WVBhl6DDSNyMlNDxI9W0Lx58
PTbqsOu79PuAiqi7Mfp65V3BGp4scrR5gJ+XkkM6LC+bnC64awjhPk3x4vJ8vFx/GrAuujeLeBlv
lGUXSTd0uy6sdc5DZx2xMg24uGTbD4hm0gk/HZXhATATkDU+iVFiP6fpVdv8VyS96KJ8agXsIEZT
fUSIaeo/Gsksv7iJkcTQ1UaIde/lOMPwMPVZurdwy1deaQcSJQpaQFNUIpc+/bqmvDpw2+TcBDFl
dzhrY778gPM6vNNmQJCwlWKBMFdaXpgXaf2wSr9WGlYfGw9pWfdlsoO3o/VntwdUC11Tptq7oCxc
EbVz5XcHbbKc71psaMSKDzyDcpd4ckxuoAvX2xBejmzIiLrZsJlxvtwNyqGpl07L03M1GcYpw9EV
Sq8uUu0g0sIgoV2D9Vused5lfYsd8cer5eVWBDiDP/ia34K+51IiJS2HbNUp8+5UoepHxPPjf45f
dtRfjVuabejVKmH3XXpyOe2uj2NMLk1lC/5pVMTOEL9zHrMZ74sZcltL8YNh+rfFLmT7MYOWsXyC
Uz3M204TQfWlaWbr4Lj5mMRMjtO1ne8TIPZt4APbRNMiy3xTQYfqtp3CufzcGHIof7SNVov2ISXW
vGu3qTZmZRLO5NhpQaRGt/TOk4Vm9cMI9/nIxKi2d51kihZy5nENC9LBLoQfUX7jUx3YwZyAiOgk
n7SvytKTqdjZZO4CQr+96b7yYJ1VTuuh1kI9dekNmsP2Wpvx5OyzVckNpv90NH66oE1m1qD2S+f6
G8y14GD988KrGAS0fsXzeawv3yjG1LRQCaxzNE9DTusBd7odCdTVAq3VQqC27MzQ9FY/90pPRbIC
PRVCc4jJV0pSL5VU32O83PmIfTwvgoDntrsZ1lARVoU//tKnOotDslmN4BTb/nLf9mXZ4xKrbC10
BxtGkxKZf5dls78dqU69FU8z4h02RkJEix5IOHc6g/HP2JIBwnednLt7Cm7DP8TgAPNdGsyZezfO
JER9K2Y4v+80D9z5eWns/Ns4ETBNTpZK3MiJobOp7eDDJnU3nZ3H5bgBFb7FevlzQrz8xFZiDoU4
BwjTXfOizOhNqXlWqQd3Dl+McSS1yms3Vp+X83NTVuUnPhVKG5klwQf6meoLTMPRn3CpypbOAyt1
0nJflpn2E0d7CCtvvyqv/Dq+fQtXI5gq6xjsEsEbW81JY784T8WwxFiPZrVKj7Yh6I2CJfe9fWJU
3b1Kcdz+aNYTob0hbH2BxfdkDOmHQAKebgCXhf1tnPFyvJUQdP0VAbxSoumrPcqqQnz5MverLepk
yfo8Oio76X4WN5u2paBJjgRDZ/MelxRcIWw1ZGV7o7a9PnzXNhgFxxoyi370YmtWc7/kIyRSiOCd
/xshiII63opDmwMQhoZbC3t343lcTXJgfoCl0jj4K2v5chpnemhZstiUZ2dyM3qHIhbuIYiVv29F
+WSQnPg7Z24RQr+bP7itwhWjUUH1pDO1q2+g91cwM4c/80ggmtVnyL+89V7m1R2R74C17qKrKPdN
tEStqcnPSQItMGr6lLnWDqdJ7PFE5ZXfssqwteHGz7iiIa5PHiyPHoOow2uUOU8mv8b0tj9ny6jN
IjLHWh83lNg+Fv2zMxn2o8No42GAH6NFcFWd4mlYmhF9jZCztmgQPiY/hb6td8J/31RqtN1w8eNe
+9gVmh0/sRlq6bFbiqU+rEy09JGg+ca91XG4Vy8UZwHcdbhEjHnXKvbly1xAaJYWnpDnpPTz7Gtm
WWn57KajD980C8yT7c2ignPFtg2tgknlZqwLoT7h95TvhKtB3efoMpo8ImQvLmFkgp1FbO3el9jw
ZPmeTJvyWRcz501RLPHXOB9J4G4qDrhNVUv/o/BoDDHGnjl1MsuOvT3uvkVGDCmOPHbBAMq21cmp
cmFFWhpPFnHjmW9o/aZHBCYP8RBLf7co00m+uiirxg35zrqzzSujYmAcpyADi9mh2SH3dJDvEqew
CJ6vAvtrrDJDO/WT6XbPWjHhF5+Xbh+aaUsgLUQSUxx6pxUtwjX4dMeBz6MJDWX3fVjriQi2xL4o
8+hCaogP6WQwNHQKk9IOboOHM1MfLMs3UhcdAEvsRuoEf+S2Nd2IsBFf5iGk5UL77EJugwaZWi18
qbc/3qutCjPFtQOmcsYdD97Iy6eLLZ/roClJzppbGsP31Bn9CCdHhQRNDdomGEicT4hPsG5t4lcf
KgtzwjA48Ggp2ateLtynNfMQ303O85IqL+qsYDr33JQehgpJt19hZYvuJBqj9g4tVNsqmtnXvjuq
dL+QVpgj2tKnPJi/6ELX8QJgOMCANFSiKodj7sJtPiW2gUlF2EN8+55ynt0SRV+zMTyMwhiwQTYm
w+yqnDenfLGkWWbnQANB2hvZ7G2IgbLfeVYbn5nbQBL1kbWAAxaq2EtQqDSyM8MKvTz3YMfD67wB
IV3P/fhNq1RXZ2oKYfRSOZ3Q4fVtIeWZN58YeXIIbOIejKr1zl2SCC1CpUHRgJLA2nVJ034vvTj4
As8fTb5mVWr49PYLdr19UE4SuETdtvail/yEpPcoqQhmOFPREG3eDLPc9E3fKviPMg2HLr4x4PvD
t3lRvHjwEAFkaYGhgUDFevlmFVQvRU6A81nL/TqFMtQgXoL+r+dbkEzbikB/RU55ZxdtOkbzoLgN
G7+A1WaHMtGa8dEQjlveUXInMCPgKgewt2wwH4XjdbLI9MbHcNWwI4X+k40OpMNs4TJYCdYBM7tB
OWdvssvTkFfee7/o5zY03Wp4j8/GlIc46GkP5Zh6N27XdTuFChbXuJVpAIWJ8+rl7cLoCCrfElhn
Xhq/zI9aZ9SfeluvkNYQ3IFeofes1GG+V89CmltHdJkTh9Pcom3xMmP0Q3gmzhBy7Ot6mCIK+J72
/lzd14XK2ydbz7p5X5lzYYTMC0szauFIPalmnMDqIRBaaeRrwbDkW6PLxfxe1zXb/5Ebbf7LzkuB
5MsUI/HP0prTyGSm/kHUszeF8ywcbxvb3pBt0Bz1wV2pT8Sc7tTYkVUV2glTx6iyzcbJNuw1mrGZ
dWxxv5hD1Z5VljaJCgukkNYQJTDPnybLKPwb04krqJHdgZ0B/3Rn9Y2/iv9lCgiq3ejlaWrHyglr
4uGR4Cyevnfmcnj2hUBj56wiKyqXu9kZ5E7FXnXQa6RrbNrkBtutcbKN1H/OSgX90kVVGCIqvdUL
XR4FQFT8tfZBlI3U1Rc7cgpXLBst2Z6aBecmvyjEz4o5wWFuNG1bm1gNF7l2Y3d4ZU1IirgFA3ev
61+sCYRQqbjT1KloRv0gpnqMYt0sIzKz1MGgMAmF5Y03Xvm1BP57g2Bv+MOPNqjPANovzajrrIb7
6zfDobQX+cHxYi8PU+YumJnpDENuvAGXG+Cf1diLsIUCUL+y9/P6QGMYqg+HGpU2OFgpdJQznVdv
ZmNKeUGD0brFHLq6rVzhipDAb+CtQ77w8ptOzFE1Dfz3w1AEzmfik4iEqv0kL9/ZU9ajfdPa4oPs
qbZutPGv3VpOQzpGGCeYnJkvFyYpKsD4yhgOVd+1G0851bLz8050IYwK7xZacXVrwbGZSq907RUf
vmSctwQbiZL2+yhtHFOn3M22AWXADiOg721Nx/H2UfYH/Xjx4rBegP0s5+vqwnBlvC0DNQTl4h5a
6HMF4qtmToYhskshs8cmM2wVecPiLg+umOtTm2u1ey6QIdWPjWxp/ZvFSL4i3jDFppWahuS/tyCP
ZAF7+8Z0M+eLbxT6t4YdjXSW2QatclWVfShxa823HHhBcBB+aT6pOcXSNy/NqTqXbeCqQyAKmX4M
CEpw0l3Zx3Njbnnh7PiHQLNofEuZqLN5QLjrFxU1+tAXP1ogqFmGTeKM1UZmTpNuCkb7BfxNEfdR
M8jhhxk3prjTNVKTdihRvORzTuc9HLH8qjcNwsnkiB51bCLCVfCPLtllzbOiFt7ipAonvW2s0Y2Q
vo5VA/nBMmiCcCWzT+WclMPqhDa2H7wsyG8ZS7/ybgAPEoy2kufQhF0ca5ph0w5lRXqcq8RYPphp
ZoRVLvVfamqX4V0x45d14/W43FaI9gLTxR0KKBru/gV3LhAjtZ5TiGPeGsU7b/ANvLOJyfpKlrS4
lbZ1WTKgsvj/BAjXGiQ6f4apf89jqqoHyphh+6DVt4A3gA7hyU4bP8bhQEvaelt2vk7vpZG58s8X
CtkIL0/qV/hgl16sjlB4pGaDw0c+xUxeyFRPjNq6txdz/PH2Uuts5OKLWzPsfciT1CfmJbeaOL2F
fq11D3QSKmzMKkOXgLzxX9MZuJ2YbrFl/ikdMbh8uW8ZAYbIjJn8Q5LUmv151EflnGRr68OtHfJq
a4ZZSrAJFi4wl9lKLnZIIUxY7mh3DgMBgg+MsdWznvgGFhtlveBgUTB2DNRY/ONMZnUGJHOcjnTl
Ul6x3uiHU8epl+DgSXJYd94M+3MXmNS6RYcsM3IhhFSHtx/e1WHAmmgxoaqA6a7aoJc3lemThBcU
awcg2Ky/n/UGCN2GafEOy8uv/7oWLwneO8jlaIBY8+VaXuM0RQVJHZKS3v1Qk4y3A6w3K0y9WX/8
17VcpKVoGIm1ZMXL2BCZFJqfeCo9+bEDNWacEIlb8JDaDdLT8VZZdr2R8amD5HGeoovDovTlla3T
Mhc6XHysi8A+FMHcPerZ3GyWIfAh5cruRuLQK+sx4QX6pannlgYX4CVyal1mduoemTWMGIpN6WHU
K4AJJD3BPuuEmG7sJ6+vSGA8XEKTEICLKyR3zJ6WYSFEs3E+Cb8xHvXW6E7sLipqHTXu3358l8jD
KoqhNoLTBm5hX+nUctwTwNF1h31aWzZgU3aoOXq1tYbcCGNdmw9C9ssmIc1zHweW3L29/FWHvq4P
E5bbi9IL9+WLc0IifvW0vvCPCj7VlxT3iruknPQvurTlF3/U+oNTBWaObKr0zxJrgjUjzT7JxdZv
/JTrQ4RfslI32frWoenFR+NYEm9mgNRjCZtpg0Bm/kHn5O1a5l8PmdGj8a4h4BxyWBC/3r4L13sD
my3EQn7AH8uxi+N5oQDvhFO4R43D/9TjnLEVmLG896rm1hny2usVEDDjclTy2C9zn2UQ56hIWaou
7XqHgLvaNH7phxqk7b074+Tw9qVd7/BsCUR8gmwxpwRZe/nBAvdjNjQbvM7GbFuharLuzq/obIxO
R8c0kx8QcVdvCSquL5MWCukbqAeP7GrqP5QtzW082UcPU5T/RqOVobsMSCWsTo+Yjxo3kKbry6T0
hhcK+A9mgdfvy8sMFmG7GCegDinsKeqVMDeBnfbPcVzGDq55SfGoDWY3/nOVxbIQQpgAcaX4aLxc
Niljfd11bbbDUeyNpHGOPsO0MClN98aZ+doVkn+GhGgtC+gZXy6VDSLGZVTaR6So+u8u9tvPOMLb
XohKBnMKTqHlvpSQ2m/cWY5J/s8vyx4GSH+tbL1cWWLhACu9Y7boWupZ4mI7HuvWpTc1JKOTcGqD
PAjtuG+dd1Ula/07WFp3bPiO+qNejlMMjU841Eqjqeg7rBnWQWQuDEJhQ5qkD3RlJudtReiKjgHa
5D4mmWepjaXP+gfOmamLTKgRGqzlRBlHgaZ0eNQtxKTbZYxl89nsXDWfldRa/3GsGLhvvTSoMXwm
ZandzGjwzP9qSEpjZPvcwtNiVoRpWiMpC5uxrZfxU4cfnPWefdiADC6h94Z6i1IrLPMi/ljZZWnu
zRI1wrbCp+dTiR4g2ZhSDO9qC+uWyOBi38FWleldgzHRs5ZNUxEK4RZouEbksZgouN88U3rvezte
sFQi6eag2sT6bULQ/q47Y6dFcHfLKtRsTWQY0zOaC3ur5pUeIC3v0nrImy3zITGQpNSh/1mk6b4j
PoVCsTXk/OAR+/i8qoa+lNQ1dG/cvtCD+nnK8DNLI6sBkYoYnPjyo2GU+RiqXNn/MU9tU+i3xtJs
UT/31t4fyulukJMGccAuzK3SGvL9FgJCVch/N9zB8PKZaMoWZ4+xKuo74c0BSdppbuHONAYNPmpM
MNx7P66rLKL50BCquKmJu0imuK0L9M33Q9Mm8V6OeXrfKigGoe7X6gdJNM7ZKO1xoGlLtB8ZzlQi
JDKt+JKsVp+r+Vzb6E8aJjTp2SGPsHjEesvWvudWs5w6mfjBdxXkMttNqdnIzThqYxWppp6CE26Z
+hljXRWH3Tw3MkwwP6NPd2ajeSiRwANtmnVh7wy34iBodQPBbhoYwUNSC9/Bxm5sGKPjWpbvEYx1
UyR8rC1+1MaY1feIUCFeNDaGAr871Npp5KDUQaAte2vZYvvl/GY2DPbuSTA/HFdEZoUYKBrOQ0zO
D4Y87oJ5tQdSuaFhjIdPetGS4hjZvWWfe3hw3RDChWkUlLF50n7JJliebCQgy7fBc6q5JGJ5kN9r
XHD6L+Yca99q1fP1NITyjZgsxUjZEAT0C211I2qzxGGtHaoeqUiq4xOJK1K5yTVkuHceFhfJFOau
PudsLiLXI5LvkEroaZ5r7/kax/a5MCt8MxjZQSRLu9b7kfemhqXMMuJainalnwPU9Xr6OceUKw3z
OSCpj5fZ+aEr6o1D0SuwT3RIq5IrMd/3LkrzA+au3WPWDoZHWDQGYlEl5uJX24jGxjulbrStVfrN
yG/riv4zYxfV42sgJIL9PgWwnB2Et0lFaPahXIxgidi3EfvXkHDmuwJSXffTEwDHP0fNruvHNK9T
B4dCIx5x7+qdyolsObTHEpJusy/nUc0hU1mojVqgdMDbXnNqktXA4B9yNRXMxSxr/sl4P5g2hWAc
zKBsFlo4dsx/t9xZs3uEu2z7G5B843PbqvJROJrr75LWn6pwNivcrQYzz/gwumV4X7r69MSQrgrI
wai7IbnvVpkI+ETPeMewcN/5xeuf+nd5onv3flIhW3GxEgqOWWcmH0umygyfvIR/IbBUFw6em6xu
erwqO5hFxam1mxpWNcjBndRWXqss+0JGXae1eOugM8w2c9/onwK5aO1GIfwAChXTQFCMJ+TRt1rL
2vSouhqsiBaYKnW3akZgsPv2uWkS92spJ/+BjnUaoYYMgxbOhT1mW2/kPnxvVTaRal7j6hRNYzUx
kWZ8BrXMnbBxbKEvJbvaaQeClbJWMJxBLGCGTaqyXxp8tt+qSILvk6unDPCtxonWVowsDyOYfo5D
xu5DyMB8l/VJ+ry4FdS2MVBsHEWaBp80bbTwr0mJIdwDMy1HTCdnfMrjKv48JUVTwIMfxNeJWIR7
rymRq2pLPdynZu4nUUpy9rj1B206BkFX/VdocB5DNZu1F/q91n9K4BP/bjUT8+/K7ZpmG8vaHqJh
8sRP6OOlCNvKqwIrHOFCAFeUjM339Yjh4VIbfbCfsLsifagdNSOaBp2HtHSY6aXp5IuIomB+MqHL
p+E8OEPxEKT59Km3kuIpEzHGgFrgNtWDnTWa/WTZWjCnBCsiGTxOEL5+9/OqymmtvMmfimlx7uZe
eUjctbn8Wsf99EVPGyff6WB4RMwR33FOSQ3DTavo7XfdnLtGqAa3ARZoWyfZN8binr3S0MzQm6ry
A6G62i+GBUZzxIpMges1HU/FhppHj4gNQEQyoSsj9OlVQVxPQkMX9zWSThVDcTpYf2LJc3gz9+B8
Nn6Ili3vIa24KMdrHbpM4wQnN+eAwHDdzuSxjRvVHS2alH6b9dmgb9uKALkwzrBUjYqsa86WwJ0Q
R1GREplTFT20pQ5j3tAVvaPuHbjzD4oGrdlketnhb9ZJG7NMyxXnIkiCaedXZG+dbQZ4P7M2Xs0p
oTtBdVSyz8JBWN2zL5E6UMOLItvSow6/BpSpX3oLOHKLvWiPSZmjl4xI4JmHMX5hT1LE9UD2o16M
oYEFAFP4gIe1F2ocnnN/QTW0am4e5qr2qLEE3RjWq97yUBa2r0K0SowIDMrrMpw6ShhOnLJiIo0e
Q8M71Og9tqHA+OGRn6ngBKr+vtf89puW6Co/W7rqfhkS6CNcKoiK73VZZAnPtPQ/Wwizu8hQcvyV
acaUHweEmuXBNOoYX422tIKo1jCZDDsT3xEf/4/szk879dMbE6OJUrdx+k9G1ef1NulafYiY/VrG
gQjQVYazzIzhhG305l4sfv/spLgqcYG0Lxtizn0fGWbcxrT6WFnNQ+3Wp7TFsSIke8Wzfk3YYIu9
v5hxvsFCYdwGVYcvKlXj+GvkPOl3lT9BwFJEENv3Tq5c5n+Jl/wX2J1qw8ZtzGzD+zwGkZMQRBSa
AGvpcarknO013Z+xuxz0BrcxrG9tyElWXB6KXKVb5oHovguvsz5hJLFU2x45CGTvYaYuC4JlXlNK
J6zlJsrIrWmWLvgIdRoItzY53kEGQf6sCQ2rjYQZqh/Vi+c/YhBpzLBpDeO+DggBOXVGQzqnNRt2
fhjyxP+VBiVWcFAOR3cnpzKrIpmmccP5CpFok9cDTz2o0rI/YQAiwbJ7o0w/N9CA2rCKB2Ovlwuh
UZiytViEm+Z6PTPe2hhHuYa8j6GqxPumRmIdiioW2TGPE5MPUaF6wEitgVVSzsLNCNXW0uqZ5t1Q
p5SXHo/Bsomxsks1xsJaQupkhfDvJ2KW/BmbOkpBx+O0OSkTlsqgCj6AHDedO71weUI4m7leSHU6
4AYXJBpekvgQLaFTLpR0RQMPLbTnOEfj7A289BtXTKO+vtSZRPuRYJFg+6n+XkyVZzwGy5p57Csp
mlAPeoWNiJPmd/m0TP5mWrr8wcWzr73DAaHfdDMbByKFquf77epl6j84/RB0Gz+t+QXe4siPpUQV
/EGvjVhFs1X2fADmkAU71WoV3o5WlxpHmtAB/8mpqvvpwVQ40RxN0r+CsKuETNnA0xpTmrFV2Hma
OpKndQ5Fle2Z0OzCgDHj5wr7xZaG3B+TjTEWWbWDQewF264ZtKc8wJH8q5/yfw5rYbYxzl6Nq5H1
bBTaI14eBqUBO1e9wXuYZUkukNU9s/mOMkUW2nNTLeqD3waFuHOaoc+ZajMj0tqe/dunOJ2iXOvL
6mwuppkfbXvUrdAIKp5cZah5eMfIyQuirOxrdW93knIGPCzTsOTJKb2cpCm99zDgtS/om63466Ka
9l0Pr67fa12j+zcs2l9rfgl2AS4B62Qwc9FnOzmQwdAn9jEZu9MyFv1702jMKB40e6fL+Xc3aub+
beDkT+9+2fbCXMTpAIY8Tf4Kcfw11FDYFjdoKK0jMlEvO1vVOFkbSQEPVwabEcEAp+4dvDzbxjzF
KdtQWKvRPOSORjIHMiVoAiTtBR/zJF09m9nCvRDYUeBCDawYukaSnvU2HdqNmQj3Ay6ednmGqWf8
AAcqd0SDzSletzkPr59h322GccAkBz/O3nquvUyYd+ak5HRuFaQtPB+LkZvR5VlU6FX54KuRTTHU
kP5NX/O6tp2wWnz7N1KN2D4aOIB+hK0Uz+eqmZzPbo/UJiw5Qn4LdhRrH7ixJna9vWA3CShRizu+
0aanb2h96AwovWF9V0WLqcdEGuUe2W3dn4SHjPE4p0Lvd6AYy93sKrPcGYg8jW06u/nHOfCH9GOt
xVBvaAmZ2dhDbmWcDv2/BoZDAIUJCrSKYR0kVPsC20R4MOlOmeP3K/D5maHg3zH+naO6ld6HOC5u
IPGvYKmsB/7EcIPoAmYqL98Y5Eo1aG7sHN06EAci3LNHbVH+silad/5ktognPO7hnSkGZEAYbFMe
DWNtn3QykW9Amq+ANoxY2NTxtzYYkF1cOxWTGfSl5xzRwI6Hth7MXTYhDbPMAJtCzGDar8TXfM/S
OPZuIEavLb2mr8LeYKyELfXL22Bg2MLYR3ePmH9R8lDZ7zhF210A0k0VF5fDfx636c7LMVZ/+6N9
7REA5MJrgLrPTPIPw/6vj9ayGz+R3uweAbXjjUlqhRfy1cQ1jANtiIAMsCFQIA9GaPTQYRASTAyv
yaf138FOKKYbG9crOCh8AP5GwsA01lk3tr9/D7IKHLM9ULtl7Pa1KoNmo02afhqmohaATNk0bt++
B6/cfpZcM4xhBwBNXoDZXQC9Lq+Uc4S9Y27EkCZ75TDST4WdnrD1n/Zdi+7DWmz5/PbKr+zSRFRC
vEaJQ8LAn4fz18V2xgSTcAJrDvre3xVxkn0rIBqHM7ZGxwEt9spsJXzs7VVfu15yxmCq8enx0a1/
/teqlinjZIWWYB/ja/utKAIr3Y3Y5UfK9BR5ByrGR3vAyGCXzktwi+L+6vLMDvhrNRi7XH7WpqX3
Bo2LzqduV0Lmv/OnWT02qvfKqEvb+Eciqu5QUuDKG2fU9fAI7kfA0M8gYoiS4+JYLCdQRnp/pmMD
TTh2hmxKET0sevKgU2UWZv4go8mkmXDF6N7D/ij+GQHnS8ZakinDym643PPw6LHIEfCdIwpycycx
JDhW5FrmXrncIEpdf9tEV2A/ikgWpRXD/osDufMUbPqFfWUA7hx3VgnbYDUKBFOSqV0051EWIg9X
FZW3C5o8a55wXunT3ZJn/lmNxnhruHKl9Fvd9RDuGqsLGqP0y/k5Vl6lgdbWP6Z14+zNlvo2tCmI
924RLHc4kLQZrhLT8ugVTV/cDTqcwju7dNHZyMWUG1gnNPO5IdqtJrv41sO5+iD5eXyLCJhgCeEm
dfFpoMvB5Rgu4tFNy/S+McGGo5IMqnMvZ+NMdi6UGN8Vh7c/yKs9b10VuHxlumD6czmpANyUnRxG
/whn3XvE+wEmq1mr7Jttw/QNZW77N1ZcT5QXpRolIZUhxRroGs3gxYkzJb4f+xOxCdh5m1jblDI9
iJksvpT95xaR4OqDR4u+6kjRTjK0vWJnMFDqEE5a6UkLSvtZddZyzqUwZaiWYmJGm3g/5r5q9+k0
fHj7xl5fpmPBMYPCgpYHvvrFYZIwL0AIX2WnoHdPvifjXygWgp1l4D5147O+fnNYClx0NfjgKV35
R5Iwxdc4ZKeiHgG53WzcMRBtNkbimb8Wu8LiD2TwxqKv3Nl1ZAg7FYYG/OyLx7h0dsdQJ89PjiSB
NGzdxHzXenlzlyZJsRy7QhgDwNScpYcEn3f3Xw8SSA28Pqivcc7ESmj9eX8dJI7emFRrNhopRfRT
TzYNsmSGbmB2hdEcsr5ZVZdOPG61xB3fv/1sr68dGdmfDgcdGQEhF5sbe4YyF6bQxzhpURqYtSHx
cqPBT7pEnXRtqI6t26smgi2n/3577WtaMDksKyuY02QNHbs8R7Djt+Zawt/SEaJ+xP2mLfe60U+0
s7h0HTvFNO08lQ38ki6VffwJ9QpshXpYrZ97F6eTjd1XY5lEC2rc4pvhT7V5h1Qo0fe5bK2DO+TT
f2//6OtdhjoDXvD63f+JNXr5tGrMYgFU7ZpiOz67ID//zfDrd6bT/hynwL4l9L3+9liOqD4oCuwx
hKC9XM4YJ0azjVsfiwQyow1a/RuJR77rS6PL/nVmv5ZQjOd4FdFns+DLtfDNgllWNfUxsUX3nA89
uhH9/xlMBiZEW4Xj6Ach5vFGsXp9wnJHYRKxcVtQlwB3Xy48wDLlTCVpoQ3kOJ2Aqs1tb5XjvaBo
/9KkYAEtxMoy9IICS6us0rpfbTWC4sNrSG5Qf67uOGZ7MMRQnjNKwdfr4i7UswZ61TfW0ajc+XPH
DPrBthIrOMrAHm8Zwl3tdzghrD7ROsbmWMJdXjkEbOIbKmg4IIYm0Rd53xoHwYvnH8kP7nCqdds8
jmZirIob8vWrF9lnlyWIMoAVyXulX3RqTV81ogQ5OC7uVJihybdzb5UM/CpzfHBr74bh/fVtZTno
Cjhpode/6pASzB8mgMrx2Gau2tT9nD1ijpztJ1Xcqsyvbyq6fDg1ICgwXpAbvHydHLuVOAiU49EU
eraXthlvsxwukUzAj5FfmO+kkfQ3JKevLQqRB6I599O/6riggcBvd+zxGKyRWpu0dIsxGsltS0Km
wXZxSJam+ZWRz3vLHP9qC4dfyO4ZrJ0X2sRLO64aCMzz82A5Qh+LP9tLYj6BgRPvZMWj3p1mgS4f
LyqpmZEIYmHu3t4Qry/8D4eL6gApASz0i+NrwN1No6+1j+htgybsdS8NCxtD5V7l5jbv5K/GiPsb
W9X12wTP0WO/oO/CpPISmBNTrmUzZ+mxEnV+KgxntCK0jV4baYB28eHtS7z6VDADgqPsroRmWJVX
kFyQMmUxvPaubmolQ1/UjAWTJGUo+z/Kzms3bmSLol9EgDm8kuysYNkKtl8IW2MXcw5Ffv1d9H2x
ugU1DMzTaDBspuKpc/ZeG07jL9rlXOF/PiSexFWdp5usQec1V1Li5XGJHDkhz9MYH085A808pUCw
ydYRx1oQF/fxIddV9k01C6p6xUmscmaDj/LZwof8vIx4kIaTCglIg1jt9MOh7pnC/vr4QBfedTpw
iKVY8Ayd88Om9/YFbdFT2GmqylPaoAk7JKRGlkFCPzz5T3TS/uJanZy9gKDqJAu6MnG/qTy/xS1D
qvQTo+8pea1KZ7J9qDLOdKUavLzZzrr2s6+nmwEGynj745TOGaUuBvVUF3R8fR2Xg68jznhwsb7t
i26+0r67eH3BG7BLWlMtAIKS8fz2eNhggd9K0PFFLqVz7MjNucOt9xuoSLwDpq4ND2ljqPt0nNLd
xzfi4i3yYECRcEEXwzQoP9e//1V5ajFY/wJj2wkL82gPfgGdvb+1JGk9N/jWrmWlXz5g66kiqKU1
uvpVzs50IefLraMSSrNbteYztHDA7wQ8WfWVJ/nyktKTWfFpDDBXXNP697/Oyy0tht32ypWkoknm
TV9XIywkdcheCmt25YG48Kh9IGGxGF/tyKy+fXxdqdA4wt/v0h/7PRsZLi6/hC/f218wlNTVdlsu
x3by0jtbEn4ZKhPqPL/wYlf3k740jhbevTRAEpHLT+S2id/dYAClLdOsdJ5a3pvHUm+6X0iCpico
kCLfK6luKxgieSduPNRuybeqmHK5jaBfRjeFIQC2jAwqb9BqFOI5bsz4l0zWKBmntKdno+/HEdKu
3u5nRoEIW2uh/I7rSGq3DaPQeKbLn9bNPdvQ4QYbS7uUPu2tMg27bhi6x5n5brYlOa62CKrJF1Xf
oaE2NZ8UKKv4UVSNRqwhU7vvzdLM3R04WaKf2x4ZRYDH2vg0yHKsnqreEuBxZm0g2KcwOkvdm0ZZ
/YpVR7vX4mX4XkrNBmWDh+tJMLqIfWVJ5O9+0moFJWCbNbibDQpijzsL6NyEs6k0kWVuhtyZtlVk
0YpZMBRsdSN2o6NHZhqwGbDOxHiO3pg/Vggm0vtW69VpbwxWezcBV2Kk7QyxtZ+spY93pFXKKEhb
6SibpG2y4rbNs+hgYhSShF/ZzfAw243UAq1iGspHDynVVqBVEmHjAEyBos62J0zUYnqa+qgo781E
I9isKhe8i6o72qfZtJoosIaBrqlHQAgc067q/bmS46nHqDz6FWam7yVYAQeZeyOzMGVaNoQCx/U3
DPim6qdT383MPWP5c1CwLvsJsqNf7qSp1t2YGXBj+lzXP3vD3Iq7EgfqfFu3PVGr1dgUhEkvEo1D
MffGyU4LbJnw4sh6Tmiif7eJ73yY4oXIARymMwkyInHigPlvbED7NbytQ1KqudMik0cEdfHcoqLq
si2j4xE1Kk+aTpAt/ZptY5Dutp+KFW/LAo7pSQPo9N84i+ZVVWsr3RC/p+WfTIcAj5vFjUxtp4xW
o916UWOw/Rxs93kZrKU+eCMyCcuxpoFMldzQbmiz5a+OhAPsL2TkxdDqx7rjWaPu/QKWux5/DY0U
9akmhAE92WAU35EGuOI3E/M4e7AIapS/LaZEGRB8z4lCYuTsaG+IpgaHMGQlw2024buJAotiXBrz
p8EAirkxDUCoh5m0qWKTigWFYcE7UIeZ2XRdSAQDriQ4uKN5kOZIH5qJtap95sVVjC/kFTP6d0Zg
m0FuTOYro7wpD8W4qmXA5pm6vwx53z8hotFfCKQv5aduSknnrHJVe0ziAZ1SpLmKHc4OK8vXdI4m
dgwAmm3vqIvF/A/jPs8DShG1DZxsKR6WJbGfCqJcs3CIVeuJjoPMnnTKVCLkTEd2fk5rsDtUIjHm
LUlqeasErllNGqYAdFRjSLSQV/6gNOt+0A1avhOYp/6nJgUzpjFGtvG977K2YsDQuTvMYB5MYiOC
PBppU0QCrYHDOZQWyl102SP/oen1oiWmhC0nZMpO/Zxncu2CyN66mdQCf04nB6sJO7IBy1ODW28J
TKjsobt0BpRhhwDaAHLHcC+7ht5vo7ZL8U1h1ICIEGMe74c1ksPA+9DWN3TKomGjNk5kBaq0aTHo
8MqP2MP4+hmymH7AdqnJbkDR1PswW72TNpiy3SzEB1nbqKwtSDvalJHrmy7R1y4hmSmgfwPGFBlV
9XU057oJxmRqv85ezUsbUba/GInwvqXDaJq3ji68EGSgNRyVNop2XmUqaxBbNxR7NsZVnvo5vapj
vehJtkOdSPVR1EqtyyA1LRu5YF+nn7W4nM1jhYk3Pugkhh4aaxmqh5rxZ637QHbgTSPDS249Mxvm
44CR56jQjtaITotKe7NqqZ+9HC1fOHQFgTVRp00KK3JlfCMfpSES1ENJu6MwTZ3QRdigBrGEBU58
U6dEQLzQA6iZ741l9cUr+Ly9mEmul5/qoXO6Y+u2SEzSWq+L+4Z1R9lXpDP/ijpLWwiOa3QSWftC
M2VoTD3S1RkZHd5PZrjuV0/o3gtmazL8oM8VDigQiAohEk4bNIpAfH1ACu1OQNZMA6efpvRob9KB
Le793PdRdddB/Z5O7PDJvAyK1W6Z+lVSdv03IhHr5DB5eneTu16W3RRjK4+FGufq59GTJrBRs9T8
pNGVIZztHs7zoo7NwdBgCYZsY/TiUI9jnwYTjlsvtCjPvkjRek8mbEhz31azE79ElZpOn1Yh0jcW
kOpnb8TK7ZIkRn6Myflsv1ps5qYNqbwsRsqfvEO3hnL1iPJHa46DG8W7BpRmslFhpms/qJAUECp6
U0GfidSDMhQYSKHsViTCkPCoW+hHksUB8O0kS72DALzUvMnSzPqbRZ+Fcwf4fGp/DXbs/AIyWlVb
Nvtmv1eXvv9v7gRa0qqu4ejxkqfMSjUmpFW4zuARxFBA7RaLjLGfNISmOrTd3PzlwcaPiC2VsbZF
X6yZobSFpb3Wsa2VN97iNRGabQS9+UvU8JwesEVq8W8gNLrpZ8xiX2SOs2cvkqUVgZsX417jHroH
Q0ms55x8h5TE01ll60OjKz451iwBYpetYuxnxWnMYEqgZp/Atkw/EieBfZJaiqqc4sbOxckcnFwE
nkhM5yYaXXWXYMzLtxU0cfVJlapH/C5ECR/BglpscY9X5U8MwI0AhN+Y6HQcgqICiR7B3hE1Y2rb
9XbagexgZcKM7JVdZSKxQqfP5v6OFUpA1hOi2sRjT+OhUOYlq0k66Ho7rDVFrXfCdItnxUhR9NXK
YEbbojT44DfgwrYoMvQp1JNSj3fOIud0S41I8IYgyzP1R03U8205o7MNlEm0w0YjOnYI7b63XqQ3
zSKANcRMH3i8k26myst/NnOTaNvcGxG99UnubF0zHilj3CqiQvMaFJ+G4gFwn53up5OS1UJcq1CH
307lIDOq+hQHFjBD2iRjrLspANxF03vfLpb0Nivr3DrAF0/CPFpzd5RFGi3glNKe4f44nQUmozai
DSXwjHLKyWxg4IPiJN8BTeTUuvEk7zM6RV1gNbU9hEnpju4d284uvic0OR2+zKNS7grgI5R0NO69
ndJ3TonsrhIzsqumW43Vfu1ls9L7qACdT/hAsvoW2JYzfWajnD7XbBfLvfRaIt+pMPQmnIx6/qpU
I/pov7bzQg9GZsr1XunU0QnbJLeUDZYblN9ki9ThWFpyDCbM5BILIJKkkoTWWJleCSCGmuHUlWFu
eLgROLl6MdN/oWUHtcEo7O9ZZmbtJmrSKWOlooMRSt3p7H1DssNJkOgkgmYyutvEsDv7zqmx2RCQ
jtS0PlUQIMyNraApDWLqMsAcSqqh1M1Ng4bs5HrlLSrluqW/FClNGlQUx8UNQSF4HiTKXlQIyHTX
ipte5kPDQMiieDQbxVn1og0rM+S1GQFu2z3KtrSyUKvckkB0B3DVxpDlcG8vqTK/TotSAZEs0unQ
qFmLUqsgyIMwEEJIusDgS6B/qr2pe1hUMWQ3SPM9Qi26zgOmhAulUtWbpdDi7zaouvYQDd7MusUG
UP9MJgeZz0j1qT0x23VkHoCCjkdfgHoClFo1DNZzscTGli/qUIRuSus37AlFFGEppnxvRwD7b2N1
tH4i4q6ZP/eeE+8U4hX2CRwlUvbaLCOqGZ2KejMtk2IE6MSTNoT+ohXbIqFeCyQ6lEcOTdB338xL
BWuptacdD1FjYX1JpRpEnWdk93PekZxF8GNBY6SOm0Af5ejdQaGmXDLjuNSei2XVG+bEc2bHOGrn
+ElmQwcRE3jz3hZ5om5INGWDp6EoNYMqQ7gXWlWlMoql401qg281MNlZyRqvDEZCggtKkT6bfroK
BYmf964lN8LzcoJoNGHVPnnK3XygHtH7/bJ6RpfGswHP04yMUE8yMvH5UvUej0JX6psuQbRuZfCT
b0uPtPsNVxkLZqy27DT6erEfC1un+lw9DOLUzUXX4FSx8cUMvcQykhcyYbEiWW/K3SV+NMcu2npU
+QL2+OS1z06kj+mROJDkEVa7M2/yGfsf9KEUZy/D2CGtNjIpcxmM7dDm+46YM4vJNX0RKIsaGdp+
0SIJR5g5WHEQyQzldJHY1rdomdEIRvqiuBt0hVTOkGNqSeR1v/QWm0gl0YI4Y42ooKVYeXYjE9vp
bhVbBzevk6C4F53rkuiH2YU6F3VaDxQwlir3rZizYBzb6Kvtoo/xbbxL4ZKzK8SBQvM0qCdZOkcR
Mx/dZHIcv8+DSW7HaOiy21CBRFx9xLr2M0CKGm2lPY3ZkU+6u1EMuZShBkbtV8sKkkXIBOy+fe2z
Kv3WFKopn4u8ws6lRnjTyikxXvEQNPOt06GE3E1aKb7HxjLOR7VwXRJ4lCrrH7qo7Y8FRJwqjKfC
mPZZr+tbwOkeGsE5bpJjUTmiUhF7Ew6+GxfyDENhzRUfMiMZEAvQ9FDcRxXMeXuc2H/9aBah/a4T
Gx9C7pqtuTOAUm0lH7Ji40mL1LByMBRiwmsjaZrYB32LhYT6HAmd3uERIxVcwjkEB6ZuERPmy7Gk
kdZvnaWqZcimxpoCxBLV01w0CA4RH9jevCmajJVUtRbzhej6XG7mEdTrRkO0rIWNQczwwNyxeKky
TmJbxLpif9HRvXZPjUIiJLnmRWGGYrFiE15p4jq+mRAlEujYl5bvUWdLecdHeOpDVu7COoz04Nj5
WioSrCZTCGtG3+yQcID8PTuaPT8fnwGrmAhAmdvDLgN11/lpii7YXxBixKbfFFlR3k2l0CaKRHvp
N2x0VAIpRWtOt0PWdg94DLp0Z0PitXarRv042SgCfDJbsHxYILub3aLBwGG4Xar1bcbL86NNWChI
3iY0Yps2sHkRoIPoSjaRAZ/1zrOb3nnmQ6s5TyLRKPd9FDftDy2yuvRTg6ZCu3G7lk8AYIVmucU0
o6EdnufV2+g03k9WVr5jZSXjGoYE1aSvNjMy37bDUbHJB6VJtjIV6kuHplEN2iFGfBuBNUEpOU/i
ly3SXmUfZyu98E2yRpTyyiD8XFZE08w08aKvcipGkOfDMJVxEAlNZnTsVL3ZRtGshch/KnoRRhvM
XeOEI9++Hc8hbZmxTzYfd+3OG7/r4cGOgc5m9qlBA3zbs0ujvJsqw2PvbGTlriqZvWdawbPruvHL
2MbeleOddyk5HiJFhBWg8+gUnuuKxkSoLQOz+CSFUnwzMt2E7mfpm1RnTxZE3MofE/nXO1MZc3Hl
Up8Pbf4ce1WvMSUz6VGedeAz2ShdpHNs9iopYYlxc0R9jpnDqZev/VSUzzJu5cs/X2DUHXCDmFLp
qzv87QVmJJC6c94mpyRiOOAn2Ek/m1MDE6iXYB5TrE3iyhjlIsuNEyVFGWynC9aRp2W9EH+1gjFF
65onlvQEUDPedHUcEQCZ9Z8MJ+lDW9r5HoJbHQxQhDUalfiEncH2rlztd+70qlVjlw0ekf732Ugh
xVLYdBgFTuTEGi9eNGj3SiWLE40hvMFWlMqj59AhtjwM8h9f84toxPUCIFew0O8AG7hIiewwT2qL
0acnurhVvs8w35CCKvAR0LQV9VObY6XlDW9Bsi71shzqOeb9yoSCZ6mfRtBJrT5vIRamW7ge1LEF
qOUapMMJFXf6Y+zif6XDrKo2gGj07kHmmUyL396zVlsy3nGVMMpcz8f71NYERZOb4wvBk1vvWoe+
5OeCL1i3//hqXb4WiDrAJFlI6xH6/Rlc/fW02EbauWlG7qJRqeW2bUoKEkXBR+w7SdrvuqrJx2Nq
tva1tIILCQTTRWzsjosCgpkmiQFvz7nPMKcJotxPiGDYytFxyxX637WOBEAIFVefU/wUMsMEpAOs
8O1Wt4OBZut/GnHoV2b17/4aZp5ImpEQM7U+G190jrTIulAIHnNRm1D2L8uR0QGhYtZQ108NarP+
NGctMzrcQ99TB2heiFoHK6aGk+fjm3Lx9lBE8A87dPZeFrSFt5dGkUR2e3ovbpLRyp/1fEkPHXFs
oCvx5PhjVsu93juYcyrjGmX74pNgIAlDzswgdqVCnpP5QJVRqyC6OTpZVXzVhzbakkSDe8g0xhMG
3msEpotT5cGHiIr8Bngcdr+zZVmDxriUxpwdJ2ICg3iarHurqbTbhd/II7D2pKf+hY9yfO2OX3x7
OfKKntEAWOMTP8fPSBhyXWt6+bGTuCIIT3Xb9MGwhlni4v2j2hiEE9gzEqDAjWUZh+PMTmfrkBq7
m9UWj5k9D7O3abOx9F5SRarLLqNKMbeWnafxjiz42TzkrpaVYYRX7dpKf/HqcgKodNfIIHUVEZ09
JfUSOW2pLPlxpny2KdYn3f6MIdVV1xXN6V5JMyiAbIJMrq8ohN87NBNU3hfUp4yo1rnnX6tGvcxZ
VPUiZyhfqHfcpiIJDELSnhQ21GkAU+A3GXvXgukuX1LOGNGiye1ijmTrZ1+VIoLB0LpzQQNTnQ3f
mLJq585l+hmcZMneBtXYzm6dJMGgp7t3GZke8B0U0361Wz6DH7+k7/4ali0dLSFCNZS/by+CpaMo
dhc7P/adEqNkWuFTI7mtj6bCF9rHdKKve0dveSatkUwarPFdGuC4XdJ7ktz7Kyqu996kNYAcoew6
CT734Nj1NIxqoRbHnoi6xO7GzUrC84sqwic/CKxrjk7PWY11toEfX4p1cXwz+8UxhgOCygoLGp6Q
s6U8x9ihtjRjjkpsNXs71qrZbybnp9lV4unjQ/2pEc+PZUEVtvDPoL85r1nZbpW4s7IK2UBcHAwj
V6ywzLvkYY6zqnokcK76hldfibdMVeoEw3yvia8KxG3zZOauroNdSCGyJl7b/Jrs0XkajDjTtqo2
qfOXj3/se9cF+TBSW1hoMH7Pyr+8WfoxyeC5TDQFHrtGPKdzO9wakR1dKXrePRJ1Fgp0qh6WhbNn
kbEsmHtRH4Wi6ts1tJpBTwwNsKhXHvvHp/XOk8aSswqI8TuhF1n//tfb73UdQyVDq48Y8w26Tk4x
yQNCHXE3Ka3GdBic7JeZ7L4aZkHhTlce9HfOFT0FsxE+UTCszrUOIDcWIh6y+tg3RXo/xIX9qVu6
6ZumTsb+X8+UAwEncwE10yRzz5ZYpWpHs5vL8SgwLoZZj6VMKXGgtIae3yqKHd+q/fI06OKaTmVd
QN885bCcWFgozdibsUM8u59NOapORDOckZmb3BQDzzNNGse8cikv1nEcHhixLV4kmg8ksb29k72b
2ImutsNxcXJtI3sIA6Volx00NCII2rbbS9G8fHxN15/+9tT4cqA6d5lRosO2zhZxu3Myp7YtQKm6
muC27fNmUzFxeFQlFh+265Xzqapbi+loJCiDszbv//v4J7xz2pQb6GRcih1qnLOf0NE+jmmhegfh
2A6jXzhnvqYvyyklMjMLKiTDfj7A0f34sJc31abOIbMX/xJHPk/ZVssstSZq22OF4z/2tVHJHowe
8cTHh7n8MPHsUDSq6LkwR6Kwf3tXlaRmHobZ+Rh7aM6ewL5gMF6YGlbP7eJpILQToicT30s05UBU
RtlvJ6px4btuDotlXw/YOD9//KMu7/qqEEW4iEAJMZyzXpu/1oy2nj2YVMp4zAdb+npvNditzUwe
WGVKw4fokv2K0mjaIESrD0ZPV+DjH3B58fkBOLjQuHFZcO29/QHKwKxpsPLpSCSc8Z8xK8bgK7m5
/PMb5bpIJ1FS49GCcL3W13+dZ25P7dzVzngcV85HbuTPWMrcDUKW+sbtkdOtQ4vDx6f2f8jb23eK
hgqxb7YGhHaNZX571KTuGXPYujzOPLWfUOfXdcDNUAn2btZeq4KQ7zFxeoN2GyZiCkRtpRugJZ7D
yDKE7pOeoSV3VqLEx3I0IxJ20WjBeyHJhtIu6zonLDQZqQG9fnqOLR5idDe4nE3Krg5jmAPw/4sK
fqgKZNFrp37lZuC9ku5I9NoS5fcFwU71l8ydPVz0DGqWwBn74VGQfcr/iqq6/sKwrGVOMCWJ+Wgy
IR/ueaHcPTT4TPuuoWjyfi0juPhAKuhHNkMyTvYNMSZwRlpptzaTw4bRbmLHarGhy9zzkClV/9JH
on6GBeLVx8aqjB/0T7qZZm7ZEHDK+qCVob3q44O6wWmAhnPId7Ukd+2FmlP5VTKd9farVYY2MJeF
pGm3p204FvJ3XEnvBmwZkgKevd5FO+As3m5UBzYwDIjHG08m+ppEFLVPZjpnj9lITh6+7shDajN2
1ohkos3krsLT+Qgeg6E0PW7eDxrOAx0cpKLxy6LLSN8xME7lrywFjrGRUh3Jpk0RuxwIqMIB2lkT
2pXWMZRbRtbjl5RJSPMtmbzxU4TVPApb00IsMTqLWO5rgmrA9+itM33S6zhTfLTHyZeIrVYWCJtQ
zA06vcY9QFzDntKkBSL2LiFdyS+tpGh/c5EYqTV1GZfBkLorD6Rw3O9Rng/VlermwjZDYwROPIRa
6g16FdbZLhHAsLSpLQntNib1GTKMiEGY0P0nqLczvupIM+ZASUHK3Bq5I/UogOu+PmD1oN7nlieQ
5EX9IPEXoQfeFj1nf0jjxYD/RtS1yqDUM+rl2kK81r1nr+X6a/Fg0+PAJ332ec3cRIyzSp6JMyBE
sfEdjhjC0wpxyDA8RYkjP7PtrBC6tsVdh+tlj+xFO/ZE4H63CmWZ/7VO/5OVzKeeD5BJSXP23YPY
WBa9brcoLvCxpZFJW2VWJiv0hDZf+dhd9iE59RXpsJ4/HyH1bFOAZx1VilN2R15vbhTfH1gnldl5
r1hsx0+FhpyidWk5O3lVfI5lE2+jHMXklWdnXfrO7gGSVJZMFn72KOdbVY+N4jBGHa6AbrZ3KJvG
W+Ihk01uVNqVQ130TtZWJ+0EujbU4fgw3q7COv0iSo4JZmurNw95VqLlGcXMypBXcaMFYx3XXz9e
+i8qGYQm7Cu4yJjJ2B2ff27q0sGqpjdrUIT1AGSpOhRqqtzqVbH8UhSBJCSrs2vP9bqzfXNNV8SD
qVOD09lF1Xz2uUnHUi89IFcnlKZIoxA32N8X7HrMeOy0fwUGAFbMSqyuDShu558TjLk4nJdeSVbN
nnrlm3tx3Wn3gj51NbTdbArOO4lLTqKpEI516sRiHBY2LNs+N5VQ0weFuRjOhY8v+vranp0+bjG8
Fn8MyRQVb+/zMtpOa7axeWpHy9rwPZhe01xvte2CKaPaqG6XPog4qVMwoRkkp4+PfnHLUXevAxRG
lXz8iJZ9e3Rz7giUQi16iixe4gHLCA7KdjqRzoiogJZx8cn0KuUaNPidi+yiBNWt1USFY/XssFYj
DXccXP2E4ssLCs1N2uecQvE1j0WpPqe27n3++EQvSkab7Q8+H4IIUV/T0H97onOMH07xIu3kJLP+
7NYWdBMkObtudoxXXCgewlTkrAwsTX1nMiirr/jF3rnPnkNkiAXNl/X7nOwhpi5jLmdopzYR1ddC
DsYXAjSUEHG9ss8KqR5yWzS3GJ/75spNvli10F5zfxkb0Ralx3b2XutDX/AvPe2Uzf3c+Ticlke9
9RhwCzqUV4xcl0s1R8MPgeuC49nU6G+vtGkYUzWwFp94WddWs1JtskbtiVGmxg1L1rW94tXlrwa9
xxfcMfp0kLpM//lyv/0VZ+dsjkkXLZOqoXmNxItV2SyZoKIMtJeRXL7RZjeDuhCi9YVXimtm8/eu
OK4GzeOp4w07vwZzgaSklFxxOURO0CBbQUqpK+p+xbQnV27v5ZNFcAmzSJWNEJvgc+O+KOxCtRuY
kDGgOANagYsyryrEgTmknSCcMvvXSMmW5DaPquGaBfPyVaZHh8sK3ylbFWIk3t5uI43nChuRfVKW
CLWzQAIwh/OQALatnSSMa9260i9+94iICnlk6RuxNX17RBdRtlfRKz0ZZVFvcvzL4E3VUnuovdZG
B6/r+4/XjnfuJvt7Wkx8kdex2rqI/rUNMwctUskJdk6NlnsnY5mMYlMoWaQiBO6bKwd7524afAaB
IHmMt5lovT2YragWZnVHP2W27d1LI7O/oK5Yjvq4NH6mlhMQfStLILdFzpWt38V5UlrhJ7Opa/De
XDRwphEBR1ss1SmthNlt1UyqVMbZUlehozdo8z6+rBf3kU43TywLgm7zAJ8z7FW01ZQ2asOZrjkw
WpQcsPpmJ+K84kOOju5fr6yDYcEG+kGBo9l8ec6ubJs62Euy9mRBRNvWDW8mwKeenGDD2WhVpr1k
Spw8afloPHx8ppcXFgnWGkuwDihZF88eIG9UrNHS5/bUp73+oNqLcZ8pRRakyLeuBatcfNE5S5fq
jZWXtBNQWm/PMi5Y2b3EbE9M3tyDJfrs2PI1Ryk6lv4CJLLx9bS51sV95156hsHzQ8MYuoZxdlRA
aEVRCgk9oMCcFMBIVh5bwJ9fRmRDGyTHw5WH5/Izg2sVNQSzEpYCHHHrNf/rpVzixLUVRetPSmTm
n9E6Re2rrYKd5pG1S9p8wELN9DmyrOJbV0Rpe4AEH8UefamkYpLzr3fYYAtkU73ieKQbefZr0FLz
asXufGphlINzWyUKYn6lbLu23l425Bysu2xdqZjh93CT35541RdD3IKNPwl6CMVBX4BapKMaNTt9
KunslpIueSgN4WyaxVbaR3WhnEEcWZnz7KPlqNOnj0/+YsniFyFH0fAEwOC4yPKpIdiZMVL0Uy17
4YId0boc7jBbpBPKd5LYYgSKSSDiMul3JTtv9/HjH3D5zLNQsmoxtnQoPc5r6LlwZ8GwTJ5MlGfP
0jWGMsCPlNv7pUl0c5tgEp2+W71rXG0mrBvPv8p3PnpgFyDnsFP7M70z3t4NFqzeYr8g7pFZN8sp
d7gFzgnhKtoCX8GF1JRBMVUi+yEHGOwbIZYKAwqeAe+Llrbu4IU1AX0INDg1R7uyop8/LNwSAkKo
2k3SyfmN515+uR7CHKPpXgD1NjtoIAobRz+JkYPv3UqZ7kFzgWGiNS+FrW2WiAZv7i+N01QHpY/7
we9ZM5Zrr+/ZI8PV4pGhQGLFoGggx+TtZYuW0lPw/WE+o5E3+xMt7G4f5wOWjNZ2ptM4W/OtpeFV
3NbjDHLp4wfm8rqwRKnWn1085TgMrLfH75imalwX/aZxjXpXcBtsPgZAwV7H0hE7HXxOvvXmPMsK
P9emsoatkapz6PWRDDSjvsp8Ms+eIy6Iw+4EAAKfQ53X+u0PKolFjGIlJUETk8UeBlkz+zH6+Wuf
h7N9EBeeGCAmJaBqWEUuPrp5783w12vnxskVHDs4PcgFHa0MGHheIi7bjEVZ2UGJm7Lw58WOkqCR
nVP823r5/5+xzi7oOLzjZR4YZDdGpbg3mYWM2y8UfrQPK74bgWsTF3HlcJePG2fN7AI2CSNGJHtv
r66XW30bSdu9GUwdOnQ2a9XBVCLMkFWcBU2eyNBRNBuQNJnUV75U7x2bHHXmmzRzYNCsn86/PlTJ
0BS1HHOXdGS62oeS1hVzqGjSD3HWCmUPqkd4fpzM5ZdV1nVNE3O2Nq5XGl0BHlHGCBR152NjEyft
OLMhvVG6wjqaYixDVixruyhaF7TzrOy7OLlWDrxzzuCnQKsx5+TTYJ+9XhoLvpWpvXfDdjxtwhxf
PKD3oZ5D20zSk+gwPaBnsR6MdtL0Ky/3e2fMbhflFWwLOpNnB8f2C4eLZtMNr2m9cUYv389pZNza
qvbSlfG4oYPubq8sKBfvFYwddJKUI+vgnLv99i6jchNyAZV9q2bCAMOfmp3701Aj7bGyTPCv2KO8
wk+0cbQfSzWbxVfZ1kwomcMknwo3t77gQ8zzz8sykoSTW2LGHjVLpxQvkJqitsZKt2hD4Kn1muW0
xq98fAaXJwAVZ636PUCoK1Dh7QnIeMnJaYrt24E8XqArtdY5xEPgZFcDJzWK+rEvDLVnZBNJRkHg
DXrcHd1gkB3y8S85f3jYRBLbwi6Ex4dSx1l/6V8vTOVJ/DB0wW9nzCd4tT1lAVoF3xieNtT7aVc3
ztTtSb5Vi+96UnvYGD7+BX/Gxn9/1emHgYRltsg+SGUHf3Y3oS2VmIEb9cZDvi7CQU1qsV9SdGt+
OjSOEkZiyU4pUcDiQFdTeyIcgkXEn41OWM9ThSfACDKPedddG/GCgG4tK2cJOrUh29QHiCJJjiUW
s7xHzm9LDCYc6LEWcWxvcg1JKVmYamw8FNG0WDspR/nVqrVBHpxoUFXCQNph3AmrqMaNMGPSj3td
FfcdBXC8NU1cuUGfe6Q3ucaSd61fRqOuNoyvCjfEOlL2PtU1EGajGLh4HokojzX7sb72GbdlWahY
nYNdazQsHBrmNOXaQ64KeWgFVOJ7zej0dgMawDBDorAG51s6LcujGqPjAqwMKXD/8f04f6NhNYAS
4eNIuUCv8pyyhkfMiQlPj28Edmlta+ljcy8aQ7nrMM+EVkF+Ejm8V3uGZ5sa5Ma8yesjiK6dgaiz
Pqh/PYgkHkxFZ9X/4+y8mhvHmTX8i1jFHG4VnWTZHtsTbliTljkTTL/+PPC5GVEqsfzt1u7NbC0E
EGg0ut/gPbhY1KwLJWlum7xgjvk42M8JNJlP9hcYkXSId70MT6QBcxHY3IsNJdFj70HklrvxHYoa
AseDDfkYlNTri3qWAzGY5fDy9pgcOtnzzn4y0Dxq6jI8gAKbNASwI7BdIa1WYzXR+BupWKmFu6ni
sZWcKAdutdOOarKJrDC8l6c4XTj55wvOLwIHRJNVroEzO3a4Y9EcDvrgkLu19WtE0OCNByyN6Ebi
OXFIWCq+yzTz9JwzIGEPh2NaakionX5hcqEhQpwyOBSW0d7rDLuj4Rfd2f1gLdxKZ0PBVACZLG0s
ZVV0HlJE2Pm8QvCwr0H4PQo9Gh7RfYrgzTVL+qbnQ1HOla1NaS4pbbhPZ1VjU458qGY8wP0rtqMX
a/Ha8GrvQBwblYVtdHY2paImtU6ePyr33nwXqTqKqDndjfsAguoWVT0g8FrR36E9OaH4EGsvorOW
KtrzywqRSUpx9A14BtOMm2fLHVocAkCTfZ96EcZCbVN526710a3G/atNVkqJemqv6GJVm+Hw3ctH
5+n66ZFreLJzSKk+rOOotAAEsWcPmKGvRVnVqTioIXrgm7QxvPQhqMZs/Hl9IF3mpvORXK5k9/9r
gtbsa1ZBYlcJ8gs8h9BqXDeTgRRLHxr+psx842kssDpaVaNWhjzi4DWugx7jhx0fixr4qolSW3nV
hF3Wh0zvNN4WqejhJ5kFxHc3tujRQ5K0vfeW93q+MgC0vPuBZ3TOQh58drhZMQST0B+l6AdPaDYP
ra4FpdmgOVAdae9Eg1ZNnUTanQ/X5T+B+c72+sJdGI/rWwLQiaU0UWfBROsardbssDmIbirWqeln
P7mL9RHabPaUlYW9cEmdnToq0TqIVcAFMGVIfE9PHco/Vkc62h7cqRrvmsjG3Wmwk+knL78lSdmz
QyfH4kIE0Uf0onN6OhY4GC92G7c9qFWtH7R4UHbY4/r3WBnqu0ZYw396OIwLH/BsUKliCzjXguiF
P/tcS1MaU/Uwi9VD4EzTGnMV7MT1PtlrogRfB8THWXdJkSyY8p4dNDkqeSlaUJSWaE6fThXvMx0e
e6seSm0CUahY0fgdlGF4e323nH09kFNkfewWqUvKFXQ6TEmPzDQUSzs4H+Zeem5m9wQ9+1nvHe2z
O5Ox5Iakws+sqOGdjmWqZNARhNvDEJn5HWcAkX/J+LSiDxskOy/fPz85WTPUgQuCl5znT6UaUQeL
O/jeY+OpK3YvRHgcqkLE14N+aZ984INPIhZPeu46khgWCETk7KSPbl4lzmglj5MfYJ8W15SHN4MX
C9q90k5lqirDQwLKqt+L0k6+AQBCkwCBRyy/Cg/NSYVqo7rWg6F9MUAqlesMK5kjJj9pv6LO5ig/
Oiq92FngOp3+boaMrTjWTtr9IDVFKWqXihLecZeK7B2zRPcF3RuyYCxHwPtDMY/Kr4BilWlJy3Gu
W0a1DU4i2wKCHo/us6eLX4cDeIZAO+DsoTYer6Tanfq1zXNtxEkwdLF16T3zSK0tgOsRBOZTbJRI
K8Qmrxs6pChw39UYKem3SYR53FqLLWdYZVnSYI7ZUL5euxXOL+9Fn2Vhvq3povcPWdoNCAqgBYW/
0cqK9EK8FDjKDd/J9bVo4zftoCxEO5n7nn5jWtlID0J7cSjgzaMdkaDpk5KcYkzC6osZ2xXuQviu
3FTQBfkACFXVN74jq781F/W0++yOJmGl2YnrN7/B9mTw/yc1B3Dn4tlR+gdutwJ8rS5w/ekkXIFn
OCiS66OdT5anIDkVGA06SHQAT0erNEcCjAr9UCKEg2NXGm4dE89CT4mjG8tNilvEgFDASJMlm4J5
m0PWb7HEMCnc0O6QJYbToW2BvowIJ/1gt0F8D8swutXTELmFGJH8VVj12LGUrX7A9g+95tFtV7TU
m6XiwNldSk3DlH+bPIfQSdJPf0WO7Z4p4s58QClPPTYijZ/9yEKgIynGtQ4SUltY8bO7higlbYPo
1OEZAObqdMDOK5yuGFsUmLJk+lvV8fdeUpEQt/LXCPqY63iKPylHT0wGA4HxCQ7IYORpZ52OGbUu
bpeNHx/6QonuAzHYvxAl+BF53hJB8Gw5GYmKIHr0XGmwTmb7aTR8U617NTlM6BjAzdb8stoYeT/a
nN5A/MDQts0XVvTsgmNMMF2IzcKtIWWY3aOi7Bp8W/3kgLhLfjsFQgHX1BcT6FMleL1+Xi6OxYEx
KIZZgF5mK9mFuCmHsZ0cBiTcVqihaj8N5Bt/GXnUJQuX6aWxCLdUMKlm8+1ma1kwehaYWsLZLAmp
UMI3vquK21hT4gWh7UufzeRqIwuCFHw2LfRV6Gj7WUrQKeW2F+oh6tFgtrBpLBCw09olktr5MSDa
EHEYk1wBN6vTLYk6ROAAZEkOiH7E71YUu+9YJjQ+AOC45fTjFrYKxpK3+vUPeB522C0cQXCAFJA1
3LROBx7VNE0RIuULel34E40bc9uljZSUjN12V46jgyqNp0XrLDZRsUOw8V2HxrfwbeW3O7lk5K8g
UTJlXYQC6yz4idSyOpzvWHChDk84Hh6ssPqTBEOn3taIoK4QbpkMHCeBJlLfWqpin31vSrmyLcOp
QVEBhtjpIkzO4CmICI9Hs00LFCXBhrWop2DUaVHpU1EVqNPO8t3NwuKffXVSQkoFlD8pE0I9n5Vi
2xbL3BqpnaOTRJVrr/JKSb4YRgVyaV3VZVd0oCRDQCitM2ovmgSf3qPZmaVrGyU+bT36bvwH9DxS
mB2+2p614h3t9HdOZqXjg4OGtQl9zxG/Fn63PNYnnwvRY2pFJGeyCk5p6XS9eqek9t1V4jGCFrEp
xlHQCw6hx2N2aEDAxRJ17aB6dB96mvIlSgpvj3Ju2a57UCDqGvm+8LX122BhF83tXjTgJbTWJDOX
tFFCa05/12S1nl8oXffYRXBsV2g8peEaVThb2kNjQgrupX4jO0MMaIUjQbVrS9tsNkNTuzFGnmU5
POMOJ39hpHvxURtiRVuImGc7HVwKgZnXKnk6QuQyA/knn4kKYRZqGyeP6jiU7jo0dF7wwoofswZ2
3KaI+8ZEKki4cFLR3m32doib+sIVcbbvIMFyBVKdgp/ASs1+hGsVfRWndftoZ3QfRahHv6y4UtHo
8XLtdUREZoPK5fT1+rY5nzqPZcob8Kepjp21qFtL1Pjm2u1jUTcCcVy/u7XHeJAilgm6Afq6sLJ4
o4yl+1zazpJ5woXRQQ0A2wCBRHKjzyJs4VPqE6onHgMU7t5QbFDFjidwj9kpr+/gZ1eE7RNF2zJY
91064K1YUQ59vr4EZ4GGXBYUrMOplxzIeamioPNucgO0j+jz+DtXCasV23j84zaav0ZNsf7+6fEk
ZA+Kj+24YLBmB6J2xJTi3hAfG8QWg9Uw1ma09vKkfNKQU/pr+2OZ7K8PORct5xACerUhriLRQBo5
zz9GNy5okYn8GJDmumj0+mOgrEgqFQOTSuHDEbSNsObYlQiubrNBscWO1LcucdsDKfdu6YHePRho
W0QwRcwqVIeFQHGWSsAIoU+KTD19S2C6cq/8cwjHAgkGveqjo452F7KEzYhzTF4L/z3xh7HaXV+R
850HXoVV5mJh/1HOPB2N4WNr6Kvy6Dn5CH1OQcfMi6yvAT6qX6rW/U5dGlp62Nl3qBGq6sJh/yDW
nkRrEnkwEPS4JBKbwsDp+HWc1YBD+vBYQFw5JthkGmsbxlX0NNh+5R/CwRzFewh7Pt8goByXj2GX
mDjQE9y/N3Uy+jcOjI13AhoalEj7egG4T55juxQ7SwwvRxwGUP8pY1SvhhiuEOay+rB3E714Yu45
WSgIbG3VqAgBPubs8wNlg/g582pFw6U5yp9bfIO9fQXis944A6LDm6ZK8nzrF0aKuFtpNFAB0lLD
CLPxlS8IMerxM14g7S+fpv6EJGisIaQcoM/+MGnWRBypEv0VjTz/HYSgZ9zZUi9y66SOn/4NhGjK
+0QbS+MNdal2XHtGWhsb1LECf9NAHELmp8UBfIcyHg8fBaJ0uRspPwx3JXqCzp2RNfkjtYYyWltY
4za3CvQm47aLoWof2UKFthu6ycB0CpVJaG5K0Dgvaa+WofL53cVzFctVsD9IYZylxSowfiRroqPV
tv3dWBfDqw4s+cHHoYDTZzbVXyWprJHqjBbhjhumzqevNBRzKHjyhOMXqHMjGDVRBaebLIbii3ip
lTR8DcOs3dSOmvprlAibdaSo5qMZlf6Osoq6kEadny9OMT0kKMnsIm9erkxrZ6JnpfuPvhVG9S4u
vElfeW5vpWvdTaYaEfJ6ss1vsSuqg4Dfm248ZDGThWX44K+cnjMeXMRYfgehDwzI6TlLLRthRE+P
jlE+TfjN+2akfnFro3no+65x4Qpn2QP3svMth9Nyl+dF+g3AeOC+TFz+9tc0Lsv4VfOzwv5upfTA
7uO0UaylPo4MN7OfyWNNlq/JOqmFzsJRg44U7wsaqxpwsbtRj/16HWZcTSslRMl6xbVV/L4eAc87
kMhB0+an/UYhR8KeTpcmygBbeYggH7sGZOpWUfv8NXKbvN4WXSblQkMLtiRad00Uv02hZ2RrPVf6
Q6/FFUh+xQgSa+Fq/LjwT9ZBpomsgdRZoHU2r/VYU46ZUp9pT3VRp95j6YeifRp5xOsPuJc1/QbF
Jg8xydz0wufRGizl4CTlCE5OLbpwpddxmL4CpC76tdp2dN50pPaSbVePefIOVqEv99j49d7rUIox
2BZ0jB5rbVSHl1FM2bArfSNQFx6uusy8Z5OSGlYGsnCcScpJpwttVCJxRW4aT3A+p1t1DKbfrihy
44uj+8HeaCsv/oouIefSC/vIu/Myq0lvzVa0Xw27QsQ0BJ39YJupaX6t07B6cHrKFXtQtkJ50PKk
y948C2url8zpdGVd5072NfX1aIn0/sG+OpmIy0vF4EBRGuKGVGdPjNDGHtPJUnFUG6dBHB8H9mFj
q8javnR940SrDCXJ8AZV3R7eaSow1ElH/8sUmIGxTfw44b8e7Lb8bKzht1DLB1VOT0b2Xk/XN0K/
SeR4bx1xYna0GyU0gscpqoo7H3jUOsnT7Hvlo/y4Yn2G16l3Pym+B+tb1iUoiPKGoFAwDzKdHxc0
KrzhaApw5iuAM+afzK4ja90jOPpFbcN+YcrnJQK0fWWxDGwGugdnKiFG6JE2gvI6qllk/FL77m7E
U3MnYSSrmGc5fvVu4ldrzfGLp4aH7oHSSbpbCCFnbxb5K2wqhJQK6d94s5UfBr0yWh4lx0SfkMUR
VWW2GyUfpGC7h4g1OsjacKt21NgLa+zyewMJWYzZMG8wkLgnOGtfB2Uy4oNlt52JywgqrxvNS2Mk
gEDB9Ctr1JYYLOeBj19N+gXLkhczAXCWe2mND4EYNu+xaUq4D6ne/eL+yKZtIfTp0W+n3/iEI/Wv
drWzVRoptAn/+lnBlWXJbFQe/dMTBbMFRRmybtTBwGOebl0zMtFISOQClqazC2P3j1m0+qsKK+ox
SZvSW8g7z2rpALU/WiQGfUQ0p2bX4RQ56qC37ngknMP7DpvpqURBeO9GevAlFJO1mgaP8+GI2vp2
fbNc2CtUcqRJJRRPruLZ0JTsa8rYnX2cmq597/ykiWiaIH699RGveDKa9L+o8MT79VEvLDA6U4D1
obqQCs1fmDASBq9sLOeIkXDWrZQoTHadY0/fs7aJD6KK/rs+3tkrhvIBGT2AV0e2GOeaRo3T1U0P
v/04Iet6k1X68CraWiD5mS8hLc9SrNlQs8fzZCe14haxdbTzDKCwG9bAdFSraDdhFfbY6jjRPvGy
dDsYQ3yMDWuJQnSeXMGnoXBP3R6FDGRQZiULVP+Q1/Y99TiYlZvcmllZNje1X08JjcKqvnFz7LO3
CGdmv/O2R6lJ4SE+3aZtZT52dI5+GVMXP1dACMUaNkm0y5NwXOqenO87HAkAHxOioJwb8/qT0mnl
QBKqH0sFJV1XHcRGtev+tffHQRx0VNf2foBT4mfRVAAPwY1IHKwU8pj3UGgHDHVMhn6ExoUOt+uU
+FqbznNBpfWGQkNwe33jfQiDnIYSEHqUEmVko5A1T+e8JhrMsuycIzqstrZPSCsQY0lSW1uVapA6
d2GrtoIFsIdbTfT2uGuDxlO4kaMW7IBR5co6jqB+7+G+aUdeUUP/YExCAYM4murfUo/cce+0eXsj
NHX014FTVMmqcgenQPFVV+NNoRupt514TFt70WrAJvEB6aT+pOkmSHrnSHRkPpoVm0bH6u7ZEpa5
96FhhN9yVem/UBCs8x+j1ujvqMUrRAb6OO6qi8r+Nmy70b+r6Z5/y/oqf0a6XPgPPc9kvANgPwbj
Ku9b6+/1VT0/zpIOSASBqE37cf6MsjDoFkWtOceWflm48TPLV7Y5cEWpKoQfxFLl/zw+Mx6oV/yk
KA4BjTu9D9rAUFBfVq0j7lLgZozCJPtLaE0gvW2pe6dymmmvjZHA5sHGy2lrdITr2xJX0ZswcvT2
R19kpCBxMSESLXu/GwHOFVsQD4zxDmNgjbJek5G3XV+ouVQre12Kf+oS4C/zkblGRFbW+YA+WXtE
6cnhh2Z6uNEnTFccKqbWa2BKAn86KPp/WSKSbUL7yn1CkCTH3jEPDW0bjTWeMSXFgrWiiqJLVmqq
O+KnIg19G93N0y+seDAttZfPwyitZYrUtHrREkIj7HTJgyQSdgVY4ciRmCBOFeFKzR3jrimKclV7
irfJh+qH16nJjjvk061Wlo3NhZYSeAVya3l//VP1Ak/m5kkv2uPIzfmseX74A1a+s5W6OftpFPV7
3XRAzK5/rQvbTDpGIxtEbV42Q09HVdpUmTrHKY7N0Bf+BhKSv3FK17gpMQnZDHhotbeEx+wmCwpg
qdcHP7+SeULQEuBylEzQ+eCFWViRa6X1MctT/UathiJaqy4umzFlyG+YsSU/rw944QYAqsUlBSAG
DM58a8KEKuxsjLtjURlNtxn8YtBuM5EFm6gM+3XYlQFPhSx5uz7shUWm7iFZechlYZAof9Y/n7ZN
qmlyQ9Ef8Tc10m/8AJgIjgNke9MHTdn8qaXE9iGfMNH94vhjuxC7Lo4PmEoay9PgmKe5gPpy0rBC
HF1FR2epjuCRCQPbvv3o1Yg4jYY9qtgmNW60LxQLb7Pr87+07BKiwhemlcntezp/A6J2mWoJGsh6
olUrs40jd2e6nf9s5Hq3QiYCe9lhUKKFwsaF/SWTTKoIBCOEwmZ5EY0ur0OjjHlPVX+r95EdrEK8
cn7pfkQ07X1vKcW4EPxQWwBSIFEMsJzmol25nRgVu7c/Dq4TDXf5YOT/EeMRnE4cO2nuBbDYP4ls
Ie4hsfu/+9rplE1dDZ2/1jEmMO+NXk+UvYJHEJjhAEo29TEHSzaks0Swb003fquzLrIXvtFHVnCa
NUidCApBVMKlfMEsEvR6rBfFiPdYrEX9s45Xs7EpmzSgl2/4+JcHSfwUBpSn1xMeQOFWwXSh2Uz4
SNX3TRhGBc1QvKZXxaAqyQZ9KbVajR494XXkVqV3U5ZZ0ax6py4NzJAKPflWIvjYr4t0cP7Dwkn7
ihUO5w//ABqSRtEXyaqfAkhw1zfj+aYA146WqoT3S8zS7KE1pI5WGo7SHtmq8U3NpfQW8Po8ZLEe
bTgV3UI6dt72pIwlkYwoTYJX4Eo/3f2tBqfQU+sO2bMqSaeVyIeYVrBdQbIzXJGJW8KgiXUHRj/m
j1BE/T1nCZ1+K8jx5tVzC2KKBRv/q15oInrW7Mn+9dk1kXA54iHFP9SM5hmjgn5VPDTmdNS9UDMQ
ljVDQH1eJAXvxC6JVZDK10c8DwmMSGGafjDnk5h4uij1UHp42fTTsTXRs+3NVL8LBuXVd0sCVIFZ
xu+cSLS/Puj5p6dQgs4wlUXqnWTkp4PiYJi5dduqx0Ivxk2eJ9LEqw6/ual60w9O/Xp9OIv/3emJ
Oh1uFn56GpSIwvbqsUOyGcMWr/1hhNa3LB71t+sjnWcuIIlg5FA5oIyBCMjpxBLXHLS0LtVjmY3N
zul639lRe7LSX2j8kQ8nejPQ1TLMBmTnlLjJGutpvDZW13/GhQnzrmarU1GAyTF/Ygv8E50x9K2j
o431tKJXr4MDDNRtA4R04Vhd+JYyEye0A80j5Mrf8s+daoZuVeR9wfOkS6c9kIrRXJlWCqWqbuxb
3jyZtrs+u0sjcoHC/5aNHB4BpyPihWRCdRuwdq2U/CV2knDvDeaAXF8mgs2EsNBCtnJhOWVpigyJ
GgJJ6Sxw1EGDSyFuu8e8m4Zpa2ZW5z6pqemNKzBtvrnwTpWBb7ZdYaqQGvFEpvM67wyDWdW9rva0
YxERYDLF8OI9cPBaX6iCn2cjEk1Id4NERL5wZqdQCcsJ0FCiH/u2EGutMWkEpVa/y2D34SKhqLeI
vsUo67XUkT/9CTkhPKigqwDomou6dIFhDBWl2WOSVrhbdZF/a/ggT+AGi02OZMeSCJOcy3xNNXI3
KXMI8VidfcKoorgIDFuHJpeb2HTFKEJ6DabEmJc+aH7srT2IZs8t8jwHxa+8dVQL7KaQf1lSxrgQ
cJGcgqkjwS2oQ8gQ8s954ZFd5Ubca0eu5PTLVGvJHyjQ6Y1J2O0xA83MaaMpuqssnNNLm5jqtMNF
SzZ0VmcUfTlGalVpR7q+xt7r3S5aKTICYRPp/Lr+eS+OZcHrQn+JOu38zUwBykwK/vxoFVX3o8ID
Em0HC0B0pyGG8j+MJXEUvHUlH3KWRhRKjNvhwLxKIxv+dD6EbgRM9c78WQhUxxbOzKWvh4IEoiYU
doAJzPaRFpveVFNJPaLI7d2YoxFuzThvdl6jTt9p9k+rqp6it89PEYQIeKCPLTwvXBWlKYSoJ+0I
IZG0I0jUu0yv0mxN44UO6v8wmOxigNinYDrfn23jlogIWvqxSJBGuVchlm8NV4GPECmptbCcF0I5
lRnwcTavTiLQbDmL3hV9j4/sEWvh2NskkK9UHtqe/qOqemUjuqhbco2/9AXJNwkBpB9Sq/j0/E0h
6h6FkhpHR3GrTeQUBgZejhtvtJiurlYbzo4trS0EoAsnAhgZlSQuSFoL84bY6NQCt2eT+BOV+neu
7VT7SS2lueGSM83n65/wwqpCDuIyRoLHBeogf8w/IQYB186bRpv6alSnt33e/S0bdEiRbXRU9mdi
LEmfXlhTBkRqRh4JEtjZZ3RcrPMialpH2yhV8btrOq+/oQZpiT172qf8rcO/2KCEFEwLunaXhib3
cCApAfBnZU/nisdmLLADNY6Ko5RPoLeyZO8YKODsAa0lP3gh9fl6QkP/f8h7bElhhS/LqYSUcDqw
HSRtHhLDj5NiJ5saSRCMVKPJP0yBWx1VkRb15vpnvbSHpKgPeoK8DEBynI4YoDChGo2hHykbK0+R
4fgYcOI+muwSe8qShYW90JOzHXkkJVoDpMa8ETZoJZQoU82epprXoBt6mb1xspayAb4odyRo0a7D
fWXVtxlK+oYTRI9hqQR31FO0l+szPwfLSY4k8CP+4V+QEU6n7hppkDQaXq9RYPOti641TFSth+il
qKfhnlulvW3isTyI0e591LmHbmOXQ/0H3CQ16zhFONtFS2RBee88g6LGTGGDZxOpGiHs9GdpGAgL
x2rrJx8uCMrYfklaAVjrAQQQ9WAk2b8k0n80GiHCLtx7H7HxNKVh8/GalZQfTt1coAIUWxJiod2y
6cu/mjKCwA8t66HKQ2cfakn2ktd5t231yFzZIsCX0Yq7hUBzfvhcHUkAek6S4MmD7nT+lMbhZuXu
8ERCE4v1EIGBGyiPPLeaHaMspmf41VdInizcUecBjv1IcRY4Ey0u2Aen4+Zlm3axV/ZPo290fyfX
a2/hBDXKG/B9rmDLDJzg0zcVCFOqVyTl0gRkXrE0x6wO8Elyj1mg7cM60XV8m7EftYzMfcmmyv95
fcufH3b5jESxBR0C7oCP0/lPDA+nqEcEXnWOvJOLv13XWdRHbf9rD1nyy/Whzk8XEicAfMifcCnk
pp1diWYWcNnmSf1oiWy6xaA+vxUVgulbr8/8OzNFLqsLhboN2wTnxKoP9DfLaEMk3i0t+hYaY/E7
SrSiXdjhZ+8gGBdgT1Gz4zsTg2a3il77VQvkpX7MhF79HTx1gOtEL2NJnPRsN0lBHt6R6LzAxT4j
RrdelJuaL8ZHWB1uvzdzTDlts+WJjuZv/hdfX3t3fcWXRpwtuB/bLVIEw/goYGo0a8Se0hs/aJuH
CDzMPor0/fXx5puJ8yk7QJKozJVFveH0vFR2o0BqirJDmZvJLdeycSgM/6ghULLUu5mHxI+hXF6t
mNdS25t3T9IqG3HKybJD5Pj0uMys6IH4pcU3QLRwMd3W/qkVRT6uEy0wFs7MPBzJsWmdWNAFeNdS
0jqdpmisQe+Fmx6GgZ5UlFY2NMDMXQW2wAQW/qjxN28z9/v1xZ1/zI9RZfhjk6KhPw9GSV6ZXqmE
KfI8k3qvF+5XzWxCgDbTQ5+VycJhvThHGok0sHkN0Ac9nSMWEFgNWm2GelMPJy6gW6SvRtCB/rbU
gnrdlIF5B3PYEAvZx/nAvHh4OZISYCcH9/x04Cr00ygxh+wQ++F4F8TFmxDV1NBD9rWbKBmiI5zt
4eaza+tQwidnxjyRvevNvmjWqaVv5UF+CHArzlZFanjNLo3Mod/klm/ATOibYuFyuTRRyUKkKkJe
CVb2dKJdFfh6rEb5AW84/I3TxrtRDSDBAbDwJzQh0jWN8aVBz08onj1ALIH6c2joeZ4OGoTdSL+9
zA8VkknbLpo0E2lEMR3iGn7bJwOrlHihxkiFiecIQIxZNtVUEWa4geVtAy3vDdnU9eNVmqnDZ0v8
DORB2YK6atDlQ+ridFaVoflplzXeNvS5TfzRNF/gSXcrCUA+tm5bfE6rnn4i48mSEk0mUqP5UcQH
TlP60vG2cVE6uyZnZ+LiSOvW6Ic1dbSF4eYf7WM4+exgZhJXPtudGm0tN1R0b5u6ZfUjUtpqW7Z2
tA/TuFrIxud34cdQCKq6ILUoL8ybQhqyS7h0m0A5ssLaFIGO8JjeZgtJzjx4yw0BcpJqCpAVVJDk
r/gn6bCqHl04dLoxq8IbKjALe2uGwD10Lc92tsJLo/B6HIQHzN+vH/Tz+TEy5TBQuTyO2Z+nI8Ok
yHTf7lCtiQ1vZ2u9gF8QLMkbLY0y2/g6al2iEq23JY5pKA9o9i60QUFcn8v8QvhYRVZP2s7SVP8Q
RfhnFdGmMcrcqL0tVWpJBOnNdVCE4861WrGNWmQQro93aVaUo1DqwBGEKvxsG5LUVbUJnH/bTE68
iybYUnqfLmk5XJqVZEt/aEaCCZ+NovpqWbdZ4G7rybVvEqpx4arWc2c7Fca4temiLfn2ns0L/wUU
TmROKpH48y6R6ky+GFot2U2dWxxae6wOWAnHm+urd3aIQQgD1EEKhFDFlpd//s/XCjCOb40EoG41
6dVatblDhzqPt+5Y5QtDnaG1JRqZcMttBoWWV9ts/yl2qSg4Bya7JqjitxTY4t7yBFY6GeIZP0x0
gJ6I/9HWaFzMkNrC8o+t3dh/g6wRICUpC5sLe3V+2clfRE5I+5U1puE8m305pUAhfEwM0bzLbjOj
ye+GMsw3iNTS77Yn7W6k/7gQzC4t+b+Dyq32z5InGD7UJfToHZX2etdqtb/xUahadzF84s9/XYrQ
EnhAJkHycjqUhcbShH9osjPDIiInhJQFZ7gd85vOjfPyfxgNBM8HPg3+4rwOJvxE4HyWAktqIlSD
a52jsiafauwdsh3VUonm7EhKcDvpkWyjg3GfP7874FBjm+XJrkKg4VHlFbNWJ2hEcRYWuyx2+oXN
cum74U7CzCgJccXKA/vPdwus2O9MnVtgNCud0mk/bI3IyTdVQFZ2/bud3URUuNDY4C/5xAfLejqU
Hpp6kHudvzWRH3bf0OkysxsrCYv6Fp9Rx1hji+ojZ0bqCCixq1CFXIiqFyZrm4BHuHKlPMScg6pq
LYrhsVC2ut9bf/zaxmRqyIzyCWeYoliIDBe+pI06LOVh6IcgP4zT6arB1HMvqWQSSTHYSF9EwAFb
pwzBDVIh93hI1VP52dse8SqeaEBxORyk9bOnBBLLLYXvJt2NeIut0a1rN2Wvi92EzvoTe1Zs2qAO
11NSLpkozr8ur9H/PyU8SOk9ztvkrW+DYp0McZ8BPJn2EvGCrIjRPKJh340bODmNh0hQVt/HSUhB
5/remn9Z+RaWQrzSURc9mblDh7Q9cHxoTPdq5ro13o1e9RvElbHthLYkYCn36b9Fuo+xqBDCIOfh
DSnq9MNGkdckGSLKSPx2eritu8zE6tQfKwwdIr3deFUSxy+uHfS3LaoZzgMpgxfsr094HuT5EWAs
aCQQAKmfzvNUI1TQ7fZiVMRVp7jxPT149uLRfYnLxnueBqXdoUq/ZDA039KMBCWJ6qjcXC5lytOZ
t/yaCZHO4T6s1KH+2xSJl6o7DzHXdqvE2tT+zAkj4dP1qS6NKv/8nxDlJigF0EXq7/s6npJ3DetV
a9OPlAa+mjbslTXP6v71+pjn+4lOJyCLD1158Huzb6wqhdXpTTre50ozudvciLpuA2470VZu1PRL
4I4LU4TtRbb3AYLmtX86xa5ElgB/pvEefLi976w2eEtM7m1k4UMsq8Y4WkqRzvcPqEmceyjqYEoO
PPV0RAXJ1MoN8TPQJiLFytJaTFeqptVu1UBV7JuO6+Cx1W1voWl21oJgD5GQYRj04UFG4+N0YPAc
teVHY3/fBpry5ta+wMsyixxtU0/5k+5Wzo3WgRd78hvfjndoW2pvvmI56W1sBu0SXeY8aknlKSlb
DsWKxZi9UTxkMYq8C4f7KhbBd4DbwV1SqH8F8khfOFTOkY5M/MJ1VS0ErPMgIlNGGrIcJpAhcwuT
KRZZUylVf+8P+bDTIyPYBMjDvJdWqz3kYRg/9x1VL9OfmiOq7Vm9MP7FidPpoNkgUZze7KLwu06r
LYfPQF2rA7JgezVl/Q6fzaCr7WmN10X6XhlV+tcem+L9+um6sPkgsiF4Q4YOEnCupxpSyhP+wOTT
cFK2gOOSQ+0NurMSY9dueqttICmo9cLT/uKosMBkfw/K7TxTH+gE0E/CeCEswmg7ms547wCW2Ohq
UtaoSLf5npi5hE8+6+mw4eklyr4bYkOUl2YnLdHU0Gphedy7PniC0RvUjVXFEVq/dug9Zf6AH0Ex
YP+XWEdFZn4aMPn9/7Dg0rQGUznWXZ99bfouRE368vdK6Hc/UWD+EYZqiJVnnSkvfhhVL60Servr
g8rU8fSeZOIoVsl3iEQFzgZVx6idtNYduPBre6/AbShRYQ39P9eHufRZSSvRI6WNyvLO1hcFUdkU
wxhFw8qe6OWMycpVFbVco3LsBGujSbTjCP+x/GTqLD8s5URXxjO6GfMjbI6YuidRxi52ynKHDaz/
1Ff1a95k+cLOvXRYGQdNETJ1cA5ypf+5AXkiqkJvuuFeortem2oc3/QicW+UINX7neOM4hjotcfb
CxDqQsC+cBNy10OakJ4asKpnX9Gf4N9Qsx3vddrFKw5Qf6//H2fnsdw20q7hK0IVctgikKIoybLl
kWVvUA5jZKARGkDj6s+DOZsxzTJr/rVVBtHo7i+9YS674d7aDOMW9/nKrUh3lgvBomEKqusi1KPQ
4G8ZpjpnY5hNahBhxbk9mSdKbHmci+YHcubWT3ctP9pWKb7/5430TxOcoSewHESCfl1llyJ+mw1v
O2OaotIDOaVs9bDARCuLViWD/KGdC6nH3lJstyxLrnxh1EQBAKAwvUN3L6KitMqx9KuVcAyCTsM8
OM23B3tTxdmffHoLQwkpVp80cN9lMbe3hBH+QXRenFWuRUhRVNUwsC4XXmKuvNSDxlcOfEyS9TZw
tDiznHl8bM1ia6NFU3iyItRjem2UbV6mn9rNKEVMA8I1kUgrcVi298n4Fx2bAAzPirqLpbl4+nwj
dF25V+BkMkeEVwyk6TKD2Ho/gI1trmf0BdWbb6d25Ol9eUtM8EpOtntrkAZy7sgDL7bDjA6Fg9C/
OtNaKDFP23DIti0ZyDB1m7I9ro68pWFwZfv7jNfIyYDC0gi4yEamKhNlaartjHaYCWlkQM9rKz39
CaXe7t00GVkLUsOz+lOVu8vXYtDBOP35EFw57oCl8VH6x7SUrvGvh8BuMC2anFLnJ8zjYdQrWXxM
ISz0Ye7Mdf0fu0Y8ab85yXt3BRWqqV+fVqpg8ge90c+126lHYUk4rQpak3Fqs6bxblyjVyIF9RpZ
7/8/7RLWDGCkqNOi1c++lS3HEmD3hwKMx6tuSf0OJdoZPm2lblQv176pB8WQi5vqiari11ckYq6d
0eT6uQTPE41DYN+PQuWhIcwmWV28wFdTg/aOwfS71OqzG0H42jvDcNxxuf80ry8eny8euqapgUeo
srzvjdy8ByZD+T2CQkYXkWHnXeyqHQf053107fSQavy/pvXvjV5fM/OsGmbj7AprSYuwa7daPg1E
6vGwW8Qjb2rinZn+/PNjr92jyNgQPbgYiJQXh3a19LYwNQ5mrlVWbGDf8eIrHVdlXF9iIBllMqxM
F616rW/ghq7leYzedqEXENBAqy72sqMz7UDCbjvPtK+KSO5HZ6QvAK/1Yx1UsgzLGdrM50k2y+7y
0XkR7pOmETZWavxncPR+hhkE7tZApETgaX7ddnZrc4BmsZ3zdoDrU4GQ7lPUt5QullgtAxq6CC8c
l8UOTrIcmjjtbD0cEQi8sRGuFXx4mDIHpYyGGX5JkAMXgJ6mwy/Blq3/qqQrvsKP0KJxzIq7Qq0W
tlRup4W+HOiib4Xq7oOJNoqxoIF5I3RcOQ0MEym0UeLx9mnOr6uSEwFLfzH5Ro2a7hw6cwm3zbbE
mjWLJ7PSO8hhbX5LBu3KrkQqe1cdYgy8Z1O/PhYt465luq7OKtBGPTIG/Ayiis4O2jiuj/Jo1I6Q
Lfx0FahkG3QNb7z3lVudHuSOt6FnBYri4gdYGv1tqaj2c6XbyO9gs4osWvvmN55x45K9+q5cs/RO
9mbvJdHX7jCMZ/RHDIN4eFZjuZ59TqQIFy68R3OEZhWOqqya9wJfpf745/N/9RSCKeAY7rAYhAh+
XWqt7ewRiW6+MNYQ0Wwr58kwUDJDoVcU96vW9TGkfvHOaWxK7JXeeuj0XXqrvL624Dvri3oPWgB4
vl9/Rq13veGM+6a3DRgArSriTMDLbzENvfHKV9IhWjnMkBmPgyu+1K22QMlhh+zpZ4ot833v1mOC
8Z/x/s8LeyWM/fKUi5OT9QOwjImnTG5tfJrWOn1rUdw7GIM/Jakh/RevTeuT5/ZDbAEY+vTnx18e
XKBHbFH+Q5htRLNLVCaZYOGs/qbO1ZAGj75X929Vv5afdNUUyE8JM2hDOSKx9+fHXr414FvAiExG
KCts8AcXo6aGmc+AB5R3tvJmK6MMpE4QonGkjlUzCRkrtxA0WkX/0k8+vo44Xga3qEOXW2n/DXv6
CZ6Pavq3OyswljFQleGdkZec/XifmdqxMZSgPOpq9KobV8XvK800E4VIONXMannsxc4N8CnvEdLA
60bVfzVN2UcNfgNndwuW9wrWWeIVvhH9eZ0vs4X9HffeMmu9q2pc3suZL0tht62PqSguVIHwlRNO
0+S9dDYQxg3S6Zj8+YlXXhPw/k4b3Qdfvymy9mLk0+XCP6tUVZEuJ/k+X3V8k1HiKOJBG7sXI1ja
W5r+Vx/LtQSUHzYYGeGvq1tJB6s8PJLOWWk6J8OSUH7JQYP3MpdmjHSHh7Kxt966ji7vCNZ3B1vt
Y2EGRAS/Xx+LkqSrz0XAHhKurEKsxoIgblwbIN+fl/XKZuVBjAeQ+wTefVnH2giJTllW++fGowHT
VoE89KljnhrIC5/+h0cBjth1PeHuXLqZjF1vF8FS+mdnk/njODgmkly9iBYTofL//iji2T/SJDSu
L8PnCIvQK/s8OAvp9I+GjjomMCjn0zJ7t+DnV04C77LPf3d8BAOeX78URWGwaXA9z1LL5nfDhsUH
c5z0vKRZ/jyKNTj9+dWu7QzAlcBl6S4jbbNv2H+1llaja8vSG4xzWVTT2zht1ffUxD/yz0+5tu2B
UTL0pQGFEMdF9MArE5gJWd3Z9/ANjFSDdn44eJNzQg5DT4+Wk7bH2Sr8W/CMKxc4vlV0k8Cb/NOm
+/X1vHScM1NW1lmYk7GFkDvUvQ0O+250NHSHASCax8bV1YOERqxFqdPkty7Uy4RoP3tM64gfwJFZ
gouSBAVCrwwy1zwvsrfHcLO9Dk31rj4MzTrLyHdrQZZQFjgSmzXzpf++8igjYapB75fy5OLCWbgO
ehthwLOXj3AYVjHcYd7SJYWWDy+q0PxwhKUY//mh1zbVfrPuLw19+PK8gL3RaGflxtmypiYuGNt9
K6au//znp/yW67Gy4JFpLaM6YjDKurjV9Lbzc8x7zXOLqeB9y5AmcacRtLc2mQkzdg9omyae+gyG
eD2hUBqPReC//vlXXNnaMDUQOwBkxzVwibYxndY3tyYwzqtjz3aWwO0d7Wio4EhHDZpgFdrrzK8y
NL7nljNyI3Je2V3Ql+kLM/xGeeuyuiqsGbG3UbfPcsmyx6LxjY9ZNyFy18l6itS2Nn9b+HXHPtqY
NzL9K1cVPYW9uQ+mYv8Qv54t4kk3qqq3z0Vhjd1dITvpRGNlBm/WuDoiT3qUxs1beidXIgzyEnxz
sDE81r9IydKsD/TFnOzzCkk1SZ1t/IDAiw8g3brldnbl8qCOoZaBWevuzfdfX9Db6kwsQphnzSrb
7jAN5uLG85AJG4kJQLCYvlNQOO8WW2uLlx6W6qldRHBLePPKaYKrxcdlqfnQl+vc+IhYC9zK4G0G
dRBOhV0nCJ3Z242tdOV7wvDiS0LJwgro8jj5ajH90S6s81QE2c+OhtQQbk4/Jtno40mVz+ON0cKV
o0MqQsMT+gL50OXdtPkb96DZWud50bev9VIxBhy398Us/CPo4uVhK4PmRjvu2ktyXhD0pEn0O97J
NmcJYzG3zvUI2ddfZhu8EZhYw5F2QmF8CwR+9XkMeNlBFOD0P37dQ6Vdk73Og3UuSruIvRTj40If
2qi3mvpIAiNPf76OrtwHNDfQptuFWtEj2n/Pv+J5RSQo5SZwjcQOt+tCesbB+jnPlS8TGLHGmt2l
Y8CwNxV1rq2HBSHzWyDPKxczXX/wVQFapbvBykVSMVVeJ/Kpds9+b/tCREZj5OKvpZEeKcZQ4Dns
lOU8m8kUlG35EeCIkgj3IRyC6XK6VrfS398XhbIJQ0Ya6/SZ0QL7dVHQpvQq1fXuuaXDXidZN8r7
CivDKLPs6n3lVdN7f6yCV99q/4fwz7OBdzNQoiMCYP7i2XKDpMjmOi/1Nq8RsQSRvkx2lYcAWyfm
h8Wfijmi/YYj9QjW/e8/b4jf70s2++53sUNiPaTwf33+Zk6dUWipfYZ33dnh1jbLcW42twx73apv
BP7fb8z9YZiy7kBY8BT7j/nX7ptKk0hot87ZawuV+GXeHqo+9+6sZXwhAUlfAweqZ2vl7XGTc9ne
uMGuPp41pt2JKgKttl8fX8hCOJkcd52nUT2ASGOShpbghyU3VAwFHnl/CRw2XrxaYEuO3J15I926
utqofOyrwE19OZsKMJnwvM0jHOPY/BGLoQ+juXSnYl1vHfRrT3J4CHA/hp7u5Vxh2Lqyd3PfPmt9
fldnbvo9K2z9YM9rfiPOXzs9lFmwFuld8mUvrjDCLaKV1uAAVQlG8Yz+ReshfJoXzfrc5DJb8hju
ZPAGnlPPztuKIeF/38IkGdST6IsAObr8rFZV1k7vOudqW6zzUI/rBz3vJd5Q3i2l4N9j7T7wA9HN
zGQ3qdn//V8buFKVhShi4JxxLXD7qCOhL5LMtdpPf36l38OCzUpSNxL/9k94eSo1exK26L0z9XJ+
MPz1/TymSKtXKc7UXbrdamRd2y27Hco/DQCaLRcHMxPEwl7yvNSe1RqO426POS1te+fOrbixYfbv
8e9hMoAiSK77IARreS63i4pH6zGmpMzxzp1fu6+4QC7DOdhc2fxQ/moPX83FqudwSKfOPv33ZeWC
MX3Yiruf1sVO8Se5OHqVuudBZ2Qe+o7mR6JznEhr6rIKja769j88kJY652/Xlryc2A5Wb/pd5rtn
pHnFdOfXmGmgwVdn7+ahCZYEutStXtm11QVYw/Yh7QbOdPEp5372rVlpLhm/6J/7uZ3vcq933zlC
1ndbkeljVPtF+9/LWKBi8IhRICWrgBz/68ng3qwgWrKDvMEW0QQqkoJ1qOqHshAIbTiTUsmSatvL
KvVbvPgrp8XgRuVORY+CROoi5zc7U7OKvPDPbarJKN9qLSmavDgsvZ5GIOnbG9voymmBPoGoYYBg
KYfm4saTpt6Nhs7zaOo6JwB6/sMsu+bLgkXCDWGoa68G0H8nK7Oyv3V3vZUi1u4VnTlXWIk+13oC
4MaOttqYYRd5t4hFV59H55H0bDfCusQNl3Odul5KA7Kd5v60LlrwtLmN+LbpanxqqvkWLPzaUtJL
RrgacUr27P57/nWhFt4MZxgTGQCWbRuPeFt+WLAt/Gu1lHYL3v/bqJH0jhhF7IfMv1N4L/Zo2TaI
KgZZcE7n3jlMTaF9bPxyS8a2VweseIfI1qyKW9ZTc2zU9KRCL3WMTzRlrRu1ze9Bk5+yT/zYPgTN
S2CpW5BjMwcJCFdagVlEmX9qlWPM6DZP9ck1lPVq233WHYa0ar/++VL6jfy/rwPjoL3Ru2NMrYso
Zg5+hk7FGJzrzdSh2LbtLg4ZjF9HvZjrcLWb+WQHiJtoeMbJ0MGIlDFYgO1PrOzZ/7Tb6uxaOrfO
MdfUxf4zdXJgrst/ztauUH9xtLJeiAo5jTnpDBOAUOdUlRXRHpumKK8ytCXcJtXreMZ98f3gUOiH
04BdXLjIThuPs7YMbexogfzLYwGsRObgAKLAktRVVt05Q+wag32fVlbqJLvZixWtq51+yrWJLhe8
E7W97nOeO0PUmhYtTlpaKipJXNcpKsvAlXbU2GZtoHyRyjmTyGQ2RrlF6N8U6VO56W31iWnXMH/N
dLNHS90lR7iDv1LmY4gNlJO+atIcJjNMG8tbl8ivNZVhHe4Pw/L33O2LjIftvGhumE7Nsny0sZYq
sMlGN+mQbwS1z7QWOoXQT9cWJ0vYWvDmLLnn36WYmggVjoQAYw6Dfk7HI3py+QCbc8uC5l7g1ShD
r8R5+eTqws6icfZT49nxexCvlZCziPIiW130NOBliTcMxlihrcJ/Vha6qmVo2ChEndRgwt0KlD8U
xzFb+uZB+WK23+UZMmhnBWK3OJr2WPtRUJmNh9WEaps7lEj1+tTCOF3/ApqxNlGLcmKamIFy7bex
GlR1hyZx2iaWTB0VThnl2kEbxtRPpsYymojxT9bHg5uZ4/tFGub2I6WhZD0idW6sj9CA66UIAwfh
jicNOXu8HxEfqJ+l6+bbD0cbquLgl2WRP07oJWqHFbfm6b2XtagYVhgldTFU/p1NZTSQCM6g2+Zs
PQF/3YJoqOvVf5u6rFv/Zqy9Gu6unVtN97U7NeP3LWW0LOJlWpD2TRb41naEMHvAyTKsra/r0M/b
LEcw3OotaUb4O+iZHxYdnK2/TDmlzHQIj1P3GNRKpHGWU/ZNIb6WmVaGgZbb/sPmomaXaN06LXcm
pCH+bKuLDqMtJkJuXjym2+QNj4UGBa2OhKus2oiLvjW2u5V5Vm3wEpz7pwxnReppa6rcLI/E0rj9
J4Uac32PdI6dHlqrBvCXIDpfZnfO2iF3kJBLY5IV0Wb1pyU0VL/kCxzhDWRdjHV5hZ9XO6bCvW8D
DzLxxpCkOyExPgbPhiis0o0MadTFE2Jt2fgjS7eqiFa9LEcjyd1GjmO0bCOgHzvocUN3NaQImzBY
FpYYtTorL5bI6HLmdbF0NqNNnHKXZWw1EKnhKrXA+6o1kP7AJxrd4zCrsgtTo5qCcKcbNa8V/iEy
mYQYxWNAnUuDuxlE9UpPBtW9rEkncdh6hntmZJm5az55jDi3OJ1H23yQjts7J+V7lFJx3QEgOZoq
bfovacOQ4L5tXH97Weq5X3P80EZphOWyVdkPpLiw/6J/lBYB+WzZ6xuO7prujkfo9y2oJ83rtC7c
tk1Puat8mYm7Uu89eYIaVqJpoY+meh4dNeK51GdZGpzXIXO2sOlKz/5RdeaY4WJfLnMZFlag7XDU
2dPTH6ndaOqrJToxvBpZvor7oZry6kNWZL2+U3Ey7QseGZZN3x0T9bAPNjt4Tgdd6vc5jMrtXGru
aJqnHBn0VIRjx/AgNjP096tD47jgJfpaNO6X3Oq17Hsh58EBIcToMslNWcpjJYTeH0w5m9k9H3cQ
3wVSE8OjuzoacteuXemcBYyl8uWbzNpqO0AN88s6NKQzz3fZgiAFYcafjO/09/UsCwfEYNQHLR34
I8sv0upuMJXrHSq6ddk7MfZyfjLyXptPuhib9ZUN4rkRIgC9jNzBHsVxdo21v8vNWc/v1CT27d4O
6/xNdZ5Xbudhyhg9uXNtlCf0d5b0XKhCzFxSQmMgZGZDYXydATCMp9LvW2w6J3R5vraCgBL5gJGm
OnQ7f5q3xMqGckUKROAB/boFne1MUdrbMDf0LLf1L9BChXPf5kqp6VCvTTa/mdaA/MPiExSMA2Gn
kcdAuJimhHSeYVznEC4wiBBbWXZRmS6LuCMG9v1HhDG68Q2knK66xJXp2H9ZFduHYLGOrUeRA35J
vDONwlGnygeC9uS5Ob1N6Pdpesfcd22DKJ8ytzs1uiy0E8/23JdtUUvxV55xqk/IunvrndDMAoi5
43SqCFFCLR7myU0nKtPRr786ruYuZ8kcBKdSe6qU88oEoEJxvRaLa8YEApSikIpFNYigibTXseod
JRdshGEsHiWQn+kDPWa7i8nYO3qTg3CEK0JgalQrQQ9Q8FnR126TFi8TRDobp+nwjlu6wnsuBVn0
Y182W5NUs69ZUwhiOSviBsq1FrWa7474k6EHo4cSYZHuLkfWn2DRA9+N+LYmEhxNYbt3Ge5bCEVX
wFLPQat3eVJpqss/O24XqHvLXQd7SVarwUwY4LsffJbjrBUf0N8zZeLC2h6su2HwUryfxglGUYgm
jcB6Seectk+eveR/SR3E8APagKl2nLe2KPIExHDhiXCTbrF9rcZF1D/Hodf5hR2d7uBZZUO/vXZl
bldlJKiYt0jZTUruuCLpvjxZcsT5apsCSx3qEU1VbF1wF+jtiDi5pi8psgWHrdH6CXgZgsTHFl6i
+ZQVKu/OzM4guMZwPnCwCYx9RWoQlD+4ldo1mbqmjtE1gJSpzG0YQjz86v657DU+lVrqFg1ZFgpf
GRE4P+u8Kl68YchnIreFbIyU80h+hu/puVpV+r0vRqbwmiBtSFSOgl9kMr/77JS+XzwJ0frVsR79
oT3KtiIB19HAgOecmf0BYqfTHKRIMadIe5Ej4EpQaZ+WIXU8ngbc+ai6EQ0iMU/zj8KX0gl9Pyu+
oKKevQ6W0oE1Zt5sHIpG1thJZ+glr/W2lAkgEImqToWDXXCE7GJXB6m8Xj6sFSpgd4YmQW72BWH0
vqnb5QWn0HR97ntfCz6nbWUUIZxh94NNA1n7oKEet3zvm8Z9MTpjxlPUSdNntTl8ztWaUSjV9Ub+
qFyb6Fbbwn4Zp856Hoxts8OgNYP+rJBgj9VOBDrpKByWofDWqYwbY3LJhHvbIbUzUYTHvEkZ3ZHb
NnPuhDmuWH0Ka3wRTAEKggLL9PfQ2f0QoQu9qdh3UwSTO1vkL+nMhowMT2teiq4XPyrfn9KjGchO
fdkaz6p/qA23skh5lctuzoWh4xyHG3Ka5AuTyy8kmDJ4j4Vmt7xO5uhMIHcz7Co2ZHPaSG+0snkg
TxJ0sseKZGYgmGNGh8aX957wVuj3C8NJOw58ZctwGFZfPxRs1w0vzqz0fqZgtyjOAsrDYwZ2RRyx
ZtZUtGCcW4EJmG35bA6MEB/QelqWN1tjbBWKTi5t4mZ+FtxVSFB2JFFblh1L6WaWE2OJ4rJ9HGv1
ksnOvXt7VS7ZssE1+DDPUi+Ohp1pbkF6F7j47s6O/qGu6vXvUsfeLnb4JR8rSwumhBBmm6Hrz7N6
t6XKCKiibNIE9BE3FRQxtkq0Qpy676u4UvOc3zNebvK47DFzRAEs88RdB788+Ez4bJykJEppR4Zp
65aGm64PWrx0EMKYVftNe6wsXO+f0KGzsk+VN3htsgh9tI7lYutdpHLHGQ6o1hTL46gGyURJtGP3
la6JrBPNqwhxmcV19rkvt8487RjAApLCsgZ3GS4R3SfLnt1jn4oB6E9jKcQMm2qtchTh3GJ5prLw
lpic0UcyXvQYSJkC4ijVIiZiVXrWO7/MONZW6d1zg+yOQc7gD25UVj0mxkD5kWdcgkawoubE7Ntc
sTux63rxIqh2eX/cIGpNoe1nVfOpG3RrRpXaElvsyVWquPK7dA5VgCD+ad2o7hMT1fU6LgVKmJFV
OZnCVBBj1Tcpaoxp2w5Bcp0jRIqV3VFXqXX6uNFFBUgBQjtYgPaOxtTIUCvdrC7OTrp6Rv+szRah
Fj+SlgqUxrzLPKKeff3em2rDjtO+H/2VkhiHXRJYaOcP/TYb6HFxFRVRa6/i7wLNvB7CoKnUo9tg
Bv1E7dza33K+aBPL1c/Zb7MxUcNlNo8agxaYqbFK90WloE/jEoudNlmR33rzAclz9gbNelO2VWAa
1ac1wxozX6yTkclpuBeYJLtR7iuEOQt9DF5cr3D+qixXfXHIZfVwxVhnwl8a+3C4KYaqE04xqn6V
qzL/a916ehlpkpkLjFQ8EjC8q6yTtdX2+4Z6i0bJaAT9SbVa3x17AzuTEOEQ5cdi6MYpLFYtC+LU
xz8s1la1YnIvuvmdrAxgQka+gmyoy9SczlVnK+4DKGJhSX+yjJVhDXmIn5/u3K1FlVlRju7xGx2P
oDh0hT9ZyLuLto9Qzx5EUm4CDJfl554drghhtmHrN646mlpDmMNpaT2MY6u7oY233s9gHrPPbW7q
eojpnftTH4Lsm7t5WxMtJVJUVjAIPLHsVD062o5M0Gtn9sg5glJLRGBndYjhufO2MBD+ma9zM+NI
L3sVucHcfKm82qZ0KrgGYkDjHdWPKNv0tJW67CO/A0FsWnXhgPikoxJPdkG27wWZbYQWWgvfHIS/
+xBvQXcNexQuProDxUlYmKtbJmtVexoIOa+uogWSIZzbRWKRqGnTqHGXevJ9uzRDEKV0MR60eaVH
MzfSGJPeVhmW0iSZWmiNSmKvbKtURh2i5rsvqGyNqKA4yaOlGwIvrLU1f9euOl5Vbi/X7ThTg7xz
q3yHnKcoqh4g10ukYdJiejC8EvbtasvtDSIwdd+S9hvdgX4dUIpGJuSjNEtcohbPrr5TnnWwhLVB
DXfrfvYe5n4ojcjoi2IO0zmASRyo0Xj2ra1CHkEP5mfNtisZF0q5koPk+w8LajSP0CZqEQVckAuX
7yh+mmPp6kk6yBqBv0nrjlPDHR2DlirHyKtqnWC5pnkW1hllcaitAZPTLWixJxhR1P+pFS0musaI
jErELquHaK666YPNLzMSsF5Znky6Wrc4LxSSehVNCy/En6r5KFpzRdpwFUSHfCShjzO3ML43lo72
rOwMo4xLGo/8lqzENwRVxO5ZYvvHveBq+dfOnNoKWm+layEFLWh3R9YL1m+UHoeN4uQRqBVdUH8p
HQq6FcZDgniVO8dWXkEZ8b3J/bR0FNmTj7UDda87vTInb53QcjbL5HberBWtPB185VICDUzXEamy
YJx2M7LRJ8Hxt5yawLBKmbLGewZnrjiOxN3k/sCYBYpqY6oiMiuv/1ssinOjG69VPvp7Zet8E0Vp
fFkrf4mDQSGro6dt+SRnmi3cJqn/sc/UUBwGyyXg5iB++hDPV5ceSLdZb1MaGDVUCgdDzYbewR3H
rLW4KHujCcdlXK2wtHrbi1tzUxn/99IkiDMJWP4WSnUhwCUsXA18aWpWhzARjqthpPDgGpR4/Va5
5KD4aTk7oN5dwrSvZniomTH3oSdKM0NAsGua2Gh9/cktxkknOOsm1meqD0y8csvgh211WNTmXHxv
hZk7ReimmO2F3jB378l/JnzbrAY/ZuV2kDxNsoHlPeDFFICA4mf1nNyezopVt3EzKY2kR4h+ibyi
Xu13bgqilxUxzAPsfjpcRqM7aewUbfGNjMGEedNL7cfSjZWTrPXgvrQE5SbqZC6or3U//6mXUzcl
tJ/Ul8bEFS9uJFVbOOUw06INa7PxBeBy1rzLvWkdnzrd6u+92S1eihKHv7DLDfw2CdLtYfOB+d7j
AsmPbKVndEwXZCqSDB/Ln5u3TGVUrqJ2SO4tJo/o0c93Fc1EL6qwla+wxA7cNGRv4ZDX0JDID8DZ
6u5g03dSB/qHFC2dW+uh6MeNuN7NaR7ZtlZNUebA4U1ILobyXNNnLhKdiUrwUZ+3lL6mu9QUik35
phat8JMevUtqfjE1VWJKvXzvFpqtn0xOzBJBjG3l91rTQUZ39WDLB6OnxX9KJRyEu7TYyvoUkAuI
OCUrehHWVtJ2QaUJkEVr9nSFqZKnqFejR40uTPtRMU03wrVF4wGsteuYx2wdXRWrWeb8yeTZ2Ylc
ZNUjv9G2NdQtFDIiBqbMmoxWlTn2bSjERX7hTDofxuZfa7nM4lBbi2oeNW1rp3i2bU6wKZtSv9NL
QIDFINzq2OlTWTIGAXMUQXnUg4iKHNcGBuz5eGx62VJ+BcPivHlO6c0Hb6QfFGFBXTYh7dBp+o5h
pMNAQaP2jMrM95q4xeYNJ+INH1CfDaB3xt4O/idpktvHjZqmeu9v5vIKfA0XECFcHtVOUz4+5iXd
9WObSe1losNrhv3QDAUTqLnzumjeNAMyVpe6P21TEOBa1F+asC8CSuBWov8eGkB7tGShKlqjzRzN
kwimvj+2wC5eMzCXTTRn0Ll7zOG2Q+rI4XWogmoKFTutjGvqvQbtEQY6CZGelqHVjbmX2F7jvWs0
j36Nky+Tjhh6zW3HdS8SLyi0KmK0oD7gOu6/6Znml/d+tknj2ez7hvzGJHlLYCePQ0hU6a3HvWvb
x2ahtu3kAcj6UMDZGONlxOgmqRoO5cHY5tSNONJywR+c2vcECSV97vUp6xMpHOMDMTfI8KbU27dx
kU4fbrtsy7nQpWMnrd1T+gSLZX2o6ZYWoTBa7VvltX0bgs11UgjUUtCOKHBCpILLTStC474/2SUM
+yizG/mTb6/9LWXQirAiH/iJ3iXFTduVWx3qg70yi+izYteNYoZwCMo6K5OpmoMsKTHr8aPaG+vv
nbWJMREonhB/NzU/dZNjfbP3wiccN8qHI8VAkzEorrv71qfWjpWfm2m8iFl+LprO/eoyD/yZGkX3
NQs0FAHTVBuMUMfpYE0ILmRV5djQDBsbBFkeKqdRSSPmsYsr+gG8M1VdKJxKvavncWiiqVTOe76t
pzjMdvtq915XoXiS78q2+ey8NhQ7RuSLTdqkr64nI35b0/0fRWeyHCeyheEnygjmYQvUqFmyJMsb
wnbLyQwJCQk8fX+16bgRfe2WqiDznH88yppunuNOcTKVoIR00Ong7cV6mDmhH25v5TsBWPmYRrjN
2kMOlbEfqQN33tQa3lISfPM+Rmu5ZmVNmPd5c9b5DR1LV2TeqPdnNXHDHaKun/e7ElB4O7Bm8XWV
BDjEabsIqCCKVTvJx754VRqQhDCmOleuSQcgku4w0titk3hGSZb4a1OwqkX1zudcdEGZ7trbbzHX
yL1aZl+KuE0VK6CCqQyzcFRRVjULoTsBAYxHsARHHj1rWv/a3OnBQW6tvCzEhNUUY0KOQMxNZOKY
vAD9qLy+OM5exyfYkVvbJ70qi7e5D8DUeXa7n729rsxKJjB12hLyOCR67rvnXZVKZcoR1TtUu1Wm
sNz7d76wGGWyaUY/Heoyelt7pcKTIgD9V0ytxtWIUc/3MvCKS+kXU8B4b5v3yjfaSSuUFSvUku62
DF9RZU6apvhLvaswPkY5pdupD3Mk2Ox0cQVrMTqhmCm+Kg+NeOKM+2jSxZqKO0Ql9Zg2gZMPWc1F
c2UbViQOhKOrs3YaWpWOG4KTVI1DcUPd4t7CQwCuCYS69FC5tZzx1Kpdvk8ENamDD+/EPMYkVmW1
FPqNebpfksVdKNQzRU094ozl/J+bR1iEa6ffH/jF9+LB90VhruW2sOo7rS9/R+QwiWRcAKFTj0fq
IerRpqZz7PRfwxaBoEflmkdJpZr55z5uIk+2NlJ5OoNNbEeJee7DWvF4WrByX3kRiHdPWvlveo0m
sqz7Gqx622OMusCv1Dq3preuoyt7kzp24d+5zKRL6npb976PMv+3cgJvCUt0/eThI3UTcP9+TlaC
Vu1UWrb4qlZRd4c6ZgVMkVHv1UHEbge/5/brrR64i5q0ncVNoFc7wE/1EJNxtAQ8iJlZcBEePL2X
jHrb4AdJMA+k8/SxDKnx28N5yugogUxkNeb9WKvRwIwIv6NJMYaXzMzoswtYY7G5V39Wwk6XeQIh
Grylew5dc3PcrlpFCTFiLYUOcYcmKW/Xn+EyGHnc/FgsGXjRkl+EHDvnUSAebY4yAOzlui7De4Kx
jQOE05Y/7ZkMQwZfp29BC26NvP2qtuVoe/RipsRfcVMOi827EapNMXdua/npDjx+x7AoKL/o9674
jlS07zBeuuSvlWHhZQK6lD/fOiY6l2w00XH2CxC01S4pW/KKpjiJBnLhNA7dsDxq3KRh4nQGEBDe
Y2FPHplkDziHVJQyzVYl+xtn9BHdV27Oua1nxRzi2D+qNSz2E9g1g+zUFqbOQrJr1qcSQzBvTnMr
Hr896K84ncbusDRmtLkkZNE0vPCqECCBVP4ZUtEDM5xKPTkHKnGUPvbD7Kl0m6OhTkAQYusceI3/
yZnKwxkBBPD0NYYWOzeYfcEFz1CCLX3c7oZ61CCURugtESBWZaJh+cDpZbVWpAjqKE6NFZQqdaqC
+TFmWW6SvIsJ3etBpj8d3lZabkcnuH0hc1wlPHr8U0m7vrbVFL/ttBAGKZI30MeFglYMXN5a/d6g
cJhqOmQLh0Jujn2u7HHbmer8/LfbxoTSumsz75kViuIakr7zqYsCFbMdjewJqEvi5lAFRg+M9Ugu
0LlZBHDXy1LSvR0xmWDOrZaU+IJ6z+bZ8X52Sq6E2yg3eiCgkcHdss14D3/RyxOkod1eo9DP6wdB
BaD8gctMiTNiE658e/cWiP/B3r7iclZwYi2RC3e+Kiv9yRMx0Snta4IzKiYHsPncMVXaRcEC4ee2
bnUoiyHkuA/LJTpKk0NyCd99pTq2cA7r2gn+33VQWkRDy54B3cKN+nAT2G2PBgCm/eA1LNo6yWPj
bA9NZ1ftm+HO/8il025vxAfykROJFbUHl6yHP97oTu2RH2stMOWRt/40aRx9X/Vqa/WQI+ueT8Yp
pkO0MN2f+67lShx2eukTb/SCX2vvamKkW166c0/iunu2zNBZbx7yhT3bttabDlMUjBzK5MZsHIN6
f7HKtt3OaIHgjZLdHgv/1AFc2YnqIHTutwHkIfEYWfVL3678swb53lnKiX3yLw6MevizCRGk4FiK
l/V5WDVf6KoiR4OXVn7/Vk2FaNN9oSD2bqnYaI6DK8L4eV+CRRx10C/DgRTFtr8rImsfE5eKP8JH
985aoJrdUqd955n+vigbXK+3D8ncdfHuBz8MUfXro80TJpllIPP8t92fjO0fkD6Oqjp4JYsxw+RO
QUK9Dtvfbmu5txaunfMYOfmHAXfCerSscGEw71GYqHkclyyv5fhnXqD9DnBj9a8dgVBxoIOnibMl
2Dr8xrpoHhc/2NqLFPOcAgctqbKKFxbqkTOtfuK++ciDKE/jYBz/NGYeqXBX/s/yVmCf5YMpf+14
7sSjbTyW3QkHAG9M9LsmKPcjNP5nTUoH0WPN8C6XqKRmlpXepXOxbzL63rpTOcrmw9arFxytodFA
BcX6K/TWOOauavL5v8a168fAGgHzaiaQOfGU2sV1jsuIZvXZAwutxpHgGr348fc+a6gK3OTlWSo/
fkRtAXCV5zL8q1xPekdu/9h77cNtcI4F09qatZWsiV606iDxqeZ1ztJ39hOkuXsH3gWu5/Xtq4MU
9Qi+EXWJKIvlr+eQbj4hjeC88Sp9GKOhWo6m6/V6dOkio4m3JTeo8IkIOcD4dwfLL4hkwz7mZxFb
CUROWPm/q64ABojm2/Ei5Zb/gcYefkfV9oTQPO6ymhIrEO8xpmB9cbDXJROtK0UilBMeRqkBR6cy
32YqLPVymrzKG9NAW60+OQ13VFLMYWllPDoxFb9BPTYMkqwWet0Xi9fWY1mgcGJ+WXIzXaYShy9L
U1z/YkBoH1G6WqxgweifR55Jl21sdtFmDrKOjk1TFv9I6wpu1dt9+EXTT2yznkXb316i9ExNPpTf
YcGX4vt7oV/wm4YJ8rm6gHybu8fKX8PmuCz96P5UW9R9m2GtAZstDTId6mL7JDlXsh7sNwDIty1x
X7fxGP/cUAC5j5XbLT+LfZw7kMZ2Fee8mZsKYc5Ij1jfoV5Jdl+YMGuV4O2PtANfOKImPrn5HuZH
ZYXl+KBEYwLovsL/LqLe+g9JrJwS3PiW9boxFWHfcUtTvW2NhXWyjZboW+w5b06+VvWh69apOPkm
hHkdGcLukVTVVzRWNnknEjWHx3cl4DHW6aD9uh9eeQRZAId2re2jpa3JpGVQqfFgGH5Vhimp1996
KOYFLY7DZSM4/+2zjY8JSFMBsmUubMlyv42rsvnPqRj5OBe0PJVV5BaAw0YXzOidPx0LKq6oaIYZ
jru0QQJSZ3lo06nQxCsj/LgH/FRBzvbXhMjOjnO8eeza7BzDzVQ9URBd1INI7coePmnB5q83pTeT
L6L2KkqWWeaIG2IXdNQl6CJmuPG4DCJRhFMyovVHDGaCurzK0aaudh0G/1vopZseN7Ew3Hk7KZFI
Uaw4od8y+OuKWffp5I2rzsQukc+YCNFqtnUU3Sf5Vg3ztdn3zTneNgPAL4unKDAg7gm3rpcf9Mbt
lcRrWALODLs6QDug/Ih1FSM58uaSwVEApKTdHKB4qVAXsUhvCipjaKZivAZ9sQfnEM+fpnhulNuF
DjGvOJT8Mv5xWak9h/TxuyIJusp/KNaqeRmKdfxkoclZuIXVvcrc9i/cNdrK4n1WbKJ7d4Pq50Zc
xnaXbYLTuq8OeTl2rxs07p9q3eJHb3AHwxwzlv80IyWAMwxsn8oZQh+ge1+cc7i5zF7I254qa1u+
LVHWS7IinnOTVsXtXdVX+qIAGklggeu6Tab2mFht43yztLcID12n/dGHbV1lo7Kh3upJNnaCissK
UzvS61dTtOuF+36/C0Ho4Ta9QjYZp9OL3C3+F9SJwVIt7ChromYjhtkUfPBhbiFno6Xe+An0xxYf
dOSNV6dqzIdHSryf9nner4fSbM11hZnrrySONh6J3GL2MTWq6tmRpl7ulpl9qeyQUSa48smmdSDA
3GTz7PFjc/rgOOHyQU3gkKx57Jiob0FXZcVqItQUApnUeZPoPWYYd9ZyePejqv3mPEQAUsumeLYi
qzjcrvo9i2Y3yr8jJIHHKMohWivbb1CLqHz8yEnBgIxlMI5I28/9JqvbjrOAm5yQQqdAQMRL03hc
aOvGHbF6o5mpbcAdixhDmuOCZv8+3lfuF9DqZkpJO97LAxIPaGNBF13zSoVl9+W1IBSp8ezWvdRW
o5v7sJctrJYzD8OWlYVTQKKhrzzA/ejmNPF7IjnVvt8moE1dB3/PY3zwx6IcsiZQHvyCW7E0rDsp
2CfFGtE96ni2zCUHLIIkVfNJqa16naDL64MuZNW8NXmNn6nix2V2aPkVKSeCAJESO9ZZl7mu+SJI
u7zSRUNnl7/XHviiQKVwP0lWpYz7j46zndg5tm3fCCQLbeeA9wWCfu4a0T27/0ZiTaod4nISXTXd
nDWh1v+tdS1zfuioaQ7A/Mh1Z5afP0HYF04GRewXadwI10obKw9/+/5KGMMKcZ2tUmG27+u4OIZt
EN43nhn/8qmKb2vYhuGgWEKts9uFVBGHSChhpyjMUg9h5YwzCsOqn/4gsWZjR0DuPPThvv+YeJ36
tMzFcrcxi68Hu6usP+Sam/uNvK3iZIQVvRrMJl7iNM08noN5Z5r1W107KS9K1WDaJa0wdduFYCyN
ihQkS+U9g0JPTBMLQh5+7P4GbKOdxaUQdsiH/HlqPFleNgQdQRp6i2lJrQrdORV16TvHUgwWF8Bs
z3OmdnJ1Yc2b2DptQQDHN9rN9LgTF6RoyMqnnicUdb6f5FZooAvGOF5OXr6u+dk4I4onOujYIIaI
gaSuosq9sARhZZt52/2Us5IW1akE/jvuTeU+khuKQMR2htLOrGkHXAWMncNE+qs1MIt3a/FZlGUk
fu0sUPLUA4o1KU9ov9gJ7EtnLlyQ/pKhUQXPW5EehZkpehTZHtlU4XEOwTxTY/zAnA15P3TU1s7O
lY1KTvJMD1wnfdBav2NErd+Vr52GHyGf/JPNEhLe/iR3c7XxOr7BpVIqOIo84k8qyUmN0MZ6pQLS
IFDGAlUlnoBbWcOp/VnlaMseiM2VxdE13fpZ13osU1NWgXv02M2gabqO92Wex5UjIA5r+zIJ7utT
XZK4e++BfYkj+1eoEwc6KzwxY4FiVoB41hkPixCZMst45+qZUocu5xyIopqPVwj139IEwXyKSp17
TCBlvXPgCG+8D1a+vLRV5fKiW9Sc4EL+6CbxeJPZC2jd7ujneyWf9sbVcRbMrjcfA+6I8J8TDuEH
lth8Pa5wmOG1iqPpj8t7Df7ROiByQ0A5VmIB2JKT10rUKvvYtSnD0/hgD1Z1V9mTd6zFYh7iobAJ
F+BKeOxpMnhHIjkFh73B0oAoMJrcBwS+0GRidN2XgVphmY6K7NJrroz3wx9V/NR6aqszuP7WHOzF
794wAbrtnUT+Qc1kXVjwY1EuznOsgFWCtXesQwjlyE7jVR/bLPX+3lZ9UJ93fuNHLKE1QW4BgpgT
1dvDPX4gpC5qwSFx04lUimsbpy6XeiCDDJWnkYlntMesu/ssxqE7YTcXVPcRQE3oJUxSnGtQNKJQ
U0JR5T8SIuPtFOI52rKK3ua/qGLRAhdg2xpqw9uPBi82ra1FfiUOVw+HxV3L920KeNZubObrtkn2
dkjVm3xcFtpK9VKWX6sA9k0C7mGErvmvpp3Ce4jq9QUpyvbfrXUYnwEwNwgNIlfSS4q67e+X0kP3
0pnFO8ylX33Mgw0MY7gJMwvR7ZYMMDuv6GTmv+uCcpLFoAqf3aBY8qQriCi7YfrD3SzX6DoVffyj
hzJ+pBmm+Z7imW1qKjx9rVTtP5fOsjz1oz3/tAY3ZuiIF/Ok+OEA+ge/+awUQ/2u/XlN9DB63+3O
m4psi6y3WvrtXat2i7kLG17m0bv4oFoLKpG7pPXDbiV9vQ32v/YM8D4sN3G+9tufOmL72aqGuaaB
8nJkYKUq8tbDDTg+lHOgjvXaDafdDrvvYW3ci8794DLNVvc+2ZN9J71JQKN6rER+NxRZ3EP1+ZPz
gIByPrBHmxekp/8V3SL5PPhhuopkItHYTBYkM6FkafP93BTxb/x3RHxUN/5pUCcrHPQTOrjg/fZC
n2oHSk+s/Nhm98pz50p9irroXg4A4I63eQlRvhDMvmq+EPLGj3C/xzhuXromcqA3uWvTPvaO1bJN
d5Ksh86a6RmOvtvZIEXotrseiWLCv12BsYL1fhqm/kc+EpyZlgNKHPNeDoL1irTPOdXRsPQZSrng
Pbp1YB38cHLTjl3zwS+CEI34oMf/gmB3gmNtN+HDPjXqYqZgkkC/o0IJH/WIR8rlEd86TzeYAWrv
qJun494v/XwoqnojzGawwzSIav+ndnbxsmMA/RgjTCFFL8enXnTyP4NenNGKFIffQetZnzMLxS8x
Cu9HJ1r7CTa7f7ampr0qKcyUWUXtHiV3xb3dL+0hBoi+g9VnSp43p/1HwaREaNOvRRJ5Q3CYUQ7B
vzvx46b9m9Jo0Qdw1uaXXaONSprYrq4NfPEpQiMNYUba+kfQbdFvza1/daBL/8UtiqPw0YYnUWj5
ZzBr5hx1RCmxPpBa2b1LWzPFR0rdAZVhW2/lPrw5ubZ++zhPDowBkLeLAq+Ld+dLjB5S0b12DvM0
eu8R78q5NksJnbEAZJb1m+TefrapneZlHEPnTxnfTBerL9H7+duVM7eBPXS6Cal7XNpHyLXwI5Z7
e8+I3PNGo0p/tmuv+eRyDqHucudqCUI/EUFseU8nXWmdVhM1d1aHMhvhkOigV+x2/eN6onhZA3w5
TVmJx7Cr19e9Gp01cSflHJfBKX+JJXe/SjOqFcPFuF0Y1sSCdcTL38gOaL9W4nwQDdte+T0Wucvf
L/MSaEQtzi8AAf2KIWlArbIFPHNr3/D3VBDkzyjAKRFgxpbxxW49ARYZY2DiGCG0ZosktoHF8L7J
Hn/M0LXlwfTKfUBMOdxp5JF3DgKORIfd/rSSG1akyPNskfmmQwgZFRx1DXvkAaiwf46HeoPRB0F8
z+VUvtSQ3khLLbECN8te/pq3vJvxWyEh0rvo/yvmSWYT0rgoCbQfszT41KYmdlVsdFMTTP4QM0Y+
DkJjSwrwf/2FV0GB6HrR/t53MZ7+GIcXxrHg5sS6SiGcP4xXLQ1bqEX1ZR+8/Eas7E6hzgwltvfi
aqt0rmxjIEV7LMT83bfKWAkYm/XhFmoKkI3jaP/KF8Tw51pJ0/5dZi+cTxr/Yf2rbrbWYuGL8vHA
3rL7aTSL+gdKSL9BnFJ3dntAZ2KqTE3NsLNMdYFNEtE+jNhy1r2r/Z5fztTOFbtHvV3YNTRCvlsr
J54fwAYSlBS2rAGn7SDoJB7V1uh3ERTo7VIY/HI/lqHKw2cd5ZHzIFvE0Qffl9EFT8z+H/HYZZsW
WzsX54JdoH/uWoaGI7qgdbWOxWi30f7Yi0CFw3Fiz6jkaQrB6sokUsuwYMaLh618Uwpd7sK9p/fo
q4N6CA5+Wfb6x+y2N7lH4w7bhmvBR7c8ndwRVUeJi26nSbTf4B4OCGUjZAx6zxWuYYGUwrpvelSM
NM9BybDd9lblTAMab8glla5I7VaZuSYo7McOpik6O+2kcz5PyBz1l0POAUw1u7IXfXFyKjs+22lf
xAkpWqnnJFrQ8roM8PlMbZYVTdE2UUXGzmwdw6g08sdMt7z7Gs3ETj4iixlnMI3JtWrKQbEQvAd2
M3eXBaddCCnC3H31kAzErLSrMaknnZz88wZh5qFE9VffF16o84zfu5wsWDQnWn/yjRTI8AOz/p4x
3Fo/tpGT8tcUWu3KfrBVQH+JnGRrfRGQ7ZA8szO51i/BrO3xcYDRdS5YqXvnRILGiFLeGyFneBLq
AWPU2rTlYzDA6SGKnCz34EHdhKemzzv9Lwi6eoKpQYH8hqsh7z57d7bhoY3jgJC4q2JeXcrBLh/X
FhcswDkdM05aYkTKT/sarLBsLGlcHa4lNINvi/o0kxFxR3cWyo18x+8RueVROG7p/ix0GYoHGM+N
r3ecxLQ95lBc0Q+cLRgMrK7oybvd+7h6bpAOU55O6k9+xk0Z5gnp8tt+aTcMek9TXE45bH/osl/s
gv9okfBpRfIsonlbt7QEK/O6I2huX76Q1uNXT7R5cCDvkYWkogsGHwyIBrNxfBLFAhSSSKFqGaca
3sL3T/yCcXi2rbBGqYwzeW4uWNln2ONwhEpPAtNLSbATG7T/02qi2f7tVdQcH2qj8awccBYPOZQn
ZqhbdFA+xvOplwxBh4Gf0LGzRtPffnI3OjbdC2d7xJQ9lyNYUecMrvtrsASPSDjVwhHpTTHP8Cvw
bqmF7Kyc+RWfjb/e5wvIbcJJJ/os5+sMZ9R/NzAkdUU3oMcAks/tj8rqXfXsoxiqnnI7ghdXgBTj
PzSfrbx6EX8NbqUC6XbigqHI66ADs5zQMJr8N4ncZvw3qt6fLp0DYHtA5VvkPLNyU6c5nE17T9KC
iE9hBHBxlmG/UyHS5Xme2SGC0DQ2nuv9wnXqVQdi9I15rtAzieMEIointcOGnWxhBESGGxkGu+hY
ykEDpdoPQjpDwEPqkLqTWXVhnMyuGp79YwTiLT+ZGbXq4L/F6lpXP1blbI5cLw4EwliGpbjbRIvG
VZeWGCG2a1LWuT6CDn07Q89qGna7bh7vPG+JB0jXSVdepkJPbBq0RG/2m1ihH2CZWMrfgh2fCOJb
210eRL114clv4ITezdrS2IaxgX9/o4fRFawjvq87g0xoucmStyqlJFCpL9zGlbnI3nZ9TjlcrT3J
dH6FuSEedHXY+FDm7Zz75Ni+9aqHXnDc3qvu+nyw0Am70oIBOESgwupJh1VV/RrsSvKqsus7e5P1
IVbZ/MgA1Dr6OFd2PwyXDptRO54aPpJt+Ag0eP2XhXfF2QBpee2f+8ifmuDdyV38zUlBOUOQ2eUc
lWxUUjXRtRtk92/hJIlT0SxVfPSlXjAwo8239lO+urW5J6IcK+zORrU8h3hJcbaSS/MSmsVmIXLr
dk1NQ6wPb8bkOtOfnuR1G7eiD8kQHMueDpGnOe7Huk1BREV1H/q18L7CvacLlJKjuTt2g0+hQzJw
FBcWdnUseBcVeHF+34aBDSbRUKnnXQXe6+bgcl5y0KJrjO82CID+gnRhhsBWTtc/KGeo62vIPQuZ
YyA7+gQZgYl5mHZjH4MOZPbcuCtNi/hj3FF+uqKmgx6MMhbOebG3wbXfx4Xz9m8Run3x2dUkebno
UXHQ6gTecZ9QM9Fd1SXLVAeogyqNRmiloaE4+Av4gsMaaSZ9ndwYoOpgaHMa7jttY7ghI6kOp3Qi
I7V86SKI6i5porVHdAwl2CSbGMv490ho4CQB50VRFoQHkpl99MbKM86BwP7AXZ4if+72Cw7rofuD
PwLCg9/CFS/DAOp5b0eIqYtsEJJ9rTXrnL9i3NYUDhhQizzBK4zAuXfoxr7j+XJrKKNd+hKzaC7W
08gE+5+/B0pfPZ0TRiGWYIYxCVU8vO1WEY8/C4GswONcq+PhCiGkBZAkBFk/4v7wcvacms+pyIrI
QHcy8KggXWVU1yeW9QEbROO3zd+GILHiOSD0ov2HalIV/1xz6/RMJk08OQp3xGwbc1ppKYxbysfD
iYfQzYQjWx84tlzkBx6HprrMyFT7pwA9QvHS2Piujnvlhd3FbJVmENpJgGoubtn7rMwhrkIsntHu
W1DISO1+L53mTiJqTzP4LGYa2uXYDFpUeMd1vC2nwrds2WfVAldwxsYJKZ/fWtvurLkOuoNqR/t7
65qmfkGm708LGlXevWuLnutaOQCljOrYgX/2cxzlf1Gpz0YkzYyiOlOowsIoC/IhHP5Ya53v23mT
Mpw//I48iy4pHIKdEklqCRkvcDoA+dEia58oXz9i31qdNQgz1cplOQ5Qr+qrHQHbcUda9vqJ5GLp
MFtw/9g/XCQ23EzCK/sx6zzkZ4+Ds0WwXpttyZNFOBhqGG8wAizJrvMjlz8H6wJ4DlsVKQHFuGjY
z2PjVDfhGBSpC6Furc7FdtaxOuXMS/O5Dxn3KybAqhZfO1AHytaytOJPb+4JcEiBJ3O9JnPoVc1/
jPgS4S7xs2wtPnxsfr+5OlSkdAC2vkIBzW5aod1m4IJD7Z4lAqztQ6IBI7NCcF1nfSQC7y/3i7JO
Bo8ZUat5CaC9FAQClImr/Fwdy7h01CO2S1EeIr0N3n95aIXLlHpW65ljRXpXxUiCfnnlB5TB+Bvw
itJgj+SrKrWFByKU4LzDi7v5jYPOW5aCPIE5gtEQ1qIJlpu6ZaCEOu8m/zYzy+FdhMuK6N6fy6o9
6lGHxT+dc5yhGJVrY35gv462E2c8ueYsQKskcJz50L55yDA2IhZkL3Hswe3+bHuXGysbmoVZYh4X
XpCgW7bwB7n3prpHbIOru1pu+oAxnMv2XPazhQaFrg3SGvRUu9sPT8eLd6MqguEOWzErlQirrVqZ
IfFx/SJbZBxPyseHdtbx2vSaJ3kQ6xsREzB4x2GbAGY2f8FldOqYeoqMVlXH3o7CoDA+1ZFk4eWr
Nv6p9ecANSVCJsfFVzatOQL5fpMY7UzuNP49n/u+Pc5r4Q5HTy9L/AdPKidWZkVa040iS2f7MdB+
+4UazPsaPHvlFhsQF5X31ewDBh6QmZLM4DuzXdzZTicwgPGcVyP6EQ0GlVFc1Oz3uhid6ZPpc1Kf
jsGOTWcwV5W5bxgf5JlBLByzbcY83lx43rspyjamKly1S8gFKtijFh39sGq8FtFJiXqWqEfzaqeY
qunIDI+GeJ2Oqp42/ea4rTYGcakpOg/yYUC9SWcPWqPpPOESqzSxRfvcP9khb3YHzD/tPMLDWBXr
Gxp8UTzvrM/brxqFivjtkzS3/qklhY2XnoO13FGaWnb8m4+1307bGKCHwjy5VjKz2kGvyO1UxEpt
Ld62/yW/DKsTw9riObypYYxGHDKsKIWb+FoDAPAcqkWohAwMT8Swj6i0ub25cAN1vxNhPI0H4Maw
79A3TEvgZh65EW119hZ3qN7pVuhRlqN28Nf/4l2O218gAUv/hbgLnNcZB2v4r5hr43xbq5qWOoEU
9RrnoUFJbaZDbnVLd1JWOfF+TyZewohLShrtZ/bakyiRhmoccLc0li6bUwPeTyyDg6f9DNteeqd1
kV300ktyUe6IOFX6te6GyH8clci71xGKtfqpeqRdx8Ls8fBowcYFiSu8ig4e9vvytw/4n1985NPc
I9yidrZQol2mVuFRzWhDAXnvO/h/8GptzKykn7jd7W+A475fly1yx5uEcqOwa+QKgfDs3cVr73Jp
7c2n7zd+/IqnDf8+a3LtdJk9cCKf47wK7LMC4fIOYc8JdKd5LtSJ8CcXpc9gESIcFfRTZNuK5/y6
lcoyt5CBnR3EJ5Zh5VDalOc+o8vZvXNgE/lU8qG486xPYxSjm4H2NjtOHn8Ly+v/HJ1Zc5vKFkZ/
EVXQ0EC/apYsj7EdOy+UnYGpmWmg+fVn6bzdulU5iSSG3t+w9sQFFoY7SgRRdcaW6sQKhzpA2THp
mjv7CvNGjrxzSZN1O7Z3ZMS/Ghk7/Te8mEqb7Ux5Ejq/7ZwluGtnr16c3YqP9f+ktlBHJu9b0MOk
DbzKwm5Ia/rO39nnONKyWzJMliMxyjl/kB3VG9Zcr352SPWQytMYIF1lYCiYLS7DslLyoqfemFs8
NaSIfc+v5lqGYq9qiQTMaSfONLHr4FCvTjVy+KhWIAANDbb4njNY7T1NtOZsv6eOD1xC8GQ192PR
hfUh6xYjW5Ikyg2/OKpncMVoATOSDVVYM2eSkcGvJnXlfDJAyIUrmvDSsg0Cou3DjuhlCr07p8gx
FVe1ZHnNbF6Xo//poFUFz13JA+ucLVgcdzVZYEqCvLMmSCWl5+2GOowztMQirYuLwSktYBatPMwA
s3Ro3OBiuuyw8gfV85SFtj8OIK+G154Aye351vhR+F5Zpve/gBPi9s2EtabMlYglon5XY6G+U6hx
IZmEZGnfp0b5/aFjfG4+iQzYhBwetJL899y6U/tM8NHhIEdFkduY9IWYnh0LyRgfzcvWHXFLXT3H
lblFWLzO4/jfx4bG5BTq2Yk2qumSLrxmjSZc36fEOg7rWEzmaMG85PsA6IWE0dCTv7iWaUQLWAXL
Uv1ogqBVj2254j7Oo+GzzjGnN2/HUjczf8wZX2/L2Ufy7D1WBTLTRaONl3vJd6/UtlxSFRzTKO4/
hxsMgI6nskRJJt+bv2IzQnO8oPVhODHLQXXhPM0SwWvU0gT8lcRBjjbPjNdy5hf4DsX7Cp1g5sRG
eLbkYB+S6CS3llAkJCvROp8atun4ijU11m94xvijm8YM2XxPEmFeb38xEmozK5onoh5RtHNP1bZ/
9LI+LaO9VY2HCJ2MPqtCiLPSaZlq16fT3onRPvDebDClnJF+B3HLphymDLM9C5gJilIOFflhnxhB
ga6VPyQq6JwthdCx/1rssLYncttNvk3zEABCzHGHpFGezgBB2T1jpIw3iAIao6VT8dLfB5mv1dvS
NopUb9DGbrDh8ZV1zB8CVs8GaWyRdGHijn9yTMt0l9OBi9/WmqY9Vcs84bG2z72CTUq9bEbq5E0X
ORTMZOrV665xEx0HD6knOHmcy6Bjd3PYNcK2T2RwTCZfGKx8dlezlTUKXgvl+vN56TUAahRbROi0
sipCZypy/wAkzxXPuqrz8VlaFPC3EXaC9+HGmKCHBFCJvqNLDM91cqcmTjZhJpMQtELUxg+zGcvq
UuZDQ0U0zQO2uhwzG8wsU+x9yPsFEV2bkbRtbhtL8cZFUTHay1oX469GmZYvI/O8yxwrJ3+kEdcy
CvYNR5ldTSmkPjpTi0G8IZxIyW8HdIkgAM5dBqegIoWRUfIo+4ixlVpB0q97HGA01JgMP3OYk4dB
v4fpNKlHlN0qP/G0wZFC73NE/Nm0nHo/bN8JVEO+PXL/FBFRxGgBe8GbcSzH5Q01dqJd4BgRl7GE
Ipd/MqNXcZ4onwa7gvdUV2zztEbPjFjCJF50QlJp3EZ1ka6fIygMwHDsiGrIKxD6Tri0/KA20151
ZEwJBmaFJ/bAgkjNVe4UD08rrhT6P6EVRQTNMXAvI5sSNodMofOTyMexyu5v2Jt+r/vVkmQaGMPq
xxJRwM3P5nYuyzlIUAqsd2YaGzJKZDdDE6cXRCpmv4d2VtQVSNzL0fxjEqYtucX1uSWv6rDQy49+
9kCCHdjI7tV3TP3W/bsOnep8Vvn1mXAOIlhKw8Ig0/CNrisexI6+bmKfdZu51QuAlzicz9HqB62+
0DoZiwcKOsWhYfgu/6KiTzECUUkIb6SGCkxEeObVm0PD+NqO8++Fghjvy3SdX9Al4ujoNk3+J0vJ
o27WRRo/QnV1B6farDy+/INj1Poz4Kb4k0wgm9ggBF5sw0jp35XB0s//ON57T2lQ5xiaJlPeThrq
ShSgOvG4DGhUB+0kWXl2YlEfKm0zn6bmMjxP3i3WQXB5in55SKoNpJEZpAzJIYKVM4Xl4kcPcbB+
yHgLl98TvU7XYypX2YToJAZ/fuM5G8X+xg2b0L73k+WEsWFU8vShQZq7xVKFWR+Gln4ijcW1n7Ze
7w0MPsF0mwiCRrK9mT4QadqsI7wkFjrm5K6JzR8GXvGgMaJ0iJ558bjfWmckwCn9+JdZRllzJO3M
YD6BBhNcow0T7daUggZ8RgcsQezJsdb9yq5ih2dX/51EDQM/Iib1SnDHJ+gABlV8DFXMmg3dkDs7
SdN25aWIa9+Dfq4qsa+HoTDXnCRj9yxZieb/JIA7Bj/TKjDiMYkRM+4cdpz2dzmhAygxOqxE/xMJ
M5Bn+Fj60g7dgtwe1kqRvQHzelRJBkiXD+uU50InyUgoNW1C/5ukXt27274ADHcmkxMVh8xf6W6F
nquchyHXE2J3ZZl4Nli+8fqelbKa7wkSAYWY/6fFw9nOngKiohAn9KjWi6qccPx0eFvGI8dFRE1U
lTrj72D/jWeIvMHbmoigYNVhKUxdyhXIvfJcumitK2eHMc9rRFhVRcueH25RFRUJUhPYe42uVLmV
wVoS/wLHhkJKTDepp58+gmlA+ixGvvfKwQnuOEaF7l1KFs/cOdShAnKiZVOan4GUnXNxFSl95He5
CFJwapj6k0DDl1+O6sDBsUBBzuexLGmdtqopHwmdLjUnLj8q957sOTBwrpl5qsTzGsJ4ASJTknkP
Fc+p3OO/zFRDQLmolqDdx7pewoMuFKwdAQSREmFBwbXdkRMZvxial3kXM4VTKC1m+2NxigIFVcw+
sKWUqOSD6Oa1uZU0widWkU/TXldpOu8HLMjiaU5m5e9c3ujZg9X2VkaYi185fZ2HlGgijTyP+PM+
1NK+dAUZ66vvAOS6W3hE4mmVvbhoukwckTl0IJWvEZWpZ0Q62pwQm1z/2Ama0wTPUcyfer9MzppH
HtUkQ0r+kXdPPmxiHmTx6RZ/CTbgJlqPKyGmOBaYMKTgFOXz+Eh4tvR/z/AlUpqjAet+HJKttqfU
NXUDoWNQaVkHqDjQhEv6rWLGlmhiLadeFpQMRW/nPdt7WVCQuoz7PBnnACjttujdcYJk4TiK83Xj
/eN5qgkndZToqvqS5oRZgyNFsszsPNSwdT8sNg2QNUX1HS9WtMN2ibvmE6YnReI8MlV823U4OoqL
FAWDthhF15ZgY5tNF5Ywan70RIBOOa6yjkJI7k3mNKd1cbV9BuJBm4rZerBvNiNiDJmmLgL72DSl
/6/z/eYvnVBXHpWM0wc/4Yi5L3LDqcqtmVEYlRkJiYcPbFimFZaPH5IY63RIOWydozSHID0mjgZA
seY+/zaoCjfNugrH8pCQYXkhFl9Q3qJFfAUh2NAeJ7PtHfgc/gtVr/rL80SZnwp+nOqg+16iKUBo
tJuIQ4pz4T++HAonWvMfrVz+r3RxHLskLgthdyAPSAQxtHLjoiuFmBVz9tvX4fQa8YT77Yggtte8
G6P+YWzc7o1PNASfaVUO5ltmSECI2mNZn7x86ptzpnuM0a5p02SPiQwfJVUDvQTPUobHFWnKfQtt
ggh6llfmWRBptycHaRqUiafL9MqlVX+zDlmHh7XPkxeDFOjv2oDT9b4iGDVxFVC9RC6QWbwDh0q0
OmXDCGmWfnDd+suWo0y3XNycinJGw24vWMdQfpe1BiqFsJUMmoJ0LUUhdq6DTbiJFblKGmednsIT
aOIUAEdccCykTdByI9k9m8aadosT01W7ZUIj/+XkQbucRQcy5Ml108TeKFEsWCXK3eoIaEPnccBc
OwKtm8IdcOA2it5dsTdl7pBAAwsnH1J3GP+i1znyj4Fs+tEPXl78wAYmCRLhNj/gDwKOjddZnPHK
eMunnWudEypn/AfpSV+UA7GLVkaQtfsgiqJnMuJjcQiHGTgL/U8P9jJ44AqAAMukt7oHYweohTI1
OVr6Go8+LVdkwKTLgQ+Uq0OLT46t2E5Y/d0b3dH+mCB6W45YJXgNIIWt+5DAzSnOjZIEjBM/XeWl
U9z+2PBe/Ji6U91sxwV/5YJiOGlOVC2YvqnxiDm2vGh21DzHFhiBnR8E6cxp24AA84hNxdGPmXGs
PfRcMP8cYKo3EkFjmVHJproHVSZVcsyG2D1Xre6CK5Il/cqhvGFfGK2y1xLJB+Yf04LYAmGNjxaD
EXlfao8GuMMKw/uujrpHlwXJess6sPrPzIWDJzuxRDxExWNxBP66w9KSCuN24+W1F6KIEAbZlXVU
ssd4UkN04iSAMTrNpUvkDPuI3Vbz2r/wNCDMu+bZsOxgGa1kLTGefXW0Y7c+1JFsn8ZkDvQxvBni
IaZNdAyXdoDYqugG5HcNK7sC/1DzQ5UnbJCUIZlZy9t3ziCj/hK3yC7eu9c6cuz2lAszogA0Tapf
swm94loO1HePnNqqkQWsYfLH4rDdJcaL2+M4F9DufIoHHxm5cIxSZub3EK4Hox/HJ3ZkhLwnnNMC
VHj8mjRVmiMnzbXepYXkUYgsTyU8LUPBLcbZObhL4Ri6+xWhy36BQsHT/7ZdU1OldpMq0wAH28Rl
LSq13DglI9HFdy5/Mqpecd5a3jRRxyODfAhP8PzZM7bCzvSy3EvJEjVZslhLjjlNq3c9qPXUDJ5J
P7S7JmAVBYCk6ZD3tu5pWpDU3Zk5BEgxCM/zN8Kf1AOEXYOb1JESORDDxTNyHAesUOxxv5HC7tmm
ROO0pCzN62slXr+M5iMHX7tACWqWcucDDFN7fH+ovf0swOdwhVxc6pj9aWJ35UNs82jZRZWdWCiT
TSb3XlhFMpV/lq7rcBCSuAXiA2zG838SomIFwl4wGjVn0Uegpsa6UZ8dzovaI8mhgue6FebUViM1
8ThJzYUimox/xxbswwfPeJtdgU70u0WRG8dNMcs556tEGKlieNHEM/I/ogxZPM1bVFr8h25+ZIZf
6lcNc+7fYOj/0UtuNfgBIVcek0M9lNWuy2cyxTSEbHoNiIIi5xQzyA9REdI5C6DycE/yyurjXKpF
HmzTa/sjFywMxUhVcXvp4JpmpIRE0h3jvpI0bVtk3U2xEqlFC4b/WiJJ4mic2jlbyGPFwCVSovTF
gbwO02Y0L/o5xBJvd/koyvawZMIARNEl7840VrO5X9qivbRc63TNotU5Vu1tmZ6pO/c56Qon3he+
NNe1Wz1y4Ct39p0mWUpjuunMufCp4u9SYUoKADYnFpokHhboht1fLUHDMRquCyV0JqjV6a912tGh
qycObK+9w5vxKCYGmU1kZSF/VSONq02J4P+HV2z6FA808I9Ux4pnZ3YCOAg3swjduV96Ek148M4G
jgfe1Owt8lcU3horXCtM7rQMoa10NE131uuypx5AAX9+mtKfA8vk5h29Ck//Qmc3/oZg4PoA1WhM
t6hHEXlTlDu4XFoSIVeRCAj1jlSMDh6F7HYb28n5FQ7OuFBk9BjhTAHSjdr9+L3YicLWDddAIClk
hxsb5KYHWPbMyh5bAt+WJhqBgHg+USsoxvOvEGU1f9SFmxoqyw5wQx6ZVT8+NX0vKL3TOyqOmRty
jjXORB2BxV41PsLKqpF+GagRLAqQNHW7Kj/2jd+a+46Trjl15Zx+TwUPYZRVd3lN7TT7e2NXcE45
7l23QxDiTANN2+22mo0wJ8DhE2p9VphXleYyPFT+PJvDXMzd70xx0L4NxeNLXTgSQLUhnAdxJ/Qh
6xCjnekSr8FPTchf78vS+uVmyQou4kDz4t8wyc8fKm2jeqfr2i92QB8mvK5WxMd6bXIKgW1+rVKr
30aQE4Qk67r8RdAw1XctLNx3T8DRuQNf5D/j8+t3EDsrbp5Ih0scT4aGOUEcwm+rnSlTJsvq6wfi
afFfHNU0Ogdg3+YLIbume1ChrM9maMmUAoxQbxSvgapPmlo1wauitQ9BlVKxz0ssuGyaCn+PqWD2
5Aot/bDOaCQdlkC1N2xXQrgXkJH6G05TZedDwDw/HYpW4jwkAh73oWVhQbIFQqEuZUKQZUdPsZxP
5eSHZwCJ4xGE4Uj5YM4Uye2Zw8kD3crK3eeNdWh1t+yyoAxHKF0Qtz3mfsbmnJGoHZPfakuePWXk
hgfAZOublxTCuc8azKobAr2nkwgpgBs4AZc9j/kn/qvLJWvbSUUPOiwS5wVrCvcoXmQ/Xtyw84fz
0qW6P+QEwZ1N4Sj1a+kSUBSaEx/w3UVQxwqHJXVPtCOZflWNIfLalbHEdHeWSH5QNi9i3h4DgQm3
hNq8G0zkJQ0RclsgEPk2wjdco7qudm0CWRvoeDqaT08oxo1NMmTj28ROMLRfb+x3ZnSi/EXfwsKb
sVZO91j27JA6jpplhWcqoY49joUbgQmbOoI7a1cyzw4D2sV2JWfH4Mi+q/5qpriufw8QDx7nkan7
mvQgY4mgktNHiAnAhG/GoQjrKwo/YDE4d1NHasLl4T9bGpC7Zl2L5zKI9O+Ez/hjKBh26PjzRSJa
TtMreNCxR3DUK/5vZIHuwzzHHmgleXC/rSOk8LQt610erXF7Ci2ZLR5rpfIufaSiyzJY/13GefXA
+mLAOh6RtvfMFRC5gkhAKkXEXH5Yjk/wXyiYD/eEJvHM04UAJ6V04zU7L3Pq6Gud2ZZxYftgnB3z
gZmcKRNteNfCr6NE7EBFBIvC46YYqWZsRQDbdROBw3nDu+UHLmyd8FzIpmU8cLrU8a6Ukw/YuHGK
j0GG8xsYczTEFuTbO1mJpLyy2s4ZPsM0YlmeO2X9Ac1Cuw8AmOV97WM34FTmxW/rpvU163Vf/B2E
7/bsaEGW5qAfQztlyQOmFedh4JXTZEccrjlYu4+ZahxVlorf7UR0v3gbWZpQvo3j2t3HuL/VVywD
2T2Rh5r/jVD7iq32Vu8Xp6m2vsCo7iuyEHP53UqnfKoGtySgFwrIcrZ0FcF1b7TzvZAuXSImGpST
Ubl9/6wyidkY8Wtf7VTkv42fuM63S1WWwmLU2+jAZZEwyzB+6Z0nInpBWITBaRmQAs7QbqbgGR8u
cl+qlZMID9+qkcuddjMRP0f05v0dif6lvHhNNf6ZPOW2RzMr3dyxMFJj5eQSe7KeyZ1turhbJsQ7
O7i7WYSoS5tROmv3Q7dBpZ7I34qFv7J2/zZlroKLkLFwP+izmpdm1Ml8GfJqiqhEeN4A75Vs7hOz
iU5eW/oJyXYit77se/CwLwtxwAbLwQxnVaC5/2gA9LJrwzfyWNYDPHDO9xCXqCcUJCM+iamF8j6G
vJtvppi8J1vFWLpwKhXJS5p3hSoPgxsTClPYM9sATvQe6DgrOU0eOP5TP7Nl8JpYMRK96kqzbHHB
kBWrWS3PmU1Z6sXRfZy21s/lZ7n0XpNum9Sr5k3VJhX5bAn3joxKl9H04VAAErFP/L9Bg2Rw75K8
+glxr3CPCcZEBEVIjC9y5iW1C7NGrCwXaYvxjwSOhtWnUGZg0/Jl7yt+Z8I1Q+4hraxDI3d5gc18
zTqEPSErE3xEY2f875jT53lgQQIyIFtqyt9+YP1hy0GnoWbAHUEcIhnVBanBY6xfq/aaj6yc3FGL
S+CsNkxV28zFz9pAzes/68DL8OubXkqaxFH3rcoaSES/Bn2OIzUS/gfnu/5xEp8JAix08GetaGvc
p7OxmFxxmeABNIw03WAEoxqjcLNhowfHNUi8pAamXjtMrfUEnQ4MZ8S1pAM9PLJrBcEG4zaNtrKc
LSTTgT2PPeHzHlJSyZ4RxqzmBh0kDHUiDpEgihkSE14Ofw/rqQ2HLbtr6w4FxxNvnNhDSPx+DVms
LCGz+Jk0G8Fr6Z9nCZVDx+2b3ywMSFlawUjBozhBp9u4UzI+0fo0vL15QWaAI+P5dSZm8hvkO7QG
lU+zZXRw4YPReybpLK1cTh6H42WDDkPbs4Pb9DwQXyUrqGGobDoSQ/4OJqT5zMoVpmiJcsWqlaAK
i/t8jUBnRDQViPXKqflYBwz3W7woAi41Vy96tebIFQOQB+aB89yRmUk4sBXdxVfKpVYpHQEtuDTB
P1+5yBqO7+tDbkvnm3g9KS/Zq+LRLC0PuQSUV4v6q/t3khYAYqOCXWRooWLYlu1NM/YoO9zqIvBD
d8pfxHsrMvfHUE1NvceQJn9dmkrwS0zT8gehpHqTFAElSC6smo2ofMMGHpQTuhOQ9yowcKGkplqt
n03Z6e81FBk0UUwaluVVAa22ZBwTlLsyDFHQ0VY3nh9XL9kckULSM4FbPtoU/rYwVU/8aKHdZlA8
Onpwee4c3Cxs2Q9ub2Hbqszap65qRUrBM0dwIOo2ZlvfKkC8bIxd9dZjPHs1ddg98erUAAolT3T6
jDWL7UNS1++VO5OZX7Jm/WmqkBAgd2aVbaMpjB9zb+KgwKRtKEYKx+qN8QQhUUibDbydhJLdIaH5
Em/Z6Vx5TAgFCjjZ//Z9GsT6BUOgiChskp5OMQyBy8sp+3ebj0HWr+7yI4pKCc6NsBXHOL5vzmwp
2qetWfMRNMah52bpKbts1HjsRLTA2oXXG29uccsja2dqRce2p9xeoIbk24L7+QzfLu4uVmMHbzK4
FvRls5h860zv5XMW5UwIHgTs81QKfCVdJ/FvTZkWhklI8fcQtWH87tkK4Vxzhn1B4+R/kmS9LbDJ
B25MZzRttF+bCNbHAHVv3Ys40c956mVfrbmRB2ncOYea10627duBqwsaTvIQehV9Yk4PmIV8EbyN
baI4TEepWprtkt9GkaquOSVpETbpvpn8AdGvyDvCFOwOeyNdittOEeZWxbaqP08e0ZDdSNDgr7M6
6V82AfUCJz8W5ySs1p8Tz0GzVYOOPpbF6TNMpzx/oxw8f+hKipgaWGAeY2BJ7rbxZ9h7k8tba5Mz
yv5Qg5cg4IYGdhAWNkO/XxBZR4gghkivqpSXIhqan8qial0SvrzfxAjhiACTY8Rfyyy6RMRY84Nu
oCMQAhjNvjZJ9BhK65j9IKvsKqqFR7K/JEUGq0O2j9NQx79tzu1yoJChnA07lES1Bx6JwThhU6BD
4/6yjiBkDl3bBdPJyGX2d1L2QFYxo7w/XhZ5JPqCRQ6n3AzJc1n5YDEmAv7ZboFd3GybZpyhUvW5
G+jN7AvBxeLOwYXGmfOlkJ8UZ/ClfOC7xLceWAl5xvriE9ACSs2hZpsTM9awtHdNgd69i5Vv+X+Q
+n/4CWZat8Hi8TgzAuqn7E6Rmn4KAlDlXf3MSQAptDC3fhako6JDPADrpwqEZtI/6Z5o7IaNSty9
9doBncBlTuO7VObxtyt6Qt9+03f/5onkAStCmnlk8ecI2PP36kFGCTaV1/bxw40OQBqNy6oh9IZE
7ZPkJ9FRi+MM29t8aDoAPWVkNiwskIlILrFfJslPZKtbtARCDNPIJliXo+5HJC0a/cEyRcoTuFQs
TRw1+MM42bxyuixeTvjNlK6aqbengsUInA2jMmN5l6KTLTO/+8r7sI/3ceZpIMtdmH23PJi+qEyw
sqsZG5UxYWfIdks90ljt0Sf/KNWGa7Ktsi4am8va+358Rghu6dsqYrV8/b3sTXCdeBFVf1nPY5lq
x0HUt5VQ/W2UAeNWMVK0yqhfkUdgbIcom0pKZlgyR9HW2dWviB1vb4c5iP16oY5mKQHQ6NT9UGzX
HM3B6Myj8+8n8xeedED0wGvr5WoBnCvQ8YLd8ny5TTUTG4LZOnUvkpZFF9Lsidj1kXN0p8icotGc
zdr3b6Vb8OdYR2Hbx3xBENlE2om/VALVilMZHYNNTea6fJrTcmAjS5mU3xGSqzqZaIzfnD6eLXnD
kDqNXzXmX2cDOmIV9Eh+GAc0L1uimer3cPri/qiGrnklttjLjeHYC7aijip25aT9Er2NbDh8nWF3
Eybw1WBP3uLDtU5ZqmOPimJ1u5dN7Va7MRr9BzwfM/IoQHeNN/S1yu5u9vp8/E6xWd2/Dnl1wVti
0PB2KH4fZ38Jn9IZxfVnm8/YzoXvtvO5KeOKQjjotEZvEbNy/WXwO8dhV2f0jTlT2JQ67saj9edc
GW64uUhJR38mM4IA5KM4+prXq68AswwSOzkpOnk3xEQwWaqUJ8VmDGTLaimoToN4jJPbMbBlAcAK
kDMLScL5ZVkQAZlnu8V2y4BzEQ2pln3r6qSH2i1Kf37k0ZJVfyVGd38KEG5Z/GFQ9TdQhNL6B/32
xr54RWhfLBFWpKplirnBmxB6IddqPkOFXwvxY0V9z3iNqyl7g+2slp/ZUEzN1fVGIe4zVoHzuCuK
AJgCfYHkzpDlY71RRR1uH4XUk2gfl/8bUEX/iJJQQDxqi7Lftazy5qgqcVg2aO3J8Bib3tpTp5v+
jtc7rxr6dvP0B0mM9UaS/BGhA5sQMDO16N9SW9TR/VxKJXeu4V/8U5uiCT5olXrRcwTblW+bSDKy
K6QswkNsxjKPPMQbjtYtbLo9XlHiHmZj0iOn8Tza6llgtHP5mWZTkeQdvsiEI4TCOSLzmNgZ8Q5o
DxDJVC9T90ZbChBGGveJecASaOS+MWjsn2blHtH8ZnB8D2QadP4MbwyHJAiNfic02YWbsbPzYzbM
EI7qdVqJiMJzjU6+lu1yh6nbifdmaNdp58ieNZAbfG863XPiesU/zILFP/d0LsangQV47Xvjh1wm
aCnIHpJENhf9nxlflzxRVBHHWL0hgiZqyNqzJnMmrsNQUrNeARh9QHUG+6i9YyJl7KpI+gTPbKfo
4zcfWBfNV6IYyWcswsx9gW04gf9iyr0ApemjB0MCZbhq7Noj2kddk8InvHCmWgLEZ/VQJb+BcUrc
HILPwjnnkxMWrxwYCcoD5te9O22rgiLLaxz1dfBKCcwHJ4gOR4WPIKSzHQBYUBikkuzCOoch8JqT
hQiPHPfdE9EIHb9i/rGTyyNXme/a0Iqnucoze5LAD67znHqviSopIDq0BfalqfOLrF20NzyLFLxK
XnFYUiOX/nbxJ31dulujJDR4Z8+Vg5d+Genf0OqlLkLXYLLQeYgVjs55JROZ0WJ0YRM++kPK5kh/
HWb7gI1EVJMN37n/q/RwbT+5pwq5J+hJ5INJRfIKN5oM5y82xxO8jJAU2OWmo36qWFpvUSw45Ea0
IjZRwLv5IhC5uvu6wb2nGZaM951yFIlAFwhfRCNNUU/tse9pIICVzhR+8EhY6t73VfdKyKn+YoaN
ki/Fx/wy0YCiWQpR4qTka/2Pnlsfo5dpgYe0LEuWnZcmzZ5JYa/pbgR/MGwNmFfoJdgH96i9PcYc
v1Kut50obo8jSZtr2zmV2Mki6KqXxLaDdwjWijl1XMiugk+ZV8v+Lzd6lHEl40OpaoQCGWc4EfW0
gPNIqk7tAkwlrro8n5vdxPvYeZdIuuHHODpvKY0byhSNcwwiXhVBzTe8YTGEiO/Z8LJOSDd+w2u9
p2AkOLKq1ikemmBZKRmPZY492Xc4arGNlusoWFPNMQ2UOUs4VGXalfpC3Nw32u3fbNe3N5zb6rlP
BWqxc9+DSA+eIOeXwdFwt/fH2HLHvTeC49Vm9ODNAZ1TU3ksRqk+syyO/sZEiDkQrGr6U1ZhxbKH
wbQgCQC6/+jHsGL5Jrt3auI49fLOXEumw+aTdw1qolJs+JozDiMdVa1TgoJJ85p1JdnZayVwIRIS
1EjXnO0Lx5wKxldEcMH+uDEO7KMidArqtMPU3Vc2T/NtSLKwOGq3y1n1WXW/tdJuw5zttAQnHTX7
p5TDWrOXhPyvncLW36GsuzOiYitmEKu0vck5l/pxsp3EQYKU4r5DxIFKB62aEXCKKrFel7UA1uv5
qjWnKhza7mBdRHfCOZ3QW7a+es6ppLvNgO4XMLpESMJzy2pGF0UwouW0S7DBniXnSIiisI+HgfCq
ybkOrVPbn8H/22aKbsmp2grWvt0TsV/OnISC7F6Ipv1gMq2Go/BCCRRhMADaU5ENO2paLa0cCGoH
P6zngxOxJGTDLl27HKpB9fm5ysm8Q0LxFIonNw0qXzhHyzHBX6oePE4I652U4ST3YxKJ256PfCqa
k5BZ8JSYKWg/Zc4aaZaH2MEccXOj94QlYtDYNH4nrewYKBtgedYV5MIZZ8YlIWAcRJyogrALOW6r
LA3b58B6+hyEOnfA3PrDevAQx9qncFqHv4rcKxaGtbFX3Q1NandG3FjYqEvrbnIQ6+9Qa7E3nIaC
w9MEnp/FNxQunrSI2/zgceC4bTJpiuCjIzRP+XzJnS/Pd+m34fQE1Z40nvHz7QR8Qp+wH9aXVaSd
Wo6COlLAAZuKvuDnmH2ceX91nDsiTeRDqirhqJmGDj4sTD1qn31ZHHicOE8kGFtv24xUrRXb/cqw
2sdhEE3bOsNSIF3d+0ympja/7BCXd3IhqPUfR+e1HDeuRdEvYhUI5tfO6lYrJ/uFJdke5gQSBMiv
v6vv29TUeCx1k8AJe6+9TZi9J8dQe+EAPQm2T0gpGVHhbpcmVNzg2AGiO5pp16LtD7kITAuumJXI
CnZgZZ8Z5gna1za0lfOZo0G8KF1HdhvCy1kOJAkShDo46AaoKKmEARut0+eKKag5IMUDkTxpEEXo
h7tnDjjxSkRIuj6rIaLAY7fZtdRKFs9Z3d8YzEHQOIAQ6umL4DpEHS46IhSxbfqeooT7zTJRlnyH
lgEG4ijpnbombh7dwe++u/ZGD1kHmMlDkizefemMXP7TKi1cpbITl6Z3F/3TiCLpnwUGxgMFc09P
vwRh++b2TZCdIxbd9VkwKDv6haeQVNhWiuee9SGaDzeU3757e1KKWBpy/7qgg4Pixdg8F+CHZh8S
TZJSmWiX4bfrZv1u7TMo3wRFEh7EDsHLXxc7p/6uQQ4R7SzfQrW/sVR9jniiPA90UEvLTT+p8kUt
YhZHXxPAuYGDwZCFvRogjVkKjDrMzLWTHlkmhywOxyyNgmM69/q2DBm99cXPlf1L0kX4b6AkuocK
mSNQkKRXH0cVzes7YnKqjcC16V+l+2y6KtdJnzhwIGQhXJ7AinmgWzfeRJV/9/+MkC9hFi5INPAq
lX+mKCP7WQwYSvaQyjk5mz5vnW9nxNkrparixyovgg/MHp34xXK1jV9MyzmJlJKrUBCkvPbB1g3E
Ov3y7CwctkY36cMuz4c4RQ2CdXlj6ABQyDd5r+4KwLzRGxodHzQWS1Hn17j6/gXU1aIACJYudqmk
0lDIdeDBTxf8C3CqAWYdKFbt2bhRZnY+Jc89Ur8xu/IV1b+wdFaEbox9NBP30I1XPYL0hHHbz/Nl
cnNC5Ta512S80Hzl7XfGXCj88vtxlDQObUVEFyNXtOr0RHwtmu+XCg+kls/Z05DDHTeTc4/5D2zM
hJHlN6yDJOYMEOl8p1Rs21Mdodc9+BEH7jmnwgtOwgvSa00nuT75/YroY4xWmxEYksvsji4YNfZG
sKhMz8Mti/sJTcG6HkUR9OJRe0DIG2BpSAHcBq6VqgdNldry2+J/rBIZPLdepc43k+y6724LAmAZ
3lMIyOqfXJil7WZUUqiFyRXf4QB0z9iCQ5ZwXZxl41s1m3H+MznN2E4Iv1S0vHRxXjt7ZeztQZcy
pHWgknrLZEUy9MbwIH2zkXPkr5vCwdtDQ0y9J9cUOrlLepq1a9NE4Xkl2iK4R13JVDDmFZ8+GWLq
+pjUnmO3+ZhM0GAWNe5Ap9TTfmRowW0a32yw2zr0Q/u9pOkIn5jH107rNolW8+4A8vYeA7BerJ/J
l2bcv+sXBxP8rWe7ompXwwOzxHA8dDQVqDDymsYdQWNlv6el1QwWVW/+lKZPl6dgtgPm7WlOCM7h
vMXaFphgfmaS4rro7276Kq6c/AEGZtQwgWOgxjKfUK2tDBbTPhPYOdbHfGahuDVkiJxFM4XkXZiJ
U7Qqyr7bge+LHm+WXNol8hn9TWjdxnlqySRbNoE3ErUyDfAXD8JgB4cARiD8zgRO9koGiHTPKHwj
fg2dzc1BgRF4swOA/S0E9Yj8FDvnrN/sHGXRoSlc50ySEpoVWULl2bMKpZrqp9gdtiXRnrhwSqRN
BHSUpdssUIQzoXYrGJ3w4DF1+xFJuaSsI5LxgXHQTZwJjXaX4cZe+TQsvD6MH1QgJtfgwRhYNO2B
AQwrdijjN/KZJEdyG02wxr2ht4okGq83O4a63VNW4sfeDulIp4DCXZGLcEsIXlyAc9t4cmbBVm8K
/kR9o7v3Cee3fGTlK+R2CDMX6SfAwiu6w+qioC2u27XEWEZKWlOaM0F75T8XNFB2yECfXbxIFRnc
A2+w7205OMibp8S5lKQqhfeF8NbkXBRBVwPM8u2/RPa6+OQom5+bpIi6M7tavLKbiAXZc5m49kYq
FoZJYjyjIfUItSTI3PY0F4aVKYMolzLH1RMOWnKsp33a5d0XJsS1fuTbbNszHjqC2pYCHNodO0RM
BTzm3vK3pOThztDh2Gzx9UmSCiQj7B0XDft5p08NMd0tkUQU1GkdkD5SoWvv8d/HG1fjrYoB5wpE
tkV3roFJg/BhGnaKBiIoYAkyzNpptFAkoLMwfVlRBkYntoShfa+nCBPKCLnhpHxVZVuk7LcMSoJw
upcpQ78TJqZxXmOLtZLjjWXfE+MD/9npmAs8ZXxCxKXnKSMeHwPrMXJKRKo9G6/vriFyeNMbpdEW
RL49OktTXNnbS/9YcoKcjbAmRxoCjPMh8QNNcgoHcOnhfQ3i9hHjrDiGpNqArOxaNR6WHEH/K+vK
7I0g1bY/tVXsHE0zkUYihlidq5h547Nl3Vl+Y5PXcO7icC3+qtIhEBUuKA8+C1Jv+JyRbJwjZxBk
Zlpc6/PgZM29WXHlbqyqPDjHEcb6bYzruT8vGjo2W7AkqA+RdiyknYX4Bv6Ngazj8nvuHDIemErM
bNPIVQmyxxkEnj1D8gHInkP7/A/4oUbLxF7vhe8/5/eLoyLaVx4oAvQEU60/6zrt8FNH7AwlGcVM
INm3tHuuQ+UfJ24dnDkEO7kbtdSASLFa6PumZVf1JBQuKGYX+IdJRC26vRlKuIMsQFbKXzC+pFqa
MV33qTGgcwNGMtG9D830KZ/JsNv2eV59Tk1ceoeY2PmCdPU1eFxad0r3+JSGALfiDcK9ssp5RkTD
goOZrocconST35iQAN4AEpmGh46heLRBV9P/hkmXM3lKb6TDklKOxdiMg8YJ65LAvpIWbxMsYBKe
EyPQEkpR9s8dVZk40SjIz2DULuvhMjYn8kfb9ckK1Flo0NBi46ZexQXVEcFjVvVx8pJHTaz2qywV
Y+FJ/sdE1NDe8eT9paQ2Z4SiKJAFZzFolFmJ/27iZxIoiVX0zkPY6+cYnlGwdRyD/Ad1Gr7RheCv
Gx17IKNIV/VfdyxQsG+p7OIDyBY/fdPxmJ9dEJf1P/xLHvw57K8SJV8xDgAJDZN5Ars9K+ajhj9h
P3yaWfE3db2hOMXonRgKYmAGme+2b3MaoJ9Z/SLD/5sNZIHuWJfN0wUgRgxZHjvRfoXGj1Wh9ZfX
ERAIlVaSL8kvsgAjCDsSMCBkkzZ/IGRh4ZVePMRHuRPJAmylLUhiLNCSXtK4KP8boxCNWQj+bGIo
E5cuJoVb1ibmdYqiaFbZq1XrfG8WlsXbjlDadCumZiEyEaPZo+SuGd+CNk67zThMbXFsZ8cHCZHY
7IGVGr+4VJpwvdbt5CWZYAJuVLriGTAoWDmnELv8UGHrjL/YZ+6+UZoMxFNUQ/s46dEZjp2PS/9I
TMGtMnRYtN8NzVCdrELhv13qaMXUl7nqAljW/qDuaWoCJKi0HpZC++kuH7sYdrFG/74DhhhgRw2B
HSCyJ8LhJFS8ZMQR+CnZfG5Tpf8xLuLIgBWikx0ds/ONLpruMe8EKMfU93XzUS3pypopwLr+Sl8P
OtWJaBm3KCTQjskykici9PRyCNcu7M+mzoPunlLP8h9KJ/gPxt4EsWqU0TFN4piAw7BBf5thpx/u
yBPENbfAGksZpfOBfcRT4b2BXY/ZEIf4quDSZBLeRolQcMWFoU5MN/rpK4v7KAovHmXy8qtdrXLu
LFGc1zFssCIxafQ/QkQs4bYYfaK2YBishDAYpxuRAIZ5jyiQLExAACJR4ZH3J/ePJqlg95WIdt5G
RTzZCQR6Do9OlVreog18iLBiZKDHoo6mXc4VraGb6MrB7GD1zTYk4r2vhuURlJD0Uccm463vwk69
l6WXzgcYB+TEoMCHy93NIlYbwmVhknLh6nviLG9AK9S59CaLdYA0eeW6Y42g1S4xi/qcDZlO1DAI
0vZMsHAfxJHU77B0J3InaQN+adWxTO4RE3OsQ1oTCPmJrdqktDMJEcvj9ALSimwKelIH25qQ/VmN
JlT3gmb4RlucInN0RTs88Jrm62WpZv936VR07aR0jOt9VS7ieySYqN+max+9j6Zq6crx8pNMykma
b/FPNwsLftqBPQzH8J3mOCNHofScgYQRkTzYSkzxdawNFzTYDPc9N0PywKS6Krjz8po5eWvMfSs7
wqHgpswHtYJGu1amKB6ta+JsO3SKrD2n1G1+5uKpHhvaVqIg3SiJr5YxK1Ztb/L+K6FvHN1oqdDr
w5A8MAVxwjNETMthIdP8ictMmA2L7NDdm7VAg5l3wOYkShgep2FwvrDzyz9xPRCviVN5OBIHVP/r
pdP9tBPhaYiQUgbxdLJl2UKdzdyngPxKCEO+dJBiwtejGZYLU4rt6E7o0FN3ZK2behPJrR3T2/uZ
MDe55aWGAjX1K3K+TcTDu+yydQn0tveh9uxc41SHjkGet236wvOf2aJXem+Jcrqt4GeV7tcV1Ddq
VafprxQNpP5tZhINX3lgWpIPmV7SRXnp9BFWHaWYKImVwvKdoBp1Z16KfRsjSt9BP8ApPuLy/efL
OX6vKGtJZ7Z5/wNdErWItGbR1950cvj02PjtI1XrgJGhw+IEhvv0SaQHgKYQLeOj6HNU62Q1o9gB
rfXZkAWVbLFeQI4oOO0DNlXzdA6a2IpdJT0WJBU5zk+Lz7D7NJaTne7MWMQvIA2YG/hMLRJ+dE3i
cMFnTt4SOJ0NARV0+W2SkqGIIzSPT/EQREh5JK7LO6LCESMDIZNE/REh+eHRQzg/aIxTuFxGqasN
TJY9e3OEppq53RdCHwQ/QYCtcs/kKWfJntV+O34GXZqsd3RreoYv2iWg1eN0FSfFJ838mzRAcaMm
BfULSRzL46Ij2pQcw9kdHresOfQkZnYPrLriCyTegIcuxLQDcqGDO72SW1NfGtBs7jFV/+ez2zgG
T9oBw5/IyNona+qrY+GD9fiNSl8+GktRuHOJxNBbqSB3UX0twDa2CEBywkqs6aNabXqIA9URn+CM
ETJwXMnl5bs1OQTe+jxLL2L6W5nxuYHfxsR4CvBwfQSCXIDvBkRFeEngzAITS6JMu/1TnPtoqnf8
be3icF1XLqMLZp4ey1AuRAMDKa6JPl7hDPBgFzOzfRdxzStIBdMdjDXxM4Wl3+2n1baXfqzFvAtc
H+96t1KQfNEW5dmRrcHMKLyS4znxoObtKDa8ZF9P4fjeLpr2oM+FgTq0FMGpi5g576WS4V9MwprD
UXN9bPq2lZ/lLOML6MnyK+4IudgQ0aLJy1Ph8N0pQUc9dMQtEIWLYmYTsCCjw3Gn4AkxZ0paXtSN
8X5SY9theuyqOw+RjT4tXWf9I+MZkoMoIVnc2gql9ZHEhu7XSoan8yXEQta6AxWvpp9J5xPppfYp
weSLwMIZqu7bcZDpbhOwB9SwYYeUkBA+h9FHrhrvNyzbtbqbCBS4jgBW7Eamy/QfVIsy3K2+h112
DXF0n8ihMOGe6VnXnGez3qwLAJiQrZICl7Dew8iO1i0Y/0RuFvzk/YDVO3amesVeR/xzPrd4JXCp
1vld3rrOM+52hSktRnJxTz5DKi7U5ylS6EUOJjh2hGhld4T01rtGp8g1tpCP0uaUJABJLsZbwNDA
I0DI5jPQ3tLRNPmFze3ynBY8pCfsnAt3c5iT+KkCrlAkfXB0DlT2yOPWyAzBK7Y4YjubTOfeHvsR
NgKEqsaAxvBJYoKsRudSjMzPIaJ7Oi/20VSHpGfAKVrsrYXAXwKmRK1fyaxNcOeIeiz+VFWFRdFp
lCR8BRw/Wr4N9eNKZc+fg7N3YMNaKXdXYujw9sREkb8Xdj4NbUM7twKCwB5IchT/4x3GKiT7ACKm
PdV+8k8jI52QHw8sgjqfdmET0PYzx1F19pl5LSPNx5A1TPpKXhw+SyCNCcZNXhKEMJelHnvvH1XI
Wh5mLqh/HVk4v/qJEO27JB6gWRkWNCvCBsnWhCewTc7YK9SZVIIsPffD6L5OSdjwWrKtcA81fipz
JjvC/kcqs/jTMgWqby9MHe8x34QsQae4X3dKQOhGS+iMD+DajPMuZ6xQ6VIwZWDeWHk0ylmBZIvp
WKXfGgAz4ppmzLL/9hVxAccFSSKfKRgr/4sHEPPFdoT0lJ5yvnz5o8JJuHdLgZqP+VZvnfoURZ6o
MK9K/z+a6AEBv+UrOqc2JEl257j+hD7SZwr31wlKCvCYd4+whHRU4g4CFoZiBylvenIXHspzitsV
S4dEPMqJJKHRp4Hw+4gkV+TW2zBllKt30kKLBZ0C54RNnOcEXGPa4xISae6E1x4wM7zRhKJnnyXA
1/dgN8LwxXUH9s7YXebiIGZ+4gfU0YizzBiou9BxQu9ujYKamZwfYtWaIXV59DJOMByyIaofeE5T
Es5mpvRAjysANNHUhPsCOpbPR8oy2Z5FjgiPGXEQR+8NHgdAcbWKPBbEnf4SRS+/B7QzyduIOxEw
PgvCc2JGTdpuWEYvnPMOCWeLYdQKm6C9n3ufIM5hbdDqQ7BJTiNLKnLt3cm7aLDB9kiJSbPdO3HM
dBFfS7MLYusHByQGUf3plaw+7nJDSf6W5CBMNnrK8vBK1AQiaLjSYYG6oGzC/JWRbEDzXjEoCI/T
AMWb0W5zA1MkAXxW0OkRu5vdmjn0rJtoINX0FYGV3zyscKqKA5O09KftgJTiWUSOdmgmMjK3jWtY
SNEikeNno95+Oetsv/LIhM6pD/rIvzJTw8uHlLLaKSAlf1vd+8gZw9KD5zq6rrNp8HYbtIUhg6YV
rUK1WWaBZ77U2pp9Q/BNQq6V37enySHHch+omExXAYTFuevCWekzN5M7n2KP7usFJ8188xY2tLpT
BpO9SFjWb1acBoSS+YK4nVikwW+KB06UsaUSO8qFgcUmRdCAtLYmzujYJD4x8xg8QZ3KKTBPaK/j
+j1ibHeLENbywi+weJyMyEV2VZpA2PQ8GL1J3S/1rwSj+gJhoC9m5yUcW2QuhQaygssXvcYHwN4Q
lCDOHRT3BnlAuFe6HItLSqYzIlzHz6vL0hu//bWG5PZ980Op9LsP5BC53+3I7vSEGz1LDp03eg9T
TP+C5TvPnO1cAbU4c9+s0CcpAfk73bB1XkpYVYxn1n5Yp1fTia5C/a0hDpw1fLLwoANGYGc2E3r5
zmU1f91IpqBmzDozd0xTsQPTkPuMbNwmy+9wUUcOBOA+QgU6ZbO4OEqE8daSPtjfh/VMsmLCCI4B
cuFnrSH8jLMTjAXkuXzrVip+uG1dUC2VRQNZUgP02iDsjS6lTDMyxCHaIHsnPZyeGDEUgNdb99LN
a1QebdyU/p70G16ecATyAjmRB+GVOXMMW2hJONvBlzhmazM0a2hdE59brJuy9A8Wljl57hU3731l
15DPJ+TPJo9lqJfxjSw8VT6H6HNu6hztplQN5OTgXmaZedfCvQLFB5kPb325FCFEK0zJh8gmknYB
cn2PrK9I02MX5sD6N67lc8JCUUBRXXeN9ZQkIDzy208aXfssQq91AdEW+BAYkIVnwSLJoYl3fITx
USVfSd9eyeoyNeCOPdbFJt5JjlUcNUXfHXU4DNG7nxR0lSwj1wM2bFwOA8yfCdk3mxq2T4YtfhHJ
6J3jFTU4zuGQ90lFmjhESFu/xzmSf3NwcuiKOCrhkCaMi5BZCPGZM3glkhLFINHkog9+26IitZpS
hGR4ukyCJtOeIB7YJlyXT6iASPLy3NZ7HJYwIFEN2jj1YjdGnGObIYXgg+1cwXuQVVKI/YKs6RZ6
EgbiuAJofWPRzB6lRVNdHUNGGsjAsv9HIgPtwxWilRRn38qkhD4fEiKgGioZFoQTCaWTsv5vVCjQ
StiY4TFcYubykFaHoL4kjQoOHkMKYl2GOrQ7SkfJyUoWHcrysLQs3bRG6MX508Nlxx3B8JnrOd1C
1cj+FZMYCFzsZtDSyer91QUpfFmdFj/0QGAt0CD+hR5LtoOLR/zOaxiVbQggL50fzmGk/OnIQ7in
SCT6s3bcCElZDX3wvut8eHS+p4f2VFhUsYjgAJU/5LTbvxtmVeUuUlH5Jnr/0Wqb1I+qtPI+inRl
t4sKPDJilgiMY7I4wjsNofVBfbAOZCYO9qHgiECr+UqfPoUHdqsraQarpsyp66WkEm1G6isof6tp
sV829I9QihAAQrBvq+eol3Nx1XKt/rhr57v7psHaoPnNHNqeLf37+lMtaAiPzer1dos6lejtTNMT
nl1Gf+O2jdyy3zhV2CF5aBvxqebKfA7uEA2HJjZuslel63iXLkvSL56JeTjCMQ2yz7kGyL2NnJEB
eRQt4bVZ6Cl2MXo/YqJtnxHzNKRy4YZN5VsSG8Lp+mRa5w81GBCcJgnEfUfCSbMDVEIyKIMvz+46
188/2kXgvPIqMBlYjdgvJjuboLfbCjuOzRVvSUdF27aodhZ3ERexBIRV9zhPgWPEmRao3cqG2u9N
4PwTLzMWrOJCQFrf/mZsPsGFVjlWqYUn0ab1C51v9gV+j+EaVixmWjpKM38bZMLBi5g1qH2b3UjM
ACK7LoQjt1V550z3axvpfrvQ9xSvczAoDjEbBckuQWKGkXBmzAfWDE+KRWashrT2OdS1wBs3Opqf
8aYxwZTCgBUUFA/47I7Zse1G3K993fQJzHTYTD1rjCErmZ2VPf6doTcMJ9si1Ah9jRO7yMOx4dFU
1KPnduKYE2hi1iuu45yF7OBgt1dPsi8G90Dn1XcfSytWkrs8r5+SQ1WkIz7yMMejPIZ4nF+a3td8
sJDlgE4gMta4LVlmJ8tZrcgYD5a4nOY6xG0Y3pfFxPl4cTO/I1kFpXY8g7PjnPPhHvSBPrKW1/qH
PZQNvlI2pOWHyhu0zESgwErYuiOhtrtS9Wt7LxjWoyZrmOCCCYvTCVzUEOGOnxmh10e35Y+/5jV+
JxBrrCoQ6vY6cM6lZk59XEWTF09DjVZzQ8M/8B81xuRA7DLyAtC8z+p+cm1tf5VZJwlgcxafmAZR
t9uk98cLWTT++irgzHnnfq6BQznuMkd3mkbYbgpKUOJDyaNgxtCGC+WuP4BhOhrWB3/ofwzegCpy
EZlRRKKk4pJuoQBlYIPopKCHnhUrVb1NtSdX+mOQ2jsXwickhFCYdjd1aIh3iXR0/SJKMv/UZggJ
z72qhYsLudcEsOnK+iHUL6X0xvZKIbWMH4Gh+2W2WWXZLnAsrkEPIS7skrCb/kyBt+YPuOblfetq
9YbMWzQnb5DQwULMIIKBQUeczeJRCdatZBbUua1gE1QM031pNRzk2qQWrckw34hgHaCoX22JOhYb
UBX/VLxfZg9YNKyJZKHk3Ew5IDGkqCKBgM4X40dHb0hQdRegeMPTkqwj6zYSM+stii3CUEE140ZK
KAMJkI2A9rFqN6a/2k7SprcDMGmidi3awYrQleSumnwdf7mMbT87lL9oXhDhXPO6LNYHZ55F8xvE
iCqeWgyXkHbAxKzIwVWdRK+aPm3YwVow393oULJ3AZXJCT18+oU2uL+DVobqHl2c4KWnnbqfmwEV
43Qr1Ih1ZOL0xsJhiC4AdfEVCMSX7tYM1rUnja5A7ofGncKnnIcXQ1gN4ePB0WQ67CzX3k+skNMf
ZRjoHAckw8WNcuOw3LltXydnnmjSKSD83fIZTP+LzUitdkFILwBJZFzOlu9bbE3AYPl+QFeAagP2
7HRRfZ+t+hTo1W3+rkG8OGf+hqh5LdzBPpH8asW9I0XwSWXoNzXpzbYEtwmdAW3Jti/H2P20jW+X
6sh3UWUsorEPBkwWiTj93eeeTg+1F5UfBatUYtYqXj5sezeA+isLyyRn/Z2003taZpnCYi8VJkpQ
eLV7CKjQ6ivr5zT9zcu7esBwWeijXRjyTOzoMG++/akxxCXjb1JRAwZAluX3VAHsvJ2VdEBlIOWN
dVIFkdzJuGawp+t0REOpi8IfXg3/WN9VAacwZyiTZ/+tWyd7zpMSBMPA3UK6TdlhUe5DmPFAgoPb
o1aV4TdtmD9+NhhLzzxhBhX9HOPMkn1II0iiug/lNwNC/IMPK/BPUVySUZ9Dtu8/azYnPYlTfOuY
+RcXodkAYvAgUYl/BsTFPyBlICoQ1tVoDiSNyQmRRdpbRiFRMzGiiv0PEJEhkW317HjvaPT97mgQ
Hrl31Y0ARDlFhtFLGODn0Waa61MN/Dzfl4Hb4/tEHHcxeZ8lRCnhsth7Ls4/ShcnvRO9xWM0rmX1
w0uufhts7tBkQ+F9sT8il26Bipgc81AS2swWrf9qo9QlwnYes491aPQTmCkm1x1uB+RtBEvj8Oj8
uf2hKkvMv8rxuF/6gFjMXaZVYc+YS5qXNtHxfzn4EUMmuzQxYtgYMlaZT221RRpu14/I+vJuXPBK
bh2PreV2YiLbs8LhKjqyUE2RArcaSkrRBv5rF6ulwm0FkUq59a1i6t3GY3Fxi1RHc15axoXEjN7F
04yspunnpjkUkw3VzlCZEQUJkZ1EYYTG5P3anrVxnmQdEhlVMLsET4mYkdrMVSSUaHnQxJQ7+yoI
gqusHI3mY/XKR64XNvFzIiUseRUFLO47Gw7RtnA4nQ6kqNj4mNroxgYHrl1On2l1ow3VKs4Uuh2B
EXPMzPhduQXYtRiAEIZf0hBm/Acjc1PpNW8twhzecwo5f2MwqkCNxR4txxejE+QAG7T2q7zOWIn/
WwtQ4VtlfKfaNguzHIgIZOE0UN2yV1d6OKt45pcPNntU0DAA6caZQ4zwSQu3Q8IbGeffWA7FxW+6
pDp3a9bnJyfM2mtbEZyN6W+YZ7mxxeqR3e0z1dnNGMp+WRxy2bkIIfJ9UDmUFy1UW94stEl3NSRH
iD9LIEmewqebgtxxpPrisYHLnWFSGLbMjwPwRmGZfXgu5prj0EiUlneAvRv7a8YbgHzVBkl91EzO
XiAExn9nZHzo8OfG9X+ZdNL2SswPUZ7oYwE2w+LvCAGbMOFv4lz2bBrd9g8ui/hKVC4CBg+Xx2tk
JPnDaCZ88Rg7DL2GO3cVK/tNACz6oXWDidwYoRr3KVht4R0DbqMEKbjjV6o/6LmqzYAIndQEDTwM
ASEVfBvEYrkkVH4RSDI38ucNROjKoVlhhc+6cBDxX1xRsc8PQf7zCT3OHBF3jDR30xQj4wf8jAYc
jhgX7NKFOwKyb5cQipRPt4TjrsHtQuVp75OeZO6Db0R8hiyR/swRSM2drl2v/6KOnEsy7TkrviWQ
jA8wJppYkKz9F6nZHFvfeh9YMqJ/OTcyURcuHQEecZK5CDp/SNAWmJ0cYOFhTLHdf/TX83KyogTX
1xMA8oEmm0MfQx238ZAKNiHRIJnS5CYM0guY4PU3qpT1G1um9xusMb+MjFnrMMHDUneIkBDdonQw
3RWEuaynVVMybPGTYF1KKAW/iIh2Vz75JLEnkjj0zSlIc/7I3LgMn1BPtQKZCxXXcA0KGa730Aqd
ZYdbMMJPToQK7D/3xt1SLV0S73YEGFChq2p+hj40410PoAm2QeSV9SWFZ+UAZCYW5SUQ/Klyk6LK
ZBiM1p7jE2SEewXgWmErnFX0svYTKRvI9AsSrDW+Nt4GEpELrtB3rxfOX4zwrneK4JOJZ5tPKbc3
agJCU/CldTvlNU35cFO3v/OWkCczlvWyBYNTSlaxS3WS7lCBrK5S4rn+4GVB/Dml0j9pYlFYkJa+
vQ+TcvTvSkI5YbJR80Ozx3JEukqRsLbvPpy6bGjECrpmsmwxxO+9uSFsx9eznOCu5ab/bZVU0c4b
3Gk9sritlnPMXIvdO8Tl9i864oQPouT97n41ISDBI74Czxxu4UDLR1A587Qtqxv7E7gFaSKstYY0
efFK3nMqVz/EM4a9H8hSDMZAVT1ptZsSrcpGdA7ZuVlGOXUOk2YcAPGiOU8Pt+scGExNkpb0p5u6
1XPlW8u6LGcLuozt1iNoXW5XAjrn15pKPj/A0RIvXQZ6cyNu3zKDzWYqjth7qoQRR8eJWmeTQUlk
GnEvRNyciJ0kq4IWaR1OgHsQCpSU9r/KJcLMkHDSnmZUrvy+yM+eANKE6Q/ssQLvTBYOlDypIg+Q
9dJyZX9BckWaBw7syzmA1BVz5L4buSC6077LvtSGnoLUODnLXkhv8J7yZV65bXDyIwZCP/025XLB
ibgWw3UWXM+J7E1yyH2XyRQL2XZF6Vv75N2i+VAv9BMKEy8+on9xM3jDhYwBQ1aBLfQ9730TocsV
/RvCDIK/0XPQvyinMilAwkXne90FwWPJnnCFn4lhtFDD+tPxvmd0VxquMWP5wMW1yaIPEApM2xRq
As5XogqiE54bduCAZGDuDbR/SK68RJZHj1OnvRvpwua9grTc6gPLk0Lu+V5dzO65idkt1dpb9wPz
nWTcqY5NS3hE1TFxPooCJKX7IquSLm9QgeMcp85b1DGQI5+CLNgl8Chm6ENKZxHv2g9MTbPloETo
BTOnnSiKNPpn4bukpECR2oHQbACc18LBRmNl7MgrxmS1fkG4uCwPZY+9imcZjG2n557LlKSEK8tQ
zUBUc7odASQE3yw5JEJY+urpOLQg5++QTKKwKiqICtsAp8bbzQiWcz87AzaJdh6vpUOBS7bjwm7H
sXJiNpxNVI1TLRH7EXKQ4RRCzzCdjcOFscMEw9FJ3lqbnUPyb4HVj3H2yFQdBpDBp2P2Ueyv9n0u
JzJTKBty8HQZqZRfcSXqa5LBMSCRGecMhm2k4JPnbxmWcpynzhD/+AhKIOINaHh3I/NyRgxtrp/X
bCThhMlDfCZ5g/TFvkqzi1s5cfIxCK1PNRkg1SaMZ6QRJIEtqMkYy9+0AUatvmiPMDuluWf7mkcv
wI8g+DKljx/+R9mZLEmqpFn6VUpy3UgzqILS0tULw0afp/AhNoi7hwfzqIACT98ftaqUFMmW3uTi
xs3r4Wag+g/nfKdybIKqGrxpPyspl8MeAaURkb3ZFM5+lc4wjWRIF24hXTXoqjxxbtMFiusoSRug
AKqVOlK/jOa+JRXpUNKgB4cEEId3o1XYd4eeIBOxm0ZwBMcid6m4JvLU8ssMFu2nS2YUdtgRAW2S
C/i3X8mPO6d+ANYbYguJKmeWT9l66SYDkDDLKdh5kwXB6mCy+uQ0sLlhpRt0XNF3LXqSwOPb0O10
Lgqtf+t8HiSKJvKet5RvcA7c2/2os/YG72ynprNPGp++Kmy3dNDxcJ2+O12L+6AyMIeQZHUVX41x
ZzabHZ7FCKE7AMeeNuazC9piQnGwdMuEMBO8y0dsl80JnFhlvwrE4MUT/I64v5sBYa2c+9QWZoa5
6G9BqVmMzc5l9cxscYW0gF4Nz/CuY9CWP/tVgPogIFdbsbhPqYhzand8SkWi/Ts8E+QAsQHYGC0r
4UJL1LiaLUNRTHrzrVQFmXZZwUDRCaX/uGTkDpyDVHFm7fyS2TlJdgNRN6h0Of7ZjJcLq9n4IEpV
00bxVIo4P7opIZfwWUZww09FZTvhBmCx9PwUItFHZtHJthp2BRGWS3KkwShFt1+XJvwtrbJI951j
rfpXS3JbsS9RJN9hOZufMyvOzQ6/K4OemS5eRRpy8W3NQPKp6imU2U1qc+UpD5WmxLj/lFhJRjdj
CGk/EpqZXwJE08uphVQrPiy69ZyMFtQ/eTRZeQLeb81KuJR60uvHKgxC3IiXuwSka7umRT0Lh+xr
yMZqy78Kjd/deYy3uA8ZgKJhV7IoY9alSEqXYVfFLXoWO8jgsYmUEfHdGCAvuVZQ5NgIVjH6yD13
nRRHMrotRZoF8eTNHQdgLBB1JpL9I0Z6wFpRz7EkyBcPEsgygKmgge7p35rR3bksHCG3o2PLym/l
oULjtORcRodP1hYAtYLoRiSJ1AGpdWN1s7vcjnUi2z8MA2emN7Fj+5jXGzdzTjX4I1R6JYZ2DPKQ
n1c1HJDfF8ln46jQPYg5nZNrF9TKSLKlM6fx+j5zXf1JUcPNlFHaLh8Jd8GPsG9RiMwUu7p07vIs
3LxTNL+vfYVP74m9oyfeW2+wgHi4YnKym8Zee3mYZ3AuB+TCxfgj6CFEzFI1hY3RT1y+8o69razQ
MjYxHFsqHS+9V8SjOyiasrzHbFcuU3+Hm3MqDpyDZX0PIEqgJQRxl9xkEunGQ+/QYH/Fs4b7dHC0
mGOWx8g6U7zyLGn8b0k54W7S37h897jZ8HiMTLGuQhvm8vuCNQ8JfKVbO2Pv1rArMobVXrt3MW2H
B4p82Df8F8ENf4bzuPrJi8DewFKRFUsWnBpWy9OXFsrpceamrXU0Te87J9UN1MwrWMAUElFAxsZe
owgLCb9SsbExTVeUWJFrkaHCnjsNmhtU4GFCuFq2ChYuqFqm5KKdXtpwuzrfLF8NscHBaRI+K1KI
vDiTP4qcuhnhpZsm+0k07YK40oTVzVx0bkNuekoHPcUwQL4cI+HYGEZRA8IHLoH4HuYHtwOePYdV
VpjaUHfrdsJ+qjNQlsHUAnUBzKxa97Tmaz/fwaANBBM3CDkIfuw5/DUz8igPugqX4DTisdHHFm12
PkeVHCoS7yHd2M9kB5GsyXDK7S+212pyhTNRlJx5WHo8ACZNPDF4BjVpBSSHz/RmmClWNwMkiBgI
TX5IfQMNFx7DEapgVxfnCsiDaDBgcBiSnjYFDm8t0UG5vVvYjbcfxTAM/ovfIZQlb6n3iSUyAamX
UZOb1NNYyelo2R8zCQvbfZBjLeEfsq34qselqCPcdtrs5iS2xUeh0j5Pr3lvAg9bdIEuv8FLADJ/
R1wIpzQjYZsMv8TuY6hlPoi4nco7HwpmL8hrYB02A3iCV4S3gI655ZfpubjfZ2Yf3g37isL+8WuU
9UhxZwt8MWJpoQiTKJiGQi0mzdy3kc2DbQzE2WuT0UNiuLBSuKp8Jq1nI1S2uR1tj1OdqBAyrzDP
oMEbmPlHEinH75I6bvqDvoGxHxFGrhpJQ+mgpAgILZorzxjraSAEg65KGB564XS+7+P/Zq9+G4Ae
Fw/Kg6AzwtQF6IQTtEnHp5HyqwuvmGZrQHERrs8M/E6N3bfM7gKIQSa/A07YGHVsgKx13QHfr1uB
WKztwFYR2Hx80gvZBwb1usrX6VjUeVB+xNQB07XiyRtOpu7JpqiSMDOs0WsdnqfZGcyptR0S+Cwt
wBUxtsDoapxlIV1po4xeGPcPEzLgFB1nrysXPJhRikT1BNrXoRr9+VLSW6EG5UOq9hV6NRbJqBUY
mOVl9oRStmPOL6eCZKOOtiFa8EG0+7qm5t9bJhwojZhf0K2lNel0KKfdnfaWIT0zsJHLOWDzZ+9Z
adkvLg9QeLYJVf7ilGfIWOW+uGm8gRBbt1/futJ2x4NdFbXBFq5xbwnMIsyUZIyKALcBc9F2TqcL
EVHxj2484pRbGSv9gzxEyk9aG6flK0EBF/nIWOSZcOXOPKKeI/ZmnD3oCk2uq+DIXA8GctFpK2qI
VmPd503WxDKPE0nvWzx9BqPJqsRXoUxzjTYkB6hXrHRRDlU7BVEpZ0weiYuZTYEkxTDeFdm11n0T
XgNdmBrczCU6toQQe/fAaopSLUgSIkuCPOPBCqwmR73ZzHLlUITciJRXpe/W0GTruQLZqHm2nTq+
5hRAJjVMavhO2Tq+2KU9s/LFcYZS3mmoh2uB/IPZFHUCQ3Eatp0qVCN3M3Y5oBKLzztggTwlXin0
w98OkAD5sHgUIgeqGx8BCg1KekW6TDDdIxXPs4sO5WBfB3O5yAPJEOkvPQmlUP/SA97CL+9ec4W4
8tOvE6ZytQSntY8le4FjWzjW70TJ8mfAUV7zbTj612itC5YqMv+qyKD0+gIWg8WfHF5WCG285W9O
vt09YUmu3MtKctt3mfhtA8oJwjh6vnbNSAxMjMuaLzfXGvrmzzChAYNGGobrI7lZ6X0D8Wk5xVUl
u4gN7xZe09hBcwhIcyZkpg/qMyrjVOydtgk7ZqCIHB8Hl13TceiJpbpfByb7z2yrSOHg80kbjlvi
kXYsDOSJFglaXqqLVxAK3l/ZZPkZSTWYe4xb2YvoxqS7yn0P9AU5O3DRfWXZd0sy4fwlWrR6mmwx
NcfKXxxFwlIoiNIDddvthJ/p566eC4bTHEbHHHFzfVJZk9wrwWr7PHlMu4jdKUNsqRNRkQdLdz7w
KJHG9s4LGEDfp3VlfFDjo8DcoAfFQCbJrch3MiwIZACI4MKMZb4EloPTezSBoE2oE8w9ZEB3d3B5
idux/ADHqYN4iJBarDHEUIS+dar7mFSMAqVAwfRZ9ET19Bl7aIJFrYdGzUAJ4drk3g5RWoIqE6fT
dlpjajt2Pq/xZ5xgZNsHsSWf0B0BrR9rkzx2lZ3/EVZu39SMyRnE/Rekywolsv1iXbcDEe89osRq
GWCwDzmjNHC89Y0EU4E+bND2ppOe45AMJHBmxQYtHK5hDQTIzfTKbeMXlfl2HGrggCQDKBtBk10m
ogi2ORPuP6SAkyCby1qrYW/7bbdco21P2hvEaVgi5jz9oOpbfEK82uRlxOshr4xMSbzC2VC81dbQ
fuWEx//JoWw6V1uS84vVI7mM2DLWVx2/UrZPsZIzrnHI23hpHB2+JpyjT3Iu2hL9F4evjQa/t18q
kLrthTSe6cjej09ZxQFBhF4rTRQgPtcUN4BjZ+DP8RdjKw85B5Sy8mTL3HPPdqey79W21z+K5RKJ
i+Oan0IItrjyrNJWZ0q9hTVlyG9PQrWdYFXl1Qlpcm0T7CvEH0R7JVLfDIAEBdtxnhTmJo2E3CkK
ZmYkMK1XZpwC+FsI7W+RWg3JhW/QA9rsoH3e17YsWHS0IR3dbBUxkO6h1M71gIcx243ejK+Km7e+
W/rMTNgTjAOVyHXqvbdC17lZ1757HVUxvuNzBKcTWqooDkFCHRmNg7N1iFnS/u4YBsE8yRiyfdTW
pP/0q43xPhwMYUiIRXJfXZdu7U9fOO8YzwIf9r8Ss/BSjq7o5h3LPfuH2NPlh01rPd50a4wcc+fX
cfLtIOEp4NSt2jurjKTvXQNwh9MUNbx7REau6tuxU7I+ato6L/KCTvbPoopZhBNrFx6RB45kfBDl
ur20/fBiEigsB9aoG0oQEQUBSdTtJKjBf6HbzevUw3GE0C0yg8AwkaSp++GzDpY3mjSw+aXGPQ3U
xksrYnsRLWF2tiawPl5sORc1hiVxLkVPWewPsayvkZWREQpwovnOrZVpdEZh/6waUbzjJEu+Yjh4
5lAv3N2oOUI602EKcLZnor+PW6rEKEknqOnN0CcfoLWxH4Ft8lnNNXHHMChhiYfoUQL2Qdc47mXg
kYVFUFVZRYXA5U/AfbCFEgpLPCH+YeHoZwQxz8Rzq4fK8b0/AAMmQOei9z7LFD3JGbsFHbHXIPYh
7GsJDj5xRvW9h22k4P7O7OLOsTHq3ZmslxsFFf4BJiqFu3xfSrVeoK7PIAqrGWSiXYWtt89mB79L
awotqOa7ETQm+sLh3E3NDNgMmoZzckIUgvytKsKLBlAk+xRbsb3D3aHGR9PT8uxUj1X1qtEyP9cj
XcL10qUdgPCeCcBupQGSh9Qa8+DI2b1caCkEYmCiXH3rzghsGMHZjml6DhhMvemNsWhq31cte4S/
2GrwaR/GoAU2epwQU2fJLcs/QqRPLBo8PRzyAE8p/Yc7yZzPuUierdmWGTCmMB77m3qU3i8O8SA4
yDTNdbQEZfKhcUzoP+uCv1ocmOUOTuQbvNsEdguv+uzS0r8eB+wD2EuQElSEQKEx3heLGLtbhHiL
Po5maRAUIomx5r2kEot52l0LF2QXM7p7YseLI0LCyu12xVK6IYyGwO3ffDivzQkXbtvcLThDLWyT
MbznCARXnT6Q/JW5TL5XhjaobhbEwyxOoTrgLycRB+qYX0aFJVZzbTgYs/PKAY3Oi9jABA8yIqML
+pGBZlIE0xY04IccGljeymiV9vwrXcNe4PbVVX9EVuRUBwdF4pNMMJntg4r8IMYpVvkrJyHAvY1b
n+KVgQRyUyb7vfjFVG78CXmBqZWVnIgEnH2uZbw/vs02kODaiKdmO/6DpqtOfiun4Nw6jJbZaoGw
ObPccZM/xHshhgRXKPxj06YIvQMMvumZBJ3FY3Eueru+luk4jH+44N3sFigEn1eOYW+D6DTi2d3q
9SeUEEn8DGVq2yguqwBOUC481sfNMZ4ezQrqizsuUe5ZyATRJVXs+BYs6ZKdkgTT/67TM6YyOnIk
6/TyNoOV1KF58SkZIdP4paqiXFHzRjUKJedJ0tSzW6iIUs/vU4VBlRsAhFSxQnamKIL6CLxBKakA
E7XLA1WPSy6Aggp1C9xR/mgAHcsNYwylXybHJvSNmXiHgCiwgktVAEl6NBml73uLY8I/ewnDISRU
tcF6nq7TbkmkNb6lqVTNVWMQ1EZMVlubeKuuD++9Ztb2gUGlzd1APGXz13VYCR6Rr0kYp2mdMgL1
4Hg+o2+fysuUGkZmzGNCpE8J0k7x6CFA/Rjxg3m3PanFw9GJKTBgKLjYfZaCr+s4kdy+0SL62XQR
5r6UBO2+R3TyzYQE3zcpAeIGMeDsAIsnygBZqhW36UtbqeWTumKZHruQAGciiowjTyjgXCxDVitU
tUNrXre3SVLr/Jq0hiC/axuWP/sQgCEra7weNcMdoN0ehk1sgAD4XQ+6KgNwBYcJPVbbhUQF4FbT
Nw3Kl6F/nCsZ5y9jMWXo+/laOLSWnGU810wYWw+Z7wR9/0KnYYgeTZykYgNlrQNBFJ2IB/+txaAy
A7EY8azzJ8oL3wYVLvpPHtJGnzFCjfI8Kelkb1x5jvXAxNzETyLJO32mjCFZ0MyBh2fcc7hSKqlF
/TCjzU4P287HOdsSz9vBz1Bu0VOzzmbXZJNBEgvs5nElKU4pczQxs5AurB7RkTgymzZU2C5hRuqq
TTDcHHyZ6eobIAFcizkNsvdOmOQyC2wsDJRccrEQjUy/XJ9JB6K5zswXZ8rxhInE+N8xees66hlM
kz5UWFyiQTi5d4zCiSIpcp7V/XaD+dvU1X8LXdBCDLzhRLEAbMDSIBMCvllrpz+vkz1utKoOQ5Ud
IvdkZbMULVABBYq0r9V6FQdYmZh5zTAju0nZHYBAQx6PZi6URMWAQKUv1fzbqrPycUnDNMU4lUoU
m0ixITfDxHubW+5HLJF98stOYb4wnTfWrYXJAaeS5oWKEORRzSNaE9MWwZu9orce/mamRY1kIcFn
o9xmkv8LhAwG6lYGspwC8A/GayzIEjVxzA4Zr99exiNWSOTfSJNrs6q3wi/yZt8ht39H189yL/Nn
Q84sPsMPNDUugUFkqVx8SXzdYWIw/jqs245Hu9Vy1/OQ3sI0ZLBZFo0a38CKlp/r6uoNqWZiK0qD
0XsEFWSejBsPH2RW1n9dLYqvmLzZK9c1IxDHFmH+buYyx+aGtOiT4SjKq37p+vbQw2GwDmFV5u/h
WIPAc9A/f2T41J4ttPEp8mbkJ3uDZfGuSgnM2oV9g/4KiFv/rQuqFfbsbvGIldZ7DW3P/Vtk2X+l
NY1jEK2q6lFnj35nQ750CqIBUR+zvUtqZ+87LufijPS02LNFrq4VykzIR8QcdzsUjDCVDbjSmkOv
w7+4iI70IuyRLDLymHONVBQWR5XyMQm5Iue8XfMFG0WXIl7bKW3TEdDtWSWOPtH87UWr/Yg0zf6H
OqvJDq6pg4wCpobamdducD0gOrRxUgk24app+V07wm0y2oogLK98rxwwFnFejYRFIVxVNhoV9Ip5
PJ04DKofM3XiyzKctxsQvLKuxtbvvgNWfCEavqom+TVkIH9ILMhXh3EV3d3gOeqZOyfxzyTxEd+w
oJsFhlHzOe1GzlW6NysL+kvPCBS835SUz32nCaV0ua9J9G1Y2h4cVi5/hR6tF4Mi+Lx2rXsPU3mj
64Bl0uzMihTBCVd7ZMLcrU5ZnGBCW9JSXfflGv6qoWCM0QjHAXVj02AbyVyKFFQg2HtDNoIPFqKZ
7mIq5T5N05A+drHDXZgIArSADiTznaOnGjAHUnJvlwInu8bUt37ZE9V5lHpkXe/8mS6cDauDo1ZM
8/xq7AVOJs0oe0921j3qbK9mJpyG1UUidpqisZfDI2u17iVPluY2r4nH2qGZYXAmdaAfS6iPjGmS
YP7rFDnaETZh/skrhrI5Djb55EfLIoE+QndOgKXq5vU39qnuWfVTgojE3rzBw+TU1ZG6iURz3vtm
imyLcupQy2w1kckUeCvEdPaOGV/xkBd2+oXtKWBGZBqZ7fEw5k8hjW1A1RhXn6NnBd9hPkz5nieB
jKyWluwphPbDX8PBx3NgidBdh5tNIVqTymLStrbFrz5c0KlUlpE3SevU7jGkcup2gc45QJOeQRKx
QZyruxA42Xs/zwHmY5/vn6oh5tHgQkMgxNkAm31sM+eBLETOKYBczmfCnoiHqhnFSS9D+S5Ht3wH
3FJ/DIOHsNKxF3HDwiF/iWsfFvRQM66/TFVencoZ2t9+Zq/9gQyHDikOOqT8ZkUERe2QU/YGbgN5
00Vtnp6hPLAc19hbp4uoaZ9VjOAbvNPCnqvnZQTP1LaUAwTbILJyAhuaMb0jeZLFGnyT5d4bMGay
f6/oNp893yJ0GQOIwg7UeY8LbqH5YOHE+l2m6XRvFCY9ymtXUrRNlVg3IRZTMJBy5S/LRum1wzpq
o4lMktDsmfbo/GAjAkLIqZkD7/QYbvh1ti1Mc5rAeVW8vyzU/boAPW5odndJn4xDxHBoatmLowQ4
IJyA90yucfEmCf6yd2thiDUveq3Ayk0pyRCdjmnBErBh4lhxVN6pYE2uEca08x7+fZ585Dr1/mZI
nfwdGi7NeL0cMGFUafOZgWq4tjOzwf+NA52YriNRBKss9RvcX2e5Z1jbQ/9AsXWbzrNbXZx8hmQC
tKMCVeR2kD1zGpfmXPf5JryEQQH3qevt5GCBXp6uQVWyTBQ9Ck+GFY68m7rK+hkRY5/k9leH15oY
rHMkmn77S+Wgfh83Abs3yU3yWvQwCcO87Z6LuQq+wl4bblHOQHyqsEAOi+0KqEqMQm/EKMBs0qCB
6lFA08oTqYdw47gnO7PrXbeaiT4AIIc8FBshHJ2uPJFY3OAQ6pI4Pcu2gTSiDNX7IYU/JjnUpfnr
kWCUHBxaoYEttrY2U0KrL1g5nXcA6+xwZ5+bKMqYV7PPtcCgAyOdgpqBhy3jHTcaqxFgX2wfxkyF
T0jVuLqxrSW37IRZY9n2RG9nO6Z+KwnHzaHrN/ErQn1snXFivFM7sLjky8FP7pBLuGVmzmrzV9f0
bm5bffRlVafXFBDinu+/QxXe5ukXFuTmV6Uqxs9tLJLqKoGwwWDespkQZKyS9LGfVPMck5BD+Vwk
8lbgcgK/M/vmI0kGbml2HKLfp46bBIfJJ8d+Z7tVi66HifXesOlSuynHIYlQX/f3Ho0v3nxpdV+8
6eRh+H7c/J1x/ZAni8QCoaoY808V4qD2RjrJY22ncKBw5g2PIXFDjBrzpr4gYG8n5k8BsWNb0cmw
I5jdtxLIPPsQdsWbl5kYGnCVqr6USbqN/3WBXnDEJExeAftXbqMuRW3reTNPKQEz9d0McPs7gVNE
2M3aZV2UDkXyqpGTzry49XCnmmq2WGLwsu7cYsS9Unr9QMJBGP/wgDPOgTRcM1zP7WdOxuo5Weu+
3stBL78drBePLBwGGTFe70B9w8O6i9dhe2LIrHsLgsVcSKoVdrTq0N54VDHwDCeZigQwyby+O0id
b3EDYqywR0AafHw2Y7dATi06fcKmDVTRFMYjHwbd/jI7sLtsFqsULYUlm30ZWt6tQwFGVktWqWvS
v7Eq8XW6zd7rPVaHy+xRjA0ETNqRZXqXHTbVCVYgZw3NoS8svz8g0ubT5xgKXkuRMbNNEfcw9+ha
78zzz6/WVk735ruK9q2aJ+YYA4Lnx6XarFIUt2pfg9fPt0EPttiOkhbfUCloy0ZMA+ce1w2BLdk0
/SLUsH6m8Z6+5jQvsBVpYnIsRg1tVDOzrHYpkeJ2lKyVc3IHwg6pVzfzbu/VxSuS9f5VQ97LuRw3
J0NmLWysQ2De8BhyAr28KQv+cqioYI/3JFcHUw7mM4WK9ba27F93vscU90BcXOafO4Wx7JRQs95r
NdJ6oQ7P0X6ZMnv1BO4FUJwE01+l2qqf0BWmaHUwyOPTiuv5I22ptaK0ZlK5h9XoXDi5aOg1IpRy
byEXMGesBMkdZi62Wh6TD6iMGdcOyWSVzCO8hn6IBz9LuANYdQNJTxrzVZVsfI44o/TBITqALWGH
2IZxZ99be7b4U/rEfDmh3Gobaz/jhLTvhjl35n1Yl+jMFsWa9jKQMPqCn1efAQbarAdX5I6sa1mx
ssJ28/GQj2sMeoFHwttD4vE+RmuAG9mTQDlcUoWZ/bg9LpKPl7fowDYb5gYNKLRKdIM9mVxW4HdH
C9szDRRx4AssQVLH56ajvCqVgA2hBOEGiJTIfWWzqm0QiGFjTsox3RhRfHJ1YFPungKyypJj5/jz
b53NG/GldzEMs3IVKBiQexDbNYzNJ7NWAbbAxYays5Ab/8oB2kCJccjQ23U14su9KApYPLadIQ7p
IWqDqcsa53NogUxHHOHu/QpvCJmMNGRHTWi2CGIdxMIyP9ywsjotzHpx5jzTx7ryyze1LKnctVC2
EGBQL5TnQbchKdI4+eITWV20IUwPQZX2tDZ/8zHHA+kOqLkulRVoaIWUMswehRHxOWFUgrV9Jv8a
3lB5uy6TsLhekql+8QPiT/bYJuLwLud8/j2mJmVX1HTK2Xd1bGhfyfP9YjAAa2ScdctQiV2e9wgb
pu33+C3zh6zoPYOsgT/cY1heeS+wkpC5rShy9p600vdVVKi+k8xLHsqp9oYD6U7iNAU2mUqzLMZb
6r05O7m0lNlOcBHZvP0jNB1tFc43gKf80xlhvUR9a9X9C5x29VjZI5tFs7q9fZIjylB0yz3NHTuE
DH43BCpmPG6Xf2I7rX8wlztNVNoxng2iJ531YAk/tXB04e7gWM8sZir0KZD2KO5SUi+nPRdmTyUD
2et9KhSgvn4c/E/hr6rHG+M5CDGTdEun9sfpHI9SIIQkwq4+KireH48BZLLP0ZFTYGJrecAuxIUr
G9Z2mLCGH8WIpmck4QbAlHDFxafJxnUPlkJWryiGWN21ehAHBiooQpjo0ciVkBZemLe1Nx1DOTxW
ZV+blwqgYbBDkMO2BW0OqcrImF3GknmQb7h+okeTSmZnbcsq4CmuFqD3jFvHPyvKqvygeyQWewe9
xnvB6f6n5jh6XkDQZlEt/fWgaDnh4zeJfPXGvL62NUkme9F4bNE92fyuAg8ZDQyp9gGwWXq/ekpg
NBjL5S9T2vnHxs7yQTnZXinmrfm+BfEHtUoM1aGENvqa8gU/saRCKVSMjPaztAFc34W1QFNebZO2
sB31zBKnInYKM09xxxsG04hadzItyHeincc/FF/MUHkp27x8RDST+mhUVTO5jCI4nvdOuowcIrYr
p/A5xItWH4d08oOd6yymwG7T20E87SrFHnqMVmdehpuscBv2ywit9G9yAPiYgoIdMwNundneJYHT
P7K6aZYO5RFjZfbs9eoy8Yocq2IDnPF8bjEag5edBuICZ3bdi82b0jlJWAhuPbSwlw3T4ZH63oEP
GYrQmx9cZDN4KSQnWPcQu4HL8ga2gE/+Wu6XY/Lq+o5dqWjkO8cB2uUS8D+MLDCWzzmh0EDyTRuM
10TXheIoxiWXJ59Aw/obT6sbwItwW21gMLaNfwDsACTxygshs1L/J84IdD4tHR8XL0PPebhN1Rjo
+qxCMpf8a/z6LCAOWaoyPpDZayHuHHSBO0IcQBHOYFRScut2NvN9e+se6PDx9M2UaqG1PpRw+qsT
km9WdyA8OSQrMXDhc0Pp4ConP9CKZqduSJ1A7ETgKkarjQVmALXnpI+vAHNIBo7SFMs6yAWX4wf3
T/qWhxDGdnmPLpXKIqsdPLS+9OjPqfX2gsjSO4m0nrz7HqlIqTmfdvivrd89A7e/vhD9K7PcXkc5
qAEKqoqglmjIYvnGUpsEn7FxHTR4ktDzfdZgoNnbiSq9aJr8/u8mGSYDwIh8w570Eh8+UnayzgsP
5CgAckE7Ni9/lY/RmiDsamYjhKyfygdLQ3HAh2WfkRS6khFE29+2oyWXHbTv8CsozXKE9M50nkiN
AeXRODBFC4SHKs6MQ/YxI9H/nRCUlx3m2quZO9GskTjGXkye+Xuwe1c0DesZwxRVPoBgirJ27kC4
J6scBf9rqVtRtYC/6esCREDrgONw9qlWIwigcX+AeERAfCNJFcmmOnxnso58BSts5V/5rPCRVOoC
AWQ4VNaT7QvmM9LLu78pQ9glqlYpx2uV9+4zNR/KrSSkMN6tNsmhByPQvOykBKwkbNvLL2Sf4Cdp
axYqEeZH1EeZq8hw94QVdFfD9ojsc2wz1sk285pBkHIQ78ZxHiQRAWY5yA9nVb98OlqWqegoXLLz
JhcjGNpPskS6gjR1s6APm1ljUcO5DH3aFgM4xwP5ZzTBCLyhEdQEh4xpr/yz7uvhKo914u+zyTVT
pGTMMAL8Cv82XB25y+sm/kJJpN9CVKEUqZgsfqTTeX8AhE08Jv7Ck926A7D4GW7tLhuAl+6xtom3
0Gb6e6yZUj8iGGO+xO9WnEc09o8gluYvWXvtresTaHvM2OHEB6JqRHjQhLBxY3ob2sjr2VvvhYvx
OJIdXzD5DH5fRqRqMFWD5RraO0hbMAvUFC8sS/P8T13WZLPWurbugDqVsN8Cu7+qixq+cuCr7lRl
BDheQiz31/bQF+9ByoFMRiggwT28AzSIqJvRLzmDL4JdvGbVGxoPB58fMK6vNCuWbwPBmP4atYne
ySXJsh2DYXof2mGgs3wc3PyamegvP3XNh7sOzUMs+aKYL9YMImoLbj0RYh643MXYn3kla9b0Y/ZU
ONuENau8ZQKyrnjeBJlz2O9mpjZ0e5gIKF4xBASJyT/tBmirU2QTngULkAO+pzV7Cxcn8PcpWsLw
2LKgbncUBGwKgCpLTHoOlzWAc5MCiiBgC+cv9jmS2wLzTfO3EJPczcM13yO2odyJs63rYhq3GzmK
gFm2rlQbUyH4kKHYbMlrBY2G3qtGDkcexT0t1kzHbmVyPDOZ7Lto9B35AMZn/sS/2H/mdCzf7HKT
kYZvnd9LvMVP7D+Hd7Dd/fMMoxzKUOqA13E8n98YCCQfxP/A+Yb6kkr/0MEnbc+dHaSANfpwIoNr
bFkEXWXo+omn8vERuId//Mf//D//+3v+X8lP89CUC2v2/6jH6qHJ6kH/5z/EP/6DrcL2Ty9//vMf
gSdtW0gRoqoMGHiiQeXPvz+fsjrhX3b+R2pnqe41i+bWq4bbCRR+G6fTw7//IfJffwh2EeUSouK4
KNi8f/4hEx8dj5tPkJa/MOck8WJ9QSE6oOgJGWrt/r9/mqKmd5T0PN/jF/vnn8ajgNlQBSjfbOrJ
A54roO+LG45XHuuGv//+h/3r5+dItgsq8EO0eaQ4/vMPKwDhs0Yn6AvxWY9PiSBPzijLe//3P+Zf
P0HpoEu1qd5cEaDk++cf06KqAgYVCjhjuMpuAXT46ZtBje+fF6Hi+Pnf/zhn++/9t8dChGEQEOjl
SUxb0oXF+M8/b2GaOJKo5z/WcM3xHTSwHyjlkpEB4G6WujMnVrOIuytnmjoSHdyFMjwc4/LLYjvl
HoJZphzzHH3TxApm1Ss8oDqBETKJloPZz/MOogJOH27q0//jb+/8y99eidDn9XOFCMh43760//ZQ
L0SZIiJb/UfwjxUBBR4goIXcxwpPQ3q7Nn71GxbhFn+Zc11wd5XARlrz3go311f//i/zfzk7j+W2
kS0MPxGqGkA3wpaZkiyJlGVL3qA8Dsg54+nvB69MUkWW79SMF1KNG2h0OOEPlzPJUnMdXZDTWopo
+vRZ2pGQmoZAcMx8u8ajSvoWAdugf+urwEaLCpqRoM1zf31U62IGXMbiH3YcfpZqXk9/zUAWobfZ
9l13cPrM+4ktU/qZo5TGyMwVpzDUyX58uD6kfjnrjOkYhtRNNoKu5t//PWY6G8y2QhxGvo27B+k7
ogSKFzd988zDpahfA8+1tlzMKbVad7CS4l3D/3ZajW7vV2i4NWh43TgN3MuZsHRsmE3XtEBYKHH6
VMUE7HjoalS08MVt7ASFLxbHvjciqZa0aDNUCiUnEVq9mbkLRi7i5Y2JmT/xX5uJI1ZwMAD0Bc8i
XWWenxF2g6LM6OmHjFSCVLfoQmtLfjxpbybWf89Tk/UZ1f0Obfk6GOsAYyHRp3f0N10R35lBDKuQ
RE6lCMVwHMnV9QdUZ2uUB+SgQHaB6811dR70dI6qvPLsGEr1we9LfYrurNZCE4qCRoARag/BSXuQ
1dgN+ylwIOrSbZtsfRlVlmsdhNO76DlXKqZTkCHgAa0jw57xhVjSr+/hjaPITrmr/10h4owZaqnR
z1/WY5+iDhghGESy3kbIp474T3kDBtFV84IBadCUECUKskFsmDSnWRm+pu9w+1D9ZtAJS54wKy7i
DcksASW4vm48OGgf9chINUGzhnUe9OsoAZFyl3shSAwglf1n1SFJvsbZk475MiC/bh5bTl55KOI/
Ld5Ei3rrGSNdhCszcsVpiSQRnmcGILatNsVCO/JUyZtOoWguwvukNyrpw27XwwpN79pyeJw0JNie
wbjB4b2xnM932fytdClc2gZ4Clpc3qffClMakaGnqR96dCwfEEimjzF7c2DSiirFMpNYcawgpsAy
oOThIZPZlzSTAnujQuQYPl9fOvPKOF3aBquG29Z0leTAPTtpm7yXPuIo5bGZvKe+HoKdC9982Se1
HNj08W9HZsh6dl5+47T5cGClDJ3Awp3Pk9Np0HpZoGxUVEcEuYKdiLCzt7OawlthpM8R4jNvFIr4
YQWGeHf9nfX5yDh7aQ5Xm92sK9uBTH46NoAw1sIwBscCGJe7IiLGHXco4O4BcwbQAYwzMT+HnQ4Q
AdOyYw/G+2vikupcf5DLOTClIYRh6Eop4TrzJfDXgYuYDljZXIO/YrPSpacbCz1Jx4cU0dKtkGX4
PRJWsERdWftyfeTLA0NaXCuWy9RjwWScnWjIE0wIjubaATLfEG2Q9w7GB1LpSK6kNMaVbtHdXuTg
9G8epn/e6nT2eVfAJ0JHIhDy/Nk1I8JkqEG9JkdSURvTo86EmbQZ0GrTE+RsUOWlGZRw1wOdxfUo
cGU2vQyDaqtFM8InClaAIiMAa1pnWDs4fr13MDjuht9DhWdR9GtMEbz+NHZeaWz7KO2DbeMbLj1R
FOSwES3agNZ/AAV3YRWY4KH1U+nGoQL0dU/nFpPEpGYX0lQJxScMSQwyaiHoI+E9BKgEXiMObNRx
u+qTNwVQgqCx5Ihw+hWKDlDf47b+TGCWP0PLnL55nIDeQeVlaW2HQadY28HGcDelFFG9rWGO0tRu
LPLzwGqF/WOC85rSIIFhc6cshQIEsiQ9/68ZRNYz7dD0IYv6VtuOaAOB7kMdBWTtxIQ1dxVqZZhQ
IeXXruzOdPBvrg2L0haeH+VLoFErfsadvknvoZnickOJxYn9Ra46D39FKAxh+FAP6RBv7GpwjghF
IJ1qB171FTbUEEFtRBz3XVmp+oZMG8oFdKNq7MXtzNq2IW1/cK6osi2DHoGZTWOIfuekgJe+9HKs
dgCEI7CkFskz/EZCvAV8qzFYW5EeQ2DFIrCuDEigtYx+VjR2cAtDzdjNtv5YyvKb0/u29VwZsICe
7agGeW3mgcIEeUQCfV0TEaH4CpgIgYayz8Qn+nJ2VG6mfgKSWuGQ4yyhCbGlhxya6Htl6X3+YANN
uNdxVLd+9WPqIPaV9l+MfBzofStKLysfnzG8ONKiX8N+NYAEQWHbxYNNkrQE5xzUSzp4o7YUyeTc
BZCpx63qnfwbPgJgcHqoY18toRKkODULnU4LoQosgCbfqMat1RsiekPbNXK3aKwWI7zhEqhylTuY
Q0SOCtDnGfuefg6YVTfZj+aQiD017+6/Mkl9imIIjMO3lOhNvda9NZkPLSR/exMYQH+R+2o6O8W6
OTJmI0vZ3et2asuXZtRR352V0PVwJVPXGp9YCEn6vYbO7D16g5H3ew24JtLrmhYVW5vuEQxPvY/T
+ywOG/VZSd/vHqZSqHrRDYHxY0KFhM3VU/q4740U7vIS/YsScmOAysBsCVlsUxtE9metnLTJ31gk
rnsAtIAwNnNQQ0SV2uJ10AonQHHaKmZXF0/lm8ipjSF9ROC1LzRw1mNlAheN6wNc0yh5NjA7wYU8
TjXv6foheRaDc1ODz6GNQjaPGIUUZwcV2FKtysciOnZt6T8XIUrAC1AelAOHEDkf4hxx40L4c+6e
nY2m5Fqi1wqAyzbPgl18P9jNlCsOcUhtmIIMCrXLwHLoTeJ5F+vAcHCAmrAyMzdNiRst8+sFLuaY
OtIfD4VDJX/rN35e3tHTMaNZ7ZpNgwDKhBpwamBModMgQkchH033Jy7U6E+DIB/CHN8G0NE0AcOK
s/ZGhHp50ynF+5DK2EpQmj97r9QRmEcCHjywS3hUOo1DC0CWGrsJICC05DYAgtI9mnRG82BVwyYI
/v3WV7ahSyQI+ZqAoM5ufatOUa8dwvBIoZGYC52B+Kl2MXiSaQl8AXrYTiGUv0OZ1j4MrlavNeD3
N1LbyzXFbqdOg7Cwy6XvnkV/A7S7xNWxQEtUioYCSNRw9Lds3MFZ+z3Z155CmGXfWFcfjUr1nVCL
6oNlnOcHGFrDZ8aM/mgLERxyoA2/Gg+RGAsE6hPUHd389yjXErYjCLB0binHPIsru6LBBt3M8mON
o1O206DXDTAtkOGryjy3UYIOHOdxLPsvMBijbQfoF3IpYSKo8EA+X9/Il6vPEo5lUVRi8VHtmaOh
v+IspAcnt9D14thXefKtRjz5AZFZhVLgVNwD1JigivscN/2gtTfi68tAi0jHsqSiXmHCKT4PtGyu
/2Qo86PZ1tFj15piNfSq/T7YDhqGiSJphnZ2vP6+HwyqW6ARqB7gJmCIs0EHIG9ZbYXN0aMjvqrb
3FlHRSAeRpEHr6iCxHd0quSNN72YZKIFcnS0ezi5HFueba/YHnETLIR3jBOr3WDTEH52Iif/gewc
HrM5gYh+D98Mxn/jUtG+/sYfDG5Iw+ZdJdOszgtGiAfnkM666AVEfzKt3FqVO/q6aqsXmLnZbpjX
C5sSkViJDAu+64OfVShYU3NNj8OFiMKe04rT5UVbEdryUCQvUgU9AH7BlyVSehBDglgdOsgA2mLz
yQSOcqeFkf5yffg/JcqTS8PQ51IZfwqohRT8TsenRox6DpfR8Y9y8lKLEmgpudOpX4OLtx11KwmE
Q9j1Niqt7DOyqhAZHPbv6+hl6aJBvuzL9Ue6WIAcMegUztUIa16G5zdnDL9fSzBHi+IwOZqpre2E
Y2IqZiD9sIviznvoJgxqro96ccrR7GWHITRB592g/nk6D5NroivnS3ksPc1z7kd4uw9emeZrIy/d
GI8Trf1xfcSzqi5f3nCseXoBqOuu1M9Oc3hngOvhLx+BqaWf6xLHShvE8hYVWfPGIrucUtPUlUmq
bnF/Gq48fTkfTFwHZdZ/gc9Ufc174x2EsYWArAnsu/XaeG1pRfSvSTpRrOTONITi/KRwcTpoheUO
LqKwZcPa9O/J2ZylwBiJMM9Tj0hX2vdlRti3IHLobhRAL6eWkUGZ2wRgFEnOD87JGPIhTtrgJac2
g/mJj7iv3lX+EzotcHOvf0cUP3iT0z1kwllzIU5IdhFr9/RNcxYzOVRoH4kSyuoABaMvObQmCMxr
5NJl/QtQsNd9Bm8hgDX5ekrZkRCc1nXeDp1AHsEF9183jZ5tLKPQfqIygXtaHYbpc4/xo7cxWwyu
oSqBEaEAVw7BXenEtYlxg7Cx5KtbNJHxCpr1sxsgguHMWUirfd+jy/NMNK63P4BWuMljrJxSkGUh
qzQ8QcfDgq7RzAKxv77GYNokq/5SpGH6iilkgINoGCK+M0HFxUilFeUPnQMhXuVWVPngVmqzQ4ck
ix/rqnW8FYG1wMMryKpfiG2MaBy0ddF8AhKpvUdKdu2jHg/1l6DKtTcna+sfCbqF0dof6unZUqmH
lWAHtPFBmK06yiGdfvRU4V6CtMKXI+4oLQMuHGjTh4aByCGdruBTbxohwFqBUv1dk0b5sfX0ttln
WT2pVU5nYlkg6eDcAeXHY4iGPEgFiRJ8CiR7mPwd7TfQjw4E1C9oKAPQav26+A0+EPIyFJuq3iaO
6IOXjMxd+wX4rMyfxzaOVkR/+bBR7mzk7lFmeUCbCHowhd3mN/9J40As2P9wLfBJa9lgBgA8TXSv
Wg/P8GuOXChmfdwLd/hmms467L02Wo2B3r5DBCzzdVRNWb2ggFeDv6Qkay4KsFLEt/zcWhmwFNBE
N+I8tzAr9GlsYk9luM8O2dKwcUQ+Vg+S2kX4quoI+4zZTmqAQeSbEHYHQqpFgB+XvVQyV7sqz1BI
peKY54sWmoncqjBN20/lSO0EESkEQ7/Yqoy9O4w2YUziVOqFyPKSb7nFt9SYkb4Kfs2X1h69eAVo
rd12ONaZL2gn1ZK+PcDpDQ7kAOcJI0fYGoZLgqoZ3jSA0cidN4r3rvUDWCQYgAbZ99eSxjlMaFwp
o3uFP8ms16JDGUidNs33WeCF37Ht1mBp+qFGKt/NIOJVV/TRD59rCoumtvyWJhkmLxq6VZveDRBE
jkLf+dRUE8a0pYf59Bvl77xYUbob7dl1CNULm/WPrOPojuHXDrzYTw7/pj60sJwfAbBhtlAEKU2D
lsOthV/a0BVDCF5/Qyq0Ec9Ij1j07e3Qso6OR9H/IUFc+qGvOlfsiKk4RagJxOAc8c0NyhFETliG
T9DFhmHjzkC317wb/igo2TLoFzzqKEC1prSQIMdombkZuh5kpYcQdreDKaHB1ehi8JS2XfNENZq5
6lMUVM0bqLP2x4Tk5s9EZ3EDQpnFPOvOrb9BVR3CB1zMonw/jBnclmlELEeG0YDcRI0e9V4MntaR
7WXhm2pxlPnpVU4jKQm0iBkZbWT8KGUzeLu4aLHrS1IC5FWP0UQIhIu+4B51vASLFJwh5SFw0UFd
xmbVNz+8GojMXQfSfnqJWgXJEPZ1Q/VQWVq8LUH3w+xoCvVlYD0qYC3cFrt41Abai5ivAQkJungT
FWFYLEXhD+jXEUCjSTcA9FuJzvHkHt5jhJ6QDR2RGUQEDT2j1PCo4CWhvmq8Sj7a02CDEY4g1IQb
0mGLQqFMijfp6mG/aJXX52CjbDz13if+fjyk4JluMgII9dqYXtt+6jzKactUd7JqO6QWdEHpG9YX
uIKwoDxZVZ9aZrVVq3L2YL43C5gXG6OjSLGQmh6lm0Eh+4KeN22EWGZAyp2KPPPoWm3JwexipmMt
B5DOxQoSj4YqUT66a/4Co9xaeZP/isew/wU+Pns1kSZsd53LBwIiAoBt55cCs1cBAIpivK3q70Vn
GupRmCFWngYuZhjKmYUZ3I2NgFxIqRDVw1U5wHzYajpolgN6PdXvHPIWJuJJrv1C983v7tvWVeW6
xHQx+OcwRdJAnJsctOxItc4iBmn2Eie60TzS3/WRT1BRsRLSgY+qxvqIvSwyRn7e9jcu8MvQj2Ft
smpyEHtWvDu9vqcKbCcil+ZxJoyCq0PklUPCeYyTKX20rPxGyH0ZjLHDJemc6Sg8wM7LGTCyx8w0
avOoOVb9Dbby7N0JbgTHIop4szjUrixF8q9pLF1ZS1Gvt6nBKyhOpy+ZF0hNRl2QvCDLj8yu75ZI
/eVp94QZJ3RKbUSRuKFfslBu7eQ3PuxlkuPoumESikH6cC4ABWEqMkoWnXNs+wKwnCWpk2PQE4LZ
UdD121gCep2o6iwLffK+otwNlvR6lPbBI5hUACjJUUUisTiLtmkCVwMWHtlLM8SYUPYx0kA9JkTA
nbHZpOmJVqcv8KqEmYrlSRKr7vH6E1wuM2R+adSAtRHoXZ3Hw6S4Ah0uu34hcDVntY9+dqbS5R1c
7OxYG1X2en1A/YN3tkF/zfkUUBhqOKff3C6KpkCED+YhqiRISfaZsw9KnTJCPMU2KnqqqK3fiFyF
T9SONe3ON7nckLqu6OYCa4T2HUcx7jchB/NalTL9NbPRaav0HgQo5aLis43Cqn+wR3S1byyay33i
ODTOyQLRQNMN92zF+pZd47YcVC+z6EhB+Ne66yHRHZSORKcBsg+6FccFwtXXp+1y1sj/DNemx0XP
njV7OmtuJTQmrileTKghRMpQj9Nt0zpIUk04gBDANHj3gK0c+7c+buGTwUv0hxtPcblayEQNNeek
pIgoIp4+RUlfI0HXMH+Z8L/7r2RcfJkDCG9tkGtLY5jE/vprXwzoCoo9NkeE5AJjEZwNKGrYCdhK
vehw5z6VvRhXfSjVHZ2d8s6MnO5Gwn3ZSKW+Bx5CUdjlyLfO64p2bkHXixX2mTk+KnSQ/jj/ugBH
Fq2m+fjKwkp+7SfH/iytFh1b8MP5EyxmqW6ki5dFkPlReG+uHG4BIeel+FeNz1ZFY5ZR573IrO03
JoZJj5Dsi2XIuVXTVs3CDTpH2qr3hfeeGOiqhnplfgOnrh8LdB7dGx//gwdSVFpnYBnfgm7zWUaJ
7z06f9yGn5EHVngSlcF7C6cAHWg1ZsESV7VwVYJkovxuTOOd70NEXsXYCX9VRiH+azrkqa4vj4td
4SpKY7pFCZ5vRV3ydIqAz7plpQdIZJUw5BYoGDjfQR7332QwqQeulrdRIbqUt0Ls4xCD5htTcr48
dSIDg/jEmYdXXGOn47sInKukBXarlWER3MUesp3PdoHH9Q7WNqr5dqEC68aRfX4EMSi7Ag14U1mU
J42zz5D5WZhGieM8xwjz/2wasuZtzU+NrSGIGNbWgCzNBkvHsnq5Pt3nNUluS4PCEPA7w6CQfn5d
ATEFsgbl+ACMxf0PFyo8TfNJh2ViuL27VlOkvUNQ1nAht8C33jgLLnAmM1ATbIMAUgoAEHDH6WyD
2INSppR/yLNy+D4YmrXGGTctliYcl/fEt5stTiPaAfNYKK8w/RBI7qaFQwB+q3Z1cU7wLNTAaT4g
kQq6TJ4dTFrpyRqsQ3LQ03C8c5DWgsxuRDvkrKZ7BH1AAbeu6+PdSyC39Zwp/tJVk2furn+RD56D
A4kcFGQp00KJ/XROYDSYbU+x+IDzaLavxjF9lNVgkwcCUfpRxY7+3ZZD/QKsX/tFgdJfw1C/caVf
LguLupZgI1LVog10NhdujEhqlHTq0Ha0OJdWBkN2RZYgXisBU20VSJxrEJ3FeHABy6W9BRi+3BCE
TrakcAnmh9DbOJ2DNpkadGbFcGhMMz3E+pBuJns2hfRgHydmr+2ZoluBwDyxf5fXuPsd3eZG0oEy
UtI724UoD5pdgXX0oW4mpFssL8Oor0+UtqeyE9045y7OGYZhbgmVAbiwBc7OuRDUQIWBln7AlA3O
mEUJdxGktfc7xMpu45vSuRHmnB+s83tJIB0gxkzaD8bZgHU61NDOgHTJaXLR45iyT1YAMv4R2EW3
Zx3HX+hkqzU1XCTwnCkJnPX1lf3RK3OqExbbwlTq/OaXOUqkFc6VB1hmPjZbXtWNjz6S3hsvC3V9
n9BpS260xy8WMm+tUB2lws87E6OeLqQQfElax6M4KL8Fja9gWOworbTI9judbT5QRYLWn3oeMrK5
F/y8/sYfzPl8l3Ckk4qRhp1tI6sp2TPINB240/DuKc2g+lpIW2yQf0mbHbdXtM0CqlRDkNoYOHnd
/voDXCxpU7B96XW5BBz02ebp+SvgoNlQiFEz4IjT/2lWEoNCuYdFpS0q18Ot4fpofxLnkx1EzVoX
HFwGr03/+Ox96yAzqCG57iGLXABaZdlBF1whmt8/0NFrMImtY/jVqRcgz4b5BLDMHMkS7T/AJKZJ
xbrrzF2L9vgaVaow3rQQVKF8dDIAvLQs0bhJ76G9iwIpu1wFG3plsKvySJFTFzaSVoWBowoCatNY
LyYLRCt0lzAFjQv1mJJ4WBSdBXPMweR2UHOK2LiyeQq7IWpuxXpz4Hw+F2RgOit97vXJs5VXdyFO
H5NnHZJxoOTU5YfIlINc4LwhVxhYk/wFiNvft5jnrlFg67cSc/bv6KePb66PSwvYUXHroeYPcPZQ
M0551vBzTINGzel6CKTRqcCMp4OeUezewgOr3AfIe5h+w5fONHyAkoIqY6eX7rpojFTb+pxi4THS
i0y7sVwuDnmE+R2UpGBGC8M1ztGVYN+CasLt4WAYWYDJXh54q3Acxm5p64VaO3N1LIo9c3V9lX40
rAt/h6yHmMc5jzmSwrdbaeT6AZ1XofaID1hg1fOAqnVZFp32UAOL2tRl09xoVH2wGbnPOAXmG436
xPz7vzbjUCkjANcnDoDR4t9W5eBQUGnIAkaI7pU33vIPWePsU4NeZEAySyL789uMyy5z8fEQBw/O
yLtPqx0NJPIyZNfLJFjR0J+ie+D7GJUgloObo9/TsNCzqNrrYIwfoN+P3XPYCeutg7MIuV2b4MYO
fiVWldVE47ov6Ea8tAC0g2UTVKG9yh273IWTws82j4vMXckep6bdWHUz9l0fG/QjAtOFMXb9k35w
ypO+zI0xGAE0t872mo6lTFt1g3koItdfz7pJS8sscdICDV7sKDFjzDHR4f2tZYHcXR/7T//0fKJp
qc+TTAxvnedQEtxcXNeecdBdACJUTd3YK5e1M3XVfgQobb4g3dFvcaQ3xSeqHdknl5QbGyzS1Xs/
mJwRWbamnxVCNZV+gpfYP8Vx5hg3VsQH1y/Vzrk2RY+WptHZXaD7asJGnQCgGm3xBXI71l5xPbTL
FOnfbFU5VfhyfWouPwvQWdr9pgBvAWLsbMQU8QM9TSrjYFhi8p9apO5fA0NLxtVgd3pDciX0d7D2
gb837Vp+uT765eVLEY5SK39y9UIZOd1uY9OZ4Py4+9qZKlSjW/LD9lSHOC4gKq3EvZxKoIvPFvXx
WsOa8vrwl9Otow1BSYytR7zlzsfQX7udt5QcrpN58IuwWXcIX+KVkhqoj8ShTq9BNtON+OryfCFw
1enAu38gHuftYQCULVKO4PK80IfiENuSJiAmDvYSG1fj+frrXZ6iDAbthwyFScbz9vT1xhHt7brI
1KEZA7yRBrvRftNLgQpgmWL4NIo4+Jw2zb8HNJBIHJ1/bdJF5/wdmdJIS1lr+K1o8X+a5lAOBNli
32HEgKv0v7/jDJkByqAjfOqerSCDVg1i0QxWIACDOvegaQer88QTCFS/WAakQtjJY3JzfdjLDJA1
O9fk5jvRsi4qkkYQArHMPXlAZASn+VFCcoO+gmKOCnENz7K0/lnThKWer4XrbFL+muTIeP9/HsOe
U1HTJGDXzz4xUldIF2m2PHSmpgMUMuONBSUCMA6Sa/d4OMDzjsbixxiEzmNd5x5VmfDWbX1ZIqCj
xOHKyc42tagdni40S5UN8iOWzkeoW8wsR7rhW1pMvrvmvAW11VWB9TzFg5URFGJQBbUY+RQOlCCZ
tXLK8XB9Xj7Y2CCpdNg64NfAzJ09EAoFWYJgukSbPg7vRBUGGxgqxizDHD80aGPfOLcvtzV4KUHU
DGCN+9yZA82/DpIgItyNVes9TyUX86Ku0uKrSNCPyRBBrW6cIZeH5gyM48XgaTkKdZvTwVwvDmAp
F/FBH5CffmoqhIW3ZI7dCrW6ALdT1M7tVRaU5btlTcmbKzpQIP+870gQ6ZJxeAOIvKjYNuaotFyN
+SFv6/Q/nqfF6A7xlWWcp8609TzfuI8RELsRj158WM5pVvsMByVXpER7+u46l1Ln9zTM4gHd7o0L
kZLCI1jXZnbrmV0m/3EhSfpyRFy0IknJwXyejpfDeBun0PAwpsBTat+YbfZZFkWdACHw0fWO5TDd
4IleviJDMqGO5EijFXk2ZAZHDtyC4x5q1RTtPndVuMWXx0WJTWVDjzcgKv43pvWiyMz2VXOJUXGI
Utg9j0QDK8GXN0/9Y4KiG8pIk8iqt9k4Zfo81IOMsJzR3frOKN3kk00lYFyPrg/XDEJLOuzLpsQY
r0PjXbuxsS7WOn1+CJMC1WEqP5fJcTCqguTLPaR2077GVZ++AYRw6MXXYS2fOnzHv5d90CYHzBaz
Naz78EY+9sHnoN6LtKSg2kZp5CxA6vS0RPl69I9dpPV3hh8a75gW5BC8MNNFHi3x5Y01dxGS8c40
JmdsOVRkIPynaw4fDKzKmY4DxKNJu8/NJN0nheOwmweEKxC2L+QKLywUI8kuoI9cX/IXZ5mkpE77
AzIZyR9tytPhMR9t4gEUyjEoGzzzemS1tjVSYsFWdYifXR/s8l0tjk3ek1I+xfXzDLwzmxDJqjI+
RprW7AvKfp8nVZrfyGjfXPBUGyCoWETTUaTldn3oyyt8/qagbIHa0l67yP7NHEg58tuMDbzgCzB2
udUxAts3vVa9W4HKwXmF4bLxtAqpsSz8PYDouLHZP9h4M76dlgIF1BlsKk9nG28LDevtzj6Y9QCX
Z1GYTfMSDr6mnhwc46YF7CKil5B6M3x7gOXeTmoZykd62UdoxBmB8VDNYtw3lv2ffsZJygSLE6q6
AnIO4P8iwMma3Mg6J3aJ4rja142uqXIFUs3uFkklxhDynIP+VRH4Ao0Yq0Y1Eap5jUxY5fs7B1Iz
OBj8eCO8dxyk6rAVSb+K0XHMO6D+mgQeM0JPicDEblrbHX4DL+yeG+hX0xF98wKXSkuUxToomui/
G19+LqGcvxvtd1fnfMVFzDqb9CiKJ91uOnYYbZNqHfqmvcSU0983HDPUk0MfnpwuaXHQu79PRmPc
TnYVP9gILt/YbRcxOtPMg6BRYElaG9ZZCtJy7dgWVUWUZU2V7uCL+l9w8avsdS16f1a2ctC69HHB
frk+CR8MzKUG/ABYLrnIOWEXAc429ziCDq6qdAjNRuK/heD4ui20l2FJAar7HPiBNt3YdpfHCxEZ
NHhFL8fkxc/KW3+0guDN+semUXoKeUwvl6CsS32hkNO7UVq+jExneiogZ7DcJHniPMNziqrJOvgx
xxbfvl+BZ9fxFmVks3nqEa5T6xHUxcyYtrTmIW2wz3sBJoEisqnHCOHVotRu7KuPTh3Slfk6mzHR
1JlON7yGfKosOys4huhrvhbc5o9tLmjR6OYsc9iE5SJN4mGfpmj6g/LthgVORc32+tf/gxk42wJ/
2ke0HEBVkPqfPgbGCcBg8NM79FqbFXsZahizwl80YNADkJrWaZh3wM5QCgRp2NnqzVc1yMACE/R2
N+Ra5r16uMNhNiWT8dfQm9BjHbe0nww0Jp4nPQjwaelEVy69ccheRsiHaungIt48AnZC6K+Vqf9p
8oPkl90SeMAvzsyHygUEvfFjMwpfHBG2wVKzalzu4O6PDO7E8C/gCXjWnY6y+lq1flhtsMVAPcgr
I0ffqrzRMG90YAEpDxYZhS3huSs6xHn4I9KDclcBakDxF+3EaFmjc4P0N7pAzoYVi/al64yxft+6
Pd6LxLfZczlG3fjQwNzuEYnXgvIOMRlhfjdVgi4TYn/GuB6QsIBlGji4+zhhOT2hxmh+K9xMdxeo
koWv1z/en6zu/ONBFOHmABkHtN08/XhYnicKgX/v0Mhs/DlmfTltA0ez8G0FW4yAORRHjJvGBpnb
tHbS9j+Dq+yPxBES3XHdVPj7dmXzKEEyI4bo5O0PAJtluMT3vS5uHHF/ZC3OHpcChEO/dk4YeOTT
xw2zoUN+zdUOwZSl3cpvMepd5r434v5BrTu474wuKZ/8phbOVqM5VsFh78lk6hRbr0UBhJikqupN
5Mi1oRVyzdJud21SR+DRUXX8b/IE68BMRPFd76P4xcaSDCWjcBKY0zUAutb5ZKRPqugtoJuxpRi4
TiNcBDucEljlXYyAsEsPc5+UzNeiCLqxXDdIId3a/wYvez4Z4FzIEdEMmO/+08kQFGSQAnC9Q5hS
lPvORQcvd5GDB/UXVTMW8i1DLB3HvH7MxKNdNe4dHnhafgcEXvRIuHdNcZdT9bmVw14GujOLX0J8
QqMESuHZwWw1tkSVycyOcYAzyRPmOdN7JKsufKzgl+3o0dQ37uHLEanGUnYjsEd5yjqv3QSDib1Q
7KbH0K8NAePdIKBJ7a5a+PV4wLkovnH3fDQgLXOOO3AU1KLn3/+VpuP2oNuGVxdHZPqdHTcg7OWx
TcKfhYft21bUXlHvru/Vy2vWhpGkKG7S5rusPCe+lrqT3hZHSDc1Vsqp/V4n5oTHCq7NSxOBvnJR
weO/Mexl3kR8Q87KH2D9LsKKNMeIWoV2duxdnBcfcaHr8mXkDuVPOPwg8Q3pTBgC95D7F5PSOita
KGgE7b9PODue7A1CHUAy92xNdTY2DhURzBHMDDzuWqg152HwbkkPcYYyL26E0x98YJNSLn0z+lUO
PezTD9wMfq8Be6iOOYz6bZp731xMAh9AY9dbZH2C4/WP+8FlzqvRwWHZAOK80JfK6ND342iWRw/y
HnZOIwYl2CFg90mQbI6bingjWBPj6MY9UG/UcVWXY8aqD4h+3kiVP3p3l6oXDh4I9yBBdvruWBLE
0La76uh7Xr/1jal4MGPdnABJ5E9IztOpu/72f/iAp0eZzbImhmQXA0M5LxrUUSRd6vPZ0QolWlJe
gN8wBbLB3U0FVvKoes7ijGPtM7SAdh+CKvbzJwGmLkOY3OwbPCZLB1KJyDQTApSOBbULGBjdHhmT
YpemLFa1n2EbJdoJo7KWYwSJR6c1IcbkcbcJUI/FJ9eBoLHSIszdnt0BV+frL/rBHmb9UuFzJeAv
YIqnM+vKSDMHq0mOZdUmnwW2a5sk1VIGNPu7opjiPffe/vqYHySGtEPIv+ZQ0XI4Q04HTQ2MOytv
so8SxPSRz1mtUJQ1v5V9ZWwtrY6+GgGuV4HbMtO+bxV3JdR9A6FE1D2R+dHHf95bdIkMKOfcWTMs
+Wx9jW4T2hgG2Uc/1OMM9x5k/FJ0KoY1sp3GQxGD+rox8ZdLei4nCwDLNlBteBWncxCEmP5FXWwf
kw4vUthIQOOZhPE1jESso1paDTdCq8vshBFNhITmgt9MPTgdsUe/wEkaRoy9aXrHlUsuk2kKMfQu
s259/RPT0OdvO9lAED+BMM73H8cW73k6mqfikiAvcDml7an9Hsim7vARiZIk+o8yDE6/G38KUAgt
8yY0kLbpYwgcqDn58pWdnbhvYK+0WizYUViegtHVoBzi5ZHsVG4lWOtWNJVpEEeds8rj3vG/4y2A
SJZC9VMtIwTwqt0QZP7dINDseRBOQ7wF92iA75P28rPfmL58nEHW8aKYzeeZCD1qMXskztOJSYxi
JM4HpaMnK4QftfEOKqvxyfDTWrVL4A0CqppUrUFGObrGq0aOxkVQBANwVjxwUQySiFWp1PQ2SFQg
nKhEhduyhnfEV7szu8c5oI93lRWpDaSroFmVSB9kq579mNAm912kYDQBUnjZI/AjXtvSbMQiJuT0
lkVfTQdHK117naj/cXYeO24j7Rq+IgLMYavcwW67g2TPhnA7MKcq5qs/D/1vLEoQ0QcYbyaVipW+
8AavfQ9NlKA2rlXg3Fh36ovWW9qA/Ulutv5dHBel/2iHuPARxGvW18z1ZQ50LtVOVp7IYVUVmv8l
LvrO3GSjIcUGx2v9N/GoZRxzjmHxgNw2wmZtMlbvKHiKH6KhfLZvVE0+cJ4VZRXrAT4aSYIP+aso
aLgaXZN+Q0Kp+hqZQTUgh5r4z4gCW3DsyiRZZy1lug2e6/IB/HERr6Oqd55t2G5HLEDa18RJ/J9t
4mnpiup7jmmOHgTfSi/zflOa1PwtCPUqeMkL2pzrLCEPwH8CruYaenudfs6xlek+xzgJvTu1QxY1
aDHl38pAtHylpBB1V2GjoywxUC8sN5En1RpWVi7fcXcR7kOohTFunfisRNgrRR6OdDka+p/c0a+9
rw6EeSRC1Mx+cPWhe6PcibWHND28TWHPemuBXi0SqyJE4XWIhuqrPea4CACQC+pVHNtlSXI2XQDY
Z0pnpSqN9x8KCcWPptS75DOTCjeI47vNduz88N6HXqavzE5tupfBxcNyg/vr0G+Fn1S/Sx/wKOGe
2o14WTpN+tbQPdThFmKzujZbqTmviFr67x32KMpLQ2Ebx3Y1wfrSKRs/3IcZEm8UZIZWoCFbDCP+
8Jlq1rgmWHgJlXTbfoiadgj2Qwh9b2MUlabjFaCdF0U11gsN7XZ0aPpQIxfzylZd4eqMjUWsVnAJ
bL3VvrU5BMHvWlmZ+lMAIah5Mfj836jgFO27GeI/icW2J/XiLgzS7lFtNVH8hy1e0XylFTuC6ugE
GkNIckrnZyODuPsjw8i0P0sAo+MuM7N8WJXo/N8XauT1K0RRS/z2VKC9ViK9pxLTBusBA2S1f2jS
drKhEKhUrhFeJmva+BBsP4MNtLJ7/sV0W8NJ7e01UETKkymx0sSnIVY44P2nRcfMSkI0dtSyvkvH
CiOgsa4HPJIA3yBsHOAwgPeUWTnPgM6CgvVNpLvBIAhriFpU3ZPAZFC7I/1R9nYbWx52qiU2ozXi
TxB/myFqd7lXIyakV+kAWj9wZXBnj94wvrZmiesR8/WLtziOe7LJVAAk0yrd/mLWdaBtzazOftcK
fOuPPpXgh2BHU1y0qZw6c9HUrNBi9ETV9EUrm8rfqbHe/1aw4MDdB417eY+qkr4Q8F9WuiakFBED
fRwyDgLS87cE1Z5GmizjszSiYpVakFdjnLI+VbLi8ka2pPzcoZLobgaZyvey8CdvNhMFcPT5cTK8
/bRdPNwTIhkSBcEo0YI3F6SL8ebJAj3vn3GitOCGa/W6V+raRIi9dr56tRIs9OMv3m0GRFJTm8Ac
tH3n0hV5pDpj2hjDs1Wm46qrQuuQGUl3HOrCX2JkXISD01i8y0BWAFUAcTj/0gbFsBJZzuFZDXTr
qw8OG2tpbhc0xhHkvjdHU4v2fuonS3CVK5MktUHE1SOZmiCL5wOrphe4Len7s53myi+8HV5rClLR
RkdxSS4E91dWkDI8gAK62WTncxUW1USOwkoN9znPMbsvyjF7D0lcq5U/WNazXothIX25zKVoN7F5
p5kZIB/njM+RumFqVzrseggvW3DS6ueoL/JfTWhrnzUh+3vVlsZeG60Wgzfk7TF/as1vtzfuPG8G
wgAgico0b/bUEp0+yz8VgogeNgZoTvaiD0ahr4ySHqfWFNE7XgLxTqgxifKI2k4Pb7wDzCowjFio
EM231/QTaPBTDplgl0g9n/8EO3YVzBGD4qWxhB5sPKP2AFtWiEx5Tlw/ho0QaHwX2e/bM3f53/4b
izIsFpl0HQGfUpuei2WHXYlYpNDLFxdGm//k5znXFUslT6MRBvsyaItgk+XkW58MWPen26PPt/Y0
+sTzZemBv9HznU/awlYKrOILRSAoVVleOF+TVG/vbNnC6b492HxvI3BDiQuBFyJy+FTGLMh3xgT1
gSRxXvSunhwPTC9cgVtEOYs+mv5uBlh8Lwx50U6jlU9ajroOWE9YZfMaKNzsrgixhXvFIhyGxCpT
B8tAMCB3YsKyKgsOoCM77VioPbE68fzobQDMGO9FoNP6FG6Ad00vE2fEhktVcb7sYzfe+XykR8vw
bR5YA+M2hGzd/hMZdot//WQGsq7RtgteuLLUYdX6cCdWadP39svtT3q5aZke5FJSJ/q4fN7z9Wti
P+rIZurXOuiz5wmt+CjIEF6Tuh/WSi/tB+w5wj+3B72AdTIgPSSUjsF/8dRegBebwC1HNy9eEeoU
5ToTPpaWjRMFD4HVONZdiOzlBjWnLNhlg7CcexcZp0MpFWHsIai05Uqzm6Hck9D2B2yn0/6gY/PT
P9/+ndODcH60JigxLyHxLbSlebk+soDEoO2pv2AXW0IsoFpS7w3cFhde3ctDxDgen5UsnGLjHDmu
1QXKljT2X9pKxsMuH51fFpgzLHVblTbHxyfFa8t8JvUi7szzFYdviPcYGkMvSq4g8pAEeXjnIC8x
LAQ21yb17zizHLlxtTjtVLioZAMVLpweSARsmuXgT3boQMluT+vacFBB0HYjj7hse6Ny4JS9Oxov
Ef1vnvUyerCsKP2pYgO9VB293BeUvqExTjcvQ87BD1Gc104Y6eQaftJ9x1gcV5OWuubbR6dEXX8S
F5jO58TVOl+pqlJ1EdNFfg36CkMtralH4jK6bZPnjf5+e7CLZ4RqIM8WoA6NrebNOVM2KtCai2DR
q1EkDQaRWe69k/pB4HEbc3gEJxa9WlFc/hlN1+wWDsDFLTQNDgTRJGtCt26OPAUuYIwJFYlX8iYk
djxdZsYmR+sIv+Yg9fd1meR3mm+PC8W6a5NGE5EoCTgcAejs9otcrHqlI+LXsBY+zRwEFbZY2Qev
I8KAr0UyJfZdo9rYvliV/eHnDAgDhRQwYyZAEn7C+fo6iMKg2lSlr1iJ0rnuknyN65Xyw5RVedeE
cqkqd3FEpvEIv9i0wHutefwLutMPM4CFrzARXOU+xH+03PU4PoCfSfLBW3g6L04JphoT+AolQMiG
KLCfT0+3haMT2yOZJYI6o3aSmb+8sVwi2V+QMWjHT3i7KXOB7mfMcxY8rZDlrbLh1Y0okPyH1KXh
bMYK39hNLNrmk51SSzvoje35W4PWFVXWzq6qap9b3nCfOpGFZZTdyfGAxnxtb2qrHNwtEnWyC8l7
BzHeV3aVilfXxdylUFWhIR+gNLgltSOiZEJXyOuxPianr/d6kkYUacrcRmhRxD/CSAZL5J6LhcQW
hRfDIc6dYBLzbokglnNqP2xeR1txwGP0zjcNoaZ9ZTdiISO+HMoilmXDTDHeJeoBy7+gswiAXiGi
1K9hmHg6ztbyGSkcq9ndvoIuY62/fC51AueA76JYfb5jQNxGpBe6eG1GpI/3fi/TA4rBHq5iflSL
Pxg3YU0KwmW09qHRlC9g/kcq52NPuUPzZVYA3B3HMN+o0lG+DmpWYa1UyR7YQBuYqPSYwfgzDrAF
W6O7pP+xiNcOdA+GcqfUk8ZVrISyeqqgM2YLiJaLq2Zih3oEreQpBMoXpQU6sgkG7c2r5sgWBx24
xdC/yuZLr4viNOjYgpuISO4RfNcWbteLsHlaPY3MF5jexIKfHUTNy7BDRr3otQyp5q01xN+rFcps
ZrMWkVrJfRZiz7Qw6MWVPp1G2odQhzigQKXO17KpXB5JDKdetUpr+j1uoDmoFHzpjQ3hWvc5h4u9
w8Tsw08J49JARIWUaAA6zuzRFMLC9coQ7auOqjae9KjZ3SP/eufC0PneUoBBRdDWl7Lui2MyRYdI
CtOwVR0iuFmw04bo+NeWr7zmDVVN3LQAcqy8Vkmznd85abm9fVIuikZ0LR3gIzBfeTy41mezBG0E
ri0fwrcBtPpDVNGM1sIufqTW9ykSxd42I+0JA3j5mVKddWiY8udKdHJhkS9yf/QcmDA/Y9K/5Amb
/Q7cQjK2exK/yUCOWzONdBx6Qjk5a6LOhf/sGMrHoaxKf4WrbU/JHpAItAJbeguf5GK/8UsAO4JP
owZBGDh7TOuoK2kY9PGbwXudwLvz030XjeFeK0fxzWsHY0v4vnQ9XnT7yES5riYzj6n4gf7s+TaX
qNC1Ue+kb9h/l08VkpXxqlQz4050+IKufMVUIkT6WtwdzRoHAOGWzicX4FS4bsqq2rKGtFcXdsfF
gTcnWQFKMshdU86bvw+x72mdGpTlW4mLeI0PvYsdgDQafEul6cpVWDVOjWRk6gSbMh9EdehxOUi2
KQJhr25fxb8qU3F/ZkpNv9cIScXXeho2e9ml3UL97y/w/yzH4r+e3jF2ETeT/dfH6p/CTYVJuRyr
cHgB81nleNUQq4HricCwgaGR3aqNAq516aca2KPOtRDA86z0j9kq2TfWRg4PQ1kURwxo9I92TmnK
c76AYiCiQc3QnCKcs9/GWTcar0cv38EIB42YZ11iwjLZnmZ3SKUg3nh76S5XjhGnNqZL2kmzdvYC
5qYn21xp+pc08jMPe/vQf8SvByfSDHu4aFX2BoYQ/58xYS0QE5oTxfx8lk3SZnrr9P1LRH767Ngu
zrR12Z20AT0aDr355/Z4Fy8hX5WaA+tNAEP4Mt2l/3zVCQBSs479izla94HMZbGO7HR400tHqSib
IZHHDpZfKmGXH32EGRqEPKUy7pmJvXs+NFIvkQsucnihoC4PjatYG3yfrZ9Fqcpd0ljmndoG7luW
m/Xb7UlPk5pvcxINEPpgA6Yi1mzkTPNdVzKylo3JV7MrK0EnXtM2SqAbH43ZgBgCeABERG5jcy+e
jxWUlYc77DC+JI0mv2m9Wz/4jlI3G7y/zaXaxZUdy2DwFWwwJZzN2TtPQN4m6LUNL4BYqKvWrhQa
GNimKVdSbcJPIqm8JVrw1TEhSE4EPoc/s1PS1S0qV23NBAPrZy9crLNdmpPKrkiEqeOViWDtQjJz
Zf0mryJ2DyEFlc7ZN9UiG/PPWDBNAtGXUi+ecpkYx3QY3m9vlMt3jFPxz0Cz0+gKKC2eOw4vXM94
+BoQiT0x6GvRZM6bDxLgUFmx9fP2oBcfFKYAHRFScMDWE7DvfMdYFa4MaB/3rxamm2LlhR3ezn6C
RuQuKsq0W9s+tcrD7UH/lrX+PRP0RCbC/gQq59YDkXQ+KlnuiA+2U77FPTBKDDupAALJTYkeojLG
ELOiSHqHTJB+qEJNKjt3rDT1Ltfh4u6D0JDV/aidHLsUJ6jezhcT0Xs0vsrxsULbraoRvXMQWUV4
1wlhYvf2oO6HykA6cFQsal9EiojTNmAIwpfA9PtD7Qc4IdqhRHknKOMgXNPVMb4YyLZ0B3Cv4thG
KUxYHp3uW+yFhv+rC/tg/IE5TvmrQCz3sddbw1uDDA3lvip1N1n4aBeR39RIgvlNjYRwHunJ2VKZ
Zev4Q2WXb8JSknQXIliMqXY99P5eI9vNVmVpKc0mNsb2va9t3M1Tq3Pwvrb0+iBQrfwoNpPsXlUJ
fKgkQsVBfPN8FdWyDKXj+vWblgPkwGe3AJLt57jP+Nk4JptMim7hMF5EXdOYpBQAQSmOAaSe7ZwA
I6eqK4r2rcu1pkPmd8igMbZmio8xwt3m1tGS9pcXl+iVV9h6fwrgrfa7sWxNMPDaWIg1zifYBy88
pfNbYvpdOChOQkdc9YDrzr9FX3a1bfhd+ebUbfYpGBv/QHqNiTYPGj7wt8/P/NAyGMXOv5JuBHru
nIEk6K+Be1XkG64DxrvvN+5PMzC6YCPRNkQZ2kEfe2H3zS8nhqSlyPcGPYiO3F/A+D9PtzRqAG9O
1bzBEx/XwsurIymvupNwOX8KbsTiIbXbolvorE1b6OyioB9P9YH3hRBxOgDnnzWTaFcWram8GrGX
yb1e286T0bjyu+bEqL5kXPpcV7lTPKC7USwt6l+xyPPh2dhTN5yqKN95XqcTfkQvemidVzWdhIut
3k3772Mc4C9oCdup36QBMMbNOostV/hvlFMU6zBga6yudbNOfmRocnr7DgMWdz8glvriDjFCDYku
NbkdzRb4dD10Zr6hx6qj69oLPOVH2bjiYGJ6rHTkDp7s+j3cDDzLt6CdG9yHE61rNn3puO7OaVTv
zR0iNd6Pfi4oSgVavFXMNkz2ScFOmMzFqmbbBTg07pFPVupPfR963ZNGC+Y3aZxb/u7iYTBfBnpV
5VdLDibjtgJhYXy6KYWKT7YPI/DXBzcx+5d6M1z8qUhAAHG+tJHaOJU7Bt4rojl4fjumErwCE8se
Sj0q7S3dIZTibw95sYlBrENBZDuRtpJVzJ7ySh8L3CSr4q3Po8pe1chIPdVDnjbbLLBxeNZ8o1ef
tQBXsN3/Y2TOKr2vqVmrz64H1KhHTfHb/I1Xr+OklOpKrfXmyck1lYLIQI0/xVt1Yb5/4bz/7l/I
r8T1Fs0lGuRT0+L8GztgcwyX1++tJyC0d0Jq1glsu+PdV7RjnB2J9WSxjo35ro8V9YHenFKsG8+U
4T2ddjvCxRwbrJWK7NKPTGmLpeBqviJIGU8IEE442TS/dna+8SZXgXIVyluT2MLEBlIvf9AIEMXW
H0ykC63Bf6kGz10iKc+v67/jUkglpMO3htDu/MOEoqVe1+fBUbH88g0snbHJROt+jdqw2N5e+otK
yf/Goo3Io4Ue7JzCMHSaW1aaoryJvpQPtazLH6hdZFsl0lEs0SosTTMEN6w1RnZqjDShZt/VliOX
hPjmd+n0OyhQkYdMMnzUWc/nnJiD4sAn8N9wg3WNwwic8FsqoWAXEFrEypSBGa3zoBn1xyziqVzY
jPNHizokHQHKV7TSIe/OlfJGbOZKxxfxsfdVbCbGTm3WLeayJ6RUsFr1dMVf+PKXE55GnIR42Vp8
/dmEg0kHRPHC5OhXXXNvJla5weOv+5ylrtKshMHrrAa4mlPAt+X+9qpPG/fs5E30RQgGUOBpUCCA
fP6xowzDuxpY8rEKUhWaSqc+Fmnj71yznhTDRddu69iwngAJii3oh3yhPne5wZn3hAIiE8Rudh6P
JJghuzU6/ccAoeMHRSucvZUjCZ00prL0TF77zuztKTkiCtTdWSkQI8sk8rUoPfYjRg1YgGTfpWN2
KD2LZA+Xc/xO5RYSV50mSzno5f0xVXvRQFINmojWfImRb8aUo/eSozva6S4TXvyihs2kb59Z96P0
qpOvaN7CZX5lJ9NGQ30ODi5kknnJt++ztFGklR7NRNPKldebIltFmkmvO4riieht9tpH1fU5PlNi
j+QgqrJEmbMbS9GM6XUvsmPmRfZ93Yz1KzsLGRuH5gIpj2F/q0dlCRV4ZRtN3Qs+LNUaIOGz+zmu
PX9sjDE/unp270Qu+rAd1ZWt3sH2WziuV47MhGSiOjNJ6F1uWVpa5KlWdix8v/0v83sPSBnyFBAK
yrvQrfSHkrrUdwAk2qe0BC3z4RPL8PTcke4lJZ7Dffj4gVLVNqva4IP60EOEyVduIajiZk3hPFdD
26xCzVetTUjCuqloSdkLd+SV7Qx3nHrKpO81GV+e3xp11FOt9pP86Es9PPJvyE3iCG9VY6URYSgx
BKseAaEP1samrQWHgiAX0gv1x9ki45fiia6M8iMWIsHBxnrX3oIak/uilHaAaWpdrdXc68J1RYJ1
+6tfO0ukTn8xKQ5qorNtTcYaQ9vO8iP+rIq67oq8DzY4eP/28UFN4YAO1dLVeJFIT9Iw3IscXYoQ
ZJGz+YaQZ0MnMuJTqegYDBWdiON91NXhtrawZVoVUdp9QZRb+dy3RAp7Amjr3hGuHa/ZPnG6kONc
BgjT7wEKRdqoUrufdxJ0fE1bUYfRafADI7sri6719xFHhbvFhBELQkxG/dZLysjZqn2Nr4YAaN4g
Yq94S3KyF6eQW9T6X6CiT/2U2ccZ1Mh3W90IiBPj+ueQFc4jQEPf3zdxP/R7CL+0DXNRCmvd2Hoc
3+VoiS9siqu/gWow4FIecHwFz4+BMUAewg07OglpjZuO+PGg4KX4I0naH506Om+RkeEPnvvhuA6q
JFy4CS5OIZ+AjhbPNmcC0YPZe1Z0ZVdYaRyccjVwtpyXKl7RRxWbtq6971qjVI86RfmPljas6f0C
AoZUNnUVUvzzWReAvkcZC+UYiBCPLsha6hqx9GSf6l70lpm9s83dCrn4UK0fTVHEh3pIwGsHavfU
sTEXasnXFgEHhalUzy/ixTn/OT0JiQCPFpyMvtXaVZgb2qYfilHdGTlMeyMbnMfAT8ShGNxiw7ld
Et67CCv4HlNvYmoTkR/Ok2/NwuojtsfwlNhR8JrXiXdUvNx8TB0zfbMVgGybKKrSn/0IavyDtxJD
QwewOZakQBcaN6M+wI6w2AFaL4tDnZuSlagoJlVomFvQQheixSs7jnSUnhU1UZig8xTBGCOt1Wwl
OhFhdfBY0ppUTFdROLHUzYgqwpcwYDd8eJLsbaQGp+xwYvufL3DigvTsOz0+eY1jP6k4121Epdkv
gyphcShLukHX5vhXep1oAkqiO/3zfypIA6mBLSkLnmIlcB8NVRnXOlUHLLjC1lvbgZrt8BnzFi7X
iwAG/w3e8onrCk7o4lVXyg7ifu8mpxx/4R3MU0C2zajuNXQzlspy12YI/oBAFC7vlNOez9BsJI9N
VirH1oF11FOsfkHu3lq3Y+wcZGslJLV4AtxexSunBFz01KKc4Hs0wc8HHUNbMdC4UY5KoyCsHnhx
cjLQKdkEqdVuiNaNdp3nhf7gxLazcE9feUmJRanC2ojEUpyeN/TyslP12LL9Y1CAYVvpcB3Eqkab
NFyXUvP/s0kBAH1YabbyiF/rdQmuljJsP9DhrNNuf/tbXCw2FUJ68uS3LMIUoZ9/i5DAcShrIzza
OLHe2QMqRqtIAv3YpDXAg4Vg7SJ0mUZjX5GATPvanp0fgdx6InE2ObpK5G39NlP3lZ/cN3neVKuw
HLyX27NbGm/2Kvp61dcowITHJkii36Pjo32CyHyXrYfGfsdLp17yxrw24iRyRUrHXxScz7+nmsVl
IKQZHqOq/BEozbBrayd5RcNDZYL4yn18glNvz7ImtBIxyPlwNIUhdCZBfFRrGT2bwsvuMycQOwX3
EhcKuXTju9sjXm4Y0ke0AHjgpuaKNc/SbdSZa72MjzZk9VXltZq+ihGLWeFYoC59zYvrYZI1gnsP
U2Myl5/XAF1wtRo11/joxtx1SqzU/j0yYnW56QXa6hvX8Y07LcSWZXd7lpfLyMBcfjCyp6vCmL3k
2qAnlrSt6Bj2NQC0ofRSZaOYUaJt29iRb52mjeXCl724lqbJ0k6E2sYBAZd9vpYq0I3RxZr2WNd1
8eZHDRxaa/C8z47Su6/+mA6/fEPgWmmmIQJWtyd8GVFT5aJjS6HVpMAHCPV8dKjX8KoTvBcIbvz/
MuEmX7MsNIK9kvnWOyaEGGVRXte/GE5I7i4H2W/1XFYLv+PK9gIbZYG252UHLzELJH2AmlkjnfhI
Y2pstyK2kmCrJt1Ak05xXm9P+iJem+ZMvDpFkHAJ5ttL8JhKr1SSI+8BbgBe3st3MVC3dalb7SKP
kgGaNXX5X54HPm2CpEyOt3/BlX1G7vw3YKe0ilDf+VfHdnN0k5GaE5LJjf61HMtwnwS0htZD2wU7
dUxT7aNB6lTO5AmiMc65umi7aTQ1esWwkuNYNUJu4JZTv7bdsnhBnLA4uEJ6P4MBIco9FHgIypH0
wwUc0zSrs0ofP4H3fgJbkbjTDD2fddonHgLjSnqsfOrUcIqd9FMrlPanSlnZ29KM6NyTnXTFwqme
aveX45KkgMAgg593QhPMHRKw6+kxM+NYbuO81YdDhUTXwqpemR8tVzKTiTlyua/sxmvsLMMc1sMJ
+ptVu9ndBCKHz9e6r3yO4KlP7WHhbb3o81KnnvYx6Z/KjUkJ6vyrVvD8A5QIsyOo9T74kfgmnlht
oGMy2ClG8EIoKcyNyrPevKuN2aG6mIhcrH2tbe5kXyEDriC3uJQUXTnR2HBPKBsyE5vWyvnPsgtd
CzLPz46aAf97W/a6s6It4rYPyDCJfiFCvzIaxIyJhUYVlwHn15gJ1KEpWdEiRKT5a5BWjrOi5ukk
vyxfN6OFO/vacCT/RDJQGaF2zs4vPTFRqAJEnV3XOLQqBjnWmnqX/KOgbPb99mVxZfvy/di74Hhg
Hc+ZsZpsEmWwq+KYpZaBFprf5P29H+fJ2+1xrk4KNRKSeSgJHNPzFcP0tYi5GorjUCbld81TnFVk
SLrkhdYu3MBX3jzg3dRvID/gJz7fHBg0NlDuRX603bFpcX2o2ocRLe1DOqbk7tLWXjs9RyB1NJoF
E4wrVy/vzGTGg1Ybf2aXUK5nuOAYQ35Uq8xWV6Yt2P+J7+zlGEQvDa4UC1vzyq3AbTftEqJfmvOz
AfsBcKiROsXRgVL97AV2upFkYYdgTJNPoV9WwZZ+FFDO26t5bZ6QFsGakN5zI02r/U8SqdVVHQ1G
VR5zfajWSChE29JIio0xSNQslHEpo7gYj/VElgucNb6nEIxnuweLcknJJdWOJq3hh0IvJOAWk877
KqVKigtOrS31Cy82LKNMZ50SFEUbd85nVkyXMjus6mMwBvEuTAf5lIR1hr9PLwFT3/6el5ESFy1N
G1CRQMo90EXnHzQ16gKYt6YfY22QL05edV/cDm7JLsuAIK27pLSqQ6tp8U5LYYhqduXcgRb4KHaf
qIXohVMKnog2wxwMYNB2zHiFjGNL5nbwRrM/WQreXdys+Z0rrT0ytLFYmvw0ubMndBoVOCjnhaa8
MXdYzbHoHILE1I+926SnOGzjfe9K50szSEQ1g76v3qEU9atercdTXop400PX/OSqPqJ+Y2XXK5Q2
+t+3l+Ryy/H0EdMAc5rqQfO6W5HAW1AbyzgqeRq9tzJK/Y0ddZ6+JdoJsoPAsbXZ3B7zcs8xpjVx
NpCAoCs+2+Y1yToiObZxxJHR+REjRvm56pJ+g0XUkgfdxb0/vewTbwC4Ps6M85xSb+NxekDNY4so
T72ugyBPN6JTlpzgLi4oxplqt1yJBIdo0J9v7MBtVEwKAuuopmn5SFvf/C9oc7GSgSZ/WVaYpKvG
MJaegGuLh+ksWCgADYC0Zh/SVoa+SPhFx7pRE5wNLTSNCDpF29Jfd771jYdR8cfXjh4ztDCcbSZ9
i/OJirqijREI9Iyi0nxUAses9mnXi3VVtGjG3B7scvXomDAxogQuJ0Y7H6yoaZ1ncPGP8LV0Ba1L
cGfbWkjV/nl7oIu3lKwJcMYkOQzN9sKeARg5gJnRso6RoQY+KKgpH8cCSH0Ouct2uRvq9qYzYHn0
mIKn29ujX24eRudenJTMeOPm3HiqhmUeNrZ1LCOt30ulTA+iq6pDkaPpFkgAKyvPHqrd7VEvN8/5
qPr5x02TKkpTXWFUdWhfwtHL74rGNOFl6NafuBrG/e3xrn1joliuW8J0hPJmiylqLe40u7CPSj+m
29TVwy2lxGhV2YH8pHWoKMU+es/Si5b4ftdmylwpDuBbwGM3bbN/nvG4RVKrb0b7GKhWunVSU41w
EMa2dFt4jXwOh6BbwkJdH5ITQtcPgZR5ib3tEbbCbdo+VmliHlBV9bfITgLDB1Jog49N7Or99ue9
toloMqpEhHT3ODfnk1QGIIoJyiPHurTdUyt6Pduh0t/o6zjQa2urZQVNXfTjgg9bfSDIQn+TYUFN
Ykk1r770zKiyBtM6gsYPEUvzxZcwwUpsi2aqvFNC1jwAo+8ebs94umrO3tPJrGvKxC0K0pMg7fmM
k2Fw87gOs1NbBerBUnu7B+ZW/HZpqdWrNM0sUsfO2dgaAumZZ390PwMipA6NDwfMauOi5tS0tWr3
vVKemijQV4Mp65MWac2Wv4ewXJsZb5oYjAcnE+HCyBdLPfEfHDC5tDb44HO0jVH0FrTTrjrFmMHj
sovTb9W1BYoVUXRnjmVwH+HYtfBoX/nak7wjnFIWmkty9rWrsnQh3UlxCpEPO4kiqB4tP8Z+sKUp
7KWRtrWNsNyKfqieza5WFm6ry9CR7vnUHaRXCaSLZT9f7TIPLC9PDHGyx0ZvVrWjeL9tULnjk2og
EbZ3CJaQtbQtRRK6RHl+ULQ6se+SwVcW7utpqucbj44tQglTRd7gWpndZGWfmCxAIk8wpmSzCkZj
ZY5D9CPWOmvhBbygKiMMjOsKKp/o/ABUmVdTscryKL2b4pTGYemtA8JapNKdRtvmhicfxdAowZZg
1t/WWRwi2aWNlMsrHKcpP4UR1EizVyAzJzbSd2vuPqglo5IGESqSivPFCC3F3w2it8NVA2l2XHtN
gUF2ixp7vXazKnHWYZGML6kU8dfb5/dyG3Nt4JkytX2nMvXsxhrToqtq6cuTntbWBlebYpXYnthE
oSLu6qb8TFxXfro95sW9zOdEEoYGFnwyWmez8AVIJEBMJ6hPZopZq9c0/a7v6SWNo5Bb1S0/Xhue
BpyQ+hNnAUz57NiALfIEhnX1CYlL81RKmo9c/soucFTlnoIhYJe2qeKtFiN9vg5d/INQvwueb0/7
yqdmxrRBp2YAcv6zX9G20i96tWxO4JrCJ34pDvFRsG8hZ2/VRugHv9aXwFwX771LwQpQB/cz0tbQ
s88PbB/EcMd6szmlledH64IzDYbEEsaqGVTzvnMyd2/oiR+g/5l9uz3fvzS32RGl2kOuxV8YO1jz
wfVSIu/dpieq0+Fbl6jZwe1F46wrHNmhC1dy2BVBnyarOgu7x17zxH9hrYV/FFG27V0jtQbeHNYr
v1B87Z9i3093jVUUB1vD6Nkov4TFTlV07xDD69tHDVDv1e0pXN63E1CKbzdRsMnMZ6cDu+NWZGmU
nqxkiL/XcLMe67QMUa9E1niLAVC60RoaC3CCw1U1Gvrd7fGvnBSYL/RUKEkAJJ+zPrzal0WgFtmp
dI3wS9Wp4edQ0aq7TK89gKyls1BT0q/sFzTAycgpCYJgnS9ZkyZoeLhafqKJLh6l7iSHos3bVWTj
gLpShFk84dwevla6g/6+3w6qss6Rb/iaQFv9nOqOfBlG0TerDvWFTTk61ZFS/bgBe+9tUsuuNwAW
la/0MJNmVci0SdY9XP2DMPTsBcH1dO0Mo43wlsH7FmWV+ZgkSOsuLKs+PQ6znTm1/0h/YSPTI5sd
xV7xEM4v9ezkgUO2V6Y/ON2mtEWRr2pLdv+BV/TuvCZBNpQ+nRFsRY1kzV1vR7mxG+IQr4usLaN3
OZbKN+RNTbGDmGZaq76k5jEBZbDOQIDOuAeuU4Eh00P7U6kjCLi+vUH+MqbnM2GZqKNMeBk6m+cH
vKLHgydElxD2RAJHBj02EEJF0GetUzQ+DI5XDJtJz+8zvYx4el805y4zAv81sIrhq+zM7oeh0jzb
2D6Gmps4G+2drirpugqzP7d/7JULkGuAvJV8knd7Ln7Z0hwBgiHKk/1/nJ3XjtzIsrWfiAC9uS3b
Ri2pZXZRc0NotiR6k/Tk058v+//PQRebKKJ1M04DRGUyMzLMirUyTfGnMu8/gguB4yMgTI2CJr2r
rCD/i5hFbg5hCxP7vOPyV71KPEY9pdWJTtSF+5Xdj8JQ7noj7h5lIvRBNYr5Pym9CAYtVethDLN8
H09l8uPdK39x+XgQouU38OF2zFWoZLr6AkFit6PvTgN4cLMflPrHjwYCLQdgecF7MZ6w/lDlcyCP
kEWXpSqeZmYUnQTUgD0E0sdhCka+cTndR5H+PZq6+d6CAWBX5MhE317tW6+FQfw9VEskQW/oub3S
UplFLocLmzvct40R3gejqhzHSv2ZV26z4STf+iyiYZlZQqvGQpdtBT1MmjZCveTiQX9759gJCsuT
Ox5KJzIOoZElzw3628+D17kbC30LhpHIZYwDP0G+6E06rSZ4rDFup0uFCvlDN+f5wVFMb5+ITPuu
Bmp6qtBQ5rmAQRy6GXc6NNGg343KuzlJeGMlao1YmDNOtW3hB6JxFnk5tOMlGCf9dwvm7M4y6uTS
CGFtrPoFDHntc5hGJQEgXARHwdN+faPSPlbsjJmxi9ePXrk34nnGmfe0fffp7LjRLqsyfCGKEjHK
OlY1/9tRTmbmlyGU5j4qveh7rdlevu+CRHwyKhrLCMqPhvKQ5kP+j2XRNIaDWytMFEinNoSVK7C+
3z6j0sMv10C5kCoIl4TYcLEG152ESUY+XthThjWnSlNKeCegGaTsX/9z29jbCwHVmlSKBvXryobx
9YZBCFLOLe/QxXHigGoWTNfHOZ8Z0gcLwiyQ0GHgPd+2+TZ0gQ+EdwH2AYbAsH5t0wp7iJ6NTrvk
jEvvdUPpD1rrhBNaXiqM4HWknQsBKKBN9TncM6cxfr79A1YWTUkbkKHcYbpxi4JPJkdxgO/olyGU
mq66XX7I80ndDZVq/4nRrXp3eM2klcsADqefzukyq9CDWswRxZGL0rrB0XZSGL4xerS12jspYRUe
3Ag8618skhiXZgYREy2q611mehwkmNnql4rX9wybdnafd3n70Zrb6lhwnDbu3ttjy6QE5QZGnDhN
VD6u7QFGVrKZiOQSTlnqN3PTorQVdtrzNPaWthEmrR0h6oQSLvoifC8d76uXk5APrvq0MS5OUWvR
XdV5LbJ75FL1Dr8fVMey7YddaA6JOILddj7nseK8ewjmhUaZLBMuEtq5y3NMOl5RFjXsS60L6JxM
YKrnCSKMvRWWkKVC5E6Oam3mqG8eFcy6NGReKtKEDosIMVfAcFiWMC/FHHQk9D0U+TFT4IckUayL
Q3X/0WlQHHQZLL9755li5J9hH9mcknWlJd0TN1pRILGyLsDtkn+Y3k0evClwns1KL45DzLzVX9iT
A5n0w2SddOEp3Gl0Jx5x62ImZoHbdsYq2QHzjz+6fRmda/giNlYoneuV82WFBCUkf0AdmCxfnGLq
hZUWcFcv6IAP3yVZ/CcDMPRJ0WpxyKKi/17nhb0VK69YJY0DnkZjl+zGkg7r1XFO83nImKNXLlPs
fPeiMNiXmtYd8sCGJ020xu8cEOKW3s+bC4sLpklD4xtYPf54cY4AJ2XMZevKxc36/GfV2ryDhqi+
973jfL/9Hd8eWWkKHCwBNtH1ksDITVWzRsRHuQR2rD5WQ1SdjTEy/dpgRG4wTYocLVKlxKjBFnZn
1TSYfVqJsiy5zELKvuq0MY5C36C5On3JUP394lk5ZBmZWgSCiplinaCmY/CyGDQ4wW+v/M1TQ8sU
8KgELIEEZguuv+wkEjoZeh35ZlKVf9xi6h7G0RHPkzapqHkhtf1ety8NmlCAyaafw6zltUFz9NCl
rPTIRzcij6CDpbwxVu0PuvUFMg0Isd1e4Mopkr16LEnuVGcpkJm1tZHPoeFdpgoVNuImgom90jHe
ijAALmhjP9fMMX8hKcZBgFG9uV5ebzOXPhlOcGlgEDlagnrWTtUD9U6vh0y8fy/pBklaIW4nb+hi
L9FMhoQgmEN/BGCl3aEsaZ5aeAi8vUVxxzrYTSXu372dmCQxIhSDA2uJAa5SuyKAjVFgsbocntCo
V74iPTmOe6gCft22tXI2abOb1I9AVLOfiwghgtTIcGC79evUqw6JBkN8UWfom05tcsp14/dfmGMf
meyDWIwB9OtPpyBGbU24bV90M+iJJmnNBz2p21OoWbOyi+Zxi4t5dYH02xklpLNHf//aIp3hDrWh
LPIzvUzbPdIZcf/QJIWjH+q5SFKGWVKGh24vc+WEQiRHtsMsLs/kso/ZoxE0p8JRLkqSKeqTgD6g
2DPQOLUnwD3W1pO88nTg3Lh8lIsY717WECpwkFHu5ZEPO0gb7dHQUYoTKqjKeU5GUT1RUn5KGbnY
KMe9XSWTisR78u6/TGteb62W1zHZcx77bq0DpgbvZe3LeuSl1qata7hqC98NNQPZHU2Ba1t6qaUM
VYnYhyJcv7eK1jghDdI9AQgsN278uilJB4UxifS8NlW3rjkZVc2ygAuWh7FU9SO4cfvZU1HFevdJ
YQ9x1f9rTD5dr159dZBMkaob+RWqEWJXOv0ESaJuJ8qdmxT2hqN+e1CwBougBH8T3LzUV19ZqxWt
8xSDpVVeb057qO+paKLdUsDJ5JYf59qdHgvcxbf3XgfmnEh8iOKIaygXXy8S3YkIuJMd+3HSx3da
1nk+fA/lUY2UTXnOla8nMcESv0lViXLDta3KbnV7iPTY71jWd69ClikLHAZXkzLb0vRbtUUkwyyi
bDMvifSEPo15PcyRP+WG+YFJOeUpa6H7GqZmK5NbMwUdIi30lzmiJezPA/JHaVSJ/DlCw3UnmgYd
KqsbmnDPw+BEG8fyrdeULQWmoEHU0HtbHhS0vKpOh0vVrwFafraH8vvAWJfsbGjf4qHrvtw+IG8D
tGtzi2dhssvICsMk8othRpwOBEPO4zMM3j9uY4tPXlip5bdmqCx3l/KDjretbyx2mdEoMWPDHipX
vt3HPfUAvd8FRE+fFZTfgG+bW3Lta/Zko4+Am/YWBefrI1oEgTuYvH++B13gY+olytfQdXrGqSfr
Zz3m1rvnwohdwJzhrgBBgN3Wrw2WrV4WPB+x309e8FUd9eKphF1o3yK5dT/bfbcxgLD2OQHxoAL8
0l9bUvh5ZmeIvrUIeCkoG7umi3v1qZsiMRwL9NLmO68TqoPU4Dgn0NpZW5iwtQ2mPyQRaEA3QZtc
r7dXnBaSaenBK3NARq4ifpoccckLtfzFbigbbnXtctpShIEBP8wu+zVZpsRG1ASxn1V1/yUbOmod
hhkn93Y4Q5R6+7SuGmMAjm9KFVuzFxHb6Hp9Orpq5JdK0HSf6rYX93pZTdXHMTOSjSL92xIyBD1g
PiEl4NGgJLY4q4C4taFjhNPP4V4M9mADchQTx9jawUE9t7sxFNk/LtKDez0a0CZ28gFVdl1LP4wk
YhuB8crzZXGSQeeDtIbSe1GoLIoi6/us4uJopW19MkJvbFCyDLzTEHCyd0xaRPEdpbVqC9L4dvqD
fWC00rDR85CQDvlVXr2cQZvHRta1qZ8UiF8eRNBO3007gKGxSWEaNPH7/FWD+X7XQFN5QU69IHZo
Le/jBPT+iZm+cn/7IMgPfV2mAIkoi04ygpANhuufZFS5IxXDEr/IrXzao24KmzXy2+H5tp2V2wTr
gSOZrF3qxEs4ZzgC9bWiOfN1sxpJ0FWQsfPcZOHOnfL5dyca5/m2xRX/gVck8aArhGzLsoyopzzv
AGJzPwvz4HGa7HiEcWKGzzvQ51+x8JQvTaA1uzh1nY3p7JXFkr/iLQkyAfO/SRfsqEjHGbCB0Re+
aNQWjno7FswuK8XzFNmbvnnlK9L+owxNE514ZcmP3atoyHe9x+4meTccS+FxeAXKq+2G31hZGeAs
SgKgPEj4lkn6mGmhqUZV7lepqSIi2NSQ8NaxK3a5JaBLsJstrv815wE0gRKThXg5q5Tf+dWl6aCT
qjMx534dB/oJqVYbIedZ/011MXxozSK+o/jW7hm9NK297MvtUzg+TommTN9vn6gVzyFZnomfyKol
Vur6l/RCD6GSiQo/qnVPoVQKlW1ccrd2NiDoWHUYCjdS9Xjb6nLLJZubBGVJEu0XxYprq4ApO4dq
6XQRvVbdD6VZPyRxh++shv63k3rheyGl0iAspPTY8FEEQguXMNc9bxErpa9muI9jErb35QDgAZnM
vvugjV78zsheGiSTl/0TmQdaiy+ct2mYM9CkXwzQhMVdBCbut96Brzs06bzV2ZMf6bXDk8bo6xH9
UYAGWie3+9VxyqgM1kzwqpdgTrPkQCE1b74onhNGB0MU2bzhhda+nhw7k2keHeNlyB0UpWQp1uZL
lDUuuuyweWYfzBFcu9N57iFMjXGLfFB+n+UKeWsp+gBX5WlffD/RR5o3Fox2IB8zQ5NJW6NWreJx
gDEg2pczKbyqDfkPyjbzuYulwO3tE7u8J3KLwfJQfpaBE/HF9RYLq6qqvkq0i05dKt/pnW58yS2a
cUromf/2Spd87k0v+3rb6tIH/j+r5KWMCVMfXd5OuGmtfm4n7aIKoRW7qiDXQsnWMg+37ax8USmS
JbNQ4pk3tTyIyBs3rmL1MqPk0pytljGIQwc+ND7Hia5+6/XBfi+EnrXJ5gVhA9cDmN8iZlHaHDoc
r9QvuQ6SHN02pk0Q/YE5KXnoAip8O8pypfLj9krfQGExy36COGDkhD1dSrzAuDxQ+RqMS9LM5edI
NfODGlRdAW5GDPxjdDQHM/mi9ZMZAcgd5sdMr+2N6HHlwtIcfyn3M8eDFtr1aUoMIHIpA8DUhZ2s
Zj7XDu7VCAjvzsrsLf2PZdAgV8zkNZy4JKwIJSw2mgGtUcDEYVzSYJq9B1WDwJ9p2MfWS2vtOFoe
tZvGcMoPKHlvFRlXDjAOghsDvAPKsmWBI65yr6JRbV76yejyA5jGxDx6bVje3/6sKweYtxtVzxc4
LDDr6w0tMl2QvRgmYCGr9oBwJygTNVFg+sM0Jz/ojwnv7rbJ1W1l4JeAiIKAt6TUrlOFXngcsLRh
CKdzE1aIMbZuq5m7wDCUD+3sZdqhH83Az4Z5C8Ky4hAlERuQJMnZ8GaAPxzngq7DyPuCPOXPCthW
fYaRV09PAJeHB+iIi+kewOzwxUI0ErEGCynn97/iCBeQccgJBibE5Md/9exEwVj1nZVqFzC3Sfo4
KXpFeqfFlfcpBxerfSh0d9xKdVYXTq0OJnzo6NEJvjYah5VwKpAJl6qO9PSjEoz5oVHh6TgaWT84
e4SFZhkAFyXEz/zPYoeOoebf/vZrx43Gx//9iEXdQNHjIZq1Sr8IVWs/gajKf+SUR452YTUAv1GW
uW1v5fXBSxC/0Aalv7zsagsnmtGj9/SLroDE4FXO+gPdT/1b0tIkPE5ZOP3KR88ONt6FNbs8J0TH
cmDZXPZ42ilrXa1PjUtU1s3PyGr14CnKEQw/xYiPI5s0Je4/OqouX26vd21/eeTJ5aGDlazi1x9Z
GZogyCvTuFBibo5KYninoIO2dKfbc3ycrXFrvmptoQzPSmVF0NYgrq8NggmlQ1c35sUtteZD6g39
U+mUiQv1SOrCAFMUUbgPKVttDbauGgbaDsCQiVoykGvDKRQrhVOXxkUZSu0UM1q/G4a0fvLUQSAl
Hwew4AeTHmV/8WUBKTCAQ+0COrvFNYKirtfMsDYudmk0H2EoHL/0eU+/R0fRMtrRlB2jnZ209pYs
59rTBwxGZpB4LwCl1wvWRFTGQ6wCTjGAdKKXrrvtWR1NRITUmemYv1knMBPqNPTyaehfm7PaLBxA
+5gXGwHsS1op8+eZ2adgV+hzxV2tI+NYRlKN6/YJXl0mjlnSTcEFuwQ3znoaQUxY8jq4kaYftGmm
/xTHXjEcxowyzkbJY+0YMWxPGMVLDn5Tes1XrjgrzGm06ty8qLH5UVFcyHvcvjuxxc0pM+b5U2ko
04/3L5EslsIThDmE5QubWqjUQdcTSXnqWH83FAHfIPi07EQhrsk3vuPafpKoggIhY4QAb/EdHRXV
+6p3ODZCcX4zFqdn8FL3IEXNSW3H0+2lyZ++SDdkfgM0jNID+L/F7QgDWJA0u7EvhWYFj3rVlfmh
HMsnUde+UiXZWcMrug8awoa7PAiqDfMrXxNPBIUvLxxl8OWwO/ghJrSc0r40E2LSZ6UP7BA5FJPR
Mbgb6ztbqdX0YObxtMU/tbJwzix0LgDxYKdYNomCZHDsPnOxbKEfOysIAQaJHqNDVgV/CDIQaA+R
zA53w1gCuh/L2FQ3vvTq4m1ZxQQASTayOFZJ1SSlmavOpbQRSuhzjTFsZaS3EXnWDI0aruJEGzXb
uEErTw6dKsDIiA6QIC/RVJpLo6+tXOciBkONj8Iy0n6nCe+PkoSdvqvswdj4ymt7LdFb0vEzX2TK
jXh1ZydjVvnMsXPplCHsun02JtG/VZfk0UHtu0CBvHNqlLNnziVUMrWjf6v5L9VGYru2birZEigo
gYnLhwDqw0md6sS5JHVeo6Q62DsU+qJ6ZyXBFwhfoi0K8rXv+9rgInZiDgjRpCmwL2qnlMkR0jH1
Szwyb3QXgDZBUBwM2U5LYHg+3r7UKy6EBF7O2hI5kzsuhoJqHYnRrBB84SKqKriAGu2RblOR7M2w
7TZm5cy3HgTwLC1l8J5km0v8mKGPWWebgXUJ09oMdvDnxOaucPstXbi1RZFgARyD6wj4yMJTFeQY
CXELyZ2ji7ncVUbRP0djxZhTPBpTfXn/HkrshuR4pRK9PC2mmjUIBhnWpZyirnuII9dp9kFl0/hM
ROFuDHCupFiy1MIwBM8aAKql0zfDRMXVWxe7KD0YdmNQTfrQql8LOPu/W16nfkJ5vviS6MO44YVW
TYO2h7SLgg+TVdeX0y4y6gODbV5G3lyQ7Iba3JupWST3OoCj+kEXPbKLfTTFvxT+fYs8Z+2zvrBi
8JRzNZfAFVi++yZtW+diRIzZMUmV/KP2wtxPwqk38N5v7yNgKrgOOT48N4SE1yvVs5FholjTL4Ea
1sMezvLqV2ShRHLKMsPqjq4aZ8lOFQXd2NuH6a3rgQaO9fHIUiClDnJt2VXGrh1IJC5FYYcHoUGZ
ckB919S/NkiN3c1WG/V/bpt8u6+YhAaVWwmAi5LetUnNQGV3sHowuiLvPoQwK+Z7QQ67V5U42uou
v/UBILChl3JJkAnNlgGS6s3QHmaxfdH7Mv6v5kxacwozT3TvfrqwA5EthLZ8RALd60WNeqvZoYsd
y53r4pSmTjwfkslRrLNtlM4htaHV3Xi8Vk4NcBeKoSAqecSW9W23c+zGSmvvQsfVEKdGlDSlEgHN
PkidJnisoJz73Tia2CpVvn01yYIpt5AOw2fF2bleLJs40dMFMxqUpeXtR7QgTzHdzfjkNqHxM2/c
+YCOC1LJCvIS5iEfu3SrBrFycF//hmVrSugN8ndhGPuFpaafwqaNk2NawRFxcLuu3KPqCF/o7YP7
1h/J5B9suyy8Q4S0+Mbu4LZdb4HU5cmZo0covXpjL2IvNXY2xEuPDQSw9S6Z8vY/QdJ2G25/3TpT
2MiKUWNbQrDjicwZseTQ1wNL+zZRCAj2hBP2t7o1wdyMRfKZELX8Goe5seGIV24st5UIieI/qdSy
tW2Ixs4y01YuI9WYR1OBVT1PHeVrCx7ofHuP1z4r46VgIQlkOVwLT5ilTTYXYxr6pTbUu6Ecws9e
EkyHbs6+6qNnfbttbuUKoYrJlDX5DKooS2VFcDBq3k+pcsmKCCqKWevG6Ziz+fHRhORpDHf1BBYt
dEZ7o5e74phAodBIoaOBM1QXIVjThegL2UHkU2ef7FMK5adzbp3Y+osNpfgLwwdZMOUV+TteRbi9
USWliKzY16D0OPPIjLtZY1Qrc+e+OceWQon99p6ufUKeFHphdFcRYFlckzrvUYscjdhvGVocTjEA
geLsTbUV3TFF4NT3eWmL59s2174jvSECePq5pC3yN71aZZ4GWhGYIIX11nA+DLM67nMlUPdW2XrP
dmfVx8bMtwhU1q4FtV+qY+wuffmFUWVmvEQXbuijGemMSBeW5b2O1sJzUzOyeHuBq7bgrCLZl8xj
byiAqM8poIpAzWeD+KymarUPhrzxDmWHBOnGmVk7m4RdfD1mPkDNG9e7WThamDleFPup3uY/VS0t
w3ObxaI4vH9RoESI0dk9pg+ky3v11ZoI0gojzb0Lkqr9KS1LJ9gbbRsa99Y0N1uMv2tbyNGgVQBb
B2Hz4lwaVmXFiKZ4lIMG1TmKRtKNmK1axMcmMaJft9e2tockszTYWRqAEPnnr9Y2BpUTZUQaF4v2
/kehF0CAAEXV6fG2nbVngYf4BXCF21wGyXJ8y027LLjQ9bDyOy904icaJe7TrAFjRWjJLXqQUFkd
/0QNVK03zK+FAlRHpPqI1GtbchipKqRp/SyUSzp7br5TjKY/VrooH8umZzB99MSJLY7PUFmkzTEv
muL77fWv3XymA8CWgwal+rGIRbQwSqsgwYNHXRU8Bcy1PaXkLB8Ka85oPth0herc2LiNKx1MHUyd
lD6iaSqV46+/rlloUEsEsXfRwqlOn8qyDnYNTAXGOaNqo6OxGeShu0v6Wdcf6ZflHwMLFhy/UOfm
9+0NeGE4vC6UUSIDVUz+QDpIGfD6t4SUXfvKK4NLnmW4oZrtvmNovgr2faa1D2rvhedQS1s4JCbr
rIAJzvekpRoc/MMwIf0r0oNA7ezu9u9aewbQOOC2wVkGNmvhRMJGt2BzTQJGqsrcPIxNJob7KlVj
RrynsLtTYLy4/wuTXHFJgCfT48VXyTWlC/XSdC5jO5sGh1G0T/y8wT0a5mgQmkW59Z/bJt9oRspX
FTCChN4BXyWXut79ChK6Ih86G1qnytUukerBzMLJULQTRea62TFjocPMmSh5vY+iPvzgZIb6I53H
4Dnw1LhFdjQq7j0RjIVvKN1gHW7/whUHwc+Sg23k8FJ44foHxk7pBYYVBvRxqkTsUDzvvP1EHn1p
e11Jhl2lW/nRMjLX+mxVjbGVxa+cA55GCriQN3BpliHWOE+p20DY5E9jYz1Rfu8ONlphezMhdYAO
ftqCQ664JMBUclzIJa57Q1PqNFqr6qMaXDpwg/m/ZlH1vl4OwZ2YhOo9JQwP5V+YPbPszxpVC28v
5nDrZVvxSpL0mpiS0E5S4V5vekGe2AfzrFxAVATRQRSeSowuQG//GlIwv/u0sEWws6awrjY88ppv
AkaGX5LlY7grFrYh+Uz0HuyTn4x9f3S7MNlXULCeyihQvDvHSp0/gpGkj41Z1Ge1aKPkONv1FsfY
6g68+hWLY9c3zdD0DXNwk1E2w11mAHfYebEx1892HI+/h9lMCNKS2tyaaJTrW/hDHkR2wOZuA45f
1BizIGe6IjWUiz5J/ohqMo3npqKaifw1w2Pvv134XI63S/f9zfNroTgk6nCI/J4hdvWLqhe6shs1
ho4PvZmGj2bTuulvaBSGc1EVjb5hfu1y0cGjC/7/Odauz5kzW1VW1iL0g5qROK/Kk09zUYgfqVfU
XxnvKuwNb7J2uWC7kXhjsFBvmAnoYHnhUDohqMnBHQ4zEdBRINJpHFrFVczzbCoORLgJws17uJKr
FDWdVBEbGP61Twy6nEyUB9ijPHm97FlUnVbCE+jDwBzcDYYXHKC0tg7CLraQO+um6HiB/oKSYXmT
FSvD/myFvjYO6X9qXeZLujfaO63tna1Z4DVjjAWAV0QOlUO8yH4NDR9pt4xZM805PilkThksKKKC
40OLLX2jnrFqDYcseUVpfS93sdW8YYavO7hEotaUg50a0XQalCacjw1n2jndviprZ5XhcSgtpHcG
JX/90fSmHcNS5tqWoMsxOHp6SCFl/DxFsJeGwfT+9i/xkEScsp3UrZdVi1hFS7ZXK+VidnawqzyH
EmrWh8U3z4yyLTjxyr1wVdjGkBORj8/ylTVrWjgK43IXp8mjPeucHxjIL++7ubprpt77VhixczJS
BSp9t4RwYuNernxLidOW0q4wL7wJSCtmEAP6AKHfalNy13RT+9hFubYTpgi25q/eQKeJIjAGLRST
eoCvlvMGVm04bd52Ci9sWRcfnVBxfiFwVMcH/n9xzIekjvdzKslxu3lWy71wvTw7Fo5w+oNoqncP
LckfRKeSpiljEHD0yq/zKtkKQiRIIb7haFXacM5qx4AGLaJlV41t96CxB1ugurXvLaVjGNrHNbzZ
7zyNlbpButc39f4PxJ1zfghkU3Pf4PvunFmJPwVOkB2DwHBhaNsyv/a5ZfFV0lS9EG1cLzjUc1PL
4gBgvpUY/2TuAKQims2fBY7/1+1ru2oKaD5lB/QFSfGuTdlO2DWGVyd+B69lsCfjYyKTZt1Q7UY1
ExtlsZVoFaAGBBdQ38i8YZHMmPqYjG3NsF02d0b9paysXP1sJ3Y1fK/n2PH2s9f3+X8DTWvOtQXu
d6OQtOKkoDojj6LdRFliOZ1VAXoKwsxN/Co0kY+NaHf/McHmfnOMxupPuT1GW13v1Q1mcNJ9kaR7
g8+kDgr2GO1G3yzsadzbo+VkRGx9Nn8KklHb4FNaswZJGvVVB2zFG+xP0IIRh1Y5ZX5kDKC6G0U4
O59yJNX1f+NhMN//xpD8ySISHJaygHx9erIuryKqLYlfmgyt7Aa8ZHFom3K+E04Zvb9lh4r3K2vy
6772A7oXlHDnJr7R5un8PIm5Dh7j0rN+uW00Hd9/MV4mJyg/sJvLpVlJPJu9woR5UaVB+2VMssTd
zx0jys9QTAbWRs1h7WZQTCWJkz4HjZvrteWtKJUJhSofjG2f76yKxEkvbK2E8DG0k3M4uF5p7PS8
b37RIh7av7gZjIRyZKBJwQ2Y1/Yr2MTKsHJgTmpq52fjTM4ZQvT0WCqN8RwXNIk3Frx2UkHfyNIq
RV04fa4NtqbdxZRXU3/QanU+eKmS2zudFHrY56pw3ju6KN+QF+UD6jOUkZdvSF9FfVuBTvDtyBgY
lKu1Od03qpPvW3eoN8DncrMWOQoQKql1Dy4cIpRFoDcFbVO0WZL5Xje44lGd4tl4HIYmfn9b0pMK
N4aEVPLxFu4UxYWwrxGM9oN8RPFdi00rGXfxUE8nSyjz/FDCqLxVklzxoVx1vhpjoADOl4HXYESO
6OU4YjcGBUWw0Yy8ndKNQ3Noy9SwTxot0q2Bw5XTwjwvtR+KYUw1LPscIeVsSxdq6itWHTGfokEA
DVJUiKCKD1ZUwGx4+/qvrpK3Sk6sEc0u55YnvR7DuSlT3xLT8AP9uLsp1I1qXwktb4+guNqtZG8l
pWZcDXYiRgkY/FlyB2pt2CRT3Kf+nJfFF3PG2+7HeLa7vSXwsk+ektraWVU7J3//q0yPmb4ckB2e
Rm9x9+fRhhcuqDKfGlIuTlbVTkf4w3PjKUOiVuyjUYcWdBdWgeruayXv3f/c3uy1r6uZFHkl+hqk
lvzzV46d0mGvZqGd+3qelr/c3lOe7N6wg/04iHEjp16zpb9MqMkIBOzAtS1PoXkbI+bsi1BYH2Kt
KL6TGgUBUpftz9vLWnMDjEvI9gdNZcLJa1OKiZqCB/zJL4JQGw/5BMvgsXEIrW7bWV0SRB60Z+kd
4XKu7ZS1rQ9m6xR+GLnWv11Xu4wWdsWhTAomov/CliNPCpkQBhdnJc9aG3oGL/fdxsruEpBzn5nv
d5wdJ2wLKrm6Lrwn3VtZ/17my6ggDV1XmJkvUmYg7tN0aM7IT+v2Wauj4tvtha1dP8ILOQZLmR0m
m+tNnGctYgyUGdW0T2zwn9BjuWqYfUqHwgQcOI6/a7jZ728bXV0hZXQYtIn3KfFfG62ddC67jINf
pw1a3m3W/ZqsuoeXuFUQu75tbM2lkZnDFECe5kCRcG0sH00GcVVOfpIVmXOuEYGedrFW98VenfUQ
EohC7bbETdZWSJKOYi4NR2bRFnfAo/MODSRzuC5ievEOVlTE5ozJfaxCx9rwY6u2CCaAlmrUBMyF
Lcp/th7MQe571jAUKF8CfiytgeECzYjey6RBQMHsKaNXLE1i9RbGYtOJXTuzqep3jYVady/QdU4i
mKYhJ4rcB3LiLcKetQ/42uTitLggJSoGcwo/bxS7+xBnRv8Pcwu12LtC7b4Monv/FDGL5KioUnWI
qsAiKk1E2zdD1pa+rTKd0UTe+DFQYi3Z9bB63E9aUnx9/xkF8ERYIRkPYGe9PqPWDG84bHilHzlR
fh74nDsbzr59l9fNI8/TvOHOVrf0lb3FVxysMM/MsCj9gfnTlhXyESk9mr+JvYufmVa5G7VNecmW
oSFle6qNwMmYKV746qnhuIRNXfqOmtf5obZHvdo3pSs2QsO1u0CEIKEn4CX4+/VGVohrdaCq2ci6
Ez8yDW7vJszL53by3o3DheBZOmip8s4k9sLS3ALO04q+9JkOS/Rj1hbRTwFV5VYIuPapJF+cbbgM
tRAkXa8IYQSIN/EffuLU4XNeiuBrMjfdndaPXwpRGxvOZMvc4kMNliLA5iWlX7tyDqtHsHpXFpIL
eYRCoDrYTvMXKSd4WCDy8vRLJYzrFRI3e4jHmAXMR9CRHZzEMU52kNfiq1XrqbvxHKydxBeCBJpI
oGqWk2eRUog0jIYSiJLlfE6ULq53qaisjSduJbElNJeaAsyoAp1c7uOI6FszWYXfAYQKHtHVUrtz
VtniXJG5fGgtsIz7OohK9amYq61W/tpXfG198eapTiPDFZfQaDbU5xBB9QYxR630dqnjjerBq8Dh
33Zha/sqNxRsDWhCmEuuv2JR2xla8VqBvl2eDGdd0QZxKnrV+Ss7ZH7M0DBZsGwEijanoE+q4Oda
oVT/9WJtqD57lH+UDUOre0gbgf43NKocmesFJc44obnTcRNEnCvnKK8fzLEEu1w4H6OyDIrj7Q1c
t8dEmcS1wXgj//xVNlBXc6CQBZa+OQa92GVDUB6mEKrdWrSdvY8sRHhuW1w9o0g9As2Ga4F23bXF
QhgpkitK6UO6Wz+45dwg3aEbf2bagmdua/PM0AgKCTov323La1Gn9cry4srXbTEYQ5ZW/twk7lEZ
h+kuU5ocipQiOs+MLV68KlA2lrtqFJJh6PBlbXvpZ8rQrkKIJUo/oEE9ol0SuLtqcNNdQihzUHHj
3R6asK0nafViMKoh8bVgtZfkhlU6VHTKQxyOS+/kDEmr4x7nxlQ3nr7V5b2ys/ia3qxSkUhsgpZB
HG3Rx/9liExz0UCjKX+MQao8pWHbvpORUsaDgFN4n2BvJr5eWI3NqavUWeYPc66M52TsCvUkjLEy
PsRqYk0bbnXtfUdKAswnbyIpy+JSkjU03Vh7qW9aqa78yyxDlz6hlFrZMMjRLd7S6Vj7eKDqmJ+V
4M835EStic6QF7WF72Y1hTpNywgIRe3ZW3PCa7ef/gDFLNaGTrX8uq9uv61BQASFQeY7aRn/25aw
59yVNvfhVLlVg96MZXR3ty/hqkmZ+cEyJfmXFk/UrE+GOnlt7jOYkUefPKsy8j99qbXNw/+Qdl47
cuPQun4iAcrhVqrQwanbocu+ETxJOVPx6c9H7wNsl1ooob0HgxnAAwyLFLm4uNYfIgGcMEAR12h3
8ostYJfsOoPF8CAXvSKU0kNvHDVBqDVtl8j62S2xXp3IpgrtX80cquWAOGaunxFostWP+ZhrThpo
rTCsnLbfGPe+U01Oe26bLk7ezSR7X2+vytYO412KCpakpVMEv/4QnbAj9LVCdlgdLZ/L2VsGf07z
+T4qPO/z7bG2jqxEdSB5StGS2uL1WLx+RZkYSn7pq2puD2oc1+NnXZhp6KtU4gMvS3+47lLYO+Nu
7WppiQD3HpAhXcbrcWNBUbhBzewytH3ufXM8UyhJoMG2nXZG2tpjMgWCbWkDO1+XuMqpFUpaz8Wl
c/sqPOhJOP8H3V59FFlY/rA6bT7fXtKtqVEThrUCBoAXzupmcfLKKcScsKmVQkxPsVja/NxWbrnn
Vr21T+ThwUoUmPIrzAg3mLVkJa9SkeUGit9am/R3rjr33amL59HduTE3FxK7No4qKBX0mK4/WVEP
iILYeXUpxTSdE91QH90Fco6fiMRxgjSepvBPlhJ1CNl8p5S1hp+3GcAyVVfKi5bCgDliBUg3xOzz
6t/bn2xzanA6ZELHnlzX1tAOnMpc8Pi1FZHQ/uljOLhJayZjoIsptg9pKYo9CpXcB+sHqVxMOjAI
mr8q5xeZUWXzaJCuOoBILTUtcS+zl+7gLO6cBQMdOfQUw/CuSLP6E9yJ+q/bs946+xS+KcbyWOWl
uvqgYOuJ7nQMLiqSIokfClWrT1kqoh9NWgO3Uju7SQ+weO1vtwfeWm6k/pg4bk+EudUJSeeUa5LH
/8WtFPVIsq6bvj0Izz7QDO6+diDYlp0kYXOuJFwwDlEFBytzvXnVujbwtVGKiyidMT1lnnC8B0Wp
+/anki4xENJWwDPwC+zf9pLc7bGJBBLLRkRYrXOT19aoQSm/LAYVgchKC+cRXKpE57h5+X1y487w
BwMk3U43bCtA0FSg5y/NbsDSriZtz509Kx0Vd3SmB7Qgsm56dG0C37O3YBm3V6LeArCA6ILQCvCJ
Y7v2u6k7BAfcLKXu3o7aN2uK781Rp+qu9lP0Lnba7EebDvFDivTeNz0rwexaeOxp/Ww93d5hr5f8
l9o12RkqOqh4rq4XLZkqZwE0eEEutUElQnEeXemD6jdtGrY+1ljgmDtv6j7dHvf1zmbcX6pQXDdo
ba8SmgH0RTJgN3UxnKE+67kZpkcOriWCHC9I+anrbCcf3cClyjGxh5YiWMarhFRdJmWAzJ/y0haZ
4w/Okt/pFEXHr1L2u/VpLdnOw5R4XX6aw+wfngmdF+GmMtXaTmr1OqTxU3gAoO9A0+AVc9JxILxb
vZNc0oaXzZKU07+YNi7JQ9GAVT6Gkz2Js4JoCS8EpXADS2Smc779CTY2IT/CpZkuUyc4MOv3AKWB
Em3U5OKkZLC60lbi79LoEWDMOvvoJEn+Ho4loDU28XxJ7JE/RHM0PfBK6ZZo59Z8nQ0gXAiZVNKA
CTvrwFPri2jRx0fDe3LthqdQrRUnankAxG/Pe3MgcGq/2qaUBVdBtZpVcEvQNi5NrIgcil+WjKcc
CbY9XM3OQOtro9Vb22rShoEMr7lLKFKkR6eyknrnQ26dJVA7gAeob/Ikkf/9t/eI26pqlrlTcuky
7FJQzKNafjYXxRlPjW3l5YcsV5s97q/cHNeXMrsGnRl0homXcFCuB21o1SplhGp2VI1V/LikxvSX
p+XRh6kqp/wMqiJGqnxchnM5N3a28w039y4TISGQ5myvtCD1xOo1o8HxQAx99c0xsKAdYhFZpyni
HePnXWyYH6IqtZdjSrXW9LVpGPEmdUNX+7esVfFWCwZKMyo6OCh50Hnk79UVIkzEaUIP9eV0tMpv
ubq09FpgJh3tgnP09h2sw2WAvy6BTetMPQZM3mlLml3EKMLpPVJYenm/tO3k7RV/trYw9FRZpYej
+hpomQxhJuKOWUWmPR9qkLPiv1wo9V5X5fUNjHApYGo+qfRj1FaxKM31rnGUDHCPnn9Qp7j6rgzi
73mZnT+JM9BqaeHLg0Al5Hrj5qFC/w22/4WfMeb4x3g9gjL0Bbod5NlWjEceTmo8SiHytXFgYYOD
Lx2OZRLHzvzsVWOe/Gx1K0l9qHl18iFz4yH09VFt+vOgiOgjuiuhHdzeK1sX/O+/YnXBq8ag6kAm
0osQnXo3uLk7nwsS54MYW/PByi39EWRFv2cjujWsDA64JvJ4fQXYSGniWn0dpxcnHsvsEEWReV9C
nP0CzgpOEpqmoYKBa7fs2dxvbSQTZWxZnfmlcH/9eZN+RCuk0dNLAj7+ETAl+YvujLMdWBOZwen2
6m6OJjn5sgQBHHeVsXrxbFvpOKWXAe7bsZkn77OX1DMlvCnZeZ5vbSeiO5gtic+nv3Q9MZycG9Oq
MZ3AaT4E4K3jWeXrJMNpEHWRpQedYwDCrbMsT/yoxalb1WLTfX77hC2JhZPSi9LU6vpXtFrfL4NZ
xhc3tCK68lOi1U9VkYyObwwV1Ofbw21dbSin0btG1ILnyGrSOvx0gWsVBjAUev4dLPXb2OMjkibC
/gqmO90Zbutz/j6cDIe/3aRRY84aArSQnG0ja49TA+D3qV4W4BU8bpO9W2zrkPwqKUnUuMx5rocr
OuHqrVZFF7s3q/xdoWOhk1E0w9L53Kae8sMJm9E6xkpr76mLbc6UEgWADu6PV6UzrsF5ghYFXN+y
x+cB0ymYeUqdH9xSdf8g17dQ1ZL8P87JGvwjZrS9jZax4kYbAzfSrMem7lUfmH58iJ3JeXMDW9It
kOThKWehL7iK8Oi5zKWdKdFlMc1yOsSFHXkHZemjnQC/tYYk75TTKUxwn6xKgs4owNsj+nzpRJN8
TNu2kEUXJcPuQeiIQ+9Ma+ssUHqRUrMI4FHxvN4tXjEUYd+Qrk/0n2Z/WkzrpzJXxtHFgPbbMqEB
u3N3bE7wF6ARv2+knlbHwcgohmL1Kz0UouGUD7FXB0pWif8oyYR76t6bg9FYll01Lsw1j7wO46hy
gPhfYt1oi6M9q9Xs64mSC79C9XsngdxcTCBUdEToY79Ca6JbI8I2ceLLSIvifeJ29XsNxOYBFE5q
BYmakCu+PZRRfgTZRITRefVefz4Nds6c9rxvnKopP+Ix+5+FlfBT2eBroCFiePg/Dbe+mVrbVnqE
+TBCsarxUC4Tzzg7yo68j5P/FqoJ//7JeJILZwHRftWg7CdNWRQDC6Y4c+x/AMK9t2ZbS4Kyt2cM
g6zhD0K19AWTYFuJ3FrdDI2N259GY+Ey2KU2BzWaMF9Qywq9M5n+nvTu1mOHI2CRMNJbojZz/e3Q
Ju/GkYrFJdca9ahT87urgdk/2rGKX4JrdNU9aoWevzS68vPt60rxEyIx8srkrattU41erraDkl1m
YXzPlUlNfRuz7kdTm/T3IlLzl9vjbd1J1DpZWCIMtdbVeFlWdFapTNAzHLv5l9KqKA9FlZXHAZHY
O9JZ784LW3053h526/RT8uIvEJswAlefs3MKmG1OD5Cyn/T7aaQQFbQ2JKYyrZW364hS/eGZIZn6
qBCuCbrCqZIuUuMclNrQXWBAc0IsZ+iPrWP2ezKimzMDi8pLANAMEOLrvZOrSSlSXNEvWQRVohNe
8eQqOQ2jzor/JKH4BflDjgJ0/5rhWExRsQytll0mpW+WO8fNlp92HZefEjj2vpgzZ/H1IdL3GM9b
0ZSE0JUetsTvdf0UizUHmwuoGSJt2u9m5bofSGSX85IYo35XUFh3dvbL5jb9bcTVe3FxEzyeXZv3
IoIbMDhLL/CUJnoCKGAGhhRv8e1ijs+3d+lWHPDQLJa6xZyOtW9AQQHR7ecZ1gQVvKfcSu3PhlEq
yhEUcKIHy+whfJvb6tloU2yObg++uciS+kIHi1a+uXrJOY2VdRkIuUvatfO7KjdK98l16/BdqHRh
eV+3pFh77//NZUbyh+ufKUEwv968Gr4lsS3U/FKWvBwRbvLaf8pYJN+HJfP8OdbGE57AWbVzV26s
MzgsjowDPgnrn1XigaoipeAmyS52Mz0XoVIfBjdrEI4aBq04oioQv2RahTvE3OW5t5P1yP/5qrLF
4LIlCcGU6tYq2M/6PCZp2WV4ojbxfcNDSzxUipPv9fQ31haEsyy7k9VJwt/12totTo0MwyQVuzhi
Gx4eRwBZDdrfg/g2ekA0yswav9/eRRvhiIQHppEM8JDGVl/U7acSUgx8ODb5VPlxLsL5vZJIZQ6z
EnX89lIVw1FdlnpqQMjlz/ntRTVVmYXfck1kaNG48LTUeokBhe3x7jbOBqYWVHPk+XjNDRu0pZuG
oskRBJwoWGtV2jonMc2+kyLK5UdNrIen2wu59fkopEpbKqBCbJXrmSmRgstEAt8nGU09eQachF6c
wkjzMRprs/rhNpE6oKOLY+HOw2NrhwIf54BQMKN3sgp+gHMB5Q+Qb1FucyW/Ka6bQ5ZEw90fTPG3
cVY71B2yxYX2n9OkiZpgEk30GYJDc+zrJbsr4kQ7IMyV/HV70M3JmWxRSfORJI7rdQXPvIyzYYCu
8SoxfMyyRh+e7DjtDn8yDqUxngAkV2sTT9drHTjbbg4IcjbUw9ipS/RcgW/1djbK5oRoLYJzAA31
CpwIX9cWTV8WGGnl1jkrrSk6Ilvr7BlAbW5I6sEYn0hW/LqvkedWiM8fLl527kRfi8qLtSNFVy9H
SLlz9AeSrk472g4F6p1wvXX6pE7b/x953egghg3oHDAyIBn1o+ZAhPcJPZrqz2Xh/tWJdNmJ0Vtz
1UHqUnQD1f1KmVdRkbUhRkMU6THdC9Ukfi/wBn1S4zk6FnmVHOxeGbKdUbdiJ2VFxOfJcTCuXh35
pDGXeuzK8hJmKY3BDDDdXzir1Dzp3PTv29tza01/H2t1xrOpqUjiEr5mYohvniKa2kdg1bqb1Mh5
Goquef6/Dbg67Kiq0K3EJvFSgJ9jcoqdlEdrcOvPWqeb35tyDP/gSSwxHRICRG78ygEphhmi1wlH
kNK4ec56yxLv3dQDtrcgBlUcFie19/j9W6cRmogpu92Uo9anJPTyDCwHD406WboGWDfOy0fyZmVn
OTd36P+Osz4TVpk2YHFI+5Ul/omvxxxAS4Wn7GaW+6XMqjG5D5PQ2UvYNrfob8OuoqdQ2yIenC6/
DFTftcByi9Dzw6aqsjNWPWayE9u2huP6+wUVgV+xbqbEIh3mJQHCVQPAOWVitu7JDKOHYSz2zPS2
FhRwGu0hyvqYrcoP+1smwTVVR1mskv7q5vR3FpvdQ2noENFzNzrbbnM34B648xG3DiHhBS4Mf0nJ
oesx7QIfTyvmAgR9lDmBhZHVfQkK/XHs86g8CUgdO2WNLZACCG9wsxgC6Jjf6NdDzpldCVsBXDqh
GPDTyadzOwz3ylA5ATYpRRDNNT4QnjdPwm8VtxYnayz7PYDy5nfFmgxuFekpIh/Xv2LxRGsVBioU
CtaIla+aef8YgQdyA14c9R7Aa/PTQt3CeAA0Pd/2ejQrVRw9mmkWhbYh7peiry1/shf92S4WNUB/
yH1BOdLcibBbkUAqV8v8DVaQuoqwZgatfkaSjkw4hr4l5gFfxkSLp8PtwLq1liQyZMAuvTAovdez
y/GVayID1rSp6IjiIMzZn6ZsaTTfK5pwB1iyPRiYEtmDlunw9WBDNfZl7M24daNA+FMJc+VBBU3/
FcR0f7w9r63DAZsXFAAPCXRoVkMJY7ZLSn58NXTPU3RR+McUN/OnbszAPXrW0Ox8sa19gjKVCRWI
mh9wkevJNUWlFk4Zw+sXrYEifjWNf4Hcwve8R8NBHBRa4O1ZQJTdy4S3lpXjIAU+eXpDNrwe2e2w
gFJsCisJqD8RzEmtHRcqgOMBjRNnJ+3+JQS7foHSnqYqIs1IXr1AuRHDcs5EfrGSrg1q04y/UJ4X
p8ppjLOSljgm4bZgBpRWx89m39tDkMS2+6lrkHLwFv7XgTtD/vSzMFq+oX5m39/+9FvwC1w/JeYB
zixQhNWJnTu3yvuQXzgv7vhuDG3nrlDa5d8M4aX/tEzLPiqg4J8GVJdrP+410Qc17z79FHvjzm/Z
OsY8n/+HwY641+rTiHFUNbxI00tedUXlV7EaJUE1ql38B3fd7wOtdh8emFOX1egtiELtfiz1ktcH
HSCbdt9XHRqGt5dYRp/1HnDYuqD9ufJegbNUuOsidZHJyaGHVMGid4oCbQIoTtBPiJbJEub7ZkqT
DyoCKMHbB8cNWF558nm7BrOA2yNYe5H74hT6Yvtdqhr1J1GFpvK5TvU5PTdhb6Xv267MxJfYye09
FfaN80Z6z/6XctMgb1exua/HuO34XS+WLqLs4OUYqdyZAmRNXSFy+/bpEv6B73DTURZZv6fzIXM0
Smjei2r07edm0iqB60/jLScL88/k4JSdqx7KaGzfKW0e73pEbMQ1ySShR6pCtaCleB1d9AlN/6wx
EfMVgLwOTgRcoQzysPGeZs0r/dBM4ujZKvcFsLdCDZgCJP1xfKJEs24vhKkmmhQ5hhd7oBcQDD0A
HexsF+9TXdSdfWo9BOueF6XzCHXeiMwyMgBPhoo531EJvbY9GGIYp3eRSU0gWOq5N97PUwli6PaO
3P6hdFkpfNLYhb10vUZGSzGrTfTwxZt0u8KRtkwx7LCG+VNpcn0PylxkvjZQEw9cMS39fYiv7HjG
E2Ia/bwerPAcNVxXkW96mXNmN7hnLVf/AEHA60JC8bh+8TNZBcY2asQY1qr7AmxzOJleCAkes4q/
jXDsF//2mmxtG1JhvsivGLyurWW5okRqUYQvBtaFzcEyFwu3wGbUHpWhjJrUb7oxNgOkKr1kBzAt
p7GKTvJ00hDjRuQhvJrmEimTRMF5OLENuX3oRZg/wP/hxW+Wat5+7Fqr+i8n/fgBVi1/nnJFS3du
ya3Zo9fAWoNEoV21Cse5WgEnakLvJRoy6yUrlRm0Y12ZX/twyTGJRAbvxxyO2R5beCPtISumHyfd
MCkErKauR2Xf5rqG3vmYIiiEQFRTBikQy+IULVlyLiiPlztzleFuvdy/4OlcBS6dh1WqtZhZ0g11
GOLeO7XJQz3gL5tmlY6OMs/ZI75lfeuLpQQpbyzx8P32PtsKxr+w6r+0d/AJWh09Ty+1WBuggRWK
Ph9sL8kRkdTdxkjvBlO0eyTzX6ie1XRBcLDKIAEIiGsNvHFg9zSKgi4oFavOVxvXuV/CrNK+Remk
Pg9NNX9OxbwE5Zw0d4076emdq5S14heNFbI0ZaUeFTdUd4rZW2kPGY8EnfJGe30pm04plKFG2Rfh
v+Rb1C7D+4y1wY010e30MHRD8aFa0NQ5GGXemYeFmP8pj4fcOCe5XK7bH2ZjK3IRq3AWqEBTnVnd
GyFMBnucERjNQ1oGPAqt1Px3yZPFL6lKQVJzTJqpt8fc2Iq8wlG6lIr/BOPVZihoqroiibyXvnGM
h6rUMYKoUZp0D57dZPXRHIuwO1P8iEK/H5M8/HZ7/I10j+lSR6XyDV58LYer5UpRo63s4JWaFd/n
BvJxgL4pjnW3x9laW7oWeGvQ6uN5uAovIJn1xnBqaQ2Bz5hfzpr6zokHLTx3Xtw9eGM1DE+3h9yI
aAYxheoN41L7lufwtwrHpA1eFbuK9+JFdfeYQruOzyLRMx/KZ2UHRZsiM1JFqLQdbg+8OddfvRME
Eoku8pv/NrDVD3brjaP3giEGFIQ6bBxf10PzLFV7vw5a1L5du4yZUnonnAF9Qy3/esQBEvvcJWX4
kscp9KJEj77PhkZzmqKteqj7ZNJOt+e4EcS4qXiCy74Xl8bqe7Z9VcZxKLyXjGB6gjSbP2Z68iVr
pz1W6tYOJZMkcnEk0Q1cfUYbRQBBBue+zPDiDr3DSzxQcCDX/+CrYY9sSioLicY6Sg6RTZ29UNwX
s+lwzxVmE8OJN+xnQ0mK/FRWytulO4l6AP6Bncum7PrKtSetTypK3y9dZTbeYSa82QDCart6aAYz
EW+vZSB34LGM1BdlJep6k0xxnKQYGVD8SYvoAF1+mYMCMU+fgk67p92y9dW40W3wdWSZJBTXg6Ua
LvW6jqGGy2Y8WjRpiiCz8mWP47Z11n4fZ1XfQ4RpQoVm8V7K1BmfMYJzslOFf3ftUxn2wsDF8eaf
N2992W3BxlDKTpGzXU9Nm/EGmzEveVF0/acZZt7LYiwvcEbtp9sDbRUvGUkilGFKkmqvcqOinOY2
MXhNwL7JzoVo1ffLmESObylteS4VMRxzy8trjGgS98UarfSgd3X+7+2fsbHEAPrIPqWqC1nquiLA
U67P4ol9g0j00Uht7es44rzMeMUHrS7HnWlvhBYeyRRKqdRARllz2aq4Rnsk9JSXIkpJwBc3esrC
WHtqCt3bs/nb2KYy7wSCjdsntPpV4PSyBs1c3QxflKW0hR964dyc1ERWTN+8iKh+uBqFNhJO6hDX
m0ZPHGGNKYrWptt1U6Brfdb7bWEp3Z1Fear7ivbqou88KzaSC0KGPO7Yp5BgrWbneEUYtWLBfG20
jfJzXEbuUdOnwbm3xm4xDto86PH7Oo6S/K6Ymr2Ns5XfMT78aVhhPKzW+3fRGrttphBZ/9bRhpPO
RvL8sR0iL3Cz0HvSrEi/pywBElwt+8bP8JL9Po1tPpxjD3hu8PZvwE+hcYwAkuQYXH8DvAQyvXQA
MifKbFAKmJwjTVWUxe1scoPUWrQvtwf8pZiwyrylRQuJI+Uf6QV6PWIcOTUcX9wVKldpnHvqItal
4BHU3GGnGDuYPdvoo3xy3MgIDxjopuZlyIdheXCXslBP6kRx6C6qROy1vrtoyYcexSThj3TD2hM0
rjFBe86Mwi6A8xiOLxM36Hso64r20e0S4fjcLGr2FdbaaCLJX5vOsQbSAf81DUX71+3Zbu02Slko
WyBnDB5wtbxRRt1uNFGRr2wy2Ax6fuNNHwttLr9MQ+k8FZpT3E+57bwbsDQ83h58K2jwvJH6nmSy
r3CWDc4k0qYOkxRP676FCdJWulOWnZ8BcNkZS4bd9VclJku2MRUuHi/XXxUb80lvrDl8KVuDJ6Ku
RmEbhIPe135UjO8ddF0rnjCu1h2HaFRHvydNTHc280Z2S4eXqEX0gj6y9ss09K5vZyEfdWYcDkDJ
ciP6HJax+kwgz8dDb+Ti/Sysqfjv7SvNnS4bMCwA5cTr2aONryJiIvCB0urqaHduFPlE5vGoIq5+
vj3W1g0IhRUsEoV7SXZY3YBNY3kNuADKVFG8GH5SF+E7VZmjKrDHdPqkVYnITq4rANCihExJKIH5
7JzaoZ3qvVaijJbrzy6V7Wg5IX73SjC7TGdLi7FYekltN3nXT6b5Sa89++zOWoFjvVJ+RiAOOJ1q
px8xpjK+2bmFi2urLBw9QTae4Jfh7dwrW9uAj4FkMQVeKeV7/TV69EvafnDDl1ovXPdkG12p3lXZ
mKj+gHak5quOUgUz/dE/2H8w0SzJtAH3uwZvRI7XaDXiKS9J7sZx4HRT/1GNXVAGEeV7bO5BWx3h
snbuzunbSEcQS+YlgG4wxI01sSGOkXAUs+G9GJm1HNzFUqH55xLZrN0bszHufPbN4VxD1s7h9zDZ
6wVWl8rGADZmu3tt8dWeKID6daroweToS/fAzZcMO8yUrfhCACVzpokLcGuVcFXVMtZe2vNNB71t
/CTE7kRVsjj7UNOKy/y2MbGENXAJ/NqayCSZsXA/3z54W+GU2aoWEENcr9bi8JWhzV072d5LYpXL
3UCSJI5F7/zTp/FQHW6PtXVvyOuCBIH6AHqP1yucZFTS7YnpWuW43Lke3nb4ugzTP4UKjAXJnEh5
snH/5WPXoDz/IMRAesZfSurwQ75evSBmpYqHrufmGFuqO3Feds92ZJvp0Zzdwjza2cjZEXN4mQ33
FMXFAESgAtt5f3sVNlYcUBuYD1RQpXzy6iB3uDuKtmiVF1T5rW9ohDrN2RrFz0GBlr2z4ptjUWxA
fpskG9r59YpjpRD32HLC6Cra5D5zi1H3nTy3T1j9jH8AZpddBskgRYqYJPh6sH5Qp97FIuwyNG76
JCFo/hwW+fuhrMeDrlR7ffSN0/OrkQraQpKS14gPNMOwIxygsvdGZnSBQEJUOY2taPN3djQvPdSE
2f5LLRboutg+x4+T2sf9H6ywLMbImoVD72JVAnLHSMnwIwU3oMjWOuC36ssI4PNidqqxE6F+9bNW
FxMGXv872GrriMEywO2hHRCbufd3AiZZPaNH2Z/bGXlrUu0+BLmrmqP1zuIN/llUgwk+eUrbNMXl
NiupPiPz89NVqkUPNLOf9xQytzYc/Rt5TQHaAPJ/vQeMzATWH/MLZ9WclocMuWTzXBgCp3iK4Lva
FxsxGzV9j1MNoUZWdK6Hq5LGAmjnMRzKdfop16FPn6bCwSU+B+gTv8OKYif53f4IsN9kok+xcd1T
COM4ikChRJdS90BW+Ulr2c91Ns+6n4tkrO4GdVC8e9R4u3dl4dmpLzwnc2K/x+3oXiV3oazVZICR
FADe/7i9OWo7OOetr0AtRl6cFO0oFF4vC3ZNfTGDkYNTZvdpkIHlDqoirO+Utp/NncRkczDZ/wXZ
KZFIq28QxYZTdDCOLpobwsWHmS7EacmHQpyXJi7/ux09ZcRaHwHZQKAKShMJIvX11JrBmp14itJL
0ZQxPrEdeMXnwp2X3etCXgevRmITAyWxkLddP+RBpSMPURToHTSKkwQZpe6fpT2a3lFfpKgziCeB
ehegWYrN6XQfGml9BM9aBaNlNXdVbAyn23Pf2u0WoGtuTqpFPLev556LusfhRE0v7o80aYcH+GbN
By2Mk9A3U7Pbi+dbOTl3JSC2/xnvlcuz2UWGXdrJxTRTbbif07kvTj0qtG2g2vFjQ5Ul/DQaWRTY
ttCcO15AXoJ9V1PtkTK39pgN9pTiN0g3vv/1zOVdQgaVpxe9LJrZV8M4PSzlYPwDG3VPfWZrlSnV
4oAAPppccLWfFzF6CyZEkHdLK1X9bnIKfDh7YH2+OjSOGZCaqTu5yUZmRAGVwG5QNJKh5Xp+kyaQ
MUUN4CIt2Mv3Xjhl4qzBnHzfY4uUnZJmjOZzXxezEcBDKXeJaFt3KQeY6iNdYSwpV5loXSQAOU1y
I6XDbcKfiqE+Qmg0zUAY2KUj28jPPk4UHb9akPB8RynNP4DgIrDK7KmDUgRdm9MpCN+HKqf7YlTK
8G2s5+ehzD3uKQjcl9snaWs/UYIh38SGjdC12k9IsycgCSHBxs20pA92p5rHxMyMU1FWvXp3e7Ct
6hjgGN4xkhJOQXm1uONU99CvKAl6rWIf6rbQfrYwqIyzVlTcGqWhLg+xyGOF3rSTeH/1ZC/uoU89
wZ90TGInj9ja4exvRKxI1SgsrK6HxOhLp0IgGA8jxXmIFrKkvsH04Fij6dgd6MMUn24vgdy/61hK
uYbTRObL0KsVsCYU91KDO7MIxRAd9FAfzAcPLejqWCsWarOKO+QHU4mSaCc/2x6Z5uD/jLyWOlXD
TG01kM6XxXV740hn1xqem6zzgLBPivO+8AqAWh4J0Z7W9ebIUskS2CM+EmuVMNPMaoXLBftkiExP
IA7DByQmK/PnwH/yB3A/7gMScs2/b1/qXxhPmaDgRbr6uBrIRQqRIgadq4nTgIy4nxDG7+Lci78N
9TiJwFTSbI+HvDVbJCYpsDMqafnqpdFkrtVPESXXSizGZxzT3c9dvjQPjTrmxikrsjz0I/Sv9144
W5gHggW3vAzZwJzkUf+tB1sxMLdvgqWlqo3zo4shz72mQlAOIlU4z0vdFEHuJq3zCMTWCjrHOSgN
mwHB3X6ZT55a618F0Oo/ELmQnRxa4ex7bBTkgv32u4ylJtVr2XjIe8KkK2d7/KHPufjHhWz//fY3
3zrQlAex8wDHKWmu12PZUwvg2zajS5SPmhlUgzNh19nCHnIGrT/kab1XGd383Ggqy6oBvHN79bkp
esFbUnMk8LKoep4WlwZcUk//4fI0mP5CVeGgoosX/ME8TSqyUkuY8L3a2xPlOJGKOL6kS7Jc6Of0
6qfRa4zlOQTW1B7MTtvtuG9dFWS3UmZGVifXFG1zNlsjsgYE0zKv+96mSJZSoXfrwDEKt9/JpTeX
1SJxh9lNI249WKUXZdJCHYRCG3e6X9TO8sSrQY+CajLaHLW9bKEslFT62x2EuPpp/lEJolRA6fN6
CxlLig74wuUb52r4c8hi9507ZoNxonH0o8H2rt35llvrSrGXG1HiVPmc1wOGSq6HVWqgswHDSQ/0
0O3Uh6yzanEceFEnOxCkjQyLhia2HjwS6R6sO1SNa9SUIdiwMc/07l1njBXmLE40u0FRLN38oe8z
vbtz8jDR/ETJ5j8QDkK3EqFUEI5gs14Z+i3LUi1Ip1z6WNMPtV5L5V/L/WcG5fj5zceEtxFbSKK6
YcPItfgt9Ggz7O7MRH5mQsZnOiyLqdUPCrWg4aC5E/DP0UNb8O0XLZUF7MwlMdt+BTqw+6ahomYm
PJcG7eB5bewd8EZz/kMHx3psozw/hxo4151tJAPNKrOQSrBoKksNDGq313N1Iq0fFAswB8BaRClr
NRnqp6LH/2TnTb1xNKV9GBAOm/cQRNHrgTA40e0IpcAX3sChHuS5E3s8Cl0nPLgRzgNPXWXYXUC/
HnT/278n51JSmyg5aO4q2Jqx3hTqnAOxwMH9nQ2v4TSktXiE/KcfhKbMO1Foa02Bj0jWjXSSWDO0
4Wk1eboIgAZDqI33mpUBknXqfNzBqWyVUhBIAGBBi8ngWbtKwy1TlIqX9+4LeMTxPq2UOIAZM97P
zqwEmN1mX3QMQ5Nz1FbHNh+Vfyj14IAX2cLu7uC7tV+qxRHNqeqNPR2+rXgBzxELMKne8Kr50BRL
3099576AFvLUhybncXSnO2Lsv6TZYCt+o5j9M0AKozmbdKei+7d/c7IGqnEQrfj36ps7w2AlzgJa
1mkK91zG3XyYgeyd5sm2gmYJ/4AYjBMA4Z9HARyoNZ6dN0lsFB3jdbDL/1JrQ0dFarTHbDwkNabY
PkaSxfg4LfqSPN2e6tZ2A7PAtS5vHmCD1ycrnKEuqVqhvIQOiKzAUJp+OBbC6f7+g3G44yCuSRTI
Go4bGk5VODHYa2NJprusbnFrNinQ7SFANm427CawrkeeGvH1dYGwirUFjQ3giKLDdwwbn+IR1G53
ghCYfL09pe2hKESSZvK+XPesykIoFdASpoQE6N1QqH9lYTt+rTvu0j8YCVwDMCjSWcow1x9J7ws7
1ZskfCmSWByyshr8th7Ud+zhcOeq3poUFTcqEfJTvRIywBFywA6Co6cl9uLPRVfMByepS+Qoam/c
uSu3wjpZCGhVXqZSpP56XmU+YdumR8qLHUf4zSbq/+PszXbj1plw7SsSoHk4VU+223ESZ7J9IthZ
a2mWKInUdPX/o/x7b6TVDTf8AclRELBJkcVi1TsMM9UN0c/VJreL+jag7TjfBdZcX/l0S2xbX1z4
EVFt0UmfMW48HdgqqMc6AIKfeJq0r5wP8a3w9DehzODeyJLoQDcQA6sxFc29zGW7f/97Xpi3r5OP
IPpBJeCs365F8GFl3PM8KYPqG75E47SZ+kAcTacvXtwmSL9hQSONK9f1hZcKjzUulqWLzVW6mnXe
kHnEfo5LvOdXz8s9DfSyc6LQ1XL7kawhuxJcLg7Ill1COC/i9b6VEUQL4WBLn8Rz/bOZk+jL2MXf
jFLlBhdJEV+Z4HkwAwdFkXJBujPiGubdFA4Qyx4ey+RX2WNk2NxXJGHW6wc/H9QRvhx4EOqziyLX
avdkellpTiKeOrctvgWV4cuwHz2BIu9kyaNeW34adqXzYa2M1birLAiVDoztYwy84HdzKUSe89Uf
hvpQatWwy7xUVzjFRx+9C5dBqd8YaBwCZ10/pYuRjZnYlnjq+Zpbnn72Nm8FaaybmI+BUPVHYx3j
8bxcZNygeJ0BhA04kFRKkadw4bD38CSEpYdSukL7nAI4uuaFe3YUl+GWuiClsUXzd5XC5inPOW/I
myeHtsI2x7dvi41qdZO3Tnuohe1ubMwkrpyL80E5/rzeic9gPkEKnW4gRExFaTtj/bSUT7A/C455
lHZJ6A5Uu5E9pvKYXDVPP4vsFoPyinZ59hFtndWuxe2tTUrTq5+MYNC9bUKF6rGYMn3aNvLqK+ji
YIB2+ZQwPWi2n84wF86E2kchnhrynZ+4D4mvnqDDP0tNHz+aMS8T+2usVbbWp347mFMlnorJdcad
zGO7CAEb5teabWfhbBloATCQqC191qVp9dfTzpxFRltqQDlFCP/rkKtqj494vom82LzLRl9dSdEv
bRNY6Gg4uovC4DrBGLkNWiCLOADxOLqVbI5by6umIRQFrzqv7rSvTSp37we3s9ybSf496GqboBdZ
UdTBn7Ns6/menaGpjZfiNrnzp7b6qZoifksC5Kr60omuBNZLuwbJIbCNgAzRU10tsIVe24heA052
VtWB5yr8fjv2muduaW2Pv96f6NllsUyUdBv1v0UpY60pFvkFbi4ZHrw4kjZf81GbvG1TV9W1IvjF
BV3s60AywsJaH3ZTszwNP1X8YSbak0EZyDAO5n9bPXrDxkSfNqp2EtpqoiquhO6zLOfPDP/vyPTT
TvdrM/dmHKkW31P260+xGFS4M4BXU8XiplB98H22xCjCyq+KaAFLa9/fX+JLB8bwWGCQosj/rmU5
bTUEQqQWjpODczRNYT+Yrd/tzEKVXJhm9fL+cBfOCzgbyB7EVBqI6zKTCAjanH2UjmpbUo0YyzlU
PkVJgkf+3dNb/37Iomtq6hcmCa+OF8Afb70zGckcNZMqUH71BFzfO6Z6HR0g11V3kB7NBLC1O3/Y
8BH4Ehcx6GpQFwgcrwJeI4a2WzLHp0rIfDcmrdnctLIr5Iev4tNxluP6V7zD4ptuJ17UT5Nqo36z
8MwPvepNL8wlxY/3P96Fzcpjm+/GxwBZvM4VVZmSEKQ1Rm6WaAw43YG6NVTb/V6Q1DjVZ1CTw46c
zwzbvO38xwxZ2eDw/o+4+C2RASb1IL4DuzydcasaI6X4y7esoonSUj4fYhn5NyQk6IJKcPPvj3ch
4IFD8w0QeYx5luwoQ4Pt3FvVk8jNZqdJolzY0Xa9meegqq5kxxcnB6YYRUMdAts6kzOdRkZOhE/o
PKVqMyX1/EhPXb9tu8R4yKcivnIcL06OF9aCR+OErCFihheP+TAzuTrv2/tR2VoXCpwOKkzHxsDa
v7+Ulw4/2pOUB2n80FReZv/XZnWF6bVFl9ZPnI4xzLIS4c/I078avlJfuNTnXWR13n/vD3ppiqj+
gYZBy4PizSp7jF29yt1k4oTYhv8pEAY0ryFzXiqvvKYYcunrwanAvokekw5P/3R+Rm1lzTAlWJzJ
rBrvSytLtbt6VMb0iRx5jF50pdFbvLJnLq4qrFXwXRQj+Xs6qlO3lKth7zxlQte/gyTDuFfqY/5m
NKb/vYnyT7WeeNqVUS9cmZgq2cTxP7WVdbnXkzaQSasrn7AWSH8E2dSEUpnC3/pDahSbqHKCJEwm
36xvEq3MkysJ5cVJwwZDJmARdlpjVen11JGhIdpVFHUR4saB+yKObn6oydbYqWTGrrjoLXGl9HLp
C2NSwSITCIg9q7COcIFMRIIgITu4BNHkzxvuSHGTNchDxOBl/odpLsQK4FyEO96xp98WRptVJQKf
Ptg8xbOWG822hZ/8ZdZlf+tIEKWbHEf2K7DrS9+WPbyoP9CnoCtzOqqv6ZEFUhWpMDNKN9GELhBp
UPzL0LtxPw5K2ynLlr8x8Mm/vX9YL31W0mgMFjAHQhpgtZerGQdxeuPFU9NL71NXGXITZ3gDhUKI
aWu2pdgGjrimjXbhXiO6LGgARqVpu75Seh0BjzRmviR7N1gWDY8DxjLbaoJRuU074Q5hXimutSSI
nMek7b239+e97JuTYteiLgsoAKgmG5qO3+mKz3lv6FHDL6jM2c/u0h4vXvon/oc1w/+Ms7xT6Frg
aLxKN80ssdvGQ2qoiT2/3ahiUuq2ndu83qVtXeU370/rQuxlG+EFspiVouC/2r7UYEzK8W72hOwF
O6mGv2Xeu5EdzXDN6gJBv49HpZMBV8F+HmaX9zLq3YpIu+0CTxtDpQXdL9HyCGz7rr6pxrR6y5th
/vL+XC+EBoYGSEMbdaEDreaKX7mZ5x66SlYsfdw0lfLzfTWb6mcTDME/eVY6VzbNhcPCiAuoGiU9
IPOrEVEpH6Xd2flT27TJZ91KPEBaY128plQm/qu0Hruy2u2TK2t86bT8PexqjVXfVJqBG8lTELev
tai9Y2XLPA/dum9eRdQeARJ9dmSn7io9rZvd/7DMlKOBVSBkRqJ0elK6agIcJfnCcy/iJ7CHx6aM
p1ep29PBlt7w8fya5wKwHZ5o/FnvYCS7cy0b8gInHfnWtfVEihIbT/g94kX9/swuRF1gfRT00fNH
mmuNbTCUiqpgMQ/AmOEuakR5Z7XRqMJOi9UBh1+JN2oS+Xci/jgeegkLfw29+qRB42NV2KFybeAO
ilFQE3i7QLOdX1hCj1dW9NKu5Z4EGQ6Mg4i3ukLBo9P7z+3sqS5V322y2ZT9ndkUfbdvNS/Y5prZ
RGHfGM588/4CX4pGFLoWQ28QdjjqnW6dSsWBLDRQ36Bbp+PoQEfzIQb8tlWnruQJF4ciB+QV+Afy
tRoqQhVcGYmWPQFBbm/9Zu5u+xrmZ4Ga+OP/MCvaqEwJWhY32OmstHpycpxkURB0y+zgz00ajrmy
H1KPi+R/GMrF3xT8HEX8NXnBm9m4xuKN0M5N34d9Ptl7N7FVv08Krx6vxJlL5wHRl/832mqjYCox
Iv+INKKJZWsXKgG065MRDfYmLfAIaLyxjEIkhL2DcLrqSgp0ju3mSAAOREgEdQP2y2pZZ8CXetwz
OpZ+BqSgZChQ8TTNAT0FaGIeGOvRvKcM53wr087VNzMo/7si14prvoKX9hLCZIQ8mFm8YVa5gdmo
yciarHwqh27Y99jgHGnMtzvXybVrPh8XxwLIzBttcZ5bP5bcXMK2MjCjbxssH9JSZcZGpB2g6kbS
en5/O11aY3A49qJFid4nDYzTrVs4ndCmqs6e6JvKCZyvkQ+7SZ/Vri9aZR8s11DDBkdKd7ozpFE/
BG6CZQOor+br+z/lQlDifUjsxQAD14Q1QDAO8E7vCsTl0rrw7qt0sIKNpw2hE/2Oynz55qV5bX9f
SBhofvvcZT73GPXj09nTCXPnSQDwasCcvjlA84y915ap9zxkbYMwQOpX+e79eV4ck0cTr1QOKrf4
6ZjSrFFdnbGO9FWV3UXzWCuaJ8N4A81Uf4h7XfuwFDcIn+VpClMVKW70cE9HRNJBT0Y3QvB30rBG
NjX/ttOy4gvUVX/jZvFwbcALqTSYGT4kKQLSGWuqgDXIWvd6BsyMzN0oaY71LjcGQ7+ylJe2DMrU
PIB5dHOhrTZvZ8TuGBs+S4mJ0lcz60RzW9b2EB8HWpzxoRE+tcUIjYnxoyNzYmhNLfg1ykSgGk6X
NE1BS5gGFJ9qCHhYY17oJsg3WaIAyJvH6JGAo203TlB5/7y/fc7mvOwbrjWeaIg7IuhwOjLiQzpS
w4F6ig3a4xvPyNDuwGUkgdKduqO1MapZ7qfeuBYqzuISAy9VI0ApQBSprpwOnFW+n9ZjOSCIL9tP
dd3fxQod4nCqy+GjJbElqVwUeWlyGDQbVxt2TKc2QonLe8rtbvpVKnt8TOMo2QT95F3J+M5nxVC0
hIk4ABw4JaezatrBGXsj854Urc9hV2vgAfCNdcZjWdn59v1vd3b0l2lRBSNrBncDbup0MJHhGD5n
dvHsw1Lf4ew5/2cP7vQr6fT6x7LPruWz55uFyZkU1aj2Q3VcS7jPwiq6VubV85A45c5uuzYJZ+gE
xyIQ8wsiZOMtUpvB/zBN3vHA0hYP5zN8QRRJtxohqD83Qetuq0rX9BDuCcjHwC1vRJdJ438aEVPf
BSGD0OnqTS04iRnN8OK5FPMQjnB8P5Weij8lU1btRe0PV8Y7y4v4kOTN/qK4sUjorjboZLli0Ea/
fB7hA+0mlWo7qTvjD7otat8mMYabZT5mPByC6IMWRlwYvOJh2IJHJq6fPTnLKktMn4l9E0YbztW8
kdfMi9ZkIFIcci56DIuD8pLxLIfmryIxciKacjvLeDXGZtrXrZDPlPqgBsw6BGUreRZjp+1zWAI/
qDt095nqvgKHkt/fPy5/JIH+KsnwO4D7/dEjXACOxNvT31HVEqSIPjcvjlm4mggtrRj7Y2xBGD8q
FSA0FdZwCtIdWhg6PIk8i60u9KIuGz7PhT3bN7Hya/VbSjQ5tqUM/J9e5LZvXg6wC37LCAfhVktr
gAxgW4P+oR1cnGg1x/mlNKl3oWGX/YMlXJX+vjK1Ja6cTg0zNZAxkOmWULeOO9KVg0gjI30ZB+DO
DyAd5Es2pQ4+WEEEtn7y9HiXoxLt3KRWY1u7xh31wtpVaVXMx0kXhvHFS7WkCOfEG5LtVGXxBNMz
ncUB49A8ejCAVNe3WUzR49Ya0di5FaVZGl/znH/03N5yrgg8raIbdz3ACQ78wv1eFCuXosVfu2YG
0Bd5XjO9AjWuH00VpCoMDKwVpBnEe7e65hIJeXW9iD4ZMu8tSj4cQn2NMBLpUGkFTLwXp0iFc9C6
iYdYCDC+ce/mcvTiXdMjdb3xgMUYn1oFcSxA42jaOVFtVOFSrSn3bRb7L3qSaMY2CqYyC4F/9f6m
STHX22da0laPZZfreTjUc/zZUXA/7h1fWh5wm2CoDonfGNWvzo6i+NiiajQ3n+dRikZ+kuVUHmyL
HsvjnCEqeZPXqnRoYWeaKMPWbsf+QDemvdOzquzCthiN9MtsxMOnym1NHwKjyt7cLklhRtvt/N2u
0ODZdlrPmSy8otln0zT2N7LU8uhQZ73ZbcYirrGPK5os2ysRjOpu9OeWCtxgTZH7UGNl/TunLNaH
nhm1zc6ztCp9newJQfkuL7xsU5S5E4cjWpx2tneLIUq/wQMpnoOJJTtWNMq9TeOURfZJNOh1K4oF
Nq35UDqNox2tJvJePNKjZGc1QfG5aWclkViIMvfgIKEW77pgKuzb0U8NsZUmuMnd3LeD2PlsbBnK
YgwekVc1RagPThccQOrlUTg5UNU3Y9xZ7TYX1iT3cHpUettq1GlQNpi1x47LLLqpUR4oQ+BXY/I9
aAbh7yrDTfxtp0C33le6Lgokt90y6Hcoe+g4NSKj6h17uzY8mgeoy22aJsqgB02j/9OiTOoevckM
mu+8nmz14NROZYMBmPM7U6Ej8E0knNn7tmrHB91plQoLJ0kDtGrnNr5tenMMuADbxtnZVm2UB00F
XvZJz83cfRAYXYPuRVp/vulSPwtC6Seg2Mu5gqBvj9oxVTTkNr2eDdVLjDKa2oxc82++23nTpnFr
8YXwuaxaZsfjzkY9fTpaaEsUD149zP/Es0zQypa1J/IwQ0YF8QcMRyPPDEWfDv6GO8udDjHmMeXD
POiaUYRWTnAVW61EQuCTTWISfcfqxlC3TRMHxidbb7XqNirrdqw3lmqq8ntcllq8H9E+TF6N3sX/
ttO9QtbbThaRuRsiU6BF5ZWpnv2MtEQlZjgYnVebm3JIS+ebDvTQPZY1EKtbr6njmqYRr4cNR0/J
77qvmVW8N2fLEvFmSDWvD4fStaO7YXBH3EraNM5b2N194WcyxE4Emcc2MvNka7pTRGUdY6UnMSWx
/iOJW/1xpjkYhy1xIbtNCc3GHsl/898IzzB8V1EK2MIWn/qd2be69X1OtGl4NSxhAUfpdZX9GETv
PNialTT3juJuColQCCf7fqy3d000BOMmdkzZbvvABZwzmHWpP2ZNmf2rgLo6D7rOu2iisueGo5aV
86bOMucwI/NshHrruW/uXFm/GuQwDLZ3YrRbd5qxLY6ENRSQQL2uC2tUjuKN2cQzOuBeV3cobvlI
S9ilGAEczamBbO6sfvtGMpWbLtfKLx3ART9M3NofbyqaLVPYd3E0ho5X1eVdgyVVt9cTmdzOVmEZ
21bKSQuDSU4SJTwtU/qOpKoutyjU+p977ICbsLNx593akVMnB8vOTDvfYaejoSsPYzS/7WEudWAR
MHF0nhEmKX9Hvc25LlTRJVtEaXv7M3w8qe6KFj3aexTps77cZ/psu3dpGyW/nCKbum0xW06CWL9p
VxuviZ3v0NCzYavNk9f7IbqPfR2Hjc87emOim/05tvNIPhUByKUNbSIzwyFQX2ZXi17b0ts3xZ4s
AJEuoQhRX+ve7G/0oTJ5tLVwSTblmJTzsRuKSH2Gf41gQgFD96mlefQf15sd/4iradqPBupWvyXG
y+bG6WagXij9F93BEXP1RQ/ywNnUbps5O2u0ldhPtJz6jXAbe9xrNDdBcOc4YYZTDvLxpqBLkmyr
yPZ+VWA8puMgF7axXzi2ulUyWGxQ67QOh1nK6r7NwXzthJuO7m1lDOxnWNqmG9JHrNtHO61ScQDL
1Lu7SK/ApHfC04z7vkdvyNh2SFYZb1OJTNWDDs0UKr0zZoV5Hy+FVNAAMesJC3xUm4jXjPilskHU
6QGeuq1520Ikc7m5kg3ZZxc56M4/jRTQHVBkV3WYro19h6ZC9honUnvMILLITxz4ut4agND9rRNT
fTtUTu8En8sSzu6u0WXT79p45ibNrQw4OESg5jYCSf3dBsLZU5uTQf9fNCR+bW/hV6v056Alur6H
HFDqt2nQdv80lesWbHa/rI8zyLT+hgu6sq4AFM8TI3oXi5o8bc0Fw78qFvTZ6HboADmvMylOu4Rg
I/6Sm0l7HLS+TUPKi3V7pUCxeteSjCEixeW40N0WtbBV6tyqyp9MqnSvS6hRIaD2Ib1TGu/dsA5i
dU26dNWQonW7OFoBSKJqST1xbVcA/CFSwYQjcRY7XX9Tx7L43qATrj5HVkSU9kkEjJB8wR33tZSW
CMtK+R8UOlp+BTVaMk/qXYjtrPmauFUYrp64xmtkFSnrGjRPhgzyCpLQNTnRs2/KUFRf6GGwcamJ
LDv6r2QX+kmWxFKYr9xr1VM3yfjoJWn7IsU89QdhePk1i5rVm5PJuVS5AXUjpUklZl34yRE7y3ma
JG9BYSdOqHlieDD60riXGkJ3scATwqsFHhijNMSVA3q2m4JFtJxy059XvbOGSFbOQG+v1bI3KcXY
bPLJTZ9LiopbdyyKK68+Z/004pxRGlnq/rBgGXh1XOIBudE5SfXXMcMJbS+EUakvo9YN89HhITPs
nNaYYfUQCJxtZRb+C+iM3tzQnIEtNSH9MRZhBqOz+JY0iPC5B5ikc/tgikoZN8UUu8Hj3JCip2G2
uCtXobCsRPybTiJySM972AljWCP0kf4Q3GTxLkKHo3wI/KIsNybQxXxnKtN4RmNyMELXbhqwk4Iu
Go8ckXV3dZnMyXe7FU77Ja7MWlWwzUdVb0F56/FGc1tN8zfIdUbZbWkDKg3rNDIxPIa0qe08M3ey
fiPd3vD2qAHPM9ZbduehncNWo0C+K3unH+utqmVFEy3KRN892jNX2K8gisvqzUtap/tg7YqdvhAF
ed7hrg6OYL3hUSHO0qEdpmf6BfEunSsci5LUf/Bm6w2LR+1Kn2sdUFzYbzyQ4XJRSDVpaZ2eL9km
ozEkUn/Wat4Ke3fK4/2k5eYXvXCK+KD7c781/cLKwjxBtCPs3Dq3r8TQ9RnnN6DMywGnBEK7ba1q
OsS6FhdBZT7HbmxtMFzPv1dDnYRU8G1SDqhsV4qRZ4WXPyNyRwDXANpEZeB01rkwlNNknfns2WQV
qYS8XyRtuh/qKAq1wZ0PqHMYmyqVP7VUy46GsuON3xTXBPUvzJyV5/5AsIJCk7mqp5VOUnJXFNZz
JNP0Vod5tbP7dvoK8Eo/KqmGm/cTAOPszIOlp8ZDeFvUVYk1pxNvJ08NzuDaz1MWdP94snAfAt49
7hE6jaeHqcr8YCtlPhcH7L80nrit1u6U2Yt5Gw3g0/ZgLaIrBY1V9ZRmCT8KTVl4DNRr7TWxIMaC
R0F1s5+BASUbE62lnV83Sg/nvhpeyhotgv3cWpH+68pqLMv7d3FoGZgOJnQbYu65nGmXT+DbiIzP
SeJHP8GYtOUWcU1x0yTSCnZJnUzzNo+y5DkP6vYX3dNsB/FWNz6YuPz5HYwPWInKNDXB069iB2md
OcPoPKuu979kreltoiBxJUlg45F0+nWuDu/P/cKa4/hD5Z+KzkKpXQV/upG6NqNa+yzS9L9ssOuj
bte4T5XQrraU6+RPnIjMj+GGlg+NQAiMYhsl4UVE43SevUFJQi+V+9yPg35j6wm+HMM8j48UuO3Q
d/L4GhnnQnhDxGpZVMQegLWsVjYgxy56UTnPVdvN7a6a2vmI34s3h8hyRw/gs2S+sTKnHzbwgeqN
3lrTlfb6Op9YJs1UKWDTGGC7rc64shqpFx2T1lEDOEjAH3dkePVm5JG11XOoh2VqVdtpdK45Hp3V
7ZahwY2C0AK/itfEEn7+Sp6URYEN+0L/OR2jfPiUVeyIx6SwHdAguWOqHfphefsA1dvaTK7yrV3P
C37YZOiUP9RI3iW3ZTZoN70bqfk/zOdNlYY6XYd033WeMf4e7UGqDKecxHicoVf4GwGZ6x5qUCc+
fElQgaRVhZ4+3SMA6qdzadoagaq6YBkFV3jmKJmFyWgXoCWCPH8wQBRdScbO9w4jAm6jj+TTg1gL
6buxHRmSGvVzP0A6mm1NPo2anPYyKcu7APuqm87Sp4PgajsUXKRXgsKyNU+DE1+PwOiRpC3nZXVH
4Ugobd7G7nPQJ+pg+rXcxkkwokY7zvv3g8GF+5Dgy5FEgxagJA2P08VNqKZO0SjcZ3doUXRT6Dfd
ysBQSVg3ri23va8KqljK+IShfBXcSI7bzqSvBewuFXX84eDEz+GaAsKu+0s3/fTnIIpk98VkuM/N
ZPZfEzdqdomYir2XCCOcYZYevML+oFwpwYlBWXBoWEi8Iz53Oujoa7AvhXSfSRG9g1vrw1vmeYBC
Ovg7H2u8/p+x0PCggI9w3vodTonY6tosd5+N2sx+DqgphhWq/7ddXVdXvu15+FnmhbDGcuODH1/F
3CYAlqXx5Z8Lt8feihs47GOz3Ux5fZs6sbaJZ5QcTSdOr+zfywOjwgVwHl7beo6JRU3I7h33WRu6
YDumfXWDNwUuUFWAmLaqd/3QvkaOUV6Jt2slERYXUR0G5flGTonk6emHdHqVOnbSFC/2iFLJd/DF
gRFafmzQ+lV6EdYO3Z79VFqDvW9Ku/G27K3cwBxHDOXRTgzJhh8EVeSut7KdhePKNbPMCweOniIZ
/oKhhdC87vyltazzuhytl0TIlygq8r3TZ8nGKgpzm8dYEILFtDd2N4uwicdi041xcMgo3W3fP/nn
QQarKlCYGHUgeOCuE1CZ6p1Kkt5/RqwrAXjUj1+6ptdep8HRrlWfzlMOEJCoRVCksenuryF1AMxF
6fICe87pQBwjw2pvo8TJAN3r2s/ZkDn6mu21U72c2tMoSp8IvDuVA3rzJAGnmyGbY6+Y3T59aU2L
5gVN+GeFT0XHo8pW6C+q8Z/3V/TSgOjPLTYJS9Fi7e9EhWtIYlvPXvrOmX4B4O12QWvqBwgN05OS
+tv7w/1JjtcTJL+AmrK4udGyPp0g3FtPKM+LX5rUF+63usxNsaEa0+nHItHTUBOURhHY+qcbk+jY
WlgrhpMnjYMg5931bpeDpBxSVeydASf6JwHV9cqSXPjwSIAHxHFyEMiXqwxoCsbJSqPOf45aW2xr
h8QrG2VBLSUfftul8sM2ybhg3l+ZC1sbwVb4ZbwtoHyt6dFaVzQz9tqMisYLcKXcvJ+D0XnStay7
Jld6HuvYW39kJck2SU6W3/JXoqUVTlYk6Ka96F6abZqu7g9l2xVhRfp+dBNdPU6GEps4h1Ty0Vky
GkQKgGf4ip3RDgQmBd2gkuIFSTHPCkEpVZuhwxEkzEv7mvTuhc3GaKDpgGZCUUYPeTVP/LbUNHT5
C7aZurmpZDPiXGgjxPtFyzB23NmydqZtXKD2tSvywfdeoWqPnwU92Ch0zEj/T0cI0TtOom+mHTqU
fvY9lx379IPLwlsKbLWHCRJlyrNScIotJm4lMnlLJy6dTY3d6JYseYp2CFNfw0+cff0lU0HWkycs
L1jAHKerMudli81TkLyVZpTf925eHPyypE/O8oR9rVk/Wje9t7q+vXLFnsWapUxEAYH8FHkqGBmn
AyfVSKWMwt5rxv3wSoluPva9GL+KohlfoYZcs/+4PB4gLvJwqlNnxaLKs2p7zM3XqCurG7PArqsf
q2JXIZjXhDGqzFeqU5cG5AWDdjzNGa7K1QS9qBjSNBrtV4AY/uvcj+6XqqA7puN7uLV6u7pyHZ7X
RwhP2DZxhv+82rz1pzT0pFWOqf32y1a523poJC8eM6EFHgVpdbTapOjfCmPyHO02gfBcP4KIlvJb
ZU1NvE+tuW/am9IYp+7KtyYf52ueRPqFAwxXgkvUM87zmk6Ps1aixvwbVECCeLAZdAmZFFje1NsM
Y+U70b1P7eYQa34xf7Zbegm0BTsed1rmJMGDiM1yiwhN5W1HwymHBykU0jCVZ+vdTVt5Q3U7ajFC
QwVEawQYAUU5N3OX2ulNi3Vnvx/0vtSeZKSAP1KotIqdr2Ty2yJXSLDpkWTnQ2+k1WNeIAOfbGCA
VlO2c4XVNk1Y0Tn+Qf9Wm56CRHrPlsPD+JNhp/YzuXlW/J7tPla7LKiKZANgoXhLpPTSUFQetnsC
x9BDEDeo7A/9OCVfGrOlVCGFxX/dODqPEdT36IIOt3XsOumjl2XqEa3KaLzRqqj8ZoNnmkJtwTFt
p8yjDajlozhOpjS/z0EnjZepnLHcqvO8zD73dJOOLpqQaTjTUSwWSxC3/NHZo67f+mMH1i2cO3DT
2861svsAyqt/Z8e+pUIv1lqMU4o2x0E5FYG8pemWNP92JZWjTdcYLfX82awfM/jINk36NC/u8ROy
dD5fEP1wPIW/S2fUkxs6bm4jHzQk2jatoQYckGrW7qOyHINNOnh1+91tpkQfdspuRF7t3AhN3gQv
oDjx9yOQ9qdZy3T7d5702bBPS6q8+6DRrP/sNJrrEiKTH1AwdwcgUcOVC/gsLC7lrAXwTX4Lb3Vd
1jOCWE9LoU+/CRHykBSD2qe2jPfLqzpswd8hvovltp4O+ZUnwNnIHiQxQLT0USm5cA2cxsXaRRqg
nHr7H3fQyxaBCXhFWxB0xldalfWPFnQO9hNUP+vgILGNp3Hw/vVzVjog8UCUBaUpcIMLUe70B0zl
mDplWcX/STT64q+WL/0nbTBmErGy/QznPMuOcxO1uyxR5Q9up+lKIDtLucDZUjugkcXLi27zKiGh
c2tUPFzyN9J745DiaRNvRTVVVoh+yYOGoZxPMz0Q10CT64BNNRFtGBJuUu4l6V69vQq/kaNodfdt
QsJ938xTcytMXxwK1EdRSGxwwHh/pe1VUKQJiuoEMg307cDfrr0cVRGjN+yNwRuKbd4MhqgvQm25
o6/opK+zyQX1DtKWWwg9D5eS4ukX1TVNzNyywRuVojS0x67/7tRx+S+gG+eDwmjIPyFQsOSTZC/m
4gV1OpY52dGUmkP0puMKdZN1s7zr0kZHFxd5lqa/KqX8JwH/+2b5MyCwJMh/HBbSmNMBkcQuijSo
A1qeTvLV64P+c+RDQu71Qd5OGL/FYSSoGZStsG+tRryaUmg373/Isyfxnx8Bp4s8ip1LZ/n0R7S9
IWiLFsFb2Siz3Ubu7IcpGd6PRPbT3TD59i5xs/z3MMbRv2YyD58Lp9LL0Cl1f//+b1nHj///p1Cq
pj9EzXhNki4qpY+z7IM3EfjKvQ36vmrDXmFKGgYDKjZby2hm2o919tVQU/z1/dHPtzSfHx2V/zv6
aiEQ4rIdhdzn/0faeezGjbRr+IoIMIct2VGSbVm2gr0hLFkq5pyv/jzUbNxsoQmdHxMwwAymmhW/
8Ibnss/CjVnbo/C0YN2t9/ysMo5NWAUFnRrEkmw1aurQO03NhCdq/EN34OSYU2PseRr7azN0ppU2
z0fjgV2B/4wlEJDcxZ2Ud7Y5Os5oPw+9oaHmOmB3Po69h0OO/rspq3Dl/fnoyELeIDLm0AKPn+f5
n6Ssm5G8Qyqc50RUxq06VOJXFtjDcdKjZI1M9tG30Umn1DCTjYgeT8eKKyLCCufjZ4zqrWGft2Zy
nWuhPblSIjnY9iaGdv/pbQLsRCG7oWyDmNFiOnUl620pyv1nyVda4dV0r8ROjnnKV67YD07DbFvA
otGppFG7SPoKvD9GHAr851ouci/PfAeATSFtTQx7D2o1Jl6Z+9XPKKrq/eVP/GAF5ywD+j5UA+rS
ixVUGwQ49bJynhVs3J39JE8RrlW6Pm3lAfjdStSwfDM59chRksAjooji15LVboZqIyWKkJ4TXdLr
uSA7Jm6tmsGLX0gJUUSTukJz/KfLH/nB1uGSRwCCyhi79KzujJsKFWaD6fUrgdBE3h1IFYejhJHB
1ojbNSufj8aDqwIxhhSOMefY5Z9jQTOwShR5lJ5nfMSVBCtn0+WwqLaSHUY3OrOw1m7/aBlnHSzi
oJkioy6WkbZT5PhImDwLNDfFBlat70mqGWVeFkT+ym794PZkLDIljv57/+v08xKjD+oi6PznTC9a
lUayDjhJGSZ55Xb5aLcQd5Dv071nuyxOvNNVpRZPlv9spaI9Tmo/buMkDq/oW/s3Vjklx2qc/JVH
8qNBZwNyitrw8MBsnH7ckPu5E9eteJHIFDw9qfotPtIYegRKeWiLVv9SqGG0cgrPB0UvjWKmSgMV
NY0l36D3Ozn0ZVO8tGEAPTY1yo4OEaS0nT2I8iZTK6dwYYHrm8sH43wlGXeOgKhrQQNaGvNQsa4G
EVicibjRKrdkIQhJKBm9XR7nfHtygaLRxHSCt6FPezqpuKKZaZ23wcvQW86NNqajG/WWeaerkrP9
/FAziwK8B7kBP/h0qFSEcYTxYMhQfXozSmr0E29JsM1IWXz6Wnk3YIT9wps7w2pOhxJlHdTQOvgq
R8u+pFItHYdR4Sh0wY0d1Pnu8pd9sEnQ5uBx4A6dxWwWt4ruF1bahvB3ark2NqE1NE+OpCXH1IlC
4JeaigJtvibMvkyzmEQ6KOiE07qgzLf8RvAtVaZnefgiy32/19TI32i4pLrhGGtfqTA38AwH9QGQ
x7B1YtlcuWo+2jiEFnMpbGZvLbX4/bAcrVKTwheqc92RZzLydCtL7qypC4+Xp/f80iYroJKNNDpn
gd16uppGbnfGZJbpSz0kWrmV0zCPb20k89V7KlTNd1FAul4TnvpoUGphHDSSSUKbxZqmRRwDYc/z
F6WH5CvjY/ydupB2Mw5ZcEBkY1i53T4YjzoBiTMGnqRyy0Ajc8ypAv6Uv2iVZbgAYUO0Rfu62fRj
r79FlIlXXvzzBZxfQRpSaOxR1FzWMwEGRZloh+RFHtVpZ+fCuu9CDWMgpZvUT28WSHZIFtONAONJ
tfh0BQkj8qDvi/hF8ukU/BzjivTfd/xUOubQBX5e3i9nXzbnccoMg56L32dTicqkKHotbF5mmaff
DdpHrkKAyuMrad3/YywyMxASc6mDYtjpl4EeK0x5CtsXTc4NUALIWm15EyF41FK41oI4u2dIwqnN
zrkRX0aeeDpYp8NZLn11eHGGur7R/ND0EKA0vg1ddOycaBuqWbxy9s7eIdBy4MrBp6kcA2eJyMwL
288SEakvciwTvuCJV8pblVrhSt53vmYzqQ+zcTr1VOm0+Xj8E5g5cVd35GnqS0OPAnYtHiNXweB3
jZfIzloUOM/TScrPes1YO/in6C/TAz4dTKkNOC+tk/xNjFYD/JgZ9/BCI28aEgsAaJh5ENmcrYjV
7O/lrXlWbUAmFImFWeUa/VkZhNLp0NpgamlbddUbJVPzT4jQ2TWZ1XhXRrCNkkr0fwvEA39GujJc
4TZpP6jp2K/M9dIqbMY7WxpapRTSiWv46/RHhJk0+PlkNK+aBk1gO5mRX7lG2IqSutjYIm8Symgf
Ifav30t6GgCKGzXlkPZGFVMzTtU/TQyR4pjISi7vVmZoueNmgD/PGUK1ZMkIWCx+nBYiINIkhvqK
WJF21+m+9kcCafVExbvCwUyBzjZQPdqWZKLXZZR1lucYkjJzGvM5mNC7h2qKh0cw/O2aIsNZi2T+
cQBIZ4c1dirw4dOZUyo7aTplUl/lqnG+hHSenhR8IEtXrW3tWw9HsHedBlklt6dcn7p0J4Jg01VF
f2j0AAptoJeBsbKey6dj/lEkwkQCZDUzW/v0R1kdcWIXm8rrNCbDq1Eq+ZuRUFXVWbU7xMrWPM8+
2D8cUGrUsxUm2be+jMQhFqWBMlivUV7JuFH0WYMqopU2bhnU4lteF5l8YwWj7OpJ1NqbnKf6zs/0
zoUfmP7NRuKZXaA2abS5vHnOZ4LS75yskwCB6V7mJXaSoyvRKv7fuDX+SLHp0+7Puv7Gt9BuTKPq
9fJwy/uYSi+9dbj5bDUSkmWt0nfaGlaNKl4Fj4A7yXjE1FIpXVdF3Rx7Leuu9N4OtpcHXV5e74Pi
3UWFH9wuld/T1YYuF8AxY9B8ArLaaIG+p+XlQAjMldsW3dP9gMbMsRYwei+P/MHsckdT16bQPYOV
F8veT0FpGK0kXtEp6n8VjZ1vgijUrvV2iDeDHRwuD3c2u/BP0Bzllua1Q4Nk8aFESnIYRlH0ysGp
U1dDWOtl0NqxRqIj7V3qWij0Gnq3lmcunyKkQJjVuSACqOC8IKzgWtPiGhG/VglHB/ZWvhFO5Rt4
/fLufXbHMhitTZjlhGKzdvXpahaVpXZ21savQCvC0S3htErbRKP6Af5e2iLcURWfDMb4Pur4EJc0
cEHEEos7DJJkRKO8S18NIbJD5dv2NWxg/ziFQFgvL+EHU8lQAHB5aBCxWTK2JkjdRSwX6WuQqOE2
dRRpNwSqmkFLpECw8l1n23P+LhxH5gwTc4ylDglVyEiRsB17Bb0YeGE8aIeWZtR+HDvpNsVz7v8z
HkI1NkEmwNylY47cgGqKlDB/DSNDoAhR5GVzlNXBuBZVlktuUejaCnTy7OzPn8hpmK8b8KHLpYsD
evJSbKWvZhQN3/2oLLZVHplu1cYAbuRabW5K3Zhtkot+LWj6YC15XtBBYu/Mid/87/+J0EaDhEFA
9XwN2iGHztSV+aEu+yik052at5c3zgdryWCkJdzjxPJLqkaWaWGaaHX+OmWxts1xr98CKRz2HaqM
Xg+Lc+Wu+XA8Xk5apzOWbDmxqaq2QZEO+WtbReaBgkSMW2CV3vJwZYeaZ36lHXA+magrKdR1wUfP
5kOLySyH1BJ9qsSvk9XLd6Voyw0F5vGWQv4advw85CSIgttE4vyueyYv7lGlAN9JsJS8CrssMOGZ
1ATNBdt8dGo1+o5jPJyxSC5BTnXaNxP66q7upnKlhXg+wfwIGgS8HuiQUNk63T1UJUc5GnMOpzVF
eyPOI+QmMu2vNRTxoXbyz6J1GAmPLuCwFA0oNS3r2egad0UjTdlrPep/6rZsDkLj4SomaxOSKu0u
b9fz5QQaRieWsuRsXb6UrYIi1MaaL7WvWqz7X0N5QrgmcsKjrnWvnx8JJCFhB8192tuLWC90sMls
pKp79Xu1uJlUJ9j2nQh3mM1X+8tDLd5fYF1IWoKOBcKgIAO2tOMZpxqpDilV30SW67BNa3VLVU08
FKI2j6ltiI0fyPUaaeXDUWdIGfecRoA9b6R/rpkeoGbfBI3yBuFB17eNXaoPjd60exA62otWqMlj
i8iK8rnLfP5YiiG0eEjmef6X+SedWRDRSqO+jeqo4MKV+dqdQJP7e5DWvuJGcdWtvPzzM/tPEvrf
iFhx0Xqe74BlOdQc8I9RRaa9BQNdJNHm04MaWdJKlWdx7v4bZf4qYgzY4Ut4XtpQmMwyRXtrwPEc
EVwBJtlLUD/zOMNlclTxDf0cbo0h36vzPFGkmMTbi7vNHtrBkVJdeytzXLa389/TfTmGUDjCFpDU
RMBxeacujt9/I3J7w12gSkhue7pnijJDJVBN9DcgiOG2diLzGAaolUqdLm0vD3U+nyRb9AFok/EH
bbnTodreCWdnrkC4shirEYTYFG6MOvcREZdTqBNa+/zpEVFWIyHWdKAb/HU6oiLsvDdAzghXj2rn
qrWd7xFZr7OJKh2ib42B28rOPD+CSI4xjzzzPPhwGE5HHH0MSGMd6Q63VdBV+9JCREEIRBrf6mSw
t/idiT8aaLjsz+UvnR+i0xPBeLPqIDks1OwlkNiJjcB0kgphVVCf8hcxtMERlTDb1cpCPIo0Vm7R
usHxxKr1a3OUrTXX6fN9hG4lXCdeSoQmmILTD29UpzMbOY+EGxs64BMsHb8xy1C49XyNIXJ2/Gcd
VGAu81iUvZZmn0WW95JUW52g34J+CohtVHy6IhXFZ1eTgSDZsH+gUXEe59X+50K1+nIYq04e2LF+
OsVbB919dZM0iHh9z7gSTRdEXSOuWhUFjpXb5x2Ee7KkDE4cN1cO6VNwz50O7pdm0BeTxlbyoS+N
u4kqonodJIW4DVMNIbLEthoZbDhgw80olbJzpfhIk8FCmnKvjISZuWWWj42rxn1KFjgoxCqRi8ZG
qN/mKbpqHqodje6ClDUxx0UjIvxjRG0ufTerIsiujEjqZIj2mOW5mimPxMXKgFhS4fpwQ8PB0zVh
P6NUlD0FaYAaozlZldZu/amytXxDEWiCL1Sh9fB0ebefnTIem9kbiWiasjEyy6dTQ0W51JJBU4Rr
Oml9zGo//aLpZeoFQZH9JhEcnmrbrtaYAYsUgq4RGgvcYZxw0mvSiNNhOwOhGb1OVeEGUIjqY1/m
Y+X1HUp810nRWckVXKn+GkW3It2WNEHW8oizGxQKzKw4PHfm4KYukTcmNC/oPb0WoESlOqML8LWh
jg2WX/ZyJ2ufTV0YK7f22UczJtKWqGgQOc1l39OPBimOkE6HnpKrG/nfHCu3bxn65DRue+dKHQZ9
b4Du35nDZK6cgA++lqgbs2qe3pmOsbhLSY9iw4nRUnTHKjxYjSjjg1DVSdw1oVbrNzlRcLoSa5/t
LHrkFKNmAVCIVpBOTr9WEXobtRQKIxC4uu42KBE2nlIZSuqmvSg8qZCcLxUAFn/lqnmvr50cdzIa
MJAzsw8kCZTf05ERS8qdVNOgmDRy12RXA+lkXXlFqynJYwPXH4Sx3irNwcYRMGw8ywa+czOYYdZ+
sbKeJ3xHRo3GRYXu47e2naTAVSoVGHoqpW2xsZ1G3wcEq/D4ihr9aIJsBN9cqLzC+hvEidludMJj
+WhpJKuILdGz86+dhtOsulJmKSF+WVI9bfU0lcOvZkyRZYM+dVVsEkCOn5T0JrrjzsMFnqwHnUsK
+afzERM/y+Q96mPvtBtDvXeSwE3HH5+7SJaDLCY9bvtGm5RAfdR+IJchucPoht+clT213MfLQRZJ
ZBPg/m1IQn0kdXM1xRPSVRUe7TX93+XWXQyjLW4n04KSXUjv3yIO1p38YzyufckyylgOscigcmEY
JBGsCUIDwY3SuNK4MV/Ez+Zevbu8MMtbZznS4tYpoZBbcsVIyrf4ChUuY2t8Ca6wY7k8zNqcLR4S
Fax/Du9OffS/ZJtoI//Aqf72fxticYuFvd74kh+qj1zUnr7x3WAr7S4P8e5i8u/dsZytRfAVYkGk
FSWfUf4pv5b7XQjrwG3vO3D6f0PJDZ+co9hIR6TijLWK6FIrYHlOl9lfGkpl3PR8XyT2lX6ofW9M
b+W6cSvJuFJUFz2Yr4a9FdpR0SRXMkoAOUdJvp7qHb9506PZYf5EnK2GYHx5WpYh6XJWFjeIDHg/
Sgb2UGA9p/33OvvVViv3x4cHgudirj/TO1mSNtWAyA8NDvZP7P5Mr5Tfzm+xEbv8cPlLPtym/wyz
OA35GIVOEDNM/hYf8pfxSTqO+/9tiMVJkMyi0VLalY/tVmznbTq6n42m39fjn69YnIRGg04+JfMQ
V8WNuFKP5TFeOwnzDXR2Ev4ZY3ESqkAvrEpnDOVb5rjdDZgsXNeq56JyW82L/8rP/9u0LeKFWjiy
1KTs/vxtupYetKtsv7b4S176fyfsn29a7GMrVoJCQlT60f9d3Kj7/Ld52/NuX3XVrnkI7vXJbZ6C
FXOWtR23eBibOB+qIGTMcfSkR7PcSIXn/DTv/7fZW7yMWSESFB6ZvX47HP7bdNrx8hAfPr4UTYmX
Ee/imJ6GETjsTID0YvXRqq5y6Yet/zD6ydX6X//bMIu9LefCT6KJYYpg6xj7KL4qCi/UVw7pezv6
3+1Nig/diNTHxFsALNDiAW4seOdVIk+/nNoOMlcJh/a7D7yxgyYOMX2XZzm6dihhhQcJs45sE6P0
9xbGlU7YgRXCStVhObkAMsBdzSBWoC60jhf30tgPlRY1vvLLjhPs3+Qh+1YRIROulZpLGjqsRFLz
LJ5+/iyGQ4cbMSCKqkt2Ekpr/JzYCX4LI3V014/CBFdn31oLC5cvB9E/SQ95ALhVgDNLufp28JHl
1lX/V1erdhl4YN1a+YrEeLIVj2ZV/UnHLgA1wOSIcUHKz1z390f2n0JDAlw1FFVS/NbK1PA4d5ns
2RJuVpYxYQEcNcWa/uTygJM382TNdWJELzTcZU7PRUOdCuyVFv6pVSm8noI4/GbiafgFQWP725RP
+U0CYH+l2Hi2frM/mGIzqQjT0FpZHMZUS+RBQngZ/UcVFApVhz3GAKp3+SyerR6q+HOnHSA3NTjQ
XqefJhU2guupkv2ppNIpPCS48x/ObKm8B2KSrrw4558EE2b22AR/SJq6lLS0C+qBGN+kfwoza28q
bBu/Z6WxNnHzapxsfADwM4xMQVAISsMSaiz5SBXpsWneh0He7QrJNL50VqgcIpE+9HZnHiRsKwpX
kpTOm9quX8nEl30wgCE0Em3yUjg4HL6lA7YhJ3EpBcK+LwOeBaiug139sQYZ4HiWBy3KtnYVhmCt
J1i8PxE3zVTHNYWIpdc44T9bmfR3gOViPqj7o8EHxJR/WEK8eQ59hNl18dBIaB8jBRLXVrY32qYT
31OkO6zrqsl0ZUMHuqo9gRCy48o6u+9HhdpC8YqHbzv6Xo16Xty4JoRss3SdpDbrq1StjWJDutt0
qTcKiluHUa8j/ZPWRkwpfRG4jiCi2D/M6ekuLRMHW4M+1u/HzpS+ghJGVLijO/tY2anS7RDByQFB
XT4ZZ4fepqlHaYojSJMI4NPpmBUbOLDN1L4vFCaNoqfvIoVhXaExrx19cMJf9NwqV17g873LmQdW
xNeSyYPHPx3UV/sumYravw/qgMZXFel1gpNmrcERbxvb2ie9pozHMO3kDGaAmvkbtYfDvHIrLDPK
d8dhuL2AQTiR4CRPf0Y3p2E6FOt7cxL19BVFFVFtcCA3tWMA6qzcTBX1vC0VmoJEMEp9YyXYObuW
ZlWRucNCNQ0SxrK0JEeFboSymj9M8Rj2NAWiYdgZpT8GbtaaYu1iOhuOuQZvx+YCAQTgdXHB26Ky
cNuw4odkShJqPnUGA16KoJW7MfP+8/LOOpvdmdDCi4lkE28z8NDT2e1jSGRG0Er32E2N35NWa70i
0bJ9EYvetSdqS2MSDRsKdvbKnj6/m94LhHjnzH8A5VtsaqpUBvowSfWgBZX0tUod50bvIudrPraG
x0fr11qcqt8VXw++6krwpipNuhKXnZ0rXrSZLzgTBvmHJWPQMdJYl0RJNM5jE826fPG2UPv4b98b
2ZVeil8humXbz0052t606cFAEQdh3r3E7Bh6P0cUrfFQFXl2W9MF/d6nvd59Rzp8eutVqzE3qTGV
0Vc/mPy1fs9ywSk/099mY8Gv4bldOnGijF7Gnd0PD2Zu2Td+QhnyuS5UJ/FCLaroGoDmSfej3vT7
fEQU97Or/l7+5jmkCcDfz1AuficofZrh+NCTHCleEKn2VRbbbXyldZjQuDnY9a9ZrRY/orI2r7Ju
DJ+13B+MldttGQLPvwNoPuSKGclIqfp040uG0jtjW8oPZd34o0uQUFT7Xm2SCiE8IUAWtWmxgoA5
HxPgMTIBDPtfw+10zHZIcXlAqv/BwRpl0+id820qHaRHYmkDymdNO3y5u8GF4fSDrglJh4zo3OIm
iY1mUuu6qB6iCcGQoGv6L4h7TDvJcYTqlmx0NH7T+u/l7b0MrDRYCLxQyKuyu3jrF8daxIZWgJg3
HrQWW+lZ5jJ6NPRRW3sTPxqHw4NqIIPRT1q8C2nb22GF7g/3ZCeFV5MvJZaXqlWlr2zZ5YXMB4HI
5C4GGTLTYuZ//0+MXzejg0xbqzyIeKjdWPHzbY8GvBvI/pqF4fnhZCiieggBQF2Bm54O5bRQJzFZ
Uh7Qys9vtKmyrtte92nNskVhI0SbJsin56RD4ujyqp1vTRh3sw8dABjWbIkiVmrHQrNUlR8wT7N2
WVJZ8lVJxGG7JeHrT63FRunTI0L9pxXMFiUgXEIm+jiT47qTxYMVxPXON61m5yiZs7WRN3EtCJUr
EI2z0wDgFOYWGoygXrD5WsytyOjej1k7PUS5muyrkbJSBrzXkzkjR5HK5rbI26fL33i2R8EMz/gF
fX7OZ63N0/VUuhgCepVND3HuSN/iRNN3Wj3mKw/Kh6PYoLEgokOQWxKKfYEmfotl4IOjDM1mLBMd
y6FgWLkw+en82n+DdwSnZkwdbrx4JMJaWWSBRpdNLVIZ4b0vVRKCftWIYamp5WX8PJhlWMtuEMOO
MFyAaKUTuVoUBtnTVHVGOivCg6D+C86iHg9mn9jYrDRJgMttlOE24yWArpxnWiHWGLsOYgz+k+ZE
fld6UmD2leMCuG4lnujBNCdPm3o//VZreQudOBvqxtzT+G4pdEUwUBSvH6vAiDc+xq7jgPCuVaTX
ovCxoHDpzFP53dc1myTwombSTKrtNpZBR5xdwPK7cLMTG/BHlXb047VELzrj0GICjEnHmKulYroB
COnYojKJ8qTb9ZA0bpwIh5qvcDi0qt8gKDSU8dYoazu+RpcsyJ/CSM3zH+jDBWF0xOBNhw3dm7KP
q9KYDaMI3EJRsfFxA6RsSslV1SLBnEbR8o48R2pM+oG9UZZHKhtK9DhFKp72buCjWKG6U18EZkum
RL3ikMrGOH1raqSQ9mR1dvwGzsvBukAXKD1+842xpeyJZWG0qzDGCl/gVGXZNsQthsQU/0IwJjKg
8+6q5wXxdyTfZvSWD00s70pUfXrPKKfOfNAQTypdzYjVdDeE+STf2kIPmhtVJEaIi41WtLFwEy2Y
ZeKiBjtR19LjNvnaKH4C4GVo8XY+QKG2pIMQWtPd6eBgUrSLue+3zuAkxm1c4dHyS5YptAyeEqXI
cHiwlnStYpNkuTgqqpS/oppdzMq16hBu/UTrjZ0hcHjZO04myZtRrYf6B76CdbYfCXWDfUFdfjwG
ZpF0m2LQ/GjTZYGoN5YtCd3r/T7pr1uhVfoemxan96pSw3ZJ97uiusJq0rR/xLbU2k+jPzrV5EUd
cJftICW58MKqDYw94i1pADvBtLsd8RicBcOuMdlNJrvq3JH/d7jpFPApseeE+F0gMAPM2Rpd1ezt
uGKzY6G1RdCixJwPp8NmvJUCSZqu6EiJ5lvftWr4q1Nr3dj3PmiS+6lLNNziRTL0booO3/RHRHjs
bXHSaNOMoK6eDdwovtXyT+g4wKctUwtMe6tbBTqcqJPq2s40sZz/AtBSn4mtZodwiytqo5YzOC0j
dHHXbpGRcrXEr6uf/AS7Pw5krckhKjtH3ra6NqR3ORDU4rUkzY8x2EHa5Ha0ldKQvRBVLKBwao/E
l8r2w3SnnPQx94rYMsbMkxOlqtGpJypONyydFuIEN2G98bXQAwsP5ST0O/93yU/CmEfCWs03Nkmt
I8LRl5k//NG7YfCh5mgC0eY04yL4EsV+Ko7QO0Pb9PKiiZrZRUrOlJ92GqCTqYMYIAwKMxFNhgsL
teVlVTIhKYeuA9L+NwM8ETaHWI2Yj41akhH9hSthh9sMBpLzfPm9OHuFkdz4z+CTbIxq6SKm4WMi
LN4S6aeS1BkYMBlIoZdU1fDFTEIuHDkrwpVncRndQFUGVsu1TQ4IfXRZzgDlAzyoktJfUWCVzcYX
qlPtWinUhhfkVAzr7fIXLiMcfY4LgWQRdIPTAEx4+iJmEcYIThVXDNc7jtf6RRW8QlvI7Ou46rhz
1DiyuoyFn5p6H6jGoPy6/AvOPhjE02x+7gC0hbm+RKcA6S8KLp7kscC27dEJtODvINv1d1UvsfP7
9Fjvyj6zXiPw3uXLrNUYGY6NFT22qLYe8sIY1A116aZzg7S0y5UY7mxucfUgl6bsraONhWzV6dyq
+ijh3NbGj0qf45YG6M25w5+2ue3DNN1jSKj+IsyN1U1hJfnj5S8963CABKeQgHYD0H4UAZb5VKgb
EubJafOInrz/szAjyhe7WgxFgX+ylOntNhFY23t4aKoveTWKAXoT/IPW8tRJH5TvneVLw0rd+r2x
8G/IgnIiqQHTAUGG7backjoNYUiKSn5Ac67Twn2AghS68ZlNZHLLnTUMya4B/KxT0Ikmi1piFFT2
k8isFChe3SV1jhy4jPON55SZLQ4UBDNTbLBg447Rin5VAfNse5ITU9VHmmtWdwWsdrqIjpSPQvMz
9WlAENDcp1YZq4e+cIiEiJCCtYzjrAozK80TORIVA+WfOS6n44UlOzEcDfkpjSZd+0r5XR02vq3V
xS4cyhT8VC+4HvaqKjWR4lpcQeJWFEav7SrDwn3y8j4628NAfgmWAU8iHD3/pNOfM5SyKhrdCp/q
2re2ShIPQOZQ1zUipd6oU9Dt/MkovUGKs5Ue1fnEz1og/IkcEMBRYxHdsvhSWPAqPJGWEW9qU4B8
cuE7OpKu8LfTT9YC0G8mjJ75E+bML1om52nT11NK6PtkTVZ8hE8WHs3ake7CoImOZqsmn4SzMB7C
XwrXPdcQZY/FxGaSUjV+MtRPSpP7WB2ZXfrQhKlfbZoyVyu3ngxYd1rq6ys9iPN5JQWatfbn8wc4
flGF6Gnjzlf98GSEGM9clZEjZV+CMJuijZUh170yrx9s6PlJQwAfljuq40sRi4wGWdp3ffUkQXyS
f4ZRTdxel3aG48ko9OiKCgGyejn2G+kGFHAzbAJUIkPPzsN4rUixfNBJ/WaxZn4K4skgn+fJ+ad2
kMapHcRdHzzN8NTNaJj+sda+VpbmCWpah8tn53ymyS6gAVI5Jm5hxNPBBl9F4bsenScbyYR7KAjK
bVSY6GzLqF/eXR7rvXN0crPOAuvErrAPUEAE13s6mG9mjWO2lfSUNpkgr0If16pDD/lZh05oXiTp
+D0ntk9vkLSSJdxfER94KEraeTeFJgnR0PyZTS6wgal6/16OymG2ncYw1j5UTVcrX+KxCJKrFOga
QuqYhBn3wWD3Py5/yNmkAfknIKAaijQIXep5Bf9ZoUbgKGtlsvJII8cKrtgb5S+bpDBAoyA2pc1n
R0PKAt1RpKrfexmLWdPSSkYnNzUfdSk2HjG0BVZmSsa2LAp75SDM5+pkgWbVDHTNYNnMipnLXviI
hhuWtKYxY1CVORsTm7Cc6kOKTPqGVoruRizrkWc32opJzz8bV86CyrMQO14Q4ICXnc/WADUUh6X9
6JOPhHSMnCzeJQIvlWshZEdaiX3ODhr0ulkmGRbTPO6SWtCifUrJR0bH2WgbT+8mzYtaIa6YghpI
dxat4GyW47FrADjTq6YJTzF3CSCLQyytnV5WnzvVvLXtTlxVsdn+7PP0kYxozZH7bDRaE3PFHq40
UjlgjU83aVH3TUxPYXiBOEDvfapkfHCt3An3qlWExXZEnXitIris9gBXMecofSbEcKMu+X1J11R9
G0/yi+P42S00i+y6jaxy5UB88GVUp2f5k/nFJ+U5/TLsVsNMt3P5RWr97sHojGGLlUGyyUdEG11V
Kl8/dwDxZZIBalOAp+YPfGMxXotfOCGpH79gZS67pRMk264bU7eLymkloDj/NLosLBrHnfIx4dzp
p1GIYm6rpHnJBrPay8XU70lKvhQEkF9QVOo+mWu8o9/B88w8h5n1thiOIDYqR3MaUdvsZ2cNu9kJ
XSSemZtrPlPz/+rfq8UgyKc+PZ8Brk7kRE+/bIhmTIOFJk9ttTk+7el0DFFnuAmwSX64vF5nk8hC
YT+AtBmPKFHLIjxFhdYctcloX8bGSZ5sdFpsYYUFvo9NcKiEufKszVHQ6ZfNx4vqJvVoHtLlpjfk
CXwCDJkXYRXWkxHJBjW0Qe4xtm6tIduiswHkdYYeiU/elzQhkSWgLcaRm/1zFnG/3hfyONlZ+uLk
vHIuUZzvTmTB3tDhCr2yV85nlfuEXjadZm4vNufpAlZm2WE7aozcJ6ZzEHncvVkwDx7thO55K/K1
++sMbAz9hT7rrC4BIgXs0uLrKHEFCSQn6RmBG3t4NoG4TUfJikJf8eyk8rPas6YxLtTthI1GfyyG
EKOJrAzz4Dj6BoqEbheyGd2itZt003RhlDWYgvVZ1FxHvAuqq8ihLLW4DWl+qrgtQkKWl0TIHEs4
j1YtDRRkaIo1LazlTM5YELSNeAFoYcOkW2QNcq2k6Wgi/D36yniXU8E8JM5YbhFzin8ZytivrNzy
6MEgomTx7tzDPUbedrpycltIvlpW2m/EjCIPXMjg4nMf72O6X2vJ8/IFmAWbeLpnnBk3CmS207Hy
kDOgkwo/I/XYma+F7ETIiolRtFKyafHZyXdiKikjq5HBa+h1ISDIwQ3LmSzqOc1sFeFBV4u0aFOD
6dLxY9Gr1uX6xa9gZWLOChAmsiVAY0j0ZzIucKvTX8vLGXSJXyQvre40/ataYjQLQbWLe3y6qeVK
Wy2o5fi1ExKe80ODMv13gdl15gk7C6EoRXTAynwlLllcKBRjZnUeOEkcbiyClnFCS2Y0SZLc3Fk5
gYiqdc4Ougd1NtkW2xippH1d5On28qW5zIHeR4XE6liwg7E4WxYRUlFFvpkYzR2iYGBzoj44JJlT
XuUqxY/K6LtrAohup3NreyY0vW/YoK4B0xcnY/4NgJUIPIEOckKW4n6tPVW5rzvlXdHHReShcabY
XtqO9t6qavtrI8Jgjef3wWRT1ZtVEIBlkXUtNiw43r4YcqW8i9tRu836odhLuNE8BcJpNrbNlTP5
urq/PNkfDgoqks4bgIYzNVEpBCDUpH11l2LFc/w/9s5sOW4kS9OvUpb3yMa+jHW12QCIlQyuIiXq
BkaJEjYHHI7NATz9fFFZ3VOpaeuavu+bMlMxgxEMAMfP+c+/FOwqDqalyguWalmCmHGODVnpf3KF
fykDf/tysQzzuKlAuKBG/flmV17Ygb6MwxOSdrRmVU+Rc6Awo6X87/q0//FePnAi2yMSg3/tY0Rl
9Gw57P6pkIbfniYABJNsD+lmN9s2DPm+RVjGbscOK+uptyp3TYvM7qvYDQ17RMtm5eq/d1ji60Hx
oxu4cglhSP1Ka9wQui1sReSTnioH3VsojmNkskzJlvqfPMC/FME/3uraDPCO4GO/mnhgqzPa2myJ
fRFlfjEia95NsvhnzfYvw9rf3gX5N8WW858G4JdjZLRKZg3VtU+LXIvLJIfvW2Msz3DdCoyYvH7n
YOdBgleljlAov/7Xd/CvN9P12wQ3dq82EAhUf6XCVkYeVHPulk/GFlWPnNJGEsltPuOOJ//Jw/Kf
fJtXNuG1EWByggX05/uWBdQiDK+RT8aMC2E+LOM9CQD1+3/9B/0n3+aVFQI2AeOVpLRfmkbR1BmB
QUb3VFuo9UhF65Mqy/zUiYpgN0+uOs6ry5paXXPNmy74Z2Zxv5a+qxsK6nMOJJi/17Hmz3+lULV2
gklT9M2+uDezji216ZSmSPHg7762Xp79s7P6+sD/Q+PKDXSlhzJzYwN3dda6Vql/gDFgdXR1oezp
iexSzNgGy7RTu92I6YH30+apYHd612bj9D1SY3OGxTJ+n6Ki+W5h6PdN8Hf8PZHrX74v/wuftYc/
3nz4t3/l399lh5I3L8Zf/vlvl/J7Lwf5c/zX68v+4z/784v+7b770T6P/Y8f4+W9+/W//NML+f1/
f//0fXz/0z92Lba36+P0o1+ffgyTGP/2JnzS63/5//vDv/z422/5tHY//vrbd/Ljx+tvy0vZ/vb3
H50+/vobRKB/uB+vv//vP7x7b3jdXZn/6Etu2T9+2X+84sf7MPJi93cSnSCfQQOkgv1tJaF/XH9i
8wOu49WfFq5WhGb7t7+0sh8LXuT8fh1L4MTDIaec2dzROFRff+T+ztlKiwYTKgJipUr99u9/+Z+u
0f+9Zn9pp+ZBlu04/PU3is2fb6SrZS37EigewFTsyX5tMOmBbLeasljMVdlhJGYuzOGOLc3otAlz
De+6IG/LeJnLmkI1BmRnOpDmhhMlOayTHjq9n9D99p+CqS2HlMi/XN9H0sM+xIAXYJdxDu0uPHej
1VbwOjhyBOHIdm06qTV0WxGrxjTKfW0HfXUMwAG8pDMr6V/cdtAm1G5pyLgvzcmLmxFWSSx9vqlk
XirU34thQYtA+AJsPwgJSXwaaufieoXxdTNK34vVxNImhpW0Xtwhyr/W2PnBqW4Q4ySt3xBpJRs3
07Gr61LENeNmdyQKuGhiFzsGtv2Zjf+XQ/5bn67+gjazqAI9xmNZKGfvzMzbO98kJDdBYOmvR7d1
xZcoqO07twDc3I25yO/7bYzeCwwLvqDzCT+6jK1rwo6euOWiH+YajsBk+V+yqwPE59xSo4cfh16a
y0q5bM56rsUct7RzQTpdc/tOrmhX+QxHnhDxDajB3tUBIVeIXoKQ9IS5YDFeeVP4KiWuB88e5P/t
4lX9dBv5WbhwDQ3RtXE5TNtZqEwN9yxgTHGy8bJEyOLb9Q06omWM5aCXL22ehdNeRSEuhTFtfvYq
i2p29zoyigYpadFT3H1VOTtoQepbv7aSHF/K7fcCl6Er52p1X3XjjW8mYnTvuucZDxNWXSrBCCL8
Tj6C7NNKl3o4MN2QVGVajXRjIs8aE+p73t9UnofvqOVPq7fHvyxYE9T1V0O41Z/JnJ0aJ0gWi491
8AYfXmmvpuGI0aDxUUAXxG2XoLkbKxuKJ2Msh58AcC9jSUBlXFxrZyLGsOtiUYXl86QlsSzOWKu9
EBZJaChh6LdI9HI+23Ihz7t2TfSKwep5TxMUZhs0acKmhgaXONdZ+IygsOkHOybNbfmytGyEkkVN
7XcCKMo+CZ2RNdvme9ujEr7HZ7OskoheR4Yt0Wwz9BHg3f5HYTfZ90w37T1kbusbllvVdcUq4XxM
gWrn1J8zWE+En+qvUMVsBYfVtPtDZmZTh0d65Mh4Wtrt3TW87n52vCmPleoXstFnGY4pWKkXxWGh
5IZLRFnJsz32zhBfye8ltInB0fipaCxO7XKzti+izrPvjQZoOHSNtNsbL5zyjlu36YbnNreJowwI
0SvjebTrB6vyMERdu/rWMqB3pUVfmx9KzRhx56XPNniYq/ALtoL+4+iP0RcZBKKN584KypMUEHBO
hRbNvRLSrOG4MJPyyAUV8sYxzH/Yw2rmsder0OSHerMTVj7gep4jdZ5k7HlfiGkt2OuRJDS9VFLk
bxM7aug1oirdeIWfZKb+qil9S0nWdyx8LPHiwgkVRYoW9kJ0ZfNi2rzbLguq9XVbMfS4n5uhR0bj
+1P91C9ujyO9afhwz8ItP7p2ofQBmNUbd3nvL2LnVbpfk0lJ8rkcwsF4oJQP7botXXK4cQfPoZhO
QLKxEU1OB/EegCHtyAo297BUCuZvWV//uqg0ZGq4clb8vXN5GQwgu1haflTH1hZ2ZOP1Tubv18CY
3wwzkG8kHxOkrrXRMZIoO9fpuJBfGIspXCv+Nx+X2A8G/x7uif42hGN/0y35JmIaUMAWtjFLR/id
6zxxwy7WbgXZj+Lcxap0VwKnirSEZG+mHQ9cGzvONuokcyenJWqeEXQXBF1X3OOfVpz6GmQ53uwg
fypVMzOOZ9u0b21FTVYulyBcIQTGDaEGzQV9C7u7saGFidVakRjocgZNqCG8qtmHWTNGxOA17dcy
VNwUU5kvbXL1I34aoEttsdf5hY/5D+cdt/VSvpWlWU5JP7QmgUQ8ap8YKMch3jJHnrPGtoZdnYdQ
oHK3w0yXamqaMWfG1CNJZh6JRwPvIB5SYahU5LIcYpTkzWs5FFmbgtB7FlJ5sJ/EXMzu1S7hfia4
VXLzzaXZFoloG++tGIs6T4TMyrT3q63YKasrupiB3v1YotJUMWd99UbGo2+2J1cPntavmd/wQMMH
7K0PPTbt3bRtJQk51hacvKFu5gOGBfXParHFnbf43gsawe1NTHb/vTCohckqpf9hDZOBTlya5usi
K+xoHMhYP3GgKQ4LfKsbYW3b19Kyp0uUWUpCMpROFHeq6nFNVBCRklJJ62kdN+uz71VQF5tA1lGs
efWXTDlaxkys21NdGtvPmjTtM5vaskx60gAPGrntBBk9iO5du8H+tWI6gUTZ26qITYVMLh6L2Tp5
U8A9M+kaeubGQ1PG2aRnhwdl9j/VucG0h6N+MMdY+4xq71Z5hw/K0muwfK82L4VQxfcBnkAYL6pz
3MQTYg0fc2xDSNcuWbXcDePY5YmRhxrO6VK1eLVyxhMI8F5H5ljwwm20phtt583ysG2Nt3RXgt4U
3uaMgfWtnxtzxcmybFn7CYLWWKc6rMgoDepgyY5TjSkL1thwi63TanjCfOxXdRWighISaYoOEp2v
73SXUKpQ3LQYjvQxVpHW9yDMtf6w1pW4FbyLhJFSgeHKLiKaCLPUdeZcX7luiVgL51sujEonjrni
20cpcrMxVVOJ1c22jCYb52mdis9EfRnuboAFWX0a17mVqciwlTpmpc4hl/pUeStpvJUvJhrtlcu+
DdDtAFIHZ2fqNnKPcpJhIOM5ErMbUrgEnBhYIN5s/lA1ZSw2rqDMYfUrQ2/pzGiGrT0qSze8jUpU
Fj/HaDHrOyiFPhJ4pwn7S1nnsr9kJtaRpyKqrc3bNfQWi043szXFHiutKbjJ6woPVHeDy3Nrz67I
v8keVILFPdQtLp3XjIi2Mz6oXUyZPi7ZlYsIWTh33I9pGSdxzut5rR+QAZlb0tNOG4d2UKN5zroV
ao25cu8ehTIUIYbmVgug4006EI390nodzM0uD7kKaIW5kb3lJZwr+Hmt52mYrpWtVPAWacv6ssBh
sg9NOGU/zYnd0KGtK3+lStQIBogDxcbL3riZQbCba56OmoPxCNu+Xk985/WUrOZcDonfV2q8ryg8
4gaFzPTDoI2+hEsWfA3w3Av2VrjW5d7qh8E+OOEcrTui41o72QIr2xLp+bmHmWtQhnxps7zrwsFw
dutkmV0ifTyQb4lFLUUSGI6F9oVWe4n7LlDfqAnltPfmIeRWB1F3k9zRc3g/BhOPuRUKR+5c2g5F
twaLlfPdVtMOENn8qRyzpoMnNJf+u96Us4PFouxYtkWdpVjML4IeZB7FgQbBRXLqLTxvWeRR9TrO
zRc3KskV4lFVn6RLN72fiC33kl5rd0iazFpg6JO2/dT1a/GzJU6qTsTsTw1MYHe9GaF3QzqmpR7x
Xge3jqE4TzIelK+juI8aPzxb1+jPpA/M4rNhdUGXIN+rTfzE+6pJWm+qaVUUbm0PxImS8dRC/YT8
s6yTvHG1UFW8Fhl81Q0zyfYYadkFCZtlTNZm8pDbi1p6HxoymZj2TY1KFIdLpzcKEIcAekklMaFM
DZOrEAeFX0M+lVtYJDW/TKQm1PMsGd2epPqqQ6eQ5HpYg1TDk0T6MUT6O2sgFvnbUEi810sR7VTW
qupbJzp2OanKDYaLdSg7tvu+NciNlLZgDqcEOqzfw/Gdx2lR8eYFHTJVxo7IIyLby23vSqF3jGy3
rs5oJ9ifBcF9SM3Pzls7Vv1d0DdL9Tnw9DJlSYtzAFzynubf/UTrWTk0CH3XjNsfwNv/4Ae/XeHK
f/n3If3/gQ8gWw/6/eoj+Q/4Aa/4Az6wo99ZOJEIdrWlZm1+RQr/gA+s6Pcr4u5FV3jBxnCYn/wd
PjCs4HdGefzJIBT6mMhfWS5/xw/IXfsdr0KTTAPEAR6slOi/AyBgqP5nQBxGkMfOA6+LKxWDhu9X
X2kdjrnZjw3eT/22zGnv9EP9zSjqoIZGbjHBu359JdtniLzvjdWUfhRH3hBOD7qD/px6uG5aqbQw
AUpzvgTzQozxhCok13m2n2FAebuiscV0m095HZ3NcRBhHC7zML4EC2SfE8Kp/HM5WctwZCE+ZpdI
5+Ld1BtOg+1cWBHWanP47mCcU8VFND1kS+i+B5VT7OpsqL+UgfT2vuZhVnVRv7lz67WplzXfokiX
JKaUYQpyWN0ZeVR+yRa8cgNrNFNPRM5no/XEVwbRFix+Eg89AssEG1ckEGRT8g2sPXBKXxUP4Tpn
ZUJAplnGqw/mylWru9gMViOeJsP9ZC+duu8bI2tSoWT+OC05rvVR6R02f1vugpZ4rWGrRhFX0wBX
spidO0uPw5yEODR8mGp4i7C6TaBsjnGmewutKQnScaAzuZfu1tLB46KF2EAth22ke6RrzqyzCYNm
ZuSX4f0QZOU3/FCp04H45HVtcWqLJf8U5V1H7K6CEOugWKBylOEL9D5e1zdDtfPC7Gcfdm9NX9fJ
Om065tJO54HeBG0O07hTRN7J8C1xwPyzfvEdvTc00QqSRhfqZW7tJTmaKWiBt5fZpCjvJRRmpzFS
nDWHl3pU1n2RWRdisV5IcKrjcQ1pCGjvcwazPrtpoJFy+GRz89HPRZkavdiOlkNQc4zvaHHB9HuZ
aOcI1w3Y/MUFn60BZvA7kI95OQ8BV2sRG9VdEkV+mjJmfiz/jefIn9luDpabWm6FXpiwhENUFBvi
mEkl02p650yw+KjCGYpwbe8YzyLeb7jzc2btycGIYamrA8ASkRUORT6cnUvbb0bq19F6Gyn/zlOt
c2MW2RxXYjWSYujtwyjs/AKO0H3Ct7G5y+RYfWzu5pP3MUzNCXfT+bA4KxIYt1CvfivMp61VXXKF
ab4PQ4PdOouTQ9tKLx1bs7pTvsUNaNg3PV/bQ+mEw2lorg5xxqbO7bXB6Jvmdqub7tiCQbHPmSqT
5BO0NpXN8AIzueMiQFGOMZnh3EJZtPMBe3imiuETaTLWkzK0faiqXB2IenghMBVLXwpH7FeyoC8K
2/PUeNYNpod4N9jWV+241WlsnPwpq+DOM16igpIdA7UW3XIftkvBHpeFsmnMXiIi87BtZnMPiNTu
ZwCnC7GT0f2Qt9tda6icE9gbbjagEvRVWM98yBxFxWoO+jSopbxRZUEzFcCKZUu1Q8kWxmuwtpfK
gp8IafA1R263wFiLBB78UTUSss6lP+em4TCuq7U7wSn91GaKEzYq+mCfTfnyZdwk7I1y3TWr4pIX
ZSa+4pAgkqziZWPf9tw7y5jILefZWizgAtO7DwtQEGBVnbYkdyVZ3g4h2/2+OmUwNlI/y8Vn7U/O
WYG53NTMNokFuHmWVrYzg/7DnutvJX3Ng6Lf3zegrcnQrV4eD60cXhcI3ushKJSZQQwKiMeLubRH
Q7dEYsRjbWiE4Ba58QdcIfJFpX2+3GBAnllsoNq7aNIMwCr3rCOLffleu6QUi9GNcKx1/Us2z8JM
K2HiN1qUynoKUJTSzfEd9vWungPrdvNyqo+NA+gQ51Cfi8cFfUAYWwCisaMtmbaz2DtyuixzcRyk
2R3tvjsJUd8b2yRixoLqaOerdbAaxh8k5F0+n5V1XWH39a1Zzvj8Bt9ctztXbrGHu7CvRqA85a5H
UxR3OfBZMkvxPAJfXBGHRArS6BWYoSgOoH77Rmf8Wx6BfuIwWL+75bOZUedC7w2DlGTJTVru+SBn
+xLa/Z7WD/JKs3PYfsoqvOmqIW5ccTM3zk22yINs+NBbfyBD5oSs6VAM7R1BbTG4dtLNEZlpzr7N
tvvVWXetnpIoKigfs024hIitcZAxiEuXmMNwNjz89yynw8rTyJ6caqE42Meag2hqs1strlDQ+oAL
KMQG0/1EgaO3xlQmiznFYHpqu8QNqa0XLwkmf310Gu0wUHcMTE3xSO50uyOS5V45zq3Mq+e6qfe9
6A+9UdFZgjkccZJx7wRp4R8Gzlzbuay19Wj1HLaFUQ9pG2b+C5hSH+1qq36B7QfjoAcVr6A6tWCb
65jgJrLte7Qoey8Sxm6sO9YFeYBD5Bj9tFvVHOYmMpOttW5bN//e+ZQUX2L6BXjtJjPqzFO06G/Z
Uo2Xqwt/sky9c6rpm++B6tpUBU6foJs+L2HUJksxTjsbwv8+qtwzZbGIfc04UnaDBunsUrDhY95F
9zK4AnLjVKS1QbqPcvJuJ7NAIfK+Psnj/JFt8oJj1wl7runb1jppL6P7xtnsY6YRS+WufPbM7Nkz
miGheXkfKz+Pmx5kzhM+S2kfA7um24NI7HVl3MEn2y4iALGuhH4EKj6DrznJ0lJMxJJ/JqkmT5c5
OBP7c86z4dHMnVulbYrkLI7h5ACP9WbzWTeyTOkiiNmC4HpR7Rq8a6yAztex/JCNiPRiePfl3lEC
3G+crLfCrTjYKeKDU4KjBXhuxM3chT8Hq7Nv/aZpdp4q6y8FjO03HWwXThJgySnEhockWvdHyUfy
W9PGknJqd9RAzdyEnTP6sq/ZjDdUbk7WzgMtu2LSoj3oInyzltxLjCB71gJcEyP3PgUBd1lyzHOX
MqblsXZl8+DbzGsmYzEayzJhkPmcRY1Ool7c19tG+opnfB23gRro4ArYO7ez3qqzGPoTS883lKz7
0FRgS+GwLxYlkmpwHr2tse+ayrklE8CNAfeMg1FtVArb+Dl02r3km34ixepp8hg+dWdx/3Y3o/D3
xiTTBUjiZ4VaBMzf8NOMJUCcl9uhmiN5rOc5SAva1DiaV5+mboziUZnrywA8FteCRqxb2VGMlvMW
Ws1PL6vsvWqq8Lh23Q0L2yjRjfrsVyVBYrPs4h7lWzxlTb/3u/qqEHVNxd9U9N2lyxZx3sRipcGm
P9k2LZTfuO9ZaF35VsN2qmdzSYOrXHq2noohvK8qz0lY5FjrbV8Ew8MQBP2+Hgui79ZRpCoz/AOG
w/IjtzcMty2zWF8sE70a4EOWv3tD28cz8z7qrbwZwN2M9VYuy/go+cZAQVxlJsZivtrZEoHxaCet
NnsD55r594Sy0zhaddTIGEltfcwGz0jHSQbdruSamrFQ82piu63WRGFfmTNaK18iBpfOYzs44iu+
LLyhjalZRhDFZfTcLlZ6ye5yHKsfxk5szrFp1abxq/Hby7Da6qu56KKI6XlPdWBOnEbLfFIF6wLs
mbyYziC8NQySRnt7494OjNoBqunUnsY7OC9B9aVqYBZe4VTrMMyudTPgK/1lWEEmKyH8uBw9hdS5
GXZhUT5shSVjb1kg3E7WscYVqH3Ix9HsUg8N2fxqLcS1H7oxw73fMHx9Zm00LAdzruQd9gPrzWRZ
hsfuYAH0IdQA1GI4VIvcrI/Fg6hvRGWxXKzRMvGDkeFT5paNPkalWJvUxU7wpQhNHhhvbK33OVLF
q3CybU4MsXi3XVAYOoixGddIyPK8/3CIhvNjDRwLC8Gy4T23rFadMzYnpX+RUrbtDbW6Nw6U8RKg
omxZnvYlfizxGrqjSLZ5NHGlxtw5Gw+971bm3g4G5cWy9FX0uV1UODyJoueSFEu/GE/LUPXsTvGA
AdRYWruceNh9H3JkjibnvE1lZ3+pl85yjx0KfEByLwu8dCra4euygFnFAcSiPq1nMOZTwLFjP8zu
BvbebOvQTgxTzGd4l/nVRKCjFXY8sHlhIizxvG8u1v+flI2c+eT7VJpnNTeZfcegyTEdKL/Wty0G
MHkcYTmgZo7Zfn5vJ3L7Ck5GtyQFJWq6s1MYnjxtPYZkx7m8AjDrXC7neq47oOGMdhv1P38XG+d4
A99F1ZiPuGW1BoNMJcsfhPHlJzZ89TdCN4EsN3t+zIzRO4Vr6z8UTYgF/LSVe66PkVTBECbZ7BfQ
OmUUpeFiFA+LPYtPJY4xImDN7Vqn0DO2tC42P66MwUzrwHhphXHvNPPeri3/lDlDcFR1kDrVIO85
NthytUyzTdF/qUTYgcwptZMNd08dTftggDI3leUoE1dGd7Wemy9Shu/ZMIRH159fgYdQHxpBn05s
sB/sTBXPmek/i4bPCfbzsk2FBLcdkzpT56jJI8QX+mEs3VR3nbVH0XxjgdbzcZ1PAzAznndNbA3i
Vftdt1/Lpd5tkbISU7qPq3TeMIM6MyXAn2OhFBudPNj1+GNksw4/6lXr6E6v1edsWl2XfT5b6cir
XrnUb6MqHgrpMe4Z6l3AYhnrE8ur75Upj42/3l5R/ONcDW9+xQVYogTcKkVdnsy+tuK8U6dKdZSh
wnjFyvFJDeaeZcT9FPVWzL7lnEX6B54AftzlkbyzjeHZFRtLWrN5yF39BOx5sRRCf4z3+2Tr5suS
DTdZYD+MiwEiaY4/IxtgRNXnOlvWW8cp6EJnmnm57CBj0hir+XEjG3yNwq9M5/ro1NnJV86aBD4T
Eo+hb3aH6yHYlsdG/awy3Cv87EGEHGWOsxPjtKf4zok2/a9i3G6KSSzoHOY02wZ3b2TVYWPcQHfx
bVz5Prz1hH7obY0wM5t1+bYWw5JkusQMI3sTYfXdla19Y5ntV/CPE7qymJSEMW3WfNvZsnldcvsq
/J8Pkxm8k3QsUmMjHrP3S72fTc1i1ZHHnlOwy8e7oHPnJWHj+z663I5lW/G5cevT7eSeJqzD2Zv5
gLKbk8qBj2zzm2zsn2E9SVwyWsnqX3z0pbGXY2FiyW6EiW1VN4swb8PASKvOIiZjQ2ERY8VH+Ifz
pIPqpa29x6GaD8rz+scSf74kCPmWQ//EWuoEm+oYspLa+P/rjl12OIrnzoAswGIPJyOcLu1nk9Yd
u4a7ql5eF4VcTUzNDj+CNLC3OyeqX8iGSbsxPBezeZKdcSi3/hhs/rHvlUgBouMlEDsg3fZg2vpm
HjNCCNdziFapGOoXYZtwucXOcvNTG7XPdtjhQ6LF2WJVYJGBfIub1nkk5xJI/uQMxksGeSnppvLH
4g7urlabczDd8Zyt7Q4F/xNZvsOxALjGHN9nlVi47BdrL+bBZ2XUP4SbEd7PvroHRzkB2XyphvKD
dVC8cUSn4ViT6OW4062pZyvmFH/ri9W5iTqS4SCfpX1Bxajm1kqrYtWk8hjRg9YtZAfyteMOjduO
Oep1WSyHrBGbpBJNXKaTjc2jKPCeCu3upuw5fnvcvuLaFPeiMZ997FnDyogrf7iEZfbJq739hnT0
id0DuIVRY53RwZywFDhHdGhmJ0GG7Z63zmXDmCfeXO9cog6OADwYmQl7B9Ppedy4b90u4WzLUxY8
N/BQ3D1Wfmial/IR260z4BZTOAjlEYoQk6GxK6v5iD60PSiWLbZm9TZK79vmFl8GIzoHdbcDb+JB
KQMrcev2zqmcpDejk8opVzUm6rkfnAOx7cImoqnpTlVItjI0VXcxDSw27nqpbhut6liv13gGjFIQ
gKU1lgg4QH3AR49NcuucbgnpJsa0ytb5tScnJ1L550E63LHDYeDIlsyMqIsfqNdxqzBG9JDVjvTx
TeAYF9urn7Is2ovW363jk+iCEwwJSAxs57bmyeYLx43hNNlXfjg9ukVLatd7HzFIbG4mWOF18wur
xGU23/SeERzXjlq9h8W2QwjwiXWrk5ai8vdWjvjCM+ouGUz4ldL+0UJFhibyE4fRRFx3K1UPR8DG
NYs3kBNkmPlTGcyX3OKjs6bBV8R/KmAaxmEV7obWAxOEnx+XgfqYVXvWtYasVVyEzvajtaS+2D73
nXizIuxVso5mpfMBZlqZTIbGi8bZtd54s7bqouk5AhZFnXRfWdbCZbDKz1VT389Wn7jTcNMq966s
jODiNdQOLwPEQM6HqDXLd/7qva29e197/V272kuMtURAxRdj0o/WiUbitZPh3pS04pN8A087LX5z
yKYreyzDPj/L9K2J8UqC4ozmEnIIk6v9kmcyHZu8YZgbLTZmy4XFeBCjRXgOzQZnZjdKy8XcD+yB
MIw2m6R2vPPotdbesnPnUKnmXVg4obCtg9YzTeHJgoRFVXTf3IWGkgApvRcuEDc8PLgLM+41HYYi
OJdAQgDe+zZxCdIy0sFB+8ORfvCtHgwzsYp+50MCS2lJu2QeosemEi9tNkX6C/tnl1a2dNdoG/c4
VLIX47eWEnrtMgSKi3kMm9wQ5jO670ZYOyPs2KAZSVD2jpNMc4EOdMN5t0vtru63vTas7GkowtXZ
l0iwWbXB4y8OLKfdl63xWQ5AgfCCnat961PT4RnFqlewVsP+Jfi5WcHM0UmFhTfDnfEhg0zP+7oe
vZ9QIIMniMz6Cb5hDbMrMhaec7qnIGbBSY3IhTuBcHbGNux8tlhv2smtOmHDaEDfAxHhpGt0fVf6
HbuFaLZf6JwjN8H6ZigSey3WL0vQrQyOOfZz+6CZCqb6gjrBZwzLF3vJCHQYWEx38ejowE/gpmzZ
sVaKyxjBOeCO6FxoS4e22AJIlJH0rZjL7iw78k0nAP2WVfWyyuarXbnjow777d5a6rxIWoue93+W
brCCrxRcTC7+q63b8/v0Uf7lf/fv3/7M3P3by/5YvXne/2HuPJbkRrI1/UQogxZbhE6dZCZFbmAs
CkiHcijH088HVk0PE8Gbcdmrqe4FrduKDiDcjx/xi79c/oEC8JNRDbL7/47eLPsv+ipw/EH1mq4B
wP0/ozfL/As1AsvzMeQ0seoNYL79O3kzXEZ5QOEXjXtdR/bvT+ZuKCu+Bu5Cr1u8MV2GZsjHMutj
oV8R4LHy4oKhhEZpbVTaIYpj8T21g9Gnm+w5V5NjpFuzpVu+MTUTXIphdWDYZiWM05AhuL1YPRc/
WmGo97S7hbU37S479r6ZHYDMSTRomUcQjMcoDmnjN8fajrONzBTNDjNr429OGTe441CLzD5je18v
rw2hcDqzrKj9mGaNByI91b5F8NveeTUHYHQmhKZM47M1RtlmFh2tFL8fiyP6apY81W0ef6Fr7n5W
cd7SVvaKd76hyiyMujw/5bENxMoJ6FsVgQxBR9st+GPT+RF3ZVCERTuM4GBK+4EAIjaWJu1NHVnj
I8Z0GXN3GGzgeCPERaQ9wEYYgsQ+KNl1zC8QOxu3BqlDdqobMdvXkZw86yrPCw4sHZnsPXB4czhY
46TqrSejvLtN8ik9VJY0bzPgGvRNSs/5pHdeOj2bTt+WkI+y4tpLpfweYS10sJNCL7cJXf82LMym
eJ4SsGQU52gSvReMTOLxWJYNXOW8qXJaQ2JAPU184K5USz6PBJ7bHHx/tqOnYfYVkA+nrhsDFtAw
9M3wY0wmMD0gTnTSyZb8SPT0QL4bQaX1DybZsHADfjDyRYy3ox5IzVa0rV/rt5Nw/Fxs4jlL47tU
64uKaGd6WkWbJzaBOubEQMQaEdiCVgWoYOhJVFEVj5D1K/Ue/VxN8cDsoNsic+jQjcg/uJvBySr/
htzFzGkZDkO004B1fIwcP9ZC6QKH2TYz3YFwHP3gS987M2hsJw+uPUQEu5uaecMM3of5Sb+Pkk7o
+2HqUU8rGlNu+t4yi9vOLuzhHbO8ga0lEC367DiJ2jlzBES36tsh+BgEuf/kN3l159ZZ0u/1pMsf
PXfyh3dGxvz2NKJKJT+Mmu9+iKDEfEv00rLvm2qoXyaVl+lh9pCKKsGJcstODIU3UyWcB5/War6B
oSnSrduIPHmWo5erw7BwVjcjZl9f3dZhcJaDb1fbqvD8r7JJYqDDtdkl15E50TsxYHbNm87RML4s
xnz+1KFbc9skhoyvZ6Z/zCOCHGSqN6X4i9NnmPutVoKx9xNjmI5DXeMvB9kn2Fueah9RWDKfHUeZ
2jZKG/W57AfWHko/QdkIGOZ+GEWwc3K/M64MJpZ4JU+ARiJnsJ4QBorkZoBk88ylZmY7fPMAb1Zq
1LfASONo48RjM+3muEFxTvfHdtyh005HNPFUXF8lWd7IIyJMiPd1hQX4qYy7+t43Ir3ZTrOWz09l
UieMaRV7MRyNxrDv6Wr3HV0my/vWQiB1aWgNKt6aY1s/IaMVd6faT9GAbHvBBDFpvJRkN3eHPYhF
sveInrbYdW2VUHMabvKlzgXINWNM7sFNgFEXFBKfo97KlAwBtWlyM6L0wbjNGCUikTbHP/NS+/vs
1tZDbU4m7XnSgrCKm+yH5y+i+Mxb4K92galwsZixZdwmWpFWV2oy6q0C/fAzFxIoMfZ1hWZkXH7w
NWV+mmfkwpE286uPJiqsnyej7/QwoFiOt0apxiasnUj2bBWPWqdOUwoJ/u2YkeeEXN8GkHC+VwBk
4+vcAuE7x3FzP/duAOoAulM4BpyhfdLZ4kQZF9A7bowu2oghYsglqKSysEHnoKjCCUyDoBndpS5g
7rIAoxtpjKPQJF7GcN0cp9dYkcfeyWyCSiahRs7VbQAZkxOFQxmxfQ5WPy6sqlQTDhn50NLLAKyg
DxhXjcqgYwKiYW7Hjabrg3tTV8x8U8IH3E0RggAZX0QTB7vUbCw33fQmvk/+sBVZVWcmNI1YaVH9
4I0m/tJD2DiiAdcZjg3fVHJIxtl27yJbL0rybqCC7I6mNSVtdM1GKzHM+bj+LrXQrBDbyUO7nsoq
nuiFWA7D2lPmaE22MbkWGTfp5UQbA8QIf+8uiWlcVHtlyzIk7DAYMh3hLRDpHCDowafjQz2oQyn3
hm0cY9na7/rEs8Zr4SQMgkNUxN0pf9DsOfId0rtANLtMGtpXJ7FEH7Yj09Ubeq/JRsOm+MVBND9/
D067lFsQ9CrYxmjGvodG7VUbl1FMF0KVQFefhmbXPmZ+Ffc3Ebic8QjvelZHZ5LyR+GU8kmbgg4B
DTQiaH7QmPueiKSI95HhStwQ54Jue2VN5gtZdDI/aSNcgg2Vaj6GA2otzkFIO/LuTYYP9XVsm22+
ySY98jkWSTCH1OQi4ScocB7G5USa3aGRPHwWcgalu5XCH5xPA4I9tFBVC+D0vpt7owh7EUO5qTMx
yr1nFMisb1BsnOGIMEj5CCK/c8HsKFfcJHofn1DZb8ebUfQ6zBCTv3M+6GXK/DFzm8l8ABgqGJcV
bZLvG8gU7mM2xYa1NWntvMTSYuwMgpnpitXS6r0bQcQfgfgCYuSNgg8xNaxPULEHh4FmNNhXhT5w
Q+Vtrg1JCLNCL++73AB84I9M5fXSyxvMOTqw+mhTFuqrNKK42viiHz+DGI1bWM20hpxBU++dOor2
dFsImy0jRxvzTZN+mUHR2JsvRtoCdiTo2NVL5fXpp8KAc7Kp0T+fQ5VNs3sSyNGnjwEuru8NJDed
D1o2eYpRC4wf84rIEdi7AkgjjcDYCNofdsVLfah8gXJylYkh2QLcb4D0sftldN0Wnq0fsnos5r0v
c5lvGAvS392knAhE7YrGbqyr2Nazr4ihuvXOH2JGbQl7UT0Mgnb6C8LCxUvmToyTYBfxoJmolt+U
hgGDUlJeeoXWIJ2nuIRWAmjfcTqxJzdEul7gi72vGTpFN30QufM7A1aE8ZSqRM92c1MFSIEGQWO+
lOB25YNQTsloZ/JesoLZ126SuWkdemx7mT8ZJl46zmjDXhgt0VGllfM4LcaMIh1eQKY4FtFBFs5e
+UE/HJNWK6zNQHO8Ab0fKx82j1V8itjb+q1IROscrCCakxNMH+WEvkvPb4MRbiao7oeOV7QarXdD
RwbtsLMAPtCx1BQkJ07BrTGN5scSl7p7Roriya98DLcc5HqdXdeMtGulO5CFdwZXsF6RD8sE1AlN
PnxYQxSarWar8qD9qAcdI3476XucFkbH03bFnLs53QZ0We+Ra4zMEGxpcARNoskrBVsFHcCJqS5N
TzpXUqdPX8uSuY/T+IijgpLfCjaN+14bpMi3eoTobqhy1e9JZ4sfLpj3Y9RrMbu5t+WPSgfOXPeD
cRgifZnam6J+N3NUwS6BJv1UpB6h0+UVTjFziB2gNf0xaucexyhDfkPOmGkeSOHe3Cy54zIo1R12
vWUDb0HaZw41hnJ16McucyxZpYycQbPq5s7VShxfwmGOYpfJbWDjZkR7bCECocmJdFqDjm8BIC+E
SeRw0woh6bANlvsJr+7suuoGyElxpI/MHeYKyeYx16cvFNMK22OvAWbVkS8CW5aFK8iro9a78d0q
uaXjYFSbSrYwNRCT1bkaqt57IEsPvgiRV/ts6tgSnRXRAlZmz3mxMJIZt2S5w1Myj15/nLtEPbhD
T+BZVOWOUDTpMIkkcoOd17XT36i1B9VJDCAnQqlpVrMPKgMAjO6MfXXVTb0hdiNzuipsJgJ7+Ev1
+i+x81cip7GUe78QgrGkQh3ANUBioj+u6+6KAz3TccvtURMbZ5pr0JaNFAveOQ1uzGmsgLJpVT8A
T5kI/uQYbHejca15kzDKf7J9N6n/aS28ogP/+kTUwGcP5OAjFRBAEU1ZC81WLXlHU9YgMyYEihf2
Tvw+K2HMFEUC/E4A9dsM5M4PFoOo40yqcUk7ZUU+Xz4JKlOoky7SVu6Z9hPXdzPnKaG7Fnp0JzVh
75HLkz/e/vLnq9jeUoD7DrB3hItWIhRdplVRYePRPSvk3g2XIrqMVPz456tYDpqyKEgC6V2vkhtJ
NXgJObzj6/OJ8sQm0YjKC7TylTIAXwzhHihQNC8QJvL01SZyJp/iLfPRZnapngmjpulTOzTqOVNx
/IfiAKwGuYkVPZQWsFpYSM6/djAw4YncLhpL0qKAQ6Mce9pBnqe9+fa3W9HzWQdneMDOiBYaaKr5
q3WGWu+5dNiJUVQOGUhTh6wxUijT6FZd7nKrS6PT20suf+Xr0wg1G1AL1gOooVB1vn41KN8BF5wQ
G98t5Y8W+tGDkyTIsODB9aTPo/hK0J82usZ5vHDuXsOxPRPZDnIWkx4U3Idlu7xeOreNCeWAmfYx
ujiQpigqfkwLQocuh0706pDTm7ay7ebhgtjD2e7hI4NTx0gNqTCKq9XKFZPKwFWgamM6s0TqyYG4
bUqQOGHLUO2CisVa9GZ5UccFi4M+0qICtD4SJkJ4yP365DaDxbUD14iLAfisenYGQZrF+t5j5CTO
B7/xI1zHWo8pV51fMrk/2148B0HOMCx87FA9Wf3WSmJ+bSFygbmAv+QkuCYkW6Mll9roMMKtBRV2
cU//5lf+R4oKbUnUBdZ7Oo0sMeeLCKDTOc4HUXkGyO80CxzA4zhfxIcg9ucsCfMWPtqfKbxyWFF9
xiErWM7T4pHyeocZWbvUwPTlC8Qkr3VnTiqKQl/+iBObEubtk7T6usjBOegSLMbiSNzxiVebSkm3
1yfsoDYF9el13w/QChrf/VzIPNu2Pp3BCwuu4vmyIFcFoZaGL2+4XrAOsi4BmJZuKoS8j33mDBDn
Lsbzs9dy0ezgjC7tYN0i4L7+hoiPFkkNe37TARXctUFmbGdbAkyoRjM7uvp06ZpabZjF9QgUJsux
WdFvXQdbVwA5G6IaVmZsmS8gXvOPE8GPjgkInJg+UDIoDurbP94qIrCohTItotY2qiyLYtrrt5SO
146ZgnRpaeO3iBYMQjP9t8J0L5n0/WYhhPSDnzro3Cn2aksmChw0EkQxntZzHuI2oTZFAXgP3Lq6
sD9+sxQiXi7lBQsiCrr05X9RXhl1CPEpRQBzYwzofr5UQXq6DZbXe/vz/XRj++UaWb4f1ETSCodu
6xLVX69VMAgD1Ogmm9rijYwaEiINz7EbbrPGAQsZzV78aFUyupsFpVZo4EIab/xJzNEB2qRb3NbG
VPyhGBVPZeNsa+PUu7jduO7qY5fd4AN9BmBszpR1kQ4UHgZktkOzIP/jDYR0JzuHEpkk4exjp9hQ
T1h1JBujGZ69fsQqvX/W+fPbH/r8N7VtUkXuLsMAN7Z+oywFoFQmtMw7VAsoPYsCBxPfDoOuLXZ/
vhQSVguTy/H4hqufNO11wCiojGxGKdQmSefoDlXfaZMuf3p7qfMjj6IrIygCNWZ3yBa+3j00WIq8
NY14Q5YF79ecON/T0M8ngb3FkflGfOto5fD17VVXef+yO4jUxE20UInc65tpKEGsZ5ZEDgNQerXR
qTXvRqfv7wOM1+5QWR8/zrimnEAwKVTiGnEhU/7Nb7kIMaHPhqMGF8dqd1Isj36jQR+Op6E2Hzy9
MF8qfFK6jXAFD/T2256vxqviEQkkCRacvdaXFaKo+wAp+bBp1bOGhtemc7vn/0UsOF+IUZ9HZmUv
hmGus/oxjQx4+pDAFcvn6edJYHD2X50EF88692c67uvm+ut1dTUhmtMz53BnsAL8Rh+aqR8YW/Gn
P/10Lnk5LrnsFd5rvVHGDmUNy6j5dDK7Ws620NOr/+ZssxFs8mI0ORZFt9WHKxyHDLhhTurjuXNN
v/WbWLSNs6T79vb7nCUOMCHx/TDI+qnTqMNeHzcUh9I262h3ZLaRHW1UFyGXXIpUv1kEQ23sYcm1
/fNFOk+oFO4Jek1WWb5H5kj+4ETZ+z9+FawDCO2LtQhl5yo7EWPVMAmaMKIbrPiR+6W8brr+Uk17
vqXx00UsebGcJVDYy///y01KfpumGEhFoVkhkru1eTdwhahRJdsAqcz4j48qa9hL2orSAkP61XIR
EGIcyGmVmtWongvUK04N2Oa7wvWm3dvf73dvht4dmSTFNJyT1Z6zmlkZjAY02JHgPrdFAMxFzync
qyb1vfDtxc62BO0H1AJtaj1IwGe1Jt5jgaLpDY4u0kF8Uv/t9ITN94erkDXagCGo09kPqNK+/rG0
GbseIDlBmC7bTdJx3dZA4v70w7EKH43u33Idc2e9XqWvs0GD3BUBzdX78djrvjFQpQu0XbhNmwvt
jrMknNUAcRCEfu6LddY49Zb03biJmGfk6QfLqsAu6FbzThkD8/bMjS+IyJ/9UqyHqzF4Em4K8rpV
hNCzzG8YqaOcsrSUNdccthMqQ8c//qVYBx1WdoNuneVMEaVNlTUQEpNCi9S1LibKQT+aGhX/6c7j
h6JV5JOf0Tdy9CUV+OUAIwjT1nY6cqJE0+cM18wOLDUQyPbCQs5ZKsNKS2YW0KFaJOpX+wIi8whO
n7OLpWJ5PQSg59A7Mf8Gvtfc1NJC7Wwc6+q+Dhh2auSUxdaIVQa+o9UzP5wTZDlCBiR6G5boNeEM
Ivob8A14GOIynO4MT/VYTQ/Oi1O5lrbJk0LeeYaYPySBondAm1E9u3ZX1ddN1DOI8pqMynP04A0w
0qaz2sUOxX+Su018yiWThiPzy49NNFrZFR7V8WfpdFOyN5cq63ka2+iOnjo8G4Y38LqxKJPPI0jm
GJUaPFlCxoDWQwMbdd5KAA03wWSg8u7bMe4NdmVBneGHCb7PA9jDkFg+mttFcOo4x3gD3AFlNl4y
TyPd8b2eps+f7jCftgMlOb27peG02sfQ7+WUIVoV9jE5rMy1ksHTxX18fjr9n3cp00Ua2s66eIz4
HLprcj3YfkU7ySogA5VBTw45atGdoer5QtNufTwtHaVHE1CVToKOkMHyQL9s56odsUGNHA3YSC5/
TIGwD6ixXRJ+/80qBFL6q3TI6E2vG/WZj0STA9wjbCeLVDwlzZodTbx/+yda30C8SwDGjN4jgYCW
3Cpc4/Ns9hLHWmb3qJlkskaoTRaAVEPhXiw0fvNKVGgcUFJ/EuF1upBnANOrqkfHYNSgzwuuhZjB
5T9B4I8EQp4qwX/XmqGvtEb/dxqkh+/Vot4p13/V8jT/0S39/0N+9Gdn83/WD3k/fCn+/tJ++1U/
5Oe/8g+K0bL+AtJAPYSRq06WtfQQ/hUQ0f+iX0JvjQEJxRpH+T8oRl//y+M+tXyX3Hy59Ins/6IY
PfsvxipUeTo3mL7ohv4JjPF1segGSxuBMQAQak7E8oSvj5yGJsOcSx0hG0+O9wZT1Tn0NNOwwmoS
gX9jNE3s73sZa4C5ENTtbrRBGN7Htw+L8fp6+ecx8KRfcihcrFFpff0YJfWJDEBG7pC9TfJFPtAO
TpUfzJwf7reXFCoauk9eXXzqGxdMeI9phNplqPqoY1830T0RzLNPwL+xerLxFr1y8xaEjq4afOYz
zy7jhwvP/PrQuSBPlw4MIcTnuQGiLu/0S7TKshn7ZLey4CYOMzlSqQ5p5HV3Sxv+eohNBtN5lLwD
35jttD4DagAoOswaaI7x4ErYp1HjwRSJ/Eu39WoW+c+jLd0hi9yK3t+6I94zAA8MzbAY3xvi2kM1
NQxUnO2mxBr2spsfMSi3Tpi+y+2sGcaRgNhuC6Nvigt5wxLl/l//7N8HoW4mFDJNIhN//Y3ysWmU
0UCGsedAQ4xFROV3BU7gAdo27IaGLiwjUQAQalbRhXJjvaeW38dhrhXgskkz2V+lLG2EZqYfefw+
jFl1Gi9TDC8G3MI+H/wpC/3ayQtE1QACXNgZr0fBP9+aBgzi0FS9tGHWSvyyb5mR+3D9UXqwdvQk
ggZNA9M/QoVEMrcbRXvSS38EmdTbSKorAw3PSTx6eXSxP7Ka0iwP4zCbYZRIB5jrem3w584+8EY4
Vzuz1jo0Lb1FYiAzLIiYlV55pC1dWWHSli3guhnJzC81dFxr49ZN/OXChzn/Seht0Nen5KSJQkf8
9XYYbRcwfi7xHEcjAqjOIJs9TcfoNsa5GONDt4g+Q3cI0OKqizsE5tQz2rHNEzP9PaRjNBpJ3+rP
rT1pNxM07q2ig39sUDf9+PaTnu/bn3GR0Q6jFiboq7DYpZkTp/oY7DQMjK1wwlCQhsxU33RtfGsi
EHhn97b9XtFav1A8nJ9dikhak0x1AJfj3rratlUzR0PbSLCEqNHBPKlVAl81wIobBKj+GeCX+dHo
C4Qeg2Q6TpWfXE828JTc97oLjmaLgtXr47sYO9ABXzyBFrj7stF/CXF9Fmc6VtnTvklT9I/zZnI5
qhVh7aazivkdCo6lujKJ0Pezsn3zFAwN1LsuRRFi2/nG/CiLxkqh+yCN8REUF0pxsaPtZTujIzsv
6OA9KorGjebQX99Vppg6WFYV8kC2VxTBJldTU16ISecnAq8S7hhOJ70BsPuroJQVluukRo4dh9N1
x6Ef+6NR4pwyJiMaAE2FqHRuocdYmtnXxQzoCOl/uBSjXyfXHEsegm7i0jrgZuIPrz8tIRkR3mrq
96ZbT3NIhwyIMX6Nxm3Qec+lKOzD21v6Nz8mlysT/2WQAVJiLTSOxB7MbwX9eLLV+BmGZ4U8QYHs
FZBOf9ukUDJrWU83zVzVN0Ht6FeKyeKVY3beY1mJb9Kcig/DDLtRKTODg+XGO29wrhNDVcUmEVIs
oiUxVrv4DdibVKNyoJTzvr79Hgu3Y7UpeQ8M7siqCCRYXL7+cpZm2crPo2HfSVu3t62tdzu36uUn
FAya68rAPD4K+gU7FtfHmnoMnGTlvR9l/ajstt4HCVq2RWS672yuvZ2TIgDd5Ba6B7lFT4UIeuE+
MM/CHvAdUixriX205n+aNf16jIABaKprR+DBbfoD0Dxz4Wrs7x1VqEeEws2jyYE59Y4p3nna+DUo
K1BDlcTFJ27cdDdnSrvxo5nU3HcxcKisfttpaHMtojrq41xNdoi82HQPjOrZi7X8NLTRrWZlmRdi
/o3ejjYMd5Mx5xdyoPNNvBwjnF8YkDHpWMcHpJkbPytRN4x6Xd1Qh/a7wRqqezI5BSnezi7s4fP1
8NYhj7OR8qcDux6oOD0YrCxypj2AvPITEurfSDqgcDTt+Lceowe7eXuv/WY9mryLPTCd5eX3e73V
2noQHW6a4z6Vjv3sJ07+HcCId404EKyUsXEuBFzjLKeE1uRaeOK6+kJgWvsIeTkDxhjs5L5uK2fT
Wx701qYS78c0R/5DDd6dlnDvNL02wM/zFgZkX4LSDirdeOi9Ln6yOhuBzW5yL9xL56eOJ2PMAveA
VI6D9fpTjB3DcplG0z4orPwQqcD4EEdJiZq3299NHWxbqIPG9w6dVSS/S3mhL/m75WlQk8mRzXL2
V+GyaoSdADZXe6Rjpmddq4FxB8ZBs4Xf7TrZWdtJ67750llIEJp34eVXttZLtGYPgOkKmCrQO1hv
PN/vSgslx3EvK3KW0O8D56m1a7jdDTJJKLHIp2AovYcOAH8KYfHU6t5wbylYPZvMtwoIo3WEhH1W
dIe0L+Pnt/fp2ddxlgkY0CqgfhSa62aDW/TpKHTcEFxSgWNrZ+Z9FVfJDSyn5tPoWF8BqjTvEk7V
viyk/v7t1c9TFtBG/Ic7FVVLRharbCnFxWu2Amnts7Q1tXcAHavnkXndeJdJTtW2aCFZMg50624H
JhpzKkCB7dEwEkjKU8ZY8sK5PQu4C/yJoStimWDAcP54vVljxM11kZc2cWJEgWno0DaP9Kq7RcJt
/Ix25E2PQ/rp7c/wmx+BsTKwPR+EB5th6Qj9EuUhraHMAxl4D9XCotALBuMH2KD5oITrHWxoP1+9
oETNzc/43yoNXYq3H2CFVmCX0gG2aG6DggJFyAd4/QRTMrpmMrjuvosses05boYZ+LMxLU/K1Jur
ttIzuPkp0rdbFK3VTaIN1fhgdcaAoljWlMvmjUR14ez+xCO9qgJ5Lpc8nppo+Vmc1c+RusrswOOj
1Zc3URpCi0BKMMCuZNx0+oAUO4O2atooPky5LStXWId0kBJ4agpRYQJOZWy6wfTVMTCqOdiXuaJ6
sAZU9rf4lzjv03TMkJlMe2AXcjQRkiwTDZeGC993+QVfv4cR+PQ+ACVhTnA2gmnRlzNqA0lC2pNZ
dFy6JQXc+YaWQ8JoGIG3MrbdTWLJLttEAS4fqPx4+sbLbSdHs7NTyLGnsbw3Sv7NTa17GA5YSiF0
/PaTnm9Fk9uRUStRa/FEXQVrr3K7IhV8cI3mzzYvlHPqev1jg5fJLbKQiJohU/W3g8yLcs10//bi
Z5cmCQ4Jmqsvo3Jq6+XhfjkHdouPe56m3j4YLe1dXsbDg5sE+g1CObRJ2qi5gLJYeV0u237h4jL0
tUHpILm72l40GKRrJJa3T7yy/7vWrOlQUPNutczW4e3g2YBCpzMeuVP9jR8H+i6f8upkFgQiT+vE
XYUj/NaJE3ltwaU5MOFttF1Z0A0R8ex/SrwaKK6S5Fcq7S6EKsM621RAJUBQ0izmgPASrz9XAjND
0/tU35fs8DurDYInAzLuNRDx+IOYqHkLNIkE0hequwkYn24YrHTbeqo9ukdWNuxRRIjL7ds/orHE
itd73eLS4x+M0unEr43DYBXqVT1b8z5qoTlvR+49FTZmVD+n6N1XHyc70asTtLM6gVGMCc9O9K17
082Wd9U5sBlDTdNgiso+a28DZaIkPApNjdcj2jhIyQDsRzXLHJP/5sHBnBNomZTy8Mv2/GX7sRPM
0oUatDf8yUPgBvUzIMZw9h5Kz40+l13TKbiH2PfsMqv3jV1mGONLL0vm3VzV1iKqMQB3TCVOIKHm
xd6xR1ySXJsxKKRZo3ceE8/W9EsPviSTqy/+cywBnHTJ/RbPq18ffKw7L1GGMe/TRrfLEGhG9wWa
6L1RAAGAdNftRexrL3YrtcfYRO/Vr+CmjPpU3qFJHFwYlf7mMqEtzHQxALxhWXzK14/TWQNVBzn/
3vWgpsSRhVQe+i1XlevI20i6tdgCl7xiNBRcVVo33cEBE7f84eSZKr4wKD5PwKDZk+Ng1rVAuuHv
v34aVSyOH3Iiw0mrA7prKt/ooh7faXYSLW0I89qCsr7v0AO8id22f57yCc9UWw67GVlHaPPt/FAx
lkRIeCgupO2/iUBUQD4gUsawCAysAblmWcZeqzeobUaDZt8i2wd0zY3S+kGbWjgDhYXs7UdNad3B
MbVR38NOtaYXWP0kQIUQWoWAolcZt7Tr6SVHjlu7Wz/ydbWBs5uIq9lEZ3Nbe01XbyGbJdW+mFPS
zJSq5dKn/s0+BB23ZJM0RwgAq0/tYx9qZflg7MsS/mqamC1lKDTXKYtxMWkdOd9acOxO4xA/aXyT
B9S13SMDV3nAJMu5EB9/okJWx4KQjqsfgE9YHus2O35TMumpDPaJi+11ppflXdnxa2yZh8+h3Vk4
fClLbkpc1XdofHV0lKT+4Iup3CfNoB+7bkQkDnSjt0jFQeerEqvVAWY7SOyh8Bcz0+61J88ZzFCK
JHtpzAa5/qz7O62m7HMhPPfDheB6HvMpYRkKcm9xvIx1OdFmudLy1g32YD2Q1TYwTHPbuN0HZZF/
GTyZhXHe1DtTTxWDjSj4nsbj3/wQ9XaWKnnX6bl5IWP4zTVET4yGORFu6YytexQZ5ndmzrxlH9Mo
umldWd9AgOtC2srz1hwMdXCLov8UcCvdERfUdiKJQyzZcHcgU9x7SKL/zhv/RwLTeRbPIwG+5Yek
j88P9PrMD9JqIEx40R62uvtRZbD8GRRVt+T0ww57He3Zlp64UOr9Zr8t6HrHYi7G5ICU4vWquZMN
PagGm80T2wcan+axKwvvkEm4yEYixDVouuoTULPsupa6+2O08i+JM8xZCKOqQuOza281PDZLpJfL
a8eU7p0WgB3IZwN6ahkEEqHiAZ2eTCtOc1lHT+gbZ09cNDcSp7NL6CTjZ9Pg1xO0YGuWgww8G1QK
jZrVGxWtuVyJ+g6d1BaWLrTXedsxNnjKYNRPWw2hIugbTCTiLUG4RjisN4PTJDrgEbai5ISJ3TX4
RwlrrD+UJgx5lEUyNUMYHXTzTunAy0NdH6b2BZemaTcwjjjMpWoRM8hMnLfy0n1yctR7IstwGb2U
+YdqQu4q7pNh09ROWW41qPP1rg8wEw0zC+JaiA4pPkGo5jU9uZs9PuS9gcyHSjxMAVBZnl6c0pdY
0+epQVczj4orpOrjcQfQ3mg2LoxG6D8N0o1AsrQAWRZc+MLGtYviFNn6eOeZBaqByrGiRz4dJOks
a/PvbY8/IeqQU0/lOsTxcD2Q5URHc5BjuxVmJyUviEHCiQwhf6SR0/5ITRPTE8XLbSFyzgV6ofbo
bxoDRbK0kg1WhANib0WNlNimmjQ0//oxSKHZew4yjNmEwXdVWUq77qOu+RRFdg39nOkt1RI6/Rm6
+joayz1qmXeZUC3qwKXbt0fpNMNJFnPX7i0/y7HUij17pw+tBdpXafqVUTFj2+XAuN1tEvuNjoAD
ZLwD4E/E7axcFu/4eITDNl8+VJTH+obTmHfINbveN9GUIrtUnZw14NmQhHOQ0YvzJaYaq7FC3bht
mRDSdwIb3qtMz8s9Wpecl8XG2YI0i/jgVNR7ZJemK8A2+Yn60bhQrp/12lgA/tIyaQEpSLK7yrd0
u53xwJixYcnq7gTvNb4qM0ffFX56F/djebJi9z3yOindVPwPxdQ6R+UFGvqEOtpyHRLEfp/K72/f
Devq6Z+nIsfx4a2hcLSqnuqG6N/McbRrlRi/F6i1Il7mtQ9DHxefnBgL+LfXO8tdiHBUalywMFN0
Vl3VH3WOQJjbDt7OD6bgJhuj/KrVk+KzPyCMnjoNZyO2y7sZTYGTnEVahnoyLGUWCt2oqBkOYwvE
Sj64qhXvsCfJ3jvYEaIS7Lm3uuiJEU0+e0g2jwx1dGnol24uqCwEsFcBjsTQwA2crJmrgjvzdYAL
7Mmpzb6IdrXRz+6usr3WPzWw9osNWm+9HboqSfCIIKAddBSW3zfsPzS0+1kP0EQyxlucPuR4yIGk
Vsg/UtRusBerPqcyQ9TX8MSpQ0XN2hil1L/EiBJlm6FMMQ9pEI6Ae6XX3Ye2tK81cGYo0Xmjk1w1
UrblJs2rZELZFqG1sDJ7YGMzEpefEnceCXydrMsDzTt/kULV0+wox7iT6ApMEcTvfqjmExqGZfcQ
YBePp7LwnaulvsZ3Q2//D2VnsiOpkq3dJ0KiN5g64F30EdlPULb0YJgBBjz9v/z8k5t5rk7qDkoq
ZVVmeOBgmO397bWcIOtVMSyXZl+6bxKVizzWrdvsWc5J4puYx749gwT2MFTGio1j6yugbfi1dv9a
7xjD8UspkKTIm4e0Kfi+KNqpHywQ7fSOIoz6Vqo+5JsEB8lxquyc7trvfb/RS6etl0adB9Eh8qCz
RkzkrId62c1Xn2ife/TXuobSS93PnObw1mAi6dLD5fVFsSaEZckEINCYdNKMMbR06dqAnrj+wU3g
WUXm7KBc6kE6xv72UKtu9tKeQNqJ8Z/8wXVZ2jdb7rdrjeRyiNkQbdpj/GVhFvg7C1D0TBB5lslU
V13qrb0V02+EB97ZnXemLja++d7UW+d82DlLeDXsy0NAofaJEW65JhhOgLDMxLPrtGxs9zO45PhZ
15i7EzDUjZ3xKiJmmfcapo5lAPHsbdA+WwzJKzbtCyTa3kwqqTx+x8EwhXoGXhCA0hqEpTKAAOGa
Af/r3SP/K6H1oKQwfJhrf2/fhOqqR/b5ooStXywnAUoTQInljl22r60e35G2h98gxNCDWfV5MWXb
UFo/mpqz66UIeGdmG/xZzLg4q94DH4iXI5T63kqGzlX6SLUcTG25MGRPu7ZSdwMYoyFrNyLInOeb
koAESNjKPlRhbMZn74ZiTrxq69/HKG/b+zXiIuAUanB9B3Y9nzoO+tOhUn6EN72uzXK/LA24x6Bp
ZkVVrxjyY21VEfO/u2xfIUpVS+r1sJECOFv9s3Ym0H11NFstHkfH7VPuxgYM0SyKh56BEyadMAG9
YpoFLF/PBGrvXe3t8g0AbWjwtmrbXColPOemfNuA+PVBtBBenAXtsZWY9v2+iXzKeMA7fmtPru1p
dxtcFA5orNRQ0O9+NoEEwG8bu/SvnVxCmin8/8dzvLTxmjiwuTxohKODyoZKp3+jLaI4I4fq7E/c
erKG++ODGAU2hqnAGjdxDCNFkApTmjwjFxpZ1Dm1cMgz8Rfj+jpMOoeMOrQ1dc8XqemzN/N6wWZo
wVCPqvhN9bSRn1lQlg0iMXR/YKK3VgxawuVda1zF2yvSGjbOLJpkcXhvMncWNBiUC7ayRwfbG5Iy
zIXIgQrf+Id81BLlnts6AeDELYYdOfvOtQcI8jbpyvwI1MyMNgSuLk7g83kaKCv06TPRWLpsFtVH
zcTNrj77rkQYI5e2H7NFS9wTltMO8IbyAjkGs86OudhuDbLHoOH70Jg5+mmYzfrgN6ofk8ACXgKi
gVjA3YinE51oZ6IA1mnfs2WeF90nfuXFM4CJrv6WD8Ansp2Juw8h7V51Irxhdup51g5htbD86NQO
oisRHBdT81xyx0zJ7PdyegGc4VPHmHp2jMivK53VYl3vxrhpv9dOZMGwQppdE3UIdv/FnuR0NWip
yUX5u2PotikdPuBzKL9YXUOKx4WmviZotm90J+moKRuDsD0jVxCMXrczjzqVbANcaJnsCRtmNL1g
S5je71oB7tZLA6stHkmGZhP1ApeZJe3/4uoG/V3HAcuFyFr6HwCgWGNC1mm/NwaSnecpTbl5RxWQ
eWKa7IuFpo5NcFWq8LUIYitPgyAw7mldefRPKzviJYPMX7yfARTBXaFr513CIl8vVl2386VBjvum
qQM4By+cuu1hrSyYWB1prubYWo5ZENLukE1GgUiHpV677WHceM8E1NKAsi43jSY1pEkg4YjWMvUC
jEdNgw7oXE02lOm8mJH9+j24s7TUBXoQ5QL3Rh3OHRB3imvf73I6bW7nm0MobfddIwZdveWM9ESX
uUX7cb0ZtHE3sjdlxzbN74iayzvaz8XL1vCMZlgwnecGrsWnZRLDemps1H8P26DXN+HpssxwLXk7
pKHdhLCZhFsfGu2zxJb+Dgme3wU4YjtWRqRTo0r2fvWgiESNNsmMGq7XtQwFQgBtKvcj/JhcIc6K
K++O+0Dn2RC006thIHtPEMaZ6EAKr1Us+quDK2z1ZPRC72AdjjDL4p9lHXFdInekREl9WGqoLf6O
tLB0+FcCcu6XdQnWu31ZzJxGt9XroPaCt+DEjsAl16hg5pquoviGt1gcYdmMVtoYhgyOdYNN8Djx
R94Zc+iC7k3VzlW5/TggvinbD5v02vrOUPfeLgq1GjJvtzMdNOMwvFZTy14nan3IfDCESH8AJFRJ
DNlxOggu62NDuDBKRIemnhE1BfRXgNRiHygYHdrbPbAT1YXO3RACeiWkrtf1XsqI3uzeQhKUVQQx
Jl4pMF/zZuVF2NMJYVdQUfDy9B6+EjualiRE4Rq/69rS2I8dbbPybi7m8BvZNdQh8QDC71Aq1dfU
IgqFac4dp6/A2FAUBLPHT+OUv38WVocEY1mACiXRsOsg9XcDncvzdlDYC1MZr/UW7hMcIGv9Ma/C
/goy66XgaeFzjTNaYVYXCkyz16JqkkMDtmKwvZd82905uVW5ifTRgXIeLJhIiF2LBhA0OgIwg/EK
nA1Bh91hL0H4dlz9ATxSFbUiha+25WAwoug6idmyzmgpuTY2iOH3FdXXA/XNZj4bptKLBwRbRA5c
qlpd4sghBu48kWpB1sSrYhgKd3rd155ZPrGP/k+BNM45suez7JfdUjesWZGH+bHzyunFj2lEZUuj
uVPZUrA76hkKRVqlMYBxUkf6mpTjFF95r/pTSky169OVJOxyhtsmliOrRqgzBb4KSH4cV24iFkpy
yHk2xmoh/fkvI1JideDzW+cpAEWZjCzkhzU0hvI6/kyZ5oGM/IvAdsWgqqUsGoIRJPFZRfv0lcKn
/TCEUHzAmg2QM2Ap6OG56MI5P9kyRKzcOB5CLR04HQRmWeHzYf8TH6vBWvdThBuYAoTWZXDKpR92
mUVbFK1XTVX2dZhr90IALd8fRrPBKfRBnilifY5ln5rNdX5RdPLMdYVYbCW+La1sAevsZmJaaVAC
Reo/+BWg0XNfOWHHM3ozGHPqmOH1kSFIJzR26hEiJzvLAWrrePZ1o6IUOYwYUh72QWRDXCRdgSx0
6zCUlWHZfi2cTrxv46g3qRvOIdZ3H87mc9xr1nT6aGh7QmsVn5vaL6JnKftaHWXesA4xDl4u52pE
r/oJGaVdnAPTl0/T3LnjHSs4dRhRuuujYTSouXowvUi30SLcEwFcvz42QMICfI/7bO6ZxI7kPTJx
zV6Y6aL2UnVFlWcunYbnchzZYZRSRVCyVjXQ166i0tyX8eyXN7mbqYlDk286DXoO2WBozCZALFlT
K8/rXrnlSbRURGLJXPmt4BBWjf5wdJC33kHZxuW8QN4DPi2kuXednEPEzaToPBTGXnKqL170dSqH
IchyRJY/6hwf+G3iSV7y3hmLtK0poZ9tuwleR290h3PpExjLOLDkzhkMd9ej77GLHVr9ejMcT4ZP
sgrkJJAL6v2bXTUwLU1VFjftUjwlq6y5hNbIKxtAXjQlNgknAKxeb0GtpwWcGQe0Pc32YvxZ+AuN
r7W1jPdYW6HHzPfeffNWw6l0NTIiKDUNoHB7qxt/os5GNTFU7TycgrLHjruOTIodzDBUMrOsvOiO
sbX01Ax9xALHCLrEwdcjVN0FSJf12vXQ/q7NfsvFBp2v3t2eBoPeJ8ByUJtCfqBfOb453NFIPneJ
TFnWqwGcz4CInbQFRzGmmCr0LI3jI0WqtTedJgaQq2wqSQYaxyl+mUZVzd04jzhlAD5516kVHboB
X8rqauEMNMdRtADr/YgESMjK5aat4Gh1z/M8PxfwtKMj5Nj+q1PrpjrJCvjdHWsvbG2OEmE21V3w
Y+yNYxWpvXv2W7z43V01FagPGreHGwxfmQYkI6xf42C3Hytm9oJD16r1WAyMZb+LJ7J+aQSCsD5o
hg0xQHqzHn6FKyOnmQYfqE7gOos2myN/f7cUs1wudJTy+06GKkxq11F+WhKD1UfHGTnPqqJqowzN
jVhgL8OoO1YF90OaR335dRZyDJLIUfgvV5e/g3OSX7oTUUnMBFL0j2q2qg8zSNyQDrJc36jbla9q
HOzv3BVNk5XskPqDAaK/X9jKT7jy5Ngjpg+W9od2Sn32N9F6BzSl7A/EVg4b07lGry85ews7dd1h
IiQNVA8eFRBXF7ZxcZPLsIET9+Xeu9G96Ec+zrDpJU4qN6ZmoAQ9kSR0TXFLp7BNRWATxjLhdVAv
7Dw2J0gBGAevgCvmNd1hHLNOVDitoJdpN++e2QU1uOIia74vhRWeY/Zx7oO3zWJm94wq9Rn75OSm
w4KVCs6peyPBVxQMPL/Q2wn74iDe0+XpVRaTRmQwo7DiCdbfOnpPstmCE2Nt0iOvmMfVmScm/uyR
A81y4uS8BNi07JcYbiYVdNcCbzzmMCPel8XIdsBtsTX4fSeuTAyqjdFv1JNAIbWdZ2yvneHql6pC
pUGChOWJRt45Eut+o3VTBfJgUvqPSJyHIakrkknJUHsIGHwdlwwrlvZXM4nIQhcohivJI9sAnx1a
P6HoUN3fylLFwTGVs2VjBED7Nd6o8LcOKuxjL11W/UBIPd2hrVuG0y698Ik9lrIyv3QMvhqwrUwV
gu48lj10lopwC+VXZl8WI5K98CP7QNyvQiqgGmDBdUvpGfchLPDmIuEatneBjG3K5HE/U3BmNPNF
6dyKgDab4KKMUDelRb58AZW/t8eRhv+WznQCxqdyYGTzXTzOVvzotQhayLLUglo7+WvekpH5rOKe
lxV7LHYNPT3ftC/ngnNNAbXxMEuR98+RxYb5osDLuRex+a1OrK3nlTI6uhzP635bMi2kuj27D87L
F8R+gUIQ2Gn7w8pRdssmw84nWxwp96OsoYEetGzyr0zssgyuHccpWg4E71Mryus33jFheKb17M7n
m9NzZnqFqtkdCk7PfuIii28gNfEZhXkOFUaNEnCkszLwkXb77nzvHIrySWtvO24omVcl6op+7c91
i+1XNINXX/bV3M6IemqxW/YNRFH6JlBGd2f9VJnYKBjUq+Y12BYkB+KSmzWRTonQo6d4kM4R8ZcU
6qf6uIdltd2ajAG2SD2yNAyB5Ow6E6wtj4qMHK+mYJ2nx2neCb2Tq5lS4w5W9bCKBU0Sr9hovAjF
afgJy2zzYR2a+qu3NEF3cMe6LM4uoNAlaaFxjJdFV25xKLUpP9GampLJC6ELsa/Y3u19W9BX4NC9
XjnozDTwhjnP+nXwvJRCVXnFCL9YaTWXnpP04ygZzS4cHG8Fs9MPTOrkd7VQQt7bHcZpyggLKpgb
IufzRMMUtUJp/G8xBb8i6+q8lw++R1HkCCoMfE6J+pPq8d7sFOuoTq532BL9/UViYUGK1TOmkmgK
8p9MJ2p1x40JvtaxwkV89rTqPjlbSUOy5xH1nyqkgkGST9tsLk4xDA9NaXXRBzW5NUGPsFTXtm+k
w6ZwBAUeL5pSYBgWC14gMqLtSS+S0ZdVD+3PRYSC0Sg/qn9xrh/6kwQmnz8G60YLtmdc/NvSrzY4
/MCJHsuYf/bAR3OjE3RZPg9cesbl3TawXkgA+upE5ajKaFDnbNpg/9gPzm5HW8qXwj7cExa+PWo9
DrvjgvnhdpxdPEVdbZ9rWdMbXBbRPpcygJa9UjCGPs6mmf3uPsccn/rlTnVQyQ+oyVDKzVucT0dm
o0eDtUu4iDWHBvNmPpIOg8ZpcJoCFO1+ErTZL1E7O9+oDRJjafOIETR7d1KL89Z2qAfdf9r2pnE5
NW1VjmxPup9rtYZlGpJnxPQ2a/y32BKnlQM+sx3stSxMqaWt/SqVof5FqduIl9irVnVEUGipV4+X
U5gp4iH9Ue2wvFkjc0bDqUnE/tWedxc/TTgj9omtiIl8rzcrSp1WFTcfHiecA9+1ucBkjctUDJEk
Xw4qez+sHNbf9EY94wp9d+2uEs3uw+QN1ZvxJAcyHW01x50hBnGzW+5JuSpqUgFPpU+3oLWoHcpl
zVO/QNF44FRTPhdSdO5B6mhXB8oY4sGP4mq80p4O8Vt6dm8eZayEerSBWASHFnMsRxpnbKavs4Uc
DmufUaehJCneStv60oVwYAlcmuLEDhGzSdNI+UA2dYsvObHUmh2DtaFLXWp0srpt1cijPy3+rWYh
ItRuyx6cRuLWAiZywxQOluOt5G+tW/iRGqbsstGDg4+atxvHM79xLQ94zFyd5cxZoeptrcB6q3PP
3q+T68zVuWobFASiXmpI2pHN1H5U6ci6r/SimmNgDBDmnBVtvwNXPv70ZLCw076RH9hJALY/Wdvg
Aoi14q51nySuxwv7yolq6u6qJ8OuyTkblNYE2LEEBa8xpU/9ZdQkZx5N65kWLcYgP/lNLb6RBnbL
pOyn0j5hv3He5Z4qXsDdBiaxla05Mqim3u4Y8pz6ky48HBeKd/phtCXhLTQYmAedrp+3+4Dd3sfd
Dnk3mcKr3VQHQ0R3mUnr8sCy5jepT93sc4yK6qPo11tEPqcCBfw85uaHq7tlDbvhb0PTld/sYS6Q
q9Z6O0cWxsHECrvqByW++eKb2RFHZecbt2YM3RTHTT2/MS5UOAc2fHDVDd8MJd/SjchOFJ26VUIB
EftjoC5u7YiPIxySH02lJnXRMhgMWY/OroFYlzI8FRUV8tRZJm9FKNgYgXDqVv2kMGxKIMjuMmQl
v1V06hdl/6TI6uefYCEM4Rd6t1t+z+nR7w7g7Gbn2PRNH71KMkmIu1axLj9D92aycKsi9lLH+ARX
a+5E73kf904lYMipg7OZQ1xXh6J90M1C/4/2cPMV7xVxo2Ar4ceuSNvayoApLXdPeYfbaMiJi8GP
GZ2cI74bKEoJSsYMKGDS0kAf+HLax1KEgN53etJflpXJimcmhcCYWQJqNFJ0d05D3jmZ8qHrH0fq
bCYACg3z/hyUeOWlq4MS8bLspx/bMM0EfEwHDX1XxYKEMoIDedn6DnUKZYAmfigpXL3kfRNKemTk
PZKYNshHf0SzcJ8bhurOK3stNGktbwRDpc2HZ6GiDzp3ZpnZXt2ecRnH7hVBAu19FL4uCHUURm7a
1MpuwXruCCgM8Ux5DII+3O/q6mamT6iP+zlhJWXO1UCzLDXE3n9wmq63dEOb8Iu3Mecpac26TSvS
ivZbj3upuqEVaCFscSzPsHlEeN8r+AL0UCnYJ6JtBgyKqNtkCuVKv0NIxgPb9RV11KqUUZThqHfj
tK5yt07mcpUF8o6GWziPvG4+WRUX4ODki2EqlrS0yOwOHLmFQJJ/wA5768CCrdJgqz2EV51N7tQm
NSnSeqD9jSGdp+uTAT/pcuIsvPw9/bfhibTIFEDMUFNzNy/Ss5OOPHd1AgAYPzE2FuJmL0LXSsxU
KCTRK6+emqnh7xGjTPGh3Ff/3Dij9dGMLFwHCULQpKzRoN255Cxq1JZhRhsSHa9FSc/5QC3Au1it
CVAIFkhHEkgeiFOmTtXHZdOTOfm0RNbDliNN4WXArB0PWER1zgsLqS/5si5z0vobhU4dNuRczFzN
RH/9LQxTaodWTZuISDzSkGqY0z1U1OYWZx27RAVVxUlDdcML045Od/SsfRFfVyfU70aWvk/KaWYs
pdswujSMJu+hdINBJ2207h+2coycK3ngEnWeWbyaJCw8lMwDTK0v0SzLLp1kEznnoNqH75QZuFay
nG6P09QswEXdSqKY7dropEs6c4ndqjY+TeSYOU4NFYDvQufrB92J4TsWYEM/laalQLwj8rMhX4yz
m0MeUPQIL3rqmci/W0a504m1qJchxLQMGzmhy/DE0z77d+xWmbPTSxD+5CQ0QliLtiHgxNGa6MoA
FhGSfKjpt4lFYavDpEMUBhtEndFVim5lUdd5aiW3fEJ6k4WyCktCBrcD0INNdtvOpHGKki2q3JB2
50gBYKCVL13nLG0ihrYpL2Zoy3tbVEt5H1Sx+rk2fjcelqW12is7t5ayBeP4aMg4jB77rgSG0i3U
b6is0UZFAgu/5qkUNjmlgd8zPAkirP4xaukB0kOo1D3tQ+qE/Za7v+qi8fg8ArHvW6uAkh/hJBNf
8PxuPzsVctLpYHnUrxNlbbmdhpxZvUO1RRRinLD1OFNBLcjGeeWKd2uQX/Uq7SLTY2h/qfpFBsTJ
zbr8Lbr259y5HzC1DJ4OjAJhR+gRv+cgCryObezMiAmQC500NZV0wqdxxX6zMD84FD8KO1/pVDtC
Hyl8OMcV2M6BfZh33UKYZqXZ3euMNeXcDDiq8ZKU7yXPLBv4ovjs2G2Q+XqIwa7nrX7/30GUPwPn
vGwYsuODwxcikhL+EeJouw1KL92S48D4J34mt7qUQsS0dRbv0uqWJkoPJ2yIad79JULyD73otwCJ
8G9JSxhKdIf573/8bJpUe+Q3w35cAlc/zQERtXwCiHnoW8DYx5A31ko6nO53fdJ5ZPJUoTgOMT0b
zzsy3ADCoXI7nH5K9nZA0j2itM8pm4ic0Y3PssMmu7rjRVe8aNOZd7Vwzf7oVHWEIL6oTcMmHjsf
zaF8zulngItlo0eJLvNbuSikuHkUHVyaPzRYaNIEmcrXTj4W7VZ+rAJEK8dx3KvLai3Ew7dxMu8r
hrO9pN+nHx5xpoSCbv+REOz8TKNDZXaExINYywKSv9CTQL5ItHSSnNK41HxJYfXCFmUfv5Z1Hkap
PdGFOzDFUH/dV9St24HNttV/oujMZLj2cfwlZTA0P7q9J5/ubJ79PC85sRfat/XyWhZq2U+OT+yK
FTofvsA6Z+JYD8b6QnKFdLkNvXimlO0boJU82BS0cfE6x24Zx891CNPib4n7f+WGbl87cFf3Boi4
jTX+/rz41HqpvgvGO1trOrLGRoeGcSQUPKwE3tQ6qRH78k3FzWfUrdVPP+/EsS/2h9AXtJs7f3ky
FZ/5vx+Ef0VxmQy/gZ2AAGDmEWTwf/9YJTUTl9LheiSEIsFRGftDXNbTyQfO8jbQuj+N3A0HKgyo
LZY59z4Eocmxr1CecN1yaQ6u6by/xOX+DOPyoXg0uEaIkmwbtMjvH2py5TjbDOkfrVYWVwVG+HZS
GOtLyaKIorQqLwGJm79NIdyevN+fzIBRPrQKLtOwN1jh7z82FBMbJ59mlpYUtSul2Xk2vnokS0+c
hHlnOmicnt+ssa2uo7985J/pn9qo388FfP0jzoz4OWhsne2qYa/031/V//bpwHuw1oYM1tt/3kAg
v4uGLqhzZIV9Mk2v9aFCo/Eg3XZe/hKE/9eUJbs96E4hM13/n9n/Rxy6pMlcenPBom1N/rdZjz4q
9XbT2bTY1Q/cmF0yVoObVb7cHvrBpiKOf5budL5n/9dfW4AtYtyT1KQtwFT8/qVM9SSNb5frMa/M
9NpwdKfcVKHSjca9/vHfP+vfrwVUCDQXbWKaDB//uTRTnJxJV5T70ROSg7kgHoo426MnOAQcsTTd
3k9zxIl/ZjPwl5/9rywmCX2Y2f8EI5ncF3+sD3qNcrpO3PM4WMtX3E12GrlL5x0i3erMQR5T/uWG
ct0/73dm6alou4xcMfWAt+P3S+vM5R650smzea5bvkEARzDkF3vIJq9jT+9V83KZUbsshP/QFCZT
7wwnClgc8TkS2Zc+8tmRoAQc/ol0T8GzbTUNAi9rp0zZsB3grqET4GU5e8U0b1uOfJU/KX0lRoY3
/r+/PufPa3gj89OTACpJ5pub5o8869SAOfbGkgM8UedvnHewt/dMLb5j+QdqWgTm8xiNpCy7jTWt
E2VPYiymmqFuA7K8foPD7C1UgzE9P8yz5X1ZRVHf//en/N8+5G3jwbwi/yHr/ftV51W/dh1t7tM8
API/bm01b+/twcJXaU+ro68Mv83T1//+of96oLk03KIuUEVIOBHTF7//VOJLtvIh/pzkMI8XKj+S
nZkfvLJHy7OdhvmDF+bLWW00T7Aa3A6MBmb0mWb038b9/hlO/p/rLKxXQFasL7exUcZ//tgBFZZb
DTbtp1OOWgiEHOnAu0Fr9wF94i7uZeh21d3Oma955InInRMTeDVya85OzBILuhiHmKl4L2WSMV7u
CbzSxCBDppy7RSIxSLZW8ye20izjCLuDR/orOLJCL9LjxcDKGxH+lXZ5drXM7+OKAMch3DVlY7m6
lXroCDmIa+Ozzl1rp3Hz+2CnwJZqQ33nsPsGPkJFZc6lz+BZSJoHsrxsaDlj3RO+158CUDLbZwyb
dv00KPx1VIK3/U4uVRzeeb7yvUd3IshUBbUd3hfcam3izyXzeNg7ORgTxw3fC2a889TEXWCeibah
WaR8yWSEYhD29Jfb48+lIOR1a98GNhjpZ0v85yq7tVNPvXG1Twwe2DmMgVhWB+qejJkVtoBo5Y3M
/iVjYEcLg0+lZxEIbCOTxHk1t3f2GhkyP6Otlr9sBf5867EOu54Aw3RDQRCf/2N/wpinDXyt2E57
O5XpNBWSwdSGp7W4Tar+ZQHhRfrHkgh8g1kUACMcbdh/iD/ee+jurE6H0w2hWorxFgBzhqd8GJtf
nWfJLfMYiiDKVZMOe5ljbT7Ec1RF15kCYfG0LQyknFDPBvYXRHSct9eAsNEL9bfyMe6I1SVFXCz+
XUMmyfk8WCjG3mGyGttsZJu8ZlJqZWcBYjsvDYzNdl9vsJAe8oF6O4Ms/1zwAQjY427nxZKgXavq
TKymaE95Yyy34K8FjfNhrop1O2uNzfC9cIh/I08DKHzwAZo457iJ+5NvMdKW3tqjn2Inj35OQ04V
pXAEILuCqhwbu37arAxOG3bqrnBOthPm4bXFXKcShrRynOcNc0sM2kM0Ye/v6Sci3Cqgfc7e6kRH
rENYV25zSD+qmHU2e9aSv9c07U8hdfc2CbZu+L569tIfySCpiFyyHN/FymUgZcTP9ksO+NrkHpv2
O28NKj5d7M3dJ9o07phMZeW829aqznGD9Z76KJuguBQcn7qLPwfLqzfIkNdang/5xRP5+sNjZWWJ
HxiRT7xmnt9FXh+bi6F76KV0qfWn28sqPowkTMskqI2jDoNfRu0hjFrvl9O6CMyGatp+9qQo3zyI
++JH00TE0a1yDHHlznmOvMyjDo9HWTs1TQhulvuNgmST9Nqs4UFEzJZmxG3akQBWPh990fX0V9VK
XZHmD6cYoj841d2osqGnNd1N4uUNmJhxHtker1GuOPMrUV2cQg6se2I7c/85WqkDH0S3uNSzQpl/
4QW5D7dtW2nVp2EVQebWRG/OxVpv7geGZ5k4dvdpufqOqi5isfYoI9cXMUdNu471bK5ldG6hHXVp
UEb651ov9B07p+AcOUJzsA4E4Og7EFybzN3IC6g8rgXUrYPF+Xc4U5cQ/V05y+LOwE4cr9TYBQNZ
lSjXw+CV1bep7mvJqLGBAec4FQqlRjkD3YtlF3vCms3XUPaBT5R42Xo3pX1ZPLsV4XfqOujjUssz
tc4sDJoy8ULdvdlEnYODg773Lloan/GBMQx+7rVLoZ/JFBx2Zsi3p46/XqcDy2r0RI2cIEyxW8/r
INRXTv+Ar6lMofyrO/3Nb/bAPbKN4qwjmDhPpO+vbYL6SAoaxOUC8mhxYtTIGEIPpszdIquVV11D
p3GaDIEGcTur69/FYb1dUD6XP8iUjJewiSrawi4mt6P04KVceo9vEIBJS+aSOZlIphbn2D2p/QHB
IZ1C775yg5i39NITBJ4CLUnqMB/L5hu2wnWxxvID5dhZPRSTXF9tpxUwLTvp3BPptFS6TWLs7ylc
wosUuxD5q3H3Mr6rF10HKckWblIU9O7n3rGpqOmKAcIDBTUud09skZkyp7DXVLGNXTOUVritFaQ6
xNyIrJ8tXG/beVspbRFkq92JkBeVDkZ4mFM4tAH2Hjrfe0XQKC5YhVArm6PIfX3fy2ozGdTLyqMS
bfUvpPbHTz5FMnEY9iB4rSAfq8SLiuFuv03PH2y2CF4qGrIjh3FtzEdDHGC4RtHiY7htnE8de1K8
txsawrSXdbHiQY/aT9S07DWh+uIXyU5TpksY26phOsVlxlNBScBIF7aM01efUcoNyznuxuozQ4yM
0ORxYcaT2+7yQ1GTCwTaJlZWPrqJPXdFy73NPx+9N1VVFTSE8vrjoMAMwTsL1jbbSf4c93pFGCu6
ZmTCzo3t/NiXdbWTtnTr7WXyOxVneRv6z70saHH0aAxeNWYYN1V2f4uH4H7BN0kvZzp0QGkq6veu
/1027NuzpduFvDj+tH8yYck2xNPcqRU0r/BjSyCfuAmRpTqlhM9Uojth7CoXQwN/2ORWJEPjucct
pxSaOGscZBZ/MCRCCgK5pR2M39EHsUdahwrQB6F58WIasMZJD9b/S9fRq09mEEUsP1H8/5g7j13J
rTVLv0rhjosX9GZwGyiS4eN4nxMij6O3e5Pc5NP3FyqgWkp1S7izhkaCMhURDMbmb9b6FkJHOTt4
TJZifVohe9WhsgfzgbqtKSJ3YhJxgBR20bMH+JWi1RnaWGVsERlfkWEfKt3WyGo3da86sWtSz4Vi
W8o5rlR276Si/Bzm1bir9LbP9m4DgZMDSyOlMVWJ4bwY7FXIpRygBB3hL2j4Kt2UxxHbtRejbHDp
T+j52g2rTjfWF1Y9aWWo7mUgsXqKB79Blc4xxbbZhkkI32MJ7PW2b/R0qwUIl6J11fN8v0hKJRLK
c0Pfap1V05yyBTB31YTNb7aU724zW2butmgNv48yYbZfON4Egpiq4zpnPZoI5DaV6yNJ9DZYmI7L
AH8Bd+WIM2w1c3WZYbf9h88SFoA5AI05chflePvJtRL7sRO+pdBbj5Nxq8zVd58Sl1svwvvLQw2U
E7OtgJDo0COhDXxUkaT3ZoGZBwf4pHYD1YPgIMeqFQaI2rgiktGn141relux97sOBAKgmEs7/rAW
8l4q8p21ydvmnBL8ndkIYOClWrUZPIU3VFemLnia9kNymHKis09ZbRtPxrwE9YGxPf4vxvXyo0Sn
1eC96BP9ztdre+ONgH1ixEjZgATMKJrQ6PoX6eSlvckaxGxbg0DNmtU3ICz0rVD8S6pjlmdVmt6X
nMofaL+LnIto2e6OyJ3iHfluk2+XXI3PHoDsD7LyArUn4UttMrK4fpY0iuu2z+v2y0t9RH5kOLB2
6VL0V1gW2noks75ZGg6nklnYPOeejtqDZxc+DEeu0YSxcwRH36uTdyGBx8JYp3mvaQNYHknzSzcM
0OvarMD1PIHrTdjdaqr3tnJs3QdZFnW6dYnBUGHlWoK/rwfVk7cus+DxE6znqSUdYwsMqDlU0NkT
fngj35okFB7LjEP0dgJLMtJ9DA/bZLXxTKrcx+rnKxPps1bIAjRvJ5f1DjNfB3RQDHYVT7my63go
64U9uxsUBdvt1v5UQ9r74ZJ3pr0rVOkN3OeCof6qe2g7pc99EKTdg1EXZoocbRRPU7cQl556jk10
7WVClPE7y6N06ViH14VU6M4YnTXhGvSq33Kn8AtK4buf6nJdpjPrnP4ngCucB4bSJ+dGY6k8R36+
GNcrgjqOntXoVEyYdp6dG9mMQ+hWa/LDmVLnq+c4ccJpLpz21CyTeYsZjgUP5mdZuietsRoVF12v
iqOfg/qMy5rD+gwXoyNQne1nt+F5kNsbczZsgPMognx0c5PaBAS5e1caO/gro1sa5zR2FPN3dptq
GH4yYJ5Hn1B3Qr1ppZGRZP4lR1ZHWbY1i8E5UyWvC8kmuo0Op2j9Vy1Vmc7hhAQibADD+PssLTMc
wEu+apQbwIA2i4a6twk91jXBdZbQR8SGaax+pOayX4kNdolE9q1k9DdU1XLdU6ATKR9n7YjvH/SD
ERcm6oYNeslOiyeyWKlkdMwqrx0SEmdbTW1v8NgisTYWpi2vQEpr9bFmoPlz1UeTMfDY5x+Jy3dN
slg2ynNrIJM99bVVuTcgj9zpWzjJNG1KZPzToSlW+04rctvZUVEJTn0UbmoMF7Qf9YbSJngzMrvZ
qyzX/ZD/i43HSQC9uc1F5rOCmMxG33gMLepNoWm422ynkOk5t9OguK/cOdO3LqfXdJj9Ks0ePcyY
FzskEWmbvCz0+iZf0ZNc1dBiqy3ukHR+Naa0ox0Xi581aKBB/3hVlkw7lnhtel+Bx8Ye0E+WMbL0
ccWydd06KZAYqspnNZsZ2C6RYhKa6/aoVBDya/MtfFYSwzDjtnepFMjYPXh3c2TN7K7O6cy89MXO
7PYO9SNe9zVDGkB5mdev+pLmwb8XcupC2qLSR8di+J5rBVA0/jjNadLcQR6Qjjukau01EIgfHQa+
OWRnrMddrv4OznsZnP1+YnOJ0bGZPDMigC1q2L9MxgOa72pelnFXLOX0LIjyiXgSFPdzJsct24pk
jIJmfoUzM15R7/6db/z/9vIMAICLMTpiUvnLxx3JddZT4pZ2ej4jXxpbDcSFsO3habYz8RwYIv2u
ZItyqs3FWbO0778ej/z6+peNDfMRxNxcCIzrl+nJ7zBPjE+XYcAstWNc0xIw4mpMYajHDsif5AaK
R78hvH26qPHQ1FNb9vFfv4FfxxKXKQj7GYodg6k06bZ/fAMd1YQO5H0BF4aaHMl1etTyTn8hVUeQ
ej1Obw7P4r+ZvP8JnXB5VUZB4MJc1pWU+X981RRrnjkkGah5rXxmY5Mfp7mRkYlWNY/1ApNDWvj+
qTCAaxBBEdyDlqj/Zv7zp0sPBc/5DZ4AwpgwmMt//92l9/0ZszDfzC6jDG2PjgvU7aTP4zRHABD7
9dRDjmrus94ePusg1W9Aqkix/evL/9vg+Pf3P0UVUBPQBexh+fXpv1wJuCxNS0hKvi8WZ7HpoxLK
b33o5vVzcPp5uke2YnrRwDjFuXjk5LdJJZ5vK2BN8koWwqiuKmJbtFvS3lvxPcuuwgScu156Sm2v
XPeUAMsUToGEADN1a7VJks5THN4ZeiQ7czlwtWEZN2WPLCbSSLDXT6vyEdSqPmvnbWfrbrIvgFnV
T9gv7Pb1kuxkXvvFiPHCyZIx3TMD7gBfuOCp9pU3znZELvE4bkfiOyos5DgOQ6XZjT5jGHbaFxbv
i7EZR7P+xDqqy3AekA9GHeCwR8bvBu0O1JTqVNYqcf5mSv6nxeQlwY3RPMoc2DiOZ/1yyXVEtItX
zjjLwDrHCmXMNmkJyHF6M38uEIKcnapVx7Gt27Clur6BJu/syu6yOx8XAl31rt3/9W1g/Ok+wPrM
Ao7AKot8aYYDvxwEcu2aVINDtw2ED+dpxmmmHWVTGNqzXAhaxPA64YxER9lHqRWszWb0qIyuB+Zl
/EYaWKHPioSK4YCsbdF3qHeMPrQnhh6feKvFs49tPt0vCQOjDSFI/ZtHzANqT6Wc1250fJfa1etf
NDFUxVEVKIArQLn9Nq31NdkTFl3p4dibkGCV2SDOgJOB4qVOFmrDlLHfpsovsbDzWE7eCbvG3ByZ
fjj2HclFqttWNnTZB1+Sk0WuEVIF1jdtZm8xus9aKLXCP5fwD+0YlL3zYvbrUCH07dXAsHxMmrfO
8IjHWKQ90ukC8Bi2bcH4JCQ4O6FFnhg9RYaUDpoLw5TF7UKh6h1pf1h4A55ei82iimG8cc2hYYLY
9MO9XXQ6D1TkOcvBBQTkPo8G3KxUKyzEU+gz3KeUL+p5nlrrp9CcsTsJxfhlk2Xw2pDAmkm2bVbW
KyikBbrczGzXdVshL8uvZznMNMhi9R/tyV6cqOzS9V7ww2qiFoiIGxfUBtm2Tgis50PXc04/NwZ4
iAt8CogZWIaxJwyma2cqgjYG08DEHD7ksOFbWJMYj+FSboXjjz+7KrXJ6QC5clRGiih2zAqxHdVS
uBFVHB8hGzMXBdMMrxOBgC3CIKkNbSPAyuc3UwHi5tjqNbe5g6Boiry0a+cPeKeo90NuANjM0FYl
aB4WYZp1Tofg0r8aQuO1UrfaoV/1l9uuFHoX5ponXmnJKISRvqCEE6WZqZtUBL17b4xtdUTMZKAc
990qw7aTjztET62xTYwyzXaNpgyHXMWJD50DicuvARokr1jdYaAHpW8PIBmgUdWDkXyR+4cfqlpm
BGMz1MajqJQnjos2IGXS3GZ+rksxeiGTYH38m6fYr+s2AIfUvc4l/OYSnmL9suSEeN7pBK+m0LWA
46UqGO7WgZQXypn10HCj/Zt73MvrUSdcoF58H0S///GBRTE6jpPJ61m1Zj3AL/5Y8LlkEYqT98wZ
5ve/PpP+tMTl9UBl+wHBEegWqAz/+HrEfnUVkBjccJ6DccYb1E2WBtsBH+RbUUOWAWo1VacxmNow
yGfbCGVgqh27dv/NdNOfpac3NMiuHc+rB2IWdnThR00y50kcoJSLqIfac9lNzTnDFo3fNLdf/voz
/Lp2v3wEPoFp+qxeDF//5VSlP0uysYS6lyqwL7gNjK2HLyp2vZWZa2oCRNMZA55HbAm7v35p87L3
/P2THT3OJbQR/BoPdlhsv2xjCbJCFzkm7rbJsdwgXywB5Iq5wUGW6M4YXDfmhJ8IuTFSV+GmaD20
uVhfleydMTYlFPCIohGyk6DHxqhnjeaeJhNvA/it9cOtXO41d2UwgdOTJibC3xNkW98ZETOnvaFd
dbkXgM1h/jSFf/3p/nTvswTg2qIa4QgiXu2XZyhxv0natFOHO3kpYpd5z3dawHM1CJfGI2Voxd/U
qdZlHffHywlpEIg9KjQqRmrmP96NKaxB8ENpv5sXnal3khI34481lDqclzwI7GHOTx7jiHpnpoNr
hgWFlRXjALLGjS5zArztVsdgAp0jYK/jDvVzIypbokDIMQ3Qj+FD9jILk9HKsvpZq0f1lJp9nh6Q
EjGsz1vS4+mK9T1uvpqe1S7koUTD8dHRHW7my/aY01c8/3ap/628spvuq3mQw9eXvPrZ/Zo19vuo
sf/1/4wt+/8xkeyCBfuLRDJgjdl//Nf3kH+gSfhq4Cgth89//YNjgX/9KeS//mH5/0RcQpdK+0ZI
NJvV/0klc/95kRmBHOJOvegAmnaQ2b/+oZnmPxl3mhdaGCxWH/XC/2SSabb7T9pRasJLPIOFhsL8
d0LJWPJczpf/c9OiYyVj1/9voBdLZnq9P960ds7jGSCnyZzVqMko0mc8zmYlvI5kGDm+mcrGuDFp
jcDvir+lhJHSX3i/TGhEd20ZiAPObj32DNS6AaWuZduLhn6mytZrm9mefzfjkUKp7KwyTS6jymE6
N4Ve9RtLZ+++R45f7EqUlenRnDtDVmywRly0HMvz9MDmBUNsCKUGMoTHzm4kR6lfxM/KMLwZYGJt
poYfq0SD3YvoRcVOMCzuD12UkoVdQEOb7spC0WiFa58s6oaZgsJuuzZ2Mm1mZp7yafY6aEw9zGsV
KcR/1U0NgnzYlQ2xGw+6qTnlvZmvXf0uNOHdOWnj6nfO6Nr+kem0wKfF9qyJTdQtEzLKrm/BgQyT
/3hxsToC4wEQpxgyW1O916ynCtj04HRsztCkrQ+Fm0/B1dTKwWQEzG5quWI97xTAI2uPkw2j+zqn
1wzRWbhHfLx2eXNkoK3HGX9W98XqLIChLSdILj+rrC37GI7MzNLUXo0g6UJnIYJsz8IajCIar2L4
kTleLq5zV/PZObjdrB3qzir8b38UkpQeFkjiayk9gx2qskqc5CH1sqWxodN9kD8sWQlqYKY/qDxT
eCTWdt2zYDW8b6VXrhPnzWpoNC1Gy9fW12ioVSjhsaQ3TDhRZkWLhSWdDzglmsIcxZvNuRA5wY2X
Pz/AB0PZ11rXE57Y9VUbWdBZkVI5Uu/DVLmG+IFYUSSvK4Vb/4wMt21vWfBt5iroOfLzR/QeiA0w
Zj6nXSkPKU7SUJbeK8aD7hOwWKIiwlpedR83c5La2W837l1WsiiyyQxirjjPa1j3F7pSzXyMC6FU
dVvgrLZerNROxrceptUMeBSVOrvpfNZjkevkR+EusEc/9sapcVQkqqB+rNRFO1HYRbsF3rbeJZrs
tnypGvjuTFfU0ayN/dgKsgrWRsnbUUZeYnfNC/etB+ZZHAInxyAc1cGcA4ZR5aDfzlqQpEmU+i4L
Tt3Nc8BeRgfEAKRsnuvMLky1vhN+lchk46jSMa9LKvX1pjK70nzxEn98A1pvbnobpn/U0sdZO5SA
oM4XkbzxR81d0Y1WF0rb7MuoT/nniqX64B51I8cjo6N6kfdat5YujBiZEbkT6m3JD1cC6tBec0wi
0/tSs+/89Bks+gc2pJqz1/A05Ff90rXm9wBFAjKFNubJ0Z37othkAIXGcFXWWMmbgU2v3K+aqO8x
+2ADkqxN2B4NZAlFTMkZWI4X6Yg+ebaKbG+qcU8uWvumTRn5C0VpYfRhPWau10SDrMdLQ2Ezkeei
hrOvER4QIGPY0wY4oPRtj5l9W/duFHiyBT/pkw9jBmPVR8OoFedy0YsWYYMorVOySnwK0kAmEaZJ
C0BC71KfALi5rV+nepwFNvKgPGnWMN1i64M9SlSQC5mFhalAGOI0rwwY1q+ktd2T4YIJmQgY+WxN
hEYptLp7/BWva+Is9xhMbIvQiIERdpklKJBMUe7qUnM3ib4CkMQ1nh55IxojOg9gvMdabrfSx21y
N+ed1VhI31SgXOdCBck/0mTWXhpGdjeS/2dcuiKnSbGWe1Cv1a7TXWtH/u9ybsyqfkwxV94JwIzm
MfHEt6u7EiJfDrsXlmn3hkilfSpAMS2RLg3zezINQFmDg+VBW3wPnlLuzRsCZIzH1FpXpC6EzX7r
0vJemSQDj4QAi+Z4UVhYcddUx9FlnZrkvvNsu6AKd2vCpCCr4fqFZmuWZ7JvvCyezARXfaCxOZwT
v9wYjMdY1gtLfZF39iQHF4OLN0/NK2Od/pET4EJitLVk2EACLw8jeQ6ffsW6IRegc33YaCB6zOWq
wtL/Y8ZeZpyrVoK5hco0hb45Fzc4AL07LrM6uBBefiCWNrIQOAmeJZ8PFTYpuvs4JYshj5RumXi7
KTj3nekOLzMP+zTusML1O2+ybcbxvsup6GWvje5NV+nkazt2ZPYj++vhbWDSt710D9tZefl9Bwlu
01dK30+edmS+z87X6h5J6emvZzsgGW7BN7wfigV8YFezsp8HZzlJAr74d7nP4UXADk6Gfj8ujX60
Zt15Goz83e675gjr7lxmAR4FvF7yGTqAzV2v21eePd6UbB0fO9IjsdQBXRyxpcWqbSWxIclZtqYb
AUIZ7kYAK6dgvZQCVmfWb3kivCO+AO1+FksZk37YQgwos9gstfQNKO+w62tv2vS6o31XRCfiTu6L
EXiK1tp3iIF+Yy60mMsIKnIjAbNlq+lFfq7W8TvNi5vAy9GU9MlbYpi3Hs6/Bxvl1Ia1t/2C+79B
xNtde5W8Gox+PBRZl2v48Gv9O8HgxRA7O8H4x9ra29mzpkFflqmIFdX3AaUa5QKm6z7QdMYLEwcL
Eu02YtwDTixY5+RRQbHb8uT7NDEuwdCCzIWjbtwFZdGeurkB6z7ga5tE5XSHzhzIwOw7Hbh/Lm8a
YasTRY6/50ANzvWKq6uuU+eZMkhzf/TtMKWfyl2MICQ0rr8vKx0KWVf1axygEWlANifypcjBCRwH
QDKPjt+iVJq0ZOy62GP4cQGKU6ztEa+p+h5n/Oy94Vma3jO/drsYC8qyz4sR+KN09ZiYp+8uHfNl
yyEHm5FH/rU/IpxoteKthqwPOKiHYuXpNc50wtJOFnrOfSIDI0YUjz1XORnnC8AnPN56f4VAsYwc
F1KqF0gZqkWVMGAW/5VfhkYghGY5O978aIZtVqXbllLzWVWszA8VDnOoDgaY1GjEAya33rAsHyq7
6BuCKW/ljW0n/S4duv7DUY25afNhiVZjrn5MYIwYH+kuofbuhH0KbXOwLYQHX2Kxu03SdTfmhXSx
QXOfEF/bpuCwq2UJB8Ouz4nMeT/wFaJ2Xs9OMiPwq7umOS9EoYUkMDbgUKYWwIFGmw7uCTloqaHX
oHKuGGUKztPQndN5i3Fn3IjJms8WqbMRW6nOhnVTzp9BUTYPTZmjWSud8nXRJvtVJZm8V4HT4hAC
K7ad9MV/8QdBZiLAzq0a28+19vR9XwxVnBa6D3SyqeF2gW3w/LX6rGfT2o2lre+zcnbDPmBPjOOz
vhkmCBmIfEaSBUR+j/G2iUSmMcia6/qJMMr16JiO8ULyylNF6jAlsq/v2mKdvkynB5RUeV8IYcrd
FIAaYQCj4ZEEJjWV0z1lguBhmtvYIfrAiVzR+7dmk2SHYoUkOpBtT2F3yYJFsHlVtuIL7VoB2SWX
QezYdn8/8G0yD0OXEotxrF9sxkYEV+rVbsKF+D5TSe6z5cLvg9xRPgmnqXa2qJtrMv3sH3PbVI+i
qG1G/ALEaKgpzdtJYGJp7DUL69h5IH/QKMo2JC7YQYMoS6acNG8NtZlii+IU5neTO+OhWqkvQqF0
bzN7cFujEnAE2uZS8vAv5wovbTe7B3gVFA3NwGI90EzCxyx8sJum9g0gnemQaIiw4J0Rq+yznsT5
/lQXWQkQ1+hk3PopcheVmParZg7Ot+Mu1bvZj/NVHkiqxdUefiwmQr+1FgmOR9TR8O5E0/20wNEd
jUaAvEMZQ37TausbTMFEVGhDP93VF0ZFzKAlpaQTt5U529cTGO2doZfExYFjvvdYrV1L3eDeFs2C
+bRqgSrY+EoIG7kIq6uxQbVnrsi1K33gTrQGr2H3IIuxvOoLAHxjV6PnUDNcskGDtgeEqYTxZ1ZV
DD93PeP79oDJcW9XcbOAgYg9HNi4HnuLTpA7dr4OwKY+qnVGZU3ea9KdlFN4e5y61n2v6cu+R51a
HCfoQUnMoFw8zay/9HAulBEt4jKjHj1iZ0KRlYZ6GcVyBWqxTUJDAy5LoY2qHSctccB+5dxa2PF3
RAu4Hw5INQu0fjve+hzDB9zIxVnVa/ruidoXB4IAkR+VbTtsZhvnfVguLocW4xTA3AFSEJYs1bCe
oG3mfWiJHMSvN5ZvrAQoAit3eEyV4KfYUjcyUHb0b9i8NUTgpDhonHIv6ejk71Nh5Bfb+PQ6wAC5
GW3OJ8MdiNq1XLRTzAa0G6Z86c2MzyiJOrOtnhOrGMKJB8wFrbNk13YZjJusQM5aOBnbWMng6xr3
nncdwO/4aVBSwmtw7Y8JtlkbXTDrSVgVyXBTcSgehqS3zyh1msfGD5o3DztPiXgPwCGKHtndd7CN
ttCsq9OiS/0HcUdi0+BKPOhyQBrN4yf5tDvZx0adzA++Ncx3K5sWdHiLQB3YAtuMdUcau9LNPwJd
pc/l1BbRolnZlWQS0YbDRW2w9Ja4N2zGiVM+jLjwG6849/mFz4hNcdeBYg1nnW1i7/oISRzdfskM
IzkMcloelkQrvlzJLm5BD32CnKtBAJXIm1Ic3OhCs2u3VuU9hDZUmDSMGCbolu4yM6i4wZSAsNAF
d3mC/NBUgUAx5R9YrY7nCi/osQnQkMNeleiRSaZ68InS/kHaTX1lEt5wnLGvY7rIeY5rWblcs1zs
CO/ZV0kDrUPgwFRRXjvWDydJ6pOrke5RWKlx4Yc8iJWiJVSG0W4Dq8Aoz/mNtpUlbr6bqyQ/GulY
RdBDCEt156F6tlcBRC5deUB7iF5jD4x/yfldG6DiTfHS9B5QY5dpNwX8mJZ2RPLvyt+Ac32Xpm7b
8aDtYMJb8PgOBdMTiuo058v2dXcvqZqaULIFD2Im59PPfmjt11GJ+Ylg6tqJoL07IHN6w382mtWe
uJ1UQL4ZBKzTsvZ58b62YCn3BQb3EDFaaR1QRPdqq9PjiR2l8mclJqxPuphvp8ZGozH1/jeG2OlN
5JUuTlDBRkwihsM8yafQ10NZMYYvhvJdOINSj8VU8sPFl9KQiTynLwHLwb1Qtnhg8JGw1lAAZRFx
6s7BcvrSi/QhXfawbdiy6bWTa1FNPGIdm+nibvxiGWDhOvYFCdcH87kZG71AveAE5W5YcRwQreNf
BKLOp5vqPbYCqHebKqMaj5DKAaDwEtCvWqV/uevCEKQl7VsFHixAYUxluaU9XecN97hhH0BlTzJW
vrmcGezILiQ0l1xZHpf4vZ0J58yiG3Y46V3/pAY7RxklG6ZeAZxFr87rj1EazlFkF/SX5z4gM0Ga
Oc7ah052Dn2vxShgtdQDClr7TIFqxcynvEjVpn6NKKm4IxKj2ZkzWybY+d7VqNnweWVTXvNJacSA
K7+5HPUi7lKQ94OoyQOxgX1eLz4yr3pY0YcRIZmGzLzTzQrO6KqXfeuFAWPGBGxbnm+ddiju3Tb5
LcWrCjbZYps6ZJamunW1HDecSloHMBMGBAASRr1YFAOK5LJxzVb9HqDCxNytlyzSmXakPoQdE+Yo
kkVnDCkg2CINUDzTWy3p4ABvuLNA8YZg0233Cz/s2LyPaV0429IZelnF0h/w7gwu0crPuc/xsR/L
MiuQNoO/TV6lM/pEcEy9m2g7rL/ZGMQdfXu6qwqvdG4Fzbh9SLwCmlcxzTQyMpiD5IQsFoM57H1e
NZOOd3ZU53/PyAuDH8oXCRpxXXI4bVphuSz/sC/f0jnYxVMZzK4M7aXIxcFu/cLfZmOb+FcJfW1y
5yQW/GDEsMC1EFm3xXaVSDDjPIXU2NAr9/HqEwvSonxdw9wiI2SKDI/OVkGYRCYWL46ZgO3zPP77
ZDGFIgKh6Kp9YUxkBPPakt0Yu8tNOk7yZKNZyrfgNdfxHivgRAQaOGJIr/yanKtJ+HI9DWW52HuH
2Mpsz3yo9k4VlpZxB8OOiWS4jquR3Gu+w4tD1df82OeDQl5q02U6pIGo5S1xRjW2dZ8cml3hw4LY
IvZr6r0UiO9uMaEH9W6lfgFosyAK3pMr4SbnCpMVRTJtlP7ELJ3VEeKC0aLcKmBVs6pztNtgVbzu
KhGyRv8pvIWcFYXMn7H8ctZmmLFpYf8MMqM74uQK1mjJYK3ighHt2YP9vkZ1Ni3+Fgk/SF1txgwb
pixKboWq5zOiY0bMWBiIbuHnSXdS7SGN4dfRBgokCSKsZK+/s1hGRhBXqDvq2n3PBasVtMLJE2MM
OHH64B1GpocH9mDGCTLBcAA1UMaJSRdfTo62yczhw5VmHvnj+JoimQmH3OyvmL96jw5gnJsJhcol
YcHDj1nRut2gIf3sE/Wk/FryWv4roSUQf9bgmHfiaErc2ZNbMrln07mh6iIqJIPH0l/yq9YSO2sm
mWhlVfYyrFQcU4Glqug1Ec1SI8zNXiFcZWy28T5re28aaIVR28pGBjDy551AErIhgxpxsAOrMan1
JTQCOW4YjBu3juiTaDJTq97kU5clB0dMPRYgUy8ZqnCAL7YdbHw0rD+FlflbBykCjC5BRjoy88nS
r1Zi6vdZ5Z2AKqT7AtbWxtaIwiBH8174zs/crbwmJAWjv0t9PJGTnpYHd7bFIVs68xG5a/e9+G52
LWjKhpCDsAK+4PPs6uGvANdEyDqO/ZutG3BlwaofqPF1gBC83A8c1vRNTmPFNb+pU5r36ttHqYR7
VvDDdvMSs2ZnuO9ZMZ0nUiGewTGmL1OnuSyEO+/DSoBs6XXOyJIL++oJ6o5JZPnDgvwxNJQxXRtG
tWwGVkQR87JmU1sTo6YJYKiPOXWLrs7e6l324oJRK3bSgOUZDvCCo8UM0nttdLs9ps4vm3SnQ94v
NxYDxRAVy5PRZF1slBpHdZ/rDEKnCdx38k0IbnEgSMR/b3HURXg6b3uUTNDI0Y0ESKPX1XlBY1+Q
uWIbcTZTrWuyT06TN3S34Et/UtJrUYNmNrqMZ/CAl+ktzj3iRaBiyxi8xR012HvNjzbsEvyoqypu
K9Y3IUXKvDXWrHldW6IHNpVtyE2Xd/1DKfMZLHChqnsAa3dkyCQ0baO+WbW5O9QjMDq7arBHJboR
4w2GjGiVD0UGRi/pg2GIE36yuzIT3c+p1O9Xad0vcnlayhITBBojW7avmje0J3b/e1wJKWQv7qvC
mjH1qPUKs/ExUdO6cYFGERzR2bhwG3kiTqu9qhtfHQ2Hcc9MXXvoTY2+p8OsZeRAt5AzgT2a5RaJ
uPHVB5JyDlP7ZQQMksTt3fHgWcMHsDGmPAy5jl7v9aiI23170UOZMqi2ek+9BeZqR9sI5geKWDy5
6RyZwn3lDJ3exm4+2tWUHPIShro1Fijfxh6ARegVYk9qwnGpTA0/GskZPOithiGsgbdLmpN1g5+z
hK1rSaemg7KbI51bk8UGv5d5VyVufrLge11bLrdtt+YKpmy9wJ6tXjrYedxvifGkV0gQmM/geZMB
mTBZTZVSD+BFneZpSN1XVHQ5fRFkwspqOL4946U2VxvTMYoJ6WBTCXNE3ROyItKw6GBfjMr4aN2s
R33u0qKBCN9RC9SbKW+cs92M2meQKGhYJj6YbgbcuGbtE46ecq9G1l3Y6an9+kqYRxcT0wXLnL6s
ZUXtBydxm3sWm7yyuFC53PptYn+4ARWkyIKo/ajDXyBpHAvnjryyeQe9mIPcSrvLg2BJP2lEqTXM
yghVydnIOdhxH7dpdwTiaEAYbs5jmfTPxgDg0ksZXBcJIi6eOs3eM3JsjlAm1QYNmbsHmL+jmyGt
PpMSH5ar4+pq5vw8wlI/MhzkDM/GSBELfgc/0DnxHTZf9oqB0ywbmhQ9z57scRTnuajKxwz9tI3D
WhHdkRc1+wWGw9+apJxuBanf5qLn8WiXPkMTVkfxhd0frbqF6XsxSDi4Gjpu2YP3v5k7kyVblTNL
v0pazpE5PQxysvsu+v5MsIjT0IPj4Djw9PltqcrqnptVupWqSU0kmaQbROwNzt+s9S3PJyguCo4o
ZVpvzaATze4UYtaKM2RPkdLOU8DycFPb01cG6nfZaEslJMCMBo8Z0SiopZzGC9q9QaGK6k4NbwmT
1HM787KElyof2G7DjrbykBKdUdoanXK8wiRifTLAoIi2yj0tj33jAHp5WaDE7tzlGkjd5T+i2Sdi
xXgPdhM/DFYZcRwlU7D2QJdurulcGzg2DLJLL0ZumeGkA+WNm0J3zkbI6DvkSmtVs45AgZIHUMkX
+nvSVLyqIDxGymGl5pSBcODjaGWTRlVbO3cju1cGQF6/G3PNVGiCiTO0COHZ1kizI22AM4iAp3En
5xlQlqjEARYzmzx08T/10pwINKmYvIv5jM/VuuO8BuE182qmWLUwUCXiOSD1aBXOZvwLUMtVtvLH
fT14By92PVK+IfjYsJx+39d3+EUtF0PiChT2gQ5tV87aZsE7/1Wc4e/iIKQzLiL7q0BIeMirnPCq
r/mD+DgxvinDpC7Wym287gQzz5nOs7/Yf5XH+7sCKuLPwJMU2h4hqMIPEUP96ULRbAoJWm/rsk2F
1z+GAwmPdZx8jC214ybmQ8Vk48fZs50GkBP+oNi4/8dH929kFd23oD/7//j3P4lt/359EqFdxyUJ
OAgBMv9+fdNFcdISibHNG8urUP+2tGV+jnDBy0K32UVWGMurorgYb4Su7HuxSCYNHrFRGxbqVnZJ
YyniG3vQ6KH++8qa55a2sP7XJDW/CW/2P9vbz/pn/+cf9f+j7sZDp/J/1t28NPnw88e/nfMm/dHW
vylvrv/gP5Q39t/wKtO7x9gpcQ7Qlf5P5Y0V/Q3dC3Pe+Ao8ClAO4un4H+qbQPwtCpDfRL6LEMT3
r3aD/irz+Y9/92L+JywYZIgDXgCi9t+R3qDm4b76w5PsBQzaPFplfhq/Hhf8/b5b4OEuwEOzdeyE
cweju1VhtEP/2o8rAkbIP5zLKj4rK+1JjcOC8Wpjx+V2lN6xEkl4ZVimEbus1v419U2LKyJIj3NF
ENZUh/lzlBq5vYKX1ROru2kPp17e07AF9CSO996YDohuLDEp+4NMaOj9GWjeNOTfArsAyGIocN84
s5tkE3mNQ0rGRBQt+u5SEVCeR6N77Yy8J4PJP75DX90ikFyKq9sNnypePXfErxGTJQJarCyid0dH
VrNpqVbUVlfzgnsmqeOfsqUZPgypnxIfn1ieu42ZjGDzKwU0xbmPHGetbGSJ2wZ8InLvDtLf0Qq9
MXoEV8xUPMntaTpeoWHhOh/7ujyJ0Kr4+DRmFFO7074h6yp+IZw+7zcgcFOKKWykexVP9UfWovfh
FGBkNKMHIHwlYtexOJDlNjKC10I+zIzLyoeHvjZLik+8YhUd7jF0JVvS/TJyJlD3Xoq2o36xwY2w
0U7GAOP8SB7JOgZ/+WNYhM8oVgaw9yUHm7rPTGIPx7nANwdOPyTjLrfm6qk1cXDnOHLKt1PTljcO
NreriaGCzeUwVGDDlHvNB81+Lk8qlgbkC6T1Xd/P7pc91EH0UMVmpquDJ1es/Z43voeIyiGzUFB+
D2Um71g2NPp5aaeW/KlYEinGFCvujwNemy+ICjN7aMyjvFcKHBd04KE5KyAVH5mXMv/HRmv2AmFl
enBd4b4sQBQ6UhPb4YESzFW4lIKctIhQ2avQsZrvRvrmB/FV3TvDSnHjhVV+oDULzwCdqe51OoYQ
hWOIvqtMBGQPVNJ6LhkmPBLs0+mNmQkUcOusO3s6ZSSVV6HzJCs09knnMJoZ4GRepaspcbe26u5V
i2VvlcA1PzBtjFAvgf7Ds76Myadf59P3luY3IgmnX64oIobkqNbrccOAM+i2ugi7DBWSndCfzc0n
61k6DHaWr8TRxT4W7wQnc+ITECKLMBjBlNcLSUwm/Ewz3wHeYCftQ658uVfwmrqtjcr8rovRFqyo
GggwhoVDv6IFySCsjyqTrjVd5Gdk2Y7eZ4UFxdtM5gZrknuPz78xO5IuUT+wr29ukN2iZcJuqnFK
i1T6x4BMrBtrQpuya3hsv1gcl+mqrEdb/uOFxHsi/dn+b96Wv1cFFB1X/wevS0xBAAgwqPx+aNV2
OQhvCJAJKCx+4kCa9uEPJ/n/7RXc4O9CcmRhV/HjH+uOvi87pUuu0AFYWMKDSIv/xyv86eCNpTZu
LblCfWXxikM49P/KFa7B4zxWcPx83iF//BvsJe25XRBTaCgZvndd3P7FFf4uJv5fbw8KMx9DIpJ3
6jSm8HA8f79EirC/c4uE+2BovekG0Ih4WthmveWpZ9lnoVB18JfR/zhl1JDreE0WwkZ2Y/up320i
ty+CHT1U/TZ1lJnrHqvs8q7skQStbmqUvU/8XEwXgeKi3thVKZ2/uJV+F2jzF3D32DEWILyNcFTD
P/kq2fWBJ+ng88fobMTwI4pLMojFtsWb9c9vqd9r5n9cCbEK/i8PHzr/4ffPysIFQhFvEVc5y2f2
8QVjjoVwgHrZ/CsXcuMggPdyrSd/v9BSNSAWGhaUniafOofaYZhDx+b9n1/mv35ygJqQBePI4rv/
Lw8hbt8WhhIELhGgKAMqsCb39QMPG/L88i+udb1Vf7vPKImxjojrv8TURH964HNSAD2SZVwomBOO
5x0EdHaFC0OLcxbu/vnf9SdQ2/WLCvmj2MjQEPDvf2fc/aHnKAN0MTivvRXDjXUVvAL84R0Rg+ro
os9wfFTpKaovLhbmv7hw7P1+sP390n/XVQfe1Qvh//luJKlLpRIG+KpzfP0c2mMRXMV7VbhG3HVV
rcYTyWdzFf5wrihk4i2XR5eRPZ6mqSOTSWU5ol8CSe8KxHwO7kJ55fewGqGy87X1Lk2NrsGXKGgc
Xok4R7V8gV/C3eKDhHhO5tz+SJY+/kZiRAGHKKo7em9yofMNrGONZ4EJWbPN3cAQUpRKZa0LXB2X
Qi7DsY2o7lYdO6evCu0REO7UMS+BjCacmZ0dbCu/jx59Mj/7x3QIkYGknbdMJyLKhXtOpRFfAzlT
96Rz02xZbtKRtYrV9yRk2HsQ2eP80dXpT94PKVwhwdYXP38so1U6D5IRO6nRT4YhpXPWEWq3Uzyl
3VO3GNUeJ+mr3Syt/gcws+Heb7KW+WvWHOoQZxTb56u4ryB7adPL0VH7kcHkjeuZnuBmihOxzsKo
FasI6JKH1BiVAThlW34VV8DGdSEhKTxnjJh3culYZyWk997Uah4/2V+0ZxRWmCy6TpCY0Uf3tiJL
sQ294IJxBST+SDlFwpMmJoL9SXvnxGSx7sZxEPoJV3xIACBMeIcE7r6dbtB/p+bMppkFHtvWnmEF
yTUlag8nA69FYGk4I/JszRPmPgxEfR6VpCHEp4Lz7gArL9lh/XcfKAzjJ6LjOndvp8mOxFd2lxr4
XUEH8moFdnKxVNwN6xrz6kXmZWNOfJnOru/Cia0ioROajQuJruoqTSYOt3k2PDVbqysB2jaYub2L
jlm/ryDVhv4FOAAhvAiFX6WzjMQ4MWrajiiDPO7qQGX3FA+s4jDosR4pAiSzQ96qGz0wLiUeEF/d
QADT0YFs0T7qYRZyNyVzrM81H+VdfM3NMck1fpHYajM/l9w7LhiSoguIyLHrklql6vwofh5Iuttq
h+QLOB4ByTDSzAe/b7mXWRm00S6dr6mLVIhm1w8irE54jLNi73d4EpFnsVZwQMCmffF9FG7A8mtK
Busw+3FlngLhF599a8Xt2Z0SUhuJ0S43KPUqFOc1MMygxEtzGdyGvBbYemR6gOEvvnXLUCDRQUgc
JwjaHHK+6MkAsBdD5SLTUKF1JL4q0CRt2+oNF5PydrnTGzIN3GFHblz8lHk1Jp3ZG4n+Fs7w6VRe
tvMsDRBlNup+EnFA+ezJXw6BEAfwDc4uL6zoUCilP1lkma2f5mRZojKPRgZfVaw2OdRns8p1Mh6Q
ClgvJEdi1WhMLdjfpDr7QbZC9EjeFJtuyzTLG6ZC+OmhrBbWYIVDalmCxQ0RLKtkRy6I2Dl1d2Of
DO8Bu5hP8qtJEg4n7e4tloX3o2bjTWzRlcqkuvqUB8q2PmHUu1hSyRjcMqTHsIV3Yqo20pmYrgUQ
as0645Ab9+VS9Rdvmd/aRmafTNuaiw0m4ztqhyTaozmL2y2tcIfTqc6E2U+WQ0qfIhjqZc5V6q7q
3lJ7H8spenYO8Ry+jah/maFjYyRdEz+O9PHBXmD8889CN5Nzl+FksLe2C0drwxp4QLlHaKQDpS2d
rwEJE5BTK1eIC/DhTijvQViiCCWR95W0K5M0m05UXpdvhlx6GwGinjxyjugdc04kqfnkTM/83g1S
p8h8imIa5cdAt7TWtcfRQXA7iKNhLGbrDKmz8Q4oFYEVKXa1e9S/Zu8kxkbxS+TRj6D1yEINC0fB
HVGWuQrVly3Z6wx7R0HUYCZCmDgo1HJGpbX/0ugJRU/RyFMs7SzdkJiSbrpomF8jdjkLade5uLHm
ZdLPnWLbt87zprnHrJztNaakL6NtmHY6huy0C8pFulvRZpH7QkhyzuQzlWcygFR4aAcQDEd09QSc
l+28xMEqX2Zpnuj9iuVUwXtqdyHhM959OKDBex+SznQ7Lyed+YEBbE3AhRYnTQ9of6vgiDSbKPc7
D4uCQNtjV+MDHdjiHezOOMnBMfCoUnaGt8iAgsdGasdbL4GcHVyECTJOVroWL7sOTXj6GSi+11uU
yDNMrWqeol3BFjolt64D5ofRQNJosVA/h8hmD22PzeSGWDhiJ2nD1XF2rPaJiHGybBsD5+2c+tof
N5Fo4/sqNU68nZy5luTM1RVJlSE7uJU9pPoqdVV9168SKy6uVB8oKwUiM/Y9IlqQ9ftLRcAf84vH
EWl5dxhL2MoH3g3qwI6zrW+hd/f7nP3AW506WU0WxzyxPrVH/AzGrt/w0y/vCwdAuEuBF+16i2yh
DafteOzwuPCUBOiZGPVm9j4VSt8PSz6GCGlJnV17RHwSxIDhu4NhFruP3rA0fLITCqqepy8dcrQO
yZzkTy6uZ1qCxCVp0QF5qyP28zNVxT4k2o4dZTFRjlwV+7T8mc8JFi7QjrOFPREL6NA9KjHakPTi
wAw9evekefTIYZXbUo/iqc58C+4wBGmUmgLh561PTs+jRZPS7IxcvBdybx85pu1ik4lRdwd22bp4
L8s0NrfYIop12DfdbSfJFb/kaS8YEykCjM8t1ivGHkHBkADDEb81AsWZl6lAOc+61lonczGdRlFW
63ahtJrKAWSnNVUVz90YGWY6PbDWbYMUHGNZOXlbt9PN8GVZoIJqs4iAQZUUB8+vNBLlBJrSIY9c
q9zYRDkbKs80Rvpmxd3MyMb2e/gQySedfIe01DPFqxnsnNcYUpboNrCXoj6rCXHdGtsdpFaiwdNj
kQh+BDhD/30h0BCDUDq0ezBwTslZq0pYInD9/COxsGVz6ssSqGFnhmzrErGTPtqQE8YNEz68dxFc
gU1tNekOfMRCBSXn56hv+vFJ+D4hKDmwp7RTGzy86TWi6cD2NrsleLvcJwbrbTpgZEnsIN2lPP31
qtMCHgEO3QPMOXdbRb5aNm0awDqAstH/AnUZrpyxZ44GyG/fV5bV8K4tC5YbSV+PDyM+s5J1kVPG
B+2HwzW4TXyAJJIlBwnpPmS2zOcaga63igZYG2smrNO8MwGA1nfD/CQD5VU7iOfa2b44Q6+oenNv
vIgZa8FNDInYrCYdV18FL1cKAyBcR6KGCLXEZxSc0fEG90Wy1PcTZrvo05Rjmr7GopEbp1/iglda
EH5gkyLbwZXLtsLXRTFhiQ9r8qII0mjcP0yu05SrGvzt2antiKEDmeRbTEu1tSb3L3J2UQKRMJuz
ZTqCcqj1rm3l1Jy8xUq+agenFhrwxvqgjdLL2svlbD0RDo0wrlkArCGPy+bPoUjK+YdDFnP3ZaOx
zXc6rC29EVWu6icff95hHDrZ4rCIM2otxribloga1rFoZraO284EVI0T5jCnd581QbrX4aSYT7Ae
k6OFI6tegSW3ogtvDGIKUb8UqxBTxK/GI8QZTFq1moryyMb8rJHTo2h3vW0T4zfZoFOxjiU5l+hY
CTos4iK5m5CEP8t+N1DK90yGiGgdeQBQcA313eIPTKrtMp6XFXUk7hB3SRPajXIBjugUHVk/Sx/d
Rl3RYFJy/VstZnoor9a/SH+sXnjkon1IBs+5j6Wzs6Le+mWnPFlrjub5aEScmBN4he5KeyGSlBC+
Jv0eeFKTgbVI60W7JbZCAGOJgxzNbrD3u0qgPcBKhFWl8MdXCTWdLixmdVxOA5g+3+rJHFl6dY35
KS89WNtoC1a9sdlIYndL1JQsx3xZ5vRYWSQMru2+FvvaNB2LyOqqq7ACdqFkcHZpc4kqKGLoz5V8
zxFMV2tdTdJshwVW8qXUizm3mePOR47F7EhTlVTrqndFvrULM3/nbVCwO12uydQQ0pwTghX6rrwn
e7wnr20XVGOIr3IwV6QLqSfI8TLzGAFQYTgWOEBEiqr76kIoYDiQyeAOy3iToCgiFLYrk/ZCPq55
F+MwQvRvJkOgFhizgWMzHSa07ktVdJeWKXp4GhLW5c9Dg4B9NfB9hmhWZfnu0hSXa2qR8ZFsZ/eB
sKj+W9TbAojgRA5XmgkEFH7lfaI8TNU69UggvlmMEUCU80Fl4IGEE/Ca9BCeutqaEfmk7MY7T0y3
JYLEQw8Dxlx7kxLmD8TaVS5H9V02ub4DJdj0R6aO5ZeXeh26mqvMoInxTs52Ut74XbZ8+Db1OVZa
dQ15ysGBXE2BbwVONEQUvHar9ciMHl0GkSO0Mbx/hlXSgzSwAjQlQRt0vAIwPF/cwiDyL1Cy7gaC
7Z5qbH/oUBB2DnE8opUbhx2MlupRYpfaCtGFYJ3BKMOMF9E+HrP0W8F07VkCquLhSlgZI0rMH1rV
i1eFD+yrWUR55zOL2lZT0IsVQ4Pkw1EyZEBnd+fIydVttrRclkQxAtq8zIxvcSDzX1VbYUdFsDzt
Yy+bbwOMlR5flAJngfFtRnGAr2huPQcvNfbYlxYl+ylDhrRZQF0Bfcl9GBkVCRvr2gTfA7R4NyWz
9QJ3q2geKEnbDz3agFdy/vhVDfoQlK2bpJpjIpV4wAefTpOlkIPWFuZdME79pczL6sIdTYJL6yFf
bHX34Dqt/Wy86ilpKBN8phurwoVWz71R2RisRLf84qCxT2Raxx6RT5k5ztTvaHyXpnnrlZbkBnuF
d1vCbZWbGpAkaqeWGDMRlli2u/YIr8M260b28A4LRS+SsDb/QKFmHVqSxFt0Rb3G09tbvDIqN1mg
eiL4kRR2bb/pOA9eIe7FO4dO8j0A5dwend5CtVaCsj7ljow2cZWoGChGUD5YeTR9WCqtH4POTtc+
PMNzxbLmYhSBXCvXDu3bNgrqwzi75aNKhnArWCitG7BddwOJHYegxLq0imjeVz39Xr0JhsB809pH
Yho6fXAoJr4veDWQNXZZJspwK4UV711eKNbKQLWkE+ma5AXkcLRfbGRAAYodtn8z9XfnFOcMks8h
ZUlwVFOM0YQ4w2HTGDw69exNzzGrnAdU9GxYjD8lwTbPa4mz2bcI2GEO/6QrE+yXsYd0PwVjDe8+
n8sDIZRMLFqvW+MG7YNVq23EXQaBMeKGFu4s//VYbuqsgl6oxByuQZ1iAmv7gr+3ASv7YDlEKTFQ
UhfkacMmkqwPAavle99wrvk2orQVKwf+oT6u69dqLpxyX3J+oDH08Ya5co43yJh5V4eBAzvAjhUE
20H5PyHhtlve9M037ffrgURHjLK2O97IRWNNoXh+gUAUPgFErjVlK6rK70sUy7dZobfaAf0W1T0f
B4/PJEckFPaEu2vQ5LmQZlqj7FiCgKXfdTZIHYBsfu85bXh1zg0CbyxE8U8U3ZDSFXPRjXJpLHZA
nBXhZ6pytmIuRQxJpoOqmKmk3HXZyOto6MbvYxLobewF955dpN26l3RS+FjMeNEjj06IHXE98kzd
940f/QxmJlNzjZp7PTjZ8h43ifee9LN5ZAhGLxkXfnOOeLoI4o16jZa8K2mhM+2wjFtY2GwNrMgn
JLEFTLE83MZ2Q9qaZC+NI4FI3WVLgDdi2yjMiFy3chuNMz7Tao3JI30I1Fx5VxqSS/XLnYdjYzWN
T8miVvLVurDIK+q9sKU49i2Ld9LhaNT6i6hkvo1r6wfpwQnUQPrxn4hsLXtrwXZaN7bJdn6Cscag
+mUzCR4nO5hG9Z+hV3t7EbbeptNtDlgbo4tZmZ6sv5UlRvUAxNS+myq+ODCjkOHi2myQYBKoV9tD
cuu1edytuu6qRhdNv/iAZvrnVurPMFLjDdEv86M3xvllmb2FUxacmzr5++wBN3wBgmyohrXyqMf3
ofL1+5I3YXgSQz1x2gKjv2EmP1MetjRNk5NmR1A0XkP/1AWv9IbmZKLGbDGOET2Hp2P4Ae44AhIQ
R3g0JbfGyjZEaROe1GzwNmN+zoJyfB2og7+qNuB7UAGt47Yc3KzaZFGLnTMkisK+aaK2iQ8KtLNe
ZXLS44qys7vJTMTpS8nmETS6zM1LXNuZvckZ9d9NV04VESEuB0eHRDIlk74bw1vXrSCojwOU3ran
t0B04JsvR0PwBqwW6qOTVX2MCaIYPku0iFAIx/LTcj3Y7JA37FMCz1vsaB5ms8+7+I7H8gEPcYAv
Gb2Wn5PHd4yV9kjexe5BGg11ckw6pOPeQGSAvJ0mkghNErrfZT4SId/3LMGhJSRvipYHqrzGFLJq
+cpeUZJ1OA+WoneJNmBZTGyshweb338njFUTFFdElE3u6MCXzrPE4AUCnWMdXBOoG1g80Q8Gmj9b
p35IsjL3MftFzt3s51C9Flbx1TYNk+rJBd+2z5WT/yLgYJbUCcQobyOr9vC1tmycsTrF9WUuysLn
UcjSZdXhS2RPgQ3nM5VRLSCs6+nVS9BbICEkEcF2G4zoGumQe3QWKfReLxaxVZGBYLolyxatt/Y0
hPgqveZqFkify61CXE7OA5xwrMZVT658mKfLuGPBnMwgWvBURmkcwgLNgZqBKqncC7GjGO7iOp3j
A+DpZbrNbPidq1T5U8dGYc6/2wzHR+R6dX4pvKbzN4mXzuHBnUn/QKfnBJ9IHMAESSqnYBOnld7j
kFhKkua66FkGeKHXmjv7okPN7xHKVJTH2GCDXSufIUu6qjMZFPdOHIIuZGavGf3zka1oUjvzWWe9
cdad23WfI2O65QdYrba6H6l7j5DwnYnYEYew7146zgN54wG6+bKxn61rtXtIPdfuD3HrJuthaBpE
4hYe1yTon7Rd+szNO2H/XHLC3icEv9Yq9kmoxDjuSr0mF7e4AMAdd5OrAibQUMupTfIbbxySZV8h
xH7oU2LuDVIC2igVL3dDIvJ7yjpzC31mzNYhlHQGCiLk/xVMyY9m1jCarQKR+5pdbdqvFJa7CWJX
bbwzeAdrkwV98kq4gdjUSaOiC7IZfOLRwBT+UTs82NjFovGVMD9KxnTJLEoDO61flZ5LspIJ/cuI
KLIMN1DK/HSlrbR4zRXjAM7mAEp8VSWkphIkkA4JB3NIVhXvXdjrYTt9crEy2SL66Z6sxVIvVS19
Nmu8sXDPFAi2axx7DWfFsB8DUm2rIBjogyM8ZueWceET6GzPrKsrHf+CUTYGNUvnCkZAk0ueJVdV
LVCgmVyDMPXAbCwyGlcpaufD1MDIWBO9kR2buvQsPpqx3Zcwxj5qf/ZvEm3JI8Gh5km4yHC7oiJM
IvkZS2k9AKtQuyL+gaZ0jn1lwzapmBxMFKDVOmgIjGIdY4ufvW3I0x2nIiJavEkK91xmdfZWwL1T
W7J5aM0EpPyUnXL8wlTwbsyqZyTTZbtxgwwsPPh3ybfYoiAZJk2jIYtznc3DoW+DEJkKmSnnuWEQ
chGJF6c7L547dZKDGeRRF6CsNx5f9a03dA05YXrEIBMDF3BWylms9AwPig1hTTTkxUvgZez4xnPm
Z1doHVHj6FIk0bdAfdMiS/glMyTFE/FcnO2tkgfBzvCxu7500yHizgtikivXEU/3NxZ9doGV10Fx
zJ3qbXNlTxSYzeI8w35v7sawoRIsmTvyUdG97SZmo+W+AAdtb8Aa0Z6ZXM3FybbH8J2cJ0IzTd3P
d4q8ZwSlk0uobpPZJ1jUJt/UhpBdlN959wW1E6y8Uktl3qRkZ4Hf3GT5XknyiAXe3XYLh8CwqmNq
8yDNuJyzq4n2oWE9x18WwUO8twc/egAtOzSnqphba1M3ofWy9FLciTRdupWoGRv5mKHEtoHATlPn
BA6FThxMNzWexjdXXEfhqTUEztZtquDCvZSQXpiLXTwTWX2aBpv0PupEZpq+LdWBXdcL4umFfU7l
DuGqr/twwQYWRcOmSNPCee4oxew1PFy7ZbC4aK4Hr37N4iglyEIE0UwMjcVxTYKq9UpoUHcoQl6p
qxrV+xdfnH2Th31Rfiv5s1fEdDjWE0vRiuXKSHA9g7vQfTJDhAQf+1O/KSEYkQRUKFNcd0/jcQDj
Wx6WVEq1T3t/eS78fKw2lZmml2F28w1RFe5lZlz9wBa9+AZLXRF83dTqGNbEGR8y1aACm/Btoh1k
Rgn9FBwntJniqbFn8PZGEgCyYTARP9WCcuCmGixTPZKAFKbrOqoWeuMxsucdEgZZ7UChxAwSm7QS
VCNh8MtC9FIdQb0PLGtqzse1CxrgiKutb78kS5z5BailnRHccc3uCWJw90SReIz0/UiZl3HEbLAh
bql56c0UUyP3EVN0tuuWtYJD2BNbPsZW9jAkhB+uckyEH26a1kcpluwAsQHBv1dUy2veux66x6l8
ynzJXMlLTEJukBuQ3sOcQ3SrAnuoWjOOkeIymNTOb0sf2NJjRiwTXSP3Vnj2eWUf63qG71ywZaYn
zfj0iVlw9CcKzuHWLg3gC7ePg4fc4Rxem26o76M07J9c2n5vFVijzE/JEEgst/akL8Zxmh1m8/Qj
oBDqV+OUMGssRO7S4PTzZ1dGkrAQeAzjOlW8XNYO7+3pbGEP1mubhNl+0046v3fTyl2OZMd07Rt5
j+a2yrEpg5gpqzeyOBBaCrsfngc/UM9zQGDdygukxbA/Jwxm6RQBtlAKgGa4ACZX80IPsa670mGY
JHV9YaBXPfC7W/bGw6LjfUdJrs4gq9S9HVCYOF63vEpc5zfXAMiNy8p9Yy/VeAoYm2Ce8tkcBCsf
u0W6nwO/a1azW2E1xa2BPv6xKAY2n6FQzkPRaOeHJ2ScbbLcHXdlhajzI6cGZPY5o4tYsXoMDz3P
y1H5REaxcwu/2VJHZzfyfMbqSoA0Iz6o3BscKDWNYO7uHK8QDyNEjr2TB/DP6nz2XpK+4oQdNQdS
OHQ6w5iRTWwt694+ONqjycqbeIBZbtJ467Oc+MUry0a4KrFAJX5RffZaqRukhdl9CzELcmViNcRP
Mf9rN42FEhJj2CAxUDqdc9/nOt/l9Tjdilg477Ya7EsAHXbbSX5Ux/Y+WTcw9rDGdawQQTPI3dy3
M3eJ1+C1MQKPjztCEjix+pnemBQ1OypnAXpslsNZuVl6AzMyfBWarJ5JOfpWGh0f8rRk3wl5vKdf
sVMG+CzGiINIWPz/4FlKtqPs4/tCaSZVVcIvlAYuqGRb3BFtiYRSVkAncMG4b1pQ3AtuTaKO/QhO
W0Is7i8YwRXfhEHreAJqRfpgUnEeHyjSUcBmphDHyiT1U2H35pvb5GkDzdb0VPVprNz7DNZyf0DH
h1ti8ILDFFPnrnw4aNzRwqofZ/QNrDOLrvgJ4W/5cHqfzYhg06YOjCvnl27BhH+TsQHks/BqmZAp
o1Hcmjh3f7o8hkBKvURt3AFTyqoBAfGIg5ipA0IW+xGsDdRPm6nbFe5LyBpkLJe2aKicdZq70Uu9
YE3eBqMOu22PX5rOrCbxpC5wpxwTMl2yTa1Dae2oKKRaY0KfD02VLtUzoRUTLikcow51HRHsJafc
ruWVdkb3p+19tdTNvY+55WZObOIVwwZIP+2NSKhbrl/cLoFp1twx54zSb+PSOTwowJpYbrFF2KT1
mN7ovEcs7c5EaL0GLWVWnM79hA/O8qejxnPF1JkU2F884h1NpLXYYH9S1hXgVEjQYqVLbsG4DWa5
57wo75MpLPMT+TblY6ZB2jBamc6+Hy4vbNtTUIDCTgrmh8Resv9MnyVR5nvH6OI2tQOG1Aj1UhQl
1OnEPzQWLSxNPc/Fwgem1xbV82ZarA5Y05Sp72osTQ2ZYBi/+TAoNL93Vt/37RBPOD9L4A0Mvtst
CVmiedRc9dEjNOKMuz+8pYUJ7vQwqQcbih3EL9GwsRjrHns+TqckGspxvWgZX2v6yiNdqPdCPLV+
fdAR5/Aax7F4ZHHG4LfjZ7V4R7zkOPOyGU9DEOg7043oG6tOuelO+fBqSah00dLkSVA6KC90e+8W
ngMV3srcM9q6djq6Qc6IC/d4e29home5M/KosOnP6TU6dZcqz+fZMM2+oL4520m2fCaqNE9qQEi5
0otvLirWS7+VdZrEaz+kwNrB2yBt3AaIf2Ry7bwG/0naeS3HjSVb+4V+RMCb20IZeiuRlG4QalGC
9x5Pfz7wnBmxdmEKofkvOloKdjOxXe7cmSvXIvJ+BXI+kqE3NMoOeqn8oGF8ghWQfGT+MBRDvNON
uINEbRj1qx59RecVVrDqBnkxmEoClkXbV+h9pG7VSAXSR21E1UtO4vuoY4L2hAmKTW4pgzsiJ+ue
PVKFCMZnkARJ9UbYU9VAzRCWMqog/l3TJQQ3laN1wQNPebs7tMQzW62GLQP1cN2B3o3G9nQ3l3Fp
FDRt9Js6YDhPuIEY5JKcc3+MRQrDQqN+tZR2mJvL8h0zLn8D2lfgBQ3uP6gl4cCg2CiDEIAmwCAd
Qc00wS2nyFVRH6qp6To55RptaCREEhsCgJhE300UqvoN3QIlna4A475qha+/6JqM5I2lBu+2yqdc
VPpQ1BQgaMLntaiQmeKLh+B6tOvh1Zli+DhCx4RHEI8LzVHHZQjfhF3Z7z4dYfFl1uekkUAn0tJK
AD9Ab1XQ1TY6tMttFLsf35pMj/4Jh0z7UdpdTWNanNnfA5BNDZSpRVpRzfftdzqNHQcXT/2FFGpP
l6gEphrXhcTBZR1E6X3UjLRCKOAyoC6xxmK6oHvCeSSFCQxE9e3wuUsrubiLPbmH03KMDAIWvS+6
+1QPpqtA6YafMvfqL3QTg9Ht0HClgddR530e2cObWij681hKSkKVPQy9izk8s6gWklqCshOQwqZX
MyW6AYuWqRsPeiN5G6pOA3FN7F1HQxBXl3lNe/q2xVGPm6ijmEyjhTp7ar8je5A2voMYi176savq
yKvvpskj9414Vv2itYP+T5AR4M8ssR6XCVdrcxV6NOFdUjsfHptYavPD/2sG2GWyqsOFh6ixbeHK
6maGUjrrkHUMn+I2sw+K2UY34+D3P9QIZppKk+Vv59Ghp/BhaJ0BpjqQ9VpgiAWgct4rdHO3UFeo
9dMYqujtqDx3p8vzVhaAttQiZZtCqG3Yui4AuuUi8iQU1ajGqxCmS0+hA89cfkctt9AfzptawLo6
dPQ5YOwNY2aGP4Ypg88qkjolozsFvNhk70uce4/nTSzMmWPJJlkejfHIYnOToRU0dseY0IrHwvqS
TTuS+OdNnKKgbcifZBr2ZIOeLFVAJsfo3XRkq3WK0j1EWBqK8AcZmOwUaCvwYPsEA23Ls/qJBkrd
VpDvPJ4vaHY0xGZzsCSFB2k3aYNQ5olwYQ4/U/sqdFbhyPNaH4OumTJVnamZQZGj/3tsMIdOtQJn
q2/qBEpQkoeycpVVh9C5jcJbH7YJyr3mCvj6dMVm2DMYNtWwFVMWseuqT1GTLnQqF92TmrcXXdbs
4SU/v2anO8+RaVoxFFDWlqmL26KwkzasTEJoxbkf2pfG/jvlFGDcLBA7js4CkMgmR/Z45mryp9ZQ
mSaN4q1bKrLb5a+RYbrVCF+mCq2uVEB43P1Q65eahzG5xcswslZ6dE/2C10GtGTgLFTTVlRVbP/I
U2DdDrxLo2bc5zA0tHLzNEY0TPeS8qCW0ZZSwt35mRX03z9GzuLJtJfJBozepkDkbSYIVdWBQpI8
cu6q8rXoiQZqHd5WKb9BP3bX9uYdBTlylEYFzlFvHgZbc2stvsnK6aL2/dvCH55Wvmo+hEc7eZ4K
WlRwBkwG/QPH61HVtEWrtPFsvOafvNCvZWIwI9KhIMlvbbNFk8LeSFn71VGTewnJzCzV/lF1ZaWJ
YXFBYCs1bQf/qtrCglgq1Tp/ADNbpkAuDXqKnQQKKHrPbeUiJgUD+ufn+ZGfuPN54J9Mzp/0qZVB
rUYK+NC6wquwLwwyHjL6uBTb2qq/yIOVs3tyrARjwtoPkPEAD8BYBzqGC5tCpsVz4vyIThwERjhZ
loEIkAZtq+AFAUSOMEpo1gbF0B1FgwMU0rz1tb916xattRbdtTgIB2kP4QT7ltQ0UqN5RO32w5jJ
v03bIDeS1l+nycpf/nZMDpwvKLthSIf1QxhTkWqlBJ8TNCSwZSsES77WvbCLVy7c0/2HGaTqZFXT
4MQQe+nzxlc7OIu8jaW8NNE+pVaegRAAndy+WcX/NY3/xx69061HIKHQRDO37NC9Iwyqh/e6ceAt
3yDfAfdU2F6iIbiLh/QxdqZdl03u+Uk8uYgt7M1SBLge/i2erhCN3TRWVBhV8n86U7lLhuYpg8ZN
z/w1jXrRm+Dm2BMMymESHZEqQJqrVKggWZsAFn7+y/zCR4MUBj3N3gbNGjHBfGqOfBdXsKpZc4BB
LzgtasdHWK6GqgWJxxFuIS55VozfPX0gmUz1z9ql3VvW9bvzMzmvzIlF3WKLOHSeG+IRa0s42Hzk
+OCb1CGsoE3a+OWN8d8eZHtWMzTY7xxletWEcZFmGlUng5y7Gu6G4ptRebzJV67Akz3xYcNmrWaB
CVkX/D6FrMKmVZigTLqxecTr1ZWVvI7tyvn9EB0TZoyBUCEC3qMiBiREzV2jjegRqMSZUD/d0Ivc
bEurHC6TQYuux9b47Wl9M3OzQvTWZRfxSLtVRfUGOXhvWNmdJ+fOJpQ2yZXapPoIcGYv/cnl93WZ
OIOlGKiG6z3AAertdqprXzS9Sy6nRiURobfZSsRzOtHwTsNJYKATyjNFbMjVW7I5VDoous9cXdVP
VZ72XnzjmV/Ob83TwWm6ZrJl6NEDSSj2UPqjUU5VA5AvZ7K7AsaU0LhGEmyDolrh/D5vbGlQ7E1d
NnVLx66we6DH6kMUB2GUSYoHejcvaXkE99ffdKp0cd7UiWvmEYQnUWUGBtOnNo/706LFvoYeg59Z
mzSJt7n3Upflljc7er5QnzY/KQqet3d6xDWDG4vWaZMyEvvl2F6gIEegRYG1mTq9upa9FDniaMqv
UI/sVrzJqf/ClINiozM3iRKMHJsKUWzSjTqmU6iz40uF/N8m7OB2GkYzDzYUJMwr3xq7ayrjLxaF
8RU3cxKUEPaxU+Y2ZUvVT3bM0I0xIIUW9tHOoUpCq1p5dX4uBZFOLgPBhDCZhWK3llKBUE9DJbuA
CRay2DFvLytAX245UnvVlOw9lrrSRXrlXmvl8m/vvvkLZvUu3mtcfqrwBWnieYHe8QWQrQUuDfc3
uYmASDa+JdaaEOrCqaBBztBQZMVzq2KLKijhkVQeUV7SwOslXcnObZpyy9Z/G4Exps921ON9A7kz
fYoKdqh6bXvl1qOqHcKWUCYrl8TSDkGe0EDZVMZtivpjpZfEfqtQiS1z5bEs/J9Q1K6MZeG40WzH
NafwGlTwj8dj6YMYnFvCq6gCjLaptc41VEjKAqNc2e2nvcs2C/PJkrATBtpabVi7rE0LY7UXPkxs
vOBXI+mgGFNXqshTtD9qsKemtGZ6wYdh2uACIDnFH4RBonI6NsBqeG8qX0L/nvIfTPBl/dCrBxQT
iQBv8u5KHg4FfWrVU1DdUOxvnT2SiVP+Y+VILk/4n28RpgHBsRA6FqaBbxnzg9/c5fJ3D54Czbih
CdFEK3t4TrxrL+ooku7MeA915/lvWNhWRASmCsrMZHOJV6LSmVpuVkxHUcnwmLcFFxYYivNGFg4j
Wp/cGJAFkW0Q3/gtIFH6ocnh0v/yW0UJAvzuLxrndqUZ/L2pmXJIw82oxLwzw9HnK6r0+1IvYs3c
UCR67cLxsaiNa/BeP724aFdsnS4fkaFJIKPrBqknMdcp9WpZwuvBLtYgTy/tn1qs0mnsfPvb2cMM
DyF0pfFjwMqOhzR2AIVGAzNW090EQ0oFGkRyPu54fa4kRj5u8OMQcXYtMIrIlKl5qszb5dMN7+hS
XRZdQJ4h6i37sSDrf+mrmtS/Jk1RRnstooayIzs+c+k1Q0TBb+K2gr64h8zOH8NLGjXNl4TGbOvW
q4r+F+xLznRD6wF4eIviHGrncE3TNjFRUEBrtk5+jx6tTVtzCo0XlUbJB7lKnCu2zNAQh/bdlyKo
aGMZNDMjVVXMugYwhwNMCcLqqwWR/xcEaKNvFDOayygb2l9wEjeX9CwMa6qFp77jI7E5M6CRlTNk
4bwaBaI/ZQgwJC3/gevejez3MoT+qLyLoktLXfH4p1Hk/FKE59RSLfbyx4X+aS0IYDUwEw1rYU9Q
B3mP1O42Stvd6txk2uT99e2sQ12hknC0Fd6otrD0skk7sILoFO9FBQmonaH1e2uibz9bMXTqcvjt
KIrByWHRMCYL+1k1qq42otjZZPk3Tb+OzO3587L0+3n1kkbjABDNCQFx4dBr6Oc0MY1T/k9DjXvq
rZfzJk4dmg4byx8TwlxJkdTR4IAJmR4bapMbTotrtUjQrfmYhcEAoSIPp80XsqYK19UEYj2yatQL
WhSNAsQ2NG3NxMJgjkwIu7qZur6nZcum0xLRrTSehbFzuYfOeXR2dS4PX85P3kcJQHAyZHcU4m02
AAoP8zH7tLHzDIhsC2vwBoDaxtSKKyhMN+Tk4JcAOwIhDwiWL9AZIOk8uHZAF0ieXec0QVv0Fyhq
9Hj+e07PmUlph5Zti5YYxzKEJBpCzFESWhIM1Zn+pCNuldWQp+f1RTQFb/akrDxqTleUcdNOQfnA
MsA8CCvqx4Upqa0sUf5FESqqrd89HN0rjvz0apqpYXh6kk2Y89zCS416hJf7QMOQDP8R5jJQc2sv
afnKSp7OHFZMkPgkf2yuJuGkxQWdwmga+m5RKz+bIoP6efwySBadQFWf0ZZnH84v1dKwoL+0SJXI
8hxOHO+cqc3GToKuy7XyL1lB/2xowSG35qBOD4RDPUKHjAoYr6afVHfsIPYr36H+YXVw3iL2csgg
ct6pfvxkGb2yEoKdPj1nczaOyoT45eRVnXiSBV049CqBDbWa9wbochfXnL92uNBwk6YB6a4ZGNvz
c3m6eMdmhVMI7gpuDaAXbtQOV0DR9rToXaEteTsMDbT3/UrC53Tp8PgIbKOcbPOcVwVzkBZkNCkG
oQvS9aouZRrYxv66UKWV9PGCHa5K4j90X6lDa8IW0WGaK5WK4lVkQ9Y40+vJN3Hydn7u5o899mDz
ffzHiHCF0Qw2jgnBqzuEfewqPgDnGsHmnliAUDDxfgdD9Xze5MKbCTHb2WewM5GWECP1Lix6QIdD
yKMsfAx6da/TKDVU8k9F8R+HuAMVLL8CxiWBV25DPV65tU+2i8OTXYYZlPOgUKWad/Enp93SVJ50
c4tvL3flpumtn05mGT9KrVXgnTaA65XZ+PX8mE/WcrYJiIBn2nzf2oJ/GXoaPSITsusqghjQNGAF
wi+HO7/nWJw3pc4JnqMlxRYhHdZsBNApix6PL4hsA+iCErqjv4cvYxNkgKmnFy+BTSZ+aZMB2PMN
XV7XQTJPtZuCbRsOZhrti1i+lNq7yvtlWZdGv3JdCMLjcxKfD4P+lJqLjDa96GSnauzjUjdDd8ro
TSUBFhGROVkNthe0WXobj3mIsA28H5UbSmbbXOS5ajwEsJ/vZCSDvIs0tP3gqsIJITQBB88WaKL6
2IODRCWlGwu6wJEDu0ayI0MVJwbkjKZbT7xepqX21lrIrOwpQyKMdn7OT/ysI2v4A55rMjWsk0pj
4qndIMlV5Baka254QE3bovcKF41O+QLKcPPiv7BHio2DS5aPssjxEsfV1Cm1CfAJ4Vh0IL75oQqz
wx7hxvN2FrYtJXUqE4S4HBjxuRsmNDXATsS4xvKOk/kT/peDL9krt+/S9M1JdG5DlQNiCSeS9Z4C
bqPITaLvivHedXtTey+CFVe3bMVQ2IM8q22x6ocyrhK0IaoYvnzZTO8TTAj+8BB2738/ZzovAip/
xCw47+O1iZKGa9BzQjfiljhIIcT8aamHIcRTUb4SHKnzQgtn/SN25ybiuXNy1iPy87kVxpGrBr38
AnOEA4twECmPwygD0xxBicIXKKnyP3XWW/sMmCCKf/50k4LktR5ooS5St5uIfA5U+EDPW3LtvdfQ
IXyZAj/5aVm1cQFNAkDWsbOtbygZKz/+fr7Icsi4ZBnJJ1PIV5ct5xFpuNBt9XHrBcDZHbRhvL/G
DXFEP5sRjkymejE5XcwAeKOd/8JH6suIYxoxX86PZ2mbmTqpb5NqOxXZ+fr5dL04egnjFsLKEEVZ
VP+zQddfFTsun3joaj8nM8ABnre4cKFhh5CLHA57WxYul9qJNBYSiQJeI/QjyZ10y+L9M2R1Q7+D
jDo2uaSVUG9hlP/76OXxw9vn447/NErJs6WSJz/Qyx4uwrJ3U94Bo51eIDG5EgetmRJCFHsiR1LG
JCni/KWg5Qu0LRjjt0BfceILzu5oSMI0wgnbGFqGHYCrW7+ud1YTXrTIXJxfrSUzMJ8SlDuOSvwh
7A85lCu9AnXNzNkInlZ3Hs3n0I/tz5vRTz2D7vDsNEEVwplmCWa0rsqjqJ178aLX3qwIIJ/PG1gY
x1xjsglMybNR8jne54VXxIGZo6QAkcPvsEn3OUQcIHZXrqCFzT2XemF2wrvxqhXOrQyBZSCZAEoh
VbghsUZNAsKx7J0SF21C48rinMamwOHmsoEiwxM/R8bHo6ogzovHLIbsms4x+C0gap8QQsxwkntL
hTSuhUSx2gXZ328+7OokPIkgdOhQj+1OZZB5qKPHLk31robCZo6khG8pu/OLtnRhAP5UyMGQt1BI
XRzbMevBMdIqi90uIeoqAhKej479VYf/DTIAagNNuCu9K81HjPUFIoDBfq6g4ux+FMW1PkP3d0N7
T+b2/GctbFaSdTJIHKJjsDLCrNMFXxohPWoc8QMdl/TJ1ysLu7SN2EUsKQ2DkEYITsSZyqFMciyg
bbYZadeq7xtK2rCC1GsgiKWDYXP5E+6St1AMIZrxLdP04SGAPscvkFuctn5sXEJlujKiZTNzwmd+
WhhibDb5eq3ZOEbXzyfXpI5rxObG1u7Pr8ySFfwUlwvIYd4twmBUL3AATgB77+sbY+boQg+Ru+28
kYXlp6pC3KxQx4L8W9j8ZVwWspbx/rTa9sKgI5D1W4mYF8bBEEze7GSSTJzJ8b5vJ7/VkopxTF73
AtPKvgayJKM9dn4kS2ZmtATrT/nbFDNwJYptbaRZgNtRO1baq6mhVmCPK8dl4Ub8wGT8y4qwmUeo
s6cO6UK3G+EgIUOAOnAzIqdkySuPycXx8FQzedqAsxGXH9piZbSLMKH1LkZNaNgiXbRHMPtwftpO
shDgg00OPgeUyOkkgtEq1dObJkhcT6/ol4QEgkr41ehAN4wk1bYom23b/v5vbAJQBWhNFkf0uI1X
eaNvYRNCWBTsiIgvC+WxQldYSx+gTTtvbcH/QG4/Z1qosc8FyuP9R+bbMHOkblwNJQ7UAC5TNJ3M
losTUKzVrVz+S8tGvo8Eh02KFi2UY2ulZ9OWYdAJ5U/21axAodjGTq1XXh9L23BO4ECvrswJKmFM
LVJB6JXASCDn5mHOvUVpsenheoBwcyUKWBzQJ1Pzp3wKN0OdTlrHxJRWOV8Ses6TDZqE47Yyx+r7
+ZVackbUQfF1BBusmDCqsMtDBo0p2AIv7dG6h6RqZTOsmRBGMxpB5xceJqpicJ4mv4pIIfr+0/mB
LC/Pn4HMW/LTnAUjKPXJwYrdS5uJN4FOFexJQ/7xvJ3FrU04S14Lhwes6tgOLD7ylNFbAlOV/jyD
YjrHu5jUABrX+FaT7LX83ZKzmMPn/7NnCQ/G0YYdx/dyDm5Ba2RdBbmbd7618dXym+fBJB36hyCP
9+dHuWh11g0it02iRwxR+sQ3akQiE3fKkytqi0XyS1XQY9UfUk1xW3vF3CnICZdIWeDf9uY99Gn1
1D6zYCbDHny57gh5lgQ9m6LLENI+98Z9SobdgIwo2p0f5im0UrArbH9dgdoFkQkUqaFHgVJFLx9H
DV63Q8NogXbk9ehCjLRv60tYuM8bX9xJn8YsnAvkeeG6T7FN1YSdAyegPEgPY+IjX9HTG5j+fXBz
NMfCCdEHmD6DfB6reuOjgVjWcC/Sjnx+VIvn8NOo5p31aSXhqfdbhHJm5XI4h43me1+3tNv4CJGG
a1IUH0BCISFk2mTW6eQhogYjemwsaRK/q3VS+I0B+WzQQtVVWj8Rm6F/2fsSXeTtRofCDHYMTb6U
4b6Kfnim6Xb+W5ev+J95p5x8iu3oM8AAzKP4QOxUMF5t0fCGCOtfqQ3VQkufeGL7K3fD4vx+siPs
Gg16PXL6DFlS4SOcVFdq4DCZvsMJueLpFv02OHTKPwR3YCeOJ9cvSXnAvsX+lEbEDnPIxqAIXzGy
NG1EQGDBgagu4Jg0eUihVodTFCoj2y9ujMS7aRv75e93JYGPQ+kHEIMt9tFZRScFQDASN47M7Au6
lcllBevjTaA62ouRxq/nzS09rE2HlxewHyIgdEyO5y7oZuLBcIQIFZLlrrkkD5t3SJHDuHLVStB0
WrdJv629/Xm7868VNyFvsTn2Ys1oTDw2myOK0bW+zOUkhTfwL+mHuB7ljZwb9YPdXAXJy9DmsKSu
IuLmX3xsGHCoQhJBJadJ3CcYLp1pbEINcQgfmlsozBrrRgqGN6nWIGmhpLFJW/sVyu/ptemLcdtE
o+7Wcfjka9r3XvFfNLuK7yR0pA9xB+2GT4fMylvldDfzfcwMLdFcp7L4gEwkuZbmXqZNqX1pitc+
ezs/9ac35vHvF/xeltZoIwQKj2zUe6UXS4XQ7DFJD4aN9nz716fm2JiwvfQo0+FYYzBespX9APJP
aJugDjo/pIXbkQ2MN+MlhMYgepzH20mtm47KIokDYOwb3Xox4u+a9lVCObQ0bmL1a9lf190ekjbU
XVdGqCys11xkAp6HqOFcjzm2nVldnpRaY2xU5ZsSbxNv5raF3/S3ZbignKoaWk2j3zn9Vy+u955z
u5oM0E9P03yOwC1Q+iYbIG4ZCdZce+jY1PSn7yCGQSYXTcCrRgfQQ0OAdN9CtdtFHGPTRWDKzfL9
oO4mFMOnba8/qIVbBxclIe/oQW+PGmx06GgTHp57CD3kuQE6dksj2Pc24sIebKbRs15djEjSDegt
Z/UPmou2sXTbFN9T/VddPTv2PcrK0SgffKAUVDiS9Lm1rrJsLdu5EI8dD13YzWFoeVOWMHSa26F3
g1GbXCSiOIFOS+sWuOl2jJ4MeF/O77iFQ3Q048KiR8MgSUmP2W7ctz1VcubxmZc6m82/4SG+Equs
LLAmxNYQOMd27WMuh+uzoclfTq7iAXKYzlUVJI3GdxkeyPNDPL3wjmZWxDmERdPBaNcZUFuYrl9A
dwwOM0S05LwZVT31yPMlwAuF9M/c9HF8frxxhOijxc44DS58k/RoPmfJL8e4UtpHy5I2kGhPMVxb
r30VQyKzV7V38veb3jAh9eo3EonJQrvth0MNjZqE+vrKB84fIFwZRx84O4BPgaKX0rgBtygTAatO
Y19FEK1meoo5zjzMLu2vZFQ2M8Os5T9M4fe8AA+cbhp0E7LBcccQaijnEXgdPRf3NpyMlXWn1uaP
8595CnqDQYCHhgFcWENJWpS5I1shj2PNPPqTupUs14m/hsEl0okqGKMI3jDderJJkVPKc8pX8uXt
8A5XyMpsLe6aT18hnEcVLQkr9vgKmU4C3XsvwXqiB7xy/JYc/tFghfMn23AVJagib/rK0Z6ySZFn
tI9xPRhTRQcUDK0tQqJu7KlkL6Gd3LWt126iWU+n1kJ75cGyEN4z9wjHOjbAZrqkhPunk52pgOPS
2CTlI0pCQXWpIV4chOnGcrat82bl32TWn5cx//wwBniSnW99BW7oy/ld8OHqTzbrpy8R5p9+F03T
ar6k7iY41y5aIL1ZPJOZXzkQ80NDrEABJ6n3cv0ky3t/uhvGr7qEQGx00ZK1jqJxo7ZXFeWO2t6l
RuNGUKUNekNL1htEX7w1i8P5b16IQefZmzt+TQPOUBF/DldUbyGSagAMfvNUtHm+SVqwqWr9MIAX
8brJbcCRgIJXmhXns7hbWbKZHAMuCfHihKDKzLtwMhCyQVykbdD2TaXuHabaZGXHnr6G5jH+sSSs
i297sAFXWAIBwTuFHhQU7iGPMltzZUxrloSjoaYsmhdjydfkLXrvwHrInSYPersSw38g6k732r/H
JN5KENba1hjgBcNyViWGFJI/JldFC7di+NhK0U7FVfqKO0l3inxAsd4Pr3WHqOglcd604sWyJ/7y
vR9vKYfT2HufOakblbscHaHidXQeVzba4nLPGUQa4SjBfhzjT57c1BIP5AQfbEre3RBA4ltZUOmi
ENwM2j5W9f0gT2RyrC3Ult9j72eF3rOLHtZhcjq0ktd6Apd3/qcPEvzGFOjlQDebscnMaZ+PhavI
sOk4N3WgugjdkNG5ruWHvjE3Vvj31zslqrmvhPmAEl/YJqmaSn2IdvMGZQvyVdKt1yW7JilWAAlL
Q8SORZ1iLiOdQHilOgapbHEhDIYUuRKKGRvUBdERGOG2hXZT2vP/egeP3ksIGLlh03gELNPZycqA
lwL1metkzr6Qf7fFPlZ0B8YoSHEzEZzmg69tc0d50Rpzqw656+TGMzrKl1Cx3jiwKkPe9Gj2yn2o
63uji1dS9Muz8ulbhJiijR149wxmv52TIsYBYSzZvM2h5oAXV+vdSk6v0Als05UjsHACjuZg/vmn
E+CVdBFmwJOQlYguE6vfh1O2y5u/LxzbBq0RDBCXR+lY2NcJEAQlnIcXR1cQKLtOs1INWJ7ATxYE
f6p0iHvKGQNJnTvfeh20yzq9iPtXbXhM8ytQi7p60+drW2iOswWPdzQu4dCAVfIDNFEJBa2vyvTq
Sd4hka+k7KFCE6QBVQbWby27tbhk2gzDMukpp250vGRGwyPaHBmpbnIuPP0ihZE7z5yVN/Q8YSdD
+2RGmNAKSZzRms0gROUW/SFARyqD3O0pp9cN4uUVV7wQVAOM+zMqYSYJ+lX48Lil4vxBSfdSdAtA
PPR/oZJE4gOWZm5GN8/eFR1l6H4l4jg/pRAQHk9pEqWJ0iS4Xa0OYLCU72Hmvu0S+785bP8eoyUr
x2bQoyPlljDGwniqm/vIfJu8p/PzOPuJ/7xqdFcdm8hDOZDbgVWLJ2kj99BvSysW1uZqXshPHiPO
GxlOCiy0QXDQBt66g381yyGcH8i8i8WBgLEBB0Jj4IxBPzbjl7Tc2zJLUlca7KyoQtm3StmAg7mW
zDWMxlKUTAwwl0fJ2WiQbAnWUE0w6oiVQfemG38bgXqRNRdlPrhmBG+6cy9PEFYNxCRWQqPnQbbq
gz08Oy2qau+Ofidr77n1LmmoUD44Tbat83yr99eS9cM2Kzdu1JWYbsndHX3wHPR9WoVZTytBRpS7
K1brezUaScjkzU/NoeeUH8SA8tPwBdrs7DoYp9CVevneDtpk5TsWVunoM4RVItHFKxPmxU1QkohQ
zUbmjdF2lzFMX3CxoGTrN9FaB/zsCoStcWRU8Ex+qtroT2I0nXYZiaw+GzdVmO2AibotFH2y9tW2
Vlnf5sN5YpUQ8SOnpsLdczzjej5omTmwIY2+2tRXUQJLpwSwe2vfJdZ9Nla/dTN9qkzp8vxBWHra
4ub/bdgWnJPfaUnCLM9vyS9t/01Rf3+wN9pf8uqyiYD5THD4XZeIirXGyh3wAfU/HTRh4ZyLkU9y
CFabKx76K8amGYp0F9hOuUWzRr5RPDgqOoitNknW967uRM9BksIp20+Bi36HSiQHgEux1vzbgvdh
Mv58kLD2gdrWJDaZDJO2/bT71oNz6rIVF7eAvrOPrIhrbZpl541YibjrOvQ7wvGF7nGuva1m/6jg
hA2yDblTK4faWHanGDLvDMXD8bmImi0MwnnzpjpkUJPNNL2t7IfljThX1ue2aUfMw9VZVqTFyJrk
7ddhvE60Sy3Zd/QdDShMjYDCr1PdhTnvvNmltBxz8seserz/44lGIwfl6k3vkGSc5SMDHnfhrgEH
VtVbG9ba3PvRRRB1VfRWUiWyXGDtG/jHE+kJ4mTVcuFyi0hPNvZ1vfZ988Kf7FT6vIiJ5PneED0R
aK4ykJgVU++3s2pq3HTIaD8gM13H38ZpZYsoa/aEjSjlfoJYBNMRhcMFyRQl7DeBsi8KdAmvwuJr
Zz8bxi0k68HQkpK8RfoDTehf0bANlUezWCW4mKf/3PiFLWtOZqp00bw8xlvWTpdVMu3RSN204VdV
cuP2ZdRVshpfypEvWrmrl5LuM7vRvyZfhHpAPmYMCq3EZFsbgpubxCv2pnfrURBLeS4V704Ae8hK
uuE/WHVkkmwzdurjjvx0B0pcz5XVaMZmSr45ibwxsjfItDdW+dW0L8uhdi3rWdKllcGKC09DIXQ9
9A0QKqgEJ0L808k9LYuSDY5FvoRk3+3BJBg3mvJSdU95vuKAxdwNBj6YQ8BvqzI8Z0JcolVIe3fo
DrpdC4SwhftXddqNExs7LVnDIYl3+TyY2QxlWDC+J0RxBpzgGXkBKIEz2avcfIxziPiRR6qJfGAK
OkzWFF76VZashMULgzRpL4TVgmYfyAWFQaLdWs46NrE7wBGwYZe1W5K1b8jQRFcIwiub855s0Ryk
UnBoABDTP5z/p21TtTlC1JBxc31/10uQ1Wi3Qv6nrGW+P7JHn48kE0pvCVXb+eJ0SCcee0wfHtpZ
2pB2zQpIkIkwEyqBWbCZqAhpMN6/+d7XOoOg/FW1DtRURvUZ6UnbPJwf70meQ/yOeUI+DbiJB0du
Pb7DjLyNrXr7BJ2v9AE/qRe3cEt42Y0VuqmyQyZnY4c3jrSS3Tg5MsJECL65nkDMjyofoCOS7va2
vwErjU4DkqOZHO9gXN9VqrFyThe289HsCw7aQ1XKiGBZJZUX7KLiqoLAIwn2UnchDd/Oz/CiKe5G
isn0dp0w/NSe06qlw8mBMJ2M1qFQd0kVbtVu63krDmHeMyd7iiYssG1AYU1x89pxbul+RRFjcO6n
BnTq67SWSlk2AdwWZkWAB+IrNZL1Litn/HiA1u+HVO/vxH87P2MnQe3HngRJ/C8jQjQRVAHyhCav
FrmmlY3CkFzvJM1v39LOSXamHekXfjzJz9mQRPukKPqbBoBUR1eDFF7GqKWu5R/Eh7P4QYJbLwO0
30JdZtTq1pLdKgCiYG8N79pCSTF4dMLLEl741tmiPBUabqWsfYCYAPnfD7C4JqnWAeAXkgNqE+uT
lfIBVoRYpuKm0k5DQ0++RTszR6MAFSanonZOwf6nbqxEdyd3qWhdWA9p1EcD0VfakORD0NxNkK6q
4T8g4vv+Vbb3SbWvq5URL++zPwMWZhxVurLLKgased+T+GksblP99/lttngwnT8mhKxqXsoT0lKY
oAorVz/BtqX2fTcBZljDja8NZv75Jx+rpygfJDnzp0XjXd5+lxx5r652Hy060k/jETy5E2taDOE+
Vhpenqig6oce3VWeQrBlW86K255DxlNf82f2BLedO1lsGPPsDdMDUga6c2eaN0N2CAGUNFeUcc4v
1tIU0opLuxP8djMj7/EUmlqZoNfrxG5RPIb9Dz+iCrGWN1mx8XEMPi0T0ohK2nfYQH6bijQi2GgF
kvE+P5KlCOPTSMTAVKWO15slVtJE+6L22q5ttnLXxxtFWzlDSxuChCIIHx0RXjqmjucMAISOGD01
PTAGfrVPqU+Mby3qo61x3XuH88NanLxPxoTTpCSGOXQKxnqv35n+Y0QjcNX9c97I4tx9MjJ/xKcV
8nBEBGcYsbh91O42NfeoYiNpuObxFkdDcRleC2Nu5BO2m91kPkrk3KQFuJH859D1mxG9Z0PZVaW6
s4PnhHKpgh7rlLlttR21+2D4Ua0Rji4O989XfJBEfBouIKoulAq+IovobPkxGFcaytxrPItLVmBK
JqyHcoEHjLBNHIer1IyB4kP7o8dbx76Thq29lkVdmlGi3Pn1Td3ecIQZNaFxqxEpTNzaR4HJ+VYD
F+2jFWjFRypW9Eqw/8A+wKNhVhM43iAj/AOyM1tRZOqHbVLOMhZJbl/EULmhfYleHeWQKal2fmy3
t7Y9FTs56sf8djCtGjorO7HLX71Etx4QuNx3VHeKAuR+/UT9JdcJmmIAbIHD5UYml3so8nOU3u20
aW66ThvkQ5IaAwFCpRf6Vtcyf43YenEaIUikWXAGfIqN6WWAiPVYg8eWSueuD1VXoXW78ePd3x80
Ekj/NiPEx0mNkFJjMo+jp3UbrUdI0co3MG/cR21y8f9nS9gZekzKXeqw1WXf7OQ6i2+T4q5dA7Iu
BjFETvBDkRzTTlK0PhJztcYSuqYR/WqhwyjldoOkJg9nHeHb6gFaxm0Ok161BvpcOmCQpc1U5Ba7
X+SsSDJVkdqQNSsVdZt5u1QBIgOF2t+SZ85hGnkWBknzIo8k4UouCgVKfIsR/g9pZ7YcN5J06SeC
GfblFrlzp0RSRd7AJJUK+77j6edDjc1fmUFMwqS/rbsuyqzpGQEPDw/34+eUld/ui8j6JykMfeWB
vJQKwwpuU1LBEiD6yxPmtXoggUXnvZjXtyEgXT8LVu6txf1C7WHmDIN9Qaxhml3QltPEvCKSyPF2
GD4qpXLNgYH+oVybwlxaDkJdgDyY6KNeI+wZMkx5OY7cKDEiYnb+3CVP17170cDMFq1DNwWvg5C5
205nSEnCYowZ9Nueoubnnxigf45KIfFbHIF0/GjwHZ0RSHgF/6bShdBZsKYf8amjNLsWogQU+vn2
kNsLXz2v1LSsIrTfhto7KOHOUSkGpFvEUDXjzY9mEZ+7WRMXirc/Wd1/hoW0oit8xmMTRi6tMvvO
XNpG99UV0MmSu52vTbgzlDpB+Ttgbb76Dk/PVht2km3sR2MlQ5rjmHg3gTanjQidMW90wRNolVh2
NAFcqSzFQzjr51BR7+i/VV305Ay+CfV0cifDGnB9BxeXB4AJajwIpRxxmjk1Hb3xOsyOHQxhSqlt
48hCql57y6S/r5tadhPudiZRTSbsxL4slOhpZs6zWF2hbUzvzsofRxNavJOq/crLo2E8S+qL1a1c
IPMZ/bSxM7MEZVfIqEVcng75LIkcKzQR/lRB52R/l+B77fig9/vrK1w8zUiJESooDoJWuYx+ud4F
Vqliqmx4ZdVKdfT8aK1vumZEeG7D6ZNxyWMENre33pNfLJigr69jccuIe0hvzfmlKCMmjZaD5CNR
aZTaX6UfngoIc8FGH+3+o6zWJpmXHiJQJP6PNWFBmsxbu885YSiPk0jL7Y7Kp4vsG6wg37zOeVCM
b9fXt1jWZMgLoDgwGKZK5g04S52RaJTSUMIkGk7P/ZRuUA18RSX4LZORyGO+xMhQjs0KJHe0vzRn
3Kqtvm3tYmchkX79tyzv9X8/RcilvC4ak6QkhDlGvyklsqgHRGxbo9klw4qphY0GOMKo3gxW4KUs
uGeNdDm6tXgO2kzbokYyfBsYR9NKt779gQDy9YWtWRM+a9jaTYdcKueO97I5vZb+X4Ov0oDgyeTc
mNnxurmFQMZEpMnCICviEhLyxLqojEntGdwDD3Kg/NZKfxvNF9SSVwLmQpxGlIPhAvJfBuJF9hh9
qKSwSuehOppl1YvZw2Zxk+lHJUF/S+X1XKyUbZf2UaFkq86zSBDQCguz0xZEuEfUTKanodwE2XCr
7tCo33VNvTJmueCLEKNSiEZbCEIQkb1PlszKl+dxzhqB5oE7ykXqDx9JfdeLrSfzt/FoJA4YnLWM
IO6iGSesbfLzwYuR/9xEMNq3ku02dBZ6ztnv+8aZGVEvo6rVwmhmMx4pdlTfF/XGK1Tmllbi/9IN
hwyMQzeM+XHgZMIJKx2jbYqJwc6pqEDdQlEM206mlrdjoj9LQx0+2+Go/fRKs9mPGQPsQWS2gasH
iFCvHL8lP2VnacrxKTkTwk9BiFlBhFTlmhg+QvkDCs5kmnHRNwbz5U7thms1uEU/PTMonPep9sow
NzGYQ1PSJgibv6I/7Kp5tOnTDyVYOe9LLzawxv8tUEg6pcBW0waJIJ7gd4Vdg61pYH6Z81x4I/eS
TMCmbeOU36/70toy5+v57OoAB5UOXcAyGdt6LnMCTWC+5YF9kJzpqUQHrs9WoaLzUoQU5mKpQg5q
eIOn1ZmWbAr111DsBvSb9ZPv3FnOydIfnea1TfelkSDcfuq9lefWYkywoW4BMjLrigpXZds3U+7n
bHMj+xAUHBtL23f2Rmb2qF9jG/mEGfo3HvA+RR2ICXeGay83N/YHr5NCNlczC5kSdVjv+n4EKJLq
KSMb3k/djwpma3v1BqbBrxIi3NveQhmaArDDJR6kp+tfe2n1dM8RSKK3zDNNCFBOj46AkensvGcj
YQBBVnSI6r0txYcynQ7XjX3CyczLP7MmVvTySPObIjSoT2WPrYLselmVoLqfCV6bINe3fRpts0q9
L4N9oWzVjXUyw5ciuiNIo7uO6EL0NGylrRKt/LCFlJPfNbejZwEJsLaXn0VCgouSGrsw0J6My+KR
q2Flo5eub7CazNXyVrVhGbk04cReUEnNfJrj0Iq3YxcDBRqt/oTGZBmiquw0X6/v9mIAOTc5/6Sz
k6y3TaySepJ3zoSA5feufTWnXa/QXv82IAaMaKD0ft3m4kZyhtgs/EkXiUMhUPTjqGKVSe+g5ljf
9d4a7m5xI9FfpZ7Ea9wRwUyKp8QTUAx02Os7Obm1hi+SenD65+sLWTwXvPkN2sgKkn3C57JzrSrN
fD4XfvYUa9JNGZRfRxu247Z9CJCMv25ucd9Q+DDhB9J4WQnm5MbvmxT880Zry/q2NnPnzpzW6BLm
PyJGWTzwf4wI/lBEFAaDDiOGMWyduERWJN6W6sr9sex2MEPSHee04wiXbpeQd2VRDCtCp6fPVa8w
T1mcwj44SrAJT7F+bAvntjd+Wc5aSvD/MT0LGcwMiJo4HmuiZITcsUOO3GrbJnxXJNTlKnXfBd5m
aNNDanz0+XDwlbX2z5JTzsxYQCPhqjLEBnVX0iS2MyB8U1hFj61fU9+Up/i+7BQEVP2mXnnpLH1K
irjgn4AFMQsoBCxqtoYE0opiChSLXnuauB2CX9d9cjHZOzcyO+15/BimWu4DjHSS47hDAcG5L+0S
g62NZrHl4TBRAcsi53mwHIQ9wr//lz9AOBU53T0pSfkBvpTu9exgTe++96CPh6b2d231rMovtvYP
3eTrdpcO4/m6hXNSV41mpxof04hydBoOtjlsr1tYyrFmKg9CJJBMXj6XO1v5iq/V9chxhwdWU3ZK
9xpJB106ttAgJ8yQXje35J0UhxClnbGA1G4uzRmTB81tQMhUlDvF6TdRA09H9JFL4e66oaWdOzck
pMh1YWQ+mBXI94vsaztlL1o2raxlyfPpSM4YZO7qTzR7oe4lmt2RQQXNXzb15PIp+5OH/bmJeZVn
fm/ITVKm/74s+lduS4uZdN6Um9bfNOVTucYdvfhxzhYkOLkTO3IZenycMb5Rqg6ZCwjo7Mgd1pKc
NUOCWw9SpLZdzM5F3o1iv3bJfVV/sYKVPGfp+1AmpgfCYMpn8qYhmuzJ9GzObGLnbie9F0V57P1s
5X5e8jQTOCZiuir/Ex+iXiAbk24RGuw4QpvbU1qmKZTo9bo/L9XR/hWonrnWIRAVG6pyE1lZiwAj
uiPSR1tqB1XSGLORNyM0s/0QwMH6Q4MDuRyrvdP6O58jZRf+JmntFb9fjMYID8CWD8u8gR7zpVdq
hdnT3EsJ+VPDmHrYDW480I/Vc7D1OfrsziYPS0bmQ5dpnU0+rc1Kz0FJTB/Of4BwLEynTFIrm+td
pA1Zu4+t2wwlPBACfirv2jznvbS5vv9LLntuUjgbhtdHfuHTm3eqYR82P+rwkPfadmp+XLezBLnj
O/+3ucLZMDJnDK2ZMHE0hhC+88wtergtrerGbyA5YzRqazU/tCk+9H22i9QQcp7fnqKZX0fnP0JI
nHSECux+3uA69dxEpXyPRqb9azJ+luaPMbhHq2UT64e6/YMCHDJ9tDMp7NOkFXbZ1sYgpllPSFWi
o2+hBJV7d2r0tbG3kfkj6rbXN3sptT43J+x1mZOVSTR7Nn4wfcvGctfpJnPwVBfnOpzyu4q8/+4q
05MUGMiuERO5PDdhE0aOXUPtiMrVdiy3efEwydDtrFHALC6Lh51G73lWSBHsBOGUt3qInTL9Oh+K
rjwMir+1y3t7rYywaApSuplsGkyYeJ8XVRqYVVQSCmQFnb+jJm1TBAG87+Hvyr/Pmze3sxjkNak+
i/3hcLSHBnQ9mUOzawwIZZ67+FE2+42l3NXNymlfujrOjc1Z09m9q4Rx4QcWxrKuzg5dpMiI7enQ
rLVoY1/3wTVTQgIWx1OppwqmtP7BGn8m0hPZ+oqNpeAFcxoZngoxNGAVYTk1fdU8wiGKtnTjNt+A
N3GRWHKdP1rNmSUh7WLKxpmcHEt+wxCoxmyZ99B179e3bCn8ny9H8O+o7HQ5zzBi6CFTx1/qMnQV
46AoL+lYuvXwWJa76xYXNxDxQ9R2qDV/YurisvGRGKNaPwQPer4v5FOYvMC597+zInjdCKi6HUqs
FBkieIovfUzJdBMq6mMSeGuX+PwlhDt0Jq3nxcZ6CEhCqA3ASCiRTf0cktBdxVhcD7GeWSZuCwVa
Ip10REu5fowbn0FRT1U2hl2t/IaFtwc/AZYJ+CwoY4lHeigAfBTzT4B1TbV2XbUtjFMHf6Bs/exW
0XULoWpuPwL9p7AGvbFw0NR6yOtpfhGkRge7k7RHvu5FN4cj4wC3qW+uDbDMSYi4wWws0zJzxxXk
5+Whm5RqaDWNrwmob9eb9o4K/XV/WQgdM8RuFiiHGh8W3UsLWV0nY6XRHwukj8J/SMfBjZKVmvSa
DcEn9SSUrbTExtRDn2V/xJZ0p9jD/vpKFs7XxUqEb9OHsaH5BZ5QRTnT/ZukPIXaVwUuqv+NHbjr
L3dsgv1Xgewdjm29c3P5EUBEGxWbdZD00rZRE6C6zj9mpv9LQypdxlKreFZPFcAqt63GIobcTnG2
noIyItjOPMh3aVs6O4+a+Cnoh/40AGOAa0fLjjojDAChTGsuXwbI6thlf5iCINpjrf3FOI4culVQ
ZrBuOh6ygFVEATIcJoib0zEG+Ntw6qxjSycDHFJea7s4KVTXkKbhm9dP8nvk1/6dExbjx+Anlvcc
t6r2rrdw6OSBRD24ly3/YCeK+bcXxtOTlajMhkp2lx2Kosh6UGB+H22mAR2xQ+U1VnfnVLFU7rU6
VoKD4vvBt8ro+m9SVWoazIV58F6MthK6ku+hkmY3anekMZjt+6iKnJX7bimwAI0C6sfLHLyXcN9N
BddgqlAy9bJm2xiHivS10I9DeVfou9T+ct2plr71uTX18lv7URuOkYo1q+zpSTOq1gSuTXHjupml
M3JuRnCpOp5wnxEzCkR66XPsfenan+VqA2zeGzFsQe0DQo4cFVrOebVnqU/lGYGjwci4qcufhbZV
04OmP8YBMirFrRQdABI55ZNprjyil96UDIz/Z3Ze/ZnZvkEfi/cAFT7t7w7aoTz9kqBJY3Y7w+hc
WX+spV0DQcIasvsT/x555UzcqxI+aT0B27w0bJdTIwHMSjfo2f3U84+pG/bAo/zutY3rG9MfdzYP
gll0ZGDgJjaeuUpPU5DfjJp1uP6FF26oi58i7EFT2Ql9GX6K3ismhMjGVjIKwMuNv2nz+KTma3w/
C4kUC+eGmiGksiWSJXiml4V62qebJDe/5gmCNHYRb4zUe2il/B/6C8d6rL8Wuv339YUuocPPDYtk
CUaqxL2kdIil5dPJkxOSHTu1No2kN/ey2UFXUmRxdBtNtZXfxIHk3cpWEjJfW9TBP96oydKmiU2F
4nraPcnqGB2j1EbiUoeUTmX+32veg9gY3jqfvrwb6UF5E/SdcTPKcvIkR1zImZ+v4EuXXJislIYP
QC4DMUzBkyJ/qpugG0A4SV238UC1y3ZtEBX0d1Ra4l1VxS9UZJ6M5DCVseYqw5oIx0IkAksC+m7G
HoHxEEIEuMZJ0kI5JSFIv2lacHBq681U1jBrC5EIGdW5+EO1gZRYDK99NJhGydcb+8k16Wkw+9YG
hxR4xXU/+TS+Px9OmhmKCh5HnkFkl4ezVno6YvaYbkr1feCBqcOrvq2UbTrddPIr1HiwQwbBUSsH
N2GaQdYek/AU+EdZ26j8u+u/5vPuzgVrXu9QcXG3mEIqJCfRJOE/M249Bc12bMdskwy/HeUhJTYQ
OwI1jjeJFDdt0FnaAMAArRFqveF2MD5U9W1Ymx79nJxemhFCDUmLVtY5ZlJ4D3r9YXTild36HMxm
C2TbJlQ9EBwLyamRjKGSGljItXY3yq/ZtAXXf0gm+KlO1z/M0mK0WTlch1MCSXQhezTNyePLwFaK
rF3z1GQhzd4mTVcWtOCMdEQ1EGkYAfcmih5ZvmGh94UZc3w1EEcNlPTN6TPGU5KvTg3+nlGdROqQ
t65gHpm1MH23McKvjfpVb6N7T3kZrGIjaatToZ+v7Hk8yqSNg9gP/PNC4KHbp+mVXKYbP3MQZ9Xg
pgut6ZHCrQsBzK6YoPsZfwxduk9qAFHG1+vbv9DrvLQvOFPkS0ZnNlVKU8LZd2XnlqOEoqwSPEze
P1Ud7kdJZ0CL9H5YK6kteRntJG6vWRuSc3MZIPIcWMqU1XwTXrBhd6+m2zlX8YbbKV7r93wOeyzz
P1siZCTsmQgOQmxpUwOAFiKV4VYLb+01dNfimhh3o3cxE5OLZUJI+Cg1m6QBDDO5ipwzG7Nvx4ek
+cikw8qnW3SdM1vz0TpLu4ZOr9vYwhZvSVLkX7JCinw0vXyjWz8m6s2hvs9BIQ0v1w0vrJGXEYgy
4gO0I2I3Q3XssLb0PAOv9o+fSa6acVEyPxjdWKsiLIu2ePXjHlQQ+c/lGqW+SrOoLRBHVmvaZwdV
PcgFJO916za/398E5wymEysGKFIxmyyasVT9scRWfTCV+wk96npQ3Kld2b+FdtClIeHMFdpYmcmA
oTa9jYP7qTgM2t+qvRuoWVqt22W3tEBk9S3PT3a9a+Pn69/vc+aIeZ3WGrczBIdi6SYznMQnN8w2
ntEDiGIUHq3pfm5PWl+zuthA9h2vjW0snL8Lm8L9qxHm1VTH5qQneyfaK6l3tLQbo1lrcK0tTggq
6KMZUTEwfaahwQm1I4sa3Tb+qRjettG7TSjvQ/v9+oZ+frJebKguVCbIOUZkRVhcZlECu2nq7aR/
TLXOm3szRNXp961xkaGfRhrDHPd8ZM6O/TjIHcMuCu/wPNxpjPDG1Z1E4S0uh33Z9iAs2pXbc+kQ
nlsUPp5htCGSySh/SkpxqIfvUsqAsm3uwyB1pdUsatGayoOS7sdMySYceVBvURBXrK8Z8u2YWdDV
APcf863qM2yz9mb+9O2ggdAMWwNhRDJMcni5m16v9l3bKhLdzw16YDPrWGCqm0i+t6NnHlDXv92n
bGe2hjQYeBvS0E/XQxAaWZ14WJOc73XK4JL+cd3AJ/fHACBmOEWQdyStUi+X0+W1hb4SDP4ZMFTq
l13zUOdv0YisGtoFaX0s+jVehjWTwg4mac/zTOUb+eNHQucPWukcZsIE7OX3zjY2ztpc+adcXlij
cO+p7dR0GbVMdxgebHWvqTnJ9uH6Pn6KV4INIS3zJn9KrQAbAXHR8/dOD8XYsC31lcO85BC8xKhe
UPzDJYTDDMoV3ukQO1XxkmjppipWHGJ5s/4zIJxdM27GKc1nA8NXXumK8rzKTba2htlBzgJSY4xa
FDeYsAN/j+6HO+lrPrZiQpxMyJWISse8TXVgurr/Jjsr32F5m0BTq/MbhOHCyzV4g2p2qCCzhqh2
4Wiuqi+q+eW6T32GB8xOZdPEAyHOHKH4sfUGFkPwSLOWVbz1Syhuqu3k3HbtJtIt17QeA6lyyxZi
vXorlysevbiFDHGB3YKMAT63yxUqfmzGcK9LruXdl+mjXa80GxZPzNnfFxzN77ouQued0DYyhKl1
u9F25ek+WZvEXFuH4G2lqfnGOJ/+vErcVDl68loD+fObiO80gyKtef4SdLBw+JkvHaZ+4DsNkLya
BjNgrh89VNpGG0+FsY28h/K3mxuzSdp2OiAkgoEm+J9Zl03ZyawqZq5NdkflRQcaVBrH6y64tHnn
ZgQnSEOI90MVM7L6bsGWYna/rhtY8ALw1HRIkFnnhSBqratDESAHwmRLWb8q1CTL7aifBuftupWF
04oVvHhuCcKEIaQIWjSDnKtJchN9l1EkDKqYNk2wuW5lYbN4DZiwgFMHodsqeBoMfZbWZkjPRc6r
Yz3LwQr5z6dVUPKAFR9suAHjLdW4yxMZzBS7gMKCjS49xP1tbO4073e/NybYn5nth8F2518Vq7PQ
3Pmg0qs+CzZMP8jJF11b+fuzv1w0HOa/T+kCDSHDtGhlXi5B6mQ/TPs82DTaP0r1tW9u+mCf9dsg
XDH0ya8EQ8Je+Y6HzyHSvlHzicnTm9D60JOdXP3uJ0eoAH4kwDdgYkg9hfOhpZmMJHzPhLf6TxNu
226tsbywjgsD9uWGpU2kmCMo9o1hPU7enkGcAiDRWrtp4bNQReZzG9TVGAMQPDf2UsUzmtlKeZ94
iBCrx6bLN+g7DGvheMGJz02Z4ttncHJNGTAFg5WeH9r6prNXbpal1ZA1azxY51FSMRwneaD3baPx
UfSfeuHa2a1XM3VAsS5e8bJPJ57Pf25p/npnxyVTzYm2MJZyVMaijObDGvHHwnbx7OajgJigcSWW
iJu+72K9NoJNynMjftXNXVSt9DIWXAwTgJrhSZwpggQfBu7s2Y0HS0Gi/bJ11y+gXI++5AiOXg+P
i3YYgJ1bcNxalnD2bbt3cqtwgo0kbSNtE/lb036c1kYUFj4J9WdwO0gNqhpY98tP0oaaGppTG26Q
RVKklzB9vb6Ktb8vfPJObbMgVfj7Rbyv06em+Of63/+8S7NyNiXOf99jnyJwGPSOVlc+YIJIbY6O
1zzY+lSfmhx8RDkEa13BRXNz1xyYDGPe4scnVA+TE0FJUI47s84hrduHnHpfWgmUn88k9XTGclga
B1IVU9k6mRD3ar2YsdlHJahpOO/74qlV633Rf7++g3OwurxjMIV0kEl3DFyAWLqPS4MeoI4pBMic
5ziTh+c+qW+nMa6OeVeHG3Xsf2j1ONzG4fDzuu3P3oGmO6QtTMpbEIGLQKve1wapstlO6Gc2npXt
6jXc/hzwxdXp3F2kAoCp6FFc+rcflWaSmTPFgtHuLMlwHau5jYvwW2ONm45itYXk4x8sircm5WkC
BEu7NBlpbRgwvQ4avXyK7MJt1nrhS1+M23PWBmfGWxYNdJaaRv/CoI0SCZUIBYHt4DzRjZcjFJ16
11vDjHyOqtRwZiAAUYhRPl3IB7s0qhy7BFToZU8TvaryuV17gX5+vM3VfGId47063Aji+6lQ87aw
Rx8ewPCb5W1k2Eq74+Cj4epDHPrUMVxaQlVvoopXH65/sM+H+tK0kDQUzaAgoItp1RpOg8Lspclw
85fptwGgl0u0hOKRkjT90CgBXJ524prxtyAr9s1a2+Kzc1wsRrw2Ki/so7pnMZMCRhF4BqwDX2pn
cFE9efMVRO+q3q17ZyVgfXYRzM4pEfxLQPrEe6To61iedNbmJQzbR4cqf/N+u8g97x/VA+5cqG0+
oxRLv5O62UbpmN2xN5xfzJg+NtJYHMk79tedYnFB/xkTCeE7R4vJVTAWaL8MeTcRJnx9xfE+v4Qv
VyT28K3A4ImsYUSX7jx925l3EQzBWartK/WmVnZT8VOV/rq+sEVvP1uY4IVBNDmj4mHTCdVsWyXR
vdGNOg/jXNoxy7c2R7C2j0IATmUvG6wckQ9Zew68p7IDr7MyGbFmYr5lztLKwImCyfJDPpX9g4yM
pqdr+Sup62cq9PlTzXTSIC1miOL8I86MMMdk6L3BOgznXkL/r7zPdbdp3UE7esnJCF8sdPV82UUN
ujQe9YShDFdtVp60n3E0wq+YP+7Zr3AyrWAanV8xoK6muWowuCq8ufH3YHhM0XPtva2J9l23Fp4X
neZs9ULSG1TIuxQ1dsfoq2oinnGEa3rL2P9131w8EJhBtp1ePQNUwi7XUwvPgYcdSadOp7MOxYS+
yqM74QHhDWa4i6xs0Ta/gQzxuvHPORfgfNAYoFhsm2tIeNUx3meMiortuLRvmFrbJpS++kH7MHPr
5LdrDjVfmpeZybk5XcTbDpZd5qOK4E9Cfmf9KgZl63uuXn8pGCussmob5Ps06099sL2+zqVv+d86
2e1LHzJDuR5VH8MZukalZp78sNpbKphJiBKvm1q81XVEJnhdkl9+utWTth7aLMSWTTvG7bTJtdsJ
3vxkOyL9ZhTDbv73Va09xEpy5LcC511hE1o8M+e/Qbje6dk1WdLzGyQr8l4o0fa3qZnxqJrybpPJ
UFj0kj8dYKMab4pQrR7ToTo0vL9WKPz+P5sBIv3/NqnEx6mCvhCFEX6IbALDaLZde4ysn1Kzj429
j3g9A8w9m0SxbVgLX58TbZxNo+IKt96M0xG+ealFIcxHOSHSHx80qQTyvKYfvuhWwMYN3pP6TMB4
6Vbq6DgpnNFsc/gBq12s/e3MY+h/kGcwEYHCB6B4WpjCdRJJgyblRTXnGcZNa+bHoGU8Y/yx4rdL
+8XYBUHIooH/SUHASopQsaM5JewIsYNnv2UWWuFGAx+M1ybqqwe5T9SkHljG/sdQ5H/VtfVc6h70
L6n26jW6thKdFkMjNIjMglA3o/oghOAukbiYKlrDcZ3uPM37Ao7p2EwlwmgINnnhs96mO2NId36y
kjH8W5YTQxWPNArCs0gN0DXh08YwjmuQSG3i4qkyh0NY6T+SMXbT5sukNFvFD34h6zDXcTv6eF3x
3kTcQn2lnmojJlFTXdN5v/6F5kMr/iS+i01d1+S/Iox9tOqybEYcOhyQWOmeU208wHnget7wkDPw
6sVrtBVL/n1uUcibClQdxnHCYhFNJeJg+raWk/eQuomx2jWfN/Ta6gQvV6RmGtQeWzHZtNOHrlW8
Ff3KDbR0350vaD4DZ7lEZUhBrTgYGQnBUVS6oQ971I0X8PjZXf9aS4+Sc1OCA+VJ0wZwHMabGvxd
ne1QFbPCDy/2tyqiUqPfukW7EvaXTcIpD0qWaKQJt3nUF2GMFDbB1iuxFG2qWD2Njuy2pvPgmRB1
pY+xNK1wey/FjVmpnkFMyBqgsLvcUymtjDFQCIKaDuTWsh9Cfy1HWvps83oYQZhrUCKiIi/kEFbj
huvbtMbiKR27HmAfAcPYhkkBbYTfoM1ZIxG0cpkvOSUCMVCwU8HnpS4EoKpIuUnlDk2A8THW9g06
QP2fXCKwe3GFOLpOa0j4anIz9Flo9Kggtt+l6cEPXkPn1bT3191xcSXwzqh0BW2uReE2nKxhTLhJ
8A07/Nq23VtUMZXSTytev3jhg0Sx4H+hFv0Jos34kefLw0iK59wbwc6Mb/tsP1aHqn2SjV2u7DTe
COad0r38wfrO7AqhKhiUNuiDaQ4f2d6Jo5NWfslTaWUXl0Lw+eoEX4/8cPLTWZ4osPRiU2nWr9no
0Qn1bKMWmbUPi1bZllm2ArlYtgvIh+YelBLiyTb6rNRqev2w+KSbMLVvO8vcjpP06EmZmynS3jT/
ub6fS6eaw/z/LIoANK9Jw05jsGyj5f7Gjh6cdg0buXi7n5sQXJLHjV6aPiZs22MUmZO1C/wnv/9W
mBvaSyoSZl6zcqCXQuS/YHqFdjJj6sJh84zCqKfIwE06WsnGO5SBmyHutxqoprAabho9vZP78XR9
M1esipsJSmOImWJipcPjVEDV/6QGb5X0VOvHqtyUa4itpbN+tkixduloThuDKwdRFzHGcxtoTBwG
f3ASzm0I5w0Rv9z0VWzocY1SomvogatS0a7G7dggQLdibm1JwsEbUzseSxlzVvA9AdudDbtVVY9/
rxEhBTFx+Ln7P+N1xLaAFvtNWXOHblqIgcO9onb+O1J/5s8Q4O7eyZXs65Db8YM1NNW0GStfeqS7
S1usj/3+LiiT5LYxbAibr3vPwtpnwlsVdT/YTakWX16wdsZcZsPrlQLMyfNvamtw7W51AHzuqoqL
n1/nPFi5yR0ROo/yZJVrHTWyvi+NO8ku1Sc/NW6ToefJVjmHsVP7LenL/QBvshtE+bSyzIWIM1NU
MAjGqDlTsEI4MHOePjAis0yNmS3op7gsrm/kUsTBBAJmjJkbgOOE69yfSq8xfHKy3Lx1muNQ7+x8
k1jveiAzxXMYeh7DK53mpY9HjxHewZlG+BN/XmJqaaPnc8Yp3SXmQSLvZAj1+roWwot5bsO8dJBK
kUEsNRmxutxCTTH42ym998JXaCkZ2m//IJWA1J0WJKMlc6Yp7GJdj77ZarxHQ+VGD26K4cMOV3LK
xV0D1crTD89nrOxyRWmph0EwYcJWcPmffXo/NiuPSwiZFjx+zpNnEmT6wCINRhMN1RjDRc6UTli+
zoKQPww57t6QjSmgAvTUj6TOnJMXRtKDlUXNTZQq6S5iKOTo5XJw8qOqedcHT/5eRrl3lBV/2keS
4fOqMHPtkHe+t4d3u72RzanT3cnKpvd4hOHM9IckdLtBlwuIRu1qm45Re9+Eibwda7PYhHWr3tej
JT1WpTc0qOOM06FUSv+7GinJvZm2xbNX1MOdHoXNUyJVLa/NoIDpLk4d6Ija2t/6svrDnmLIqjO9
9lR04YrmpW3DcKc3XfhgWJVRb0MjhJCpoEPKMH9gwQ04IWLz1piQ+bBx/ZeumPyTYpTKzvFIdNy2
tfVjUAx5Qcm5rO5CTZt/mRedOnQ8tmrZZmgH6wFkqU7e70vTqPZy1jvpofXL9kiVsT+ZXhr6G3kK
tFc/meyb3qwHOB6GTAt3np6Mhaunsn6nFrJ39HsHJqmiluvabdnEfY8419YAp8X8n5lKx65NQkZ1
jc7ZR2YXHtLJMf9KmyC9ofoovURx2n1Mnu091kWv7yQl0Frw+rqWuCHdUH2LIKsOrlCOlW/apDq0
tQfzNklb5XubVOovPQ/lp95Kol1eKSEJMyMHyVbK8uRbGpt9CZ9znvydecZwE0Fs/xYpXXfKM2Xa
VP2Y3vN/b+8D2wZ4nljavSeNCo0VLTjZgxrdq6FRbqt8Cgu3pNz7zSlV87nPfCdCArnSCgZw7KTf
e6nvJwcGydVTrtbNcxxp5Z6pNKfZRJo23gD46j+sLpDp9VYUi21Ujg89w3GVq8No+2QzmvGQeGVU
wP4+x3A0Lb76cZp9ybPJzLdRERSnNi/Ld183A8ctlar/rncRwNFEGSfjRg2S5q8IfOQ+mpLixmtl
7SVrC807If8awgyoTs+oHWX7NB6NjeRJ1rNhld6pUWpDPnS6p/m7si09xTUz6q4bPYrH7pDU9fCc
FN3YuUPieHe9IaVMGknt0QsLSXGtocx/MKgTvGjsS+CWsNR+9RWjzraZ1SUveaQPX1Wo1T6cAhZZ
P3Hkxo2KKHvJtK78biRUFJgjMhkHCeKg/Jb3ifPsOX5tulmhaXCe6+mt3Q/+bmqZ8U7yun9Ry1Gt
XF+q8n+Grh92Cg3FF9UMGWhJbJpFbqrmsECnoRN81WIP8a/QCHrXJzl/UUdV2udeqwWunMsJmH9v
6N+0yu9PXpJWjpv1pnnbF6r34GsNBziXjYFTBJgxSIvutu9j+X0E+fR/SLuyHjl1JvqLkNgNr9Dr
7PtM8oImyR3A7Gbn13/Hke4N7bHaynzPLXVRdrlcruWcwMwaG5/ueFEBNN6K3BQMD2xA5zjTsYlS
Da7DZdkMRr+FXdhMy+5muvRVALKZ5th4brYrnQ75MmdJGLIPzoRZDpr9Ql/X+FwTvz8WXu6jsI0k
4G2JN1qJCaVkU7OKvcdelNzAG/YbjRXzD1KYzW6xgeJkDeWUBC2pAcixzHN8mQ4pQld/dqN9Y9Pi
cYK73um0NYcAguJj5dfNDo0e2bVdV/RBi+bk4CaWg+OQARPBc5NuG1tA1M/nZdgBEy77VvitFthz
0m+BWUEOgJwAkpwbO8OGsZkg6WeY6AkBgGq8s2cCSki7GbcpLe1tNWTOuK9dl/mhV9jOEmCMuPWD
Ebhz3cZM2jzBo4yhOuzUgGgNBoCKbTHg31khiUm2dY0sf/JAG4++tnbSQBlvO2wOMW+z1KGvt9kH
YOIxSzlVTffSVH60nS1WfyN21B2GJM92wGFov1mx1h0acCWHTOu7LSOs3lh80ZNSW15to9c/Rjvz
AkKy6h6NAeQq7vz2EjQZy9GAIQJLXEtUJBeyUgAwAv/cckL0mKTaDCKviAJJ4WFJdzpqEQb5Zvqv
OurJixtqdZDNO1tFLSKN5ni7IIcSQDJZEMvQA1UZvJastfsGaPA5UzVWSqOelQT+BatcXtzXZgxo
ChR1+/l7bfziIPu+DsILCwmh9Kef53d2pxr6loaQto5BbB+5cjSQ8Zf6SmrTEtpPGoKGjLc+pkdn
2PVFGoCXKE0OU/oa2b9oo3iLywIVZPUIOhWRU0HIdSozbRNAF/PydRXdpGkwuruu3o/tdaR61MnC
rrUgYUnB6DT7A68qa+ypZ29WfOxVdIMyu1iL4J+wWj/aRCxJ+a4t5DgVDhCPrb8vjbtIcOElhx4v
Dnt8KqFCI5tt8vqbP16O8574W99R1KR5QC2+lYCRjyFSgB64n9q4jbZodWPgJdvFuxq9/KJLM7BO
puCRNTfnY3vZlqxEiT0ZjJC2LnJoE3mPnn0HxkRD1dr7eZIdCKJrGcLLy0KUV/oJZACRMAQCHUJE
QGYu+oZEDCgr2pWJzsJkcMFcgdFAC1BEBTBYSiPI6HSYwc434cXW6d8JmgTOa69YaLF9yCNZE7W8
k4LFW996GXtkFi5iVTOUzCZBMYBxPbQCG5+YwN0hbwH0gJenyT4y9pSw5y9owTOvAAkABL3Ig4Uo
qI3mFq+Zwt82TdBhygRwj16p6qCU2gpcBLr/PQwciwQ5o0mRvMjwvLWiC1P7pxmA2KQoMahECB5C
B9006Nkhovce/SHFiMRGV9ElqmTw31cuosrY4Nkensxe9dFk26y6neqHr+zIn5X69GIGiE89Qo0a
4VrjvHrV96gIR6aqH0gta7UjwlM5Ncwkdh3IKcH+Yj3TQZEXVi2VcBtpDR5IkY2laoptA6rB1nkx
/hqcn3uHlQ6CP6WZCUy5Gjp07QXtX5n/mEX357dDsUy/L93VjvtRiW5wBhGm/ZbkIN5gX7gTOOkD
OlORr0MIdmpSs95ns16gRlUYFyloBHFj639N18LXCWEbxvCA5+qLZXrd08zG73DK5wLNLOOdp933
znWMBnZX4RVl8cBaknAIG8TNSYkBpXDW93ZyiJkX2O49IICrv++C5Tq54O7jmK5I+Zyum2nUUVNS
SBqMjWffLPZuGL+y95iJQh8+cq/oMz8VwSYQFxkRCu1dfe34VdAVXznrfwQ4gg552VWul3DvPjyX
485NLqto76rGlqQnER1UGJBG7zWW61QNoqdl0/Y8B0f2Y7zTmiygqotadhsCcRRzGCgDAWVXiAOr
esE47IjaWoKR8iLeZe4cAKXLoNvzx1FWxHPXggQDA0Uzs4uOC2q7+gpJpeyiRFJjS7q2vcPEZxSy
AdCxg+t+n3Sj3biLs8vd1AqBM6yKuGXGjnv5tx2iemwKwUneWUu1mDi6JNvp5oRx+odYv+xAKTYZ
iqyjzA2tRQk1jbI2G+RVIIo39KbW/QhyjvMrK5cA8Co+DYYJN8EPWTmAyilPnXbtvq5urEFxmKQW
ggz+v/8v3Ad+CZQuNuH/m/IX7ekmLpEt8cnWSlWg0r/hbcQYGE87DB0hdETPv2CMMETUtIBhFnqD
C6I6B48fbefEQFZEzqpbCFq9SGDG4KXJqis0LN/MyP0tbY/M2BBQQAFbwCFKR//QGzd95CPxpVgL
2ftw/YGCEWM6rV96vha99uq5d4l7USTbpAJD6EVTHyxV84V06VfrITgA5BwdH3BAqCyiINamXeDW
M0YLDzESROeNSOZq1ooJwUvpU4yOzFCMomHSeu60G11XeACpnXLYdfQloG4h2umolQ4QIdBwQc2r
JDMQfquqv9Jj/UeCOH6flrlfoacDfQLgLMjbp5bsyvwtb6+0QtWOrVDGF4515LtsbEwok6T1oaLp
Ffi0Dl/Zkv/WS3yht5Y5TzSCNr7b7ytrRF6tDHKSK7ZFtWiCSTdDxmwjws7PGCEGKAYpAa6Vbezh
caT55v9TSbDnuQaOImC8cG129satngsXs92eYt3kZ/TPugn+MNKNlPgt1i2mBx1NoKy9nsfrxkUA
Bf4eY+9bu/Naya82H8PkgD8H+oLYbV3TORttu8d1kl6lxUU03eboPTaNV9CJ9gDysQPbCFEJDvBS
/Mq55Z1ZyL1bGN8TVrSclgz5aYhO2ouyT0Idif5ExaXC/+STW14JEVZ0sMtZc/nJ9b09JXtWtGjJ
V5TOpAdqJUO4ZZoyXZzFgYwJeDMlBzXoFcankiAEhfFY16mmQQLWMoi0KhxUTbVSy0PhD+Nd5Df9
wmm8VoEhxq0KdF2VHn2icKlBUYC3DUiubkgAgQSkm/kBlZN3dH8dv2CDnFUS07Sgb8c87ansJhtb
6nUTCqhOfF94FoZ7nsa2QS67vhpaEpaTfs+mH0v3gr74ra39NWAnXiqA1kWgyqeGyac8gQYOIWZA
94IaGTCkyawf7EFzwFJfZ1eeVxnP5zWWGSWWGiS6GHDQ0Y99qvCUjgaHQoVRJoGRAVe+vF3iWXG8
ZM5xLUS4FiF7SmsbQhLrZ0pQ0DnkTo2n5FPbv5xXh/+TeMbWkoQzNk3NHA89wuN6AvIfIB8xYBSa
KBJZ3bfzklQLJ5w03CRujkIM4kX/PY4PJHskZHtehOwg8Al4YEUCIwQvmNO9Mc2madMRrWVl9E5S
cOeg/lyjIqkHo/9uabsm/nFeoFyn/wSKzVBe3qObuIVAs7K27oR+BVDyFiiCnhcj36Q/YsxTverK
MZhZ8k3Kdm65te1NmT9a9hcc1Wr1xEe/A0J4oLZDisXeCrofakWmWeYI1//Pf19lRggG1SeQGOFJ
MoEcDcSvVHUrSfef34bApsDIq/g8HmibAxLOQJ8yeWTdHNLphek2iomogx7TGWUi1bCw9KCi3xUj
DRjBx4TtqU5xVxHkrCDRN67SCPModFfGYzD2BuLm3XkrkK7fSpZgBSYgtB2HYf0SjIBqLnrmFb7g
M/Iid6YrCcI7qPTm0mYTJDToyKQXNXus4gdmh2Wz71EgRuxML4x4B3xrzHWFZal4UUoDGuL8hkpH
D8ungCYaC9foI1iglhgjDQoyzM92qqHgzKhXYTg6KlH6m5qHnLjFrYshqCrkPQjXBub7gExrx0yx
5tIDjnENTCoA6OYT8DUx47FpIwtfNDxSc9uOF52vcFoqEfzwr46FVfhzk+Y2upkpucl64KmV9KZk
Koxf6dlYaSI4enjfwUsXiGmHvLt0yFghGDEu6JS6m9ahF56fg0Kcxpd2U6leedJTspIt+OWx61Nn
qLlsqwK20o5lj1WyBy4Oxl++cEb+SBKBbCltBy9mkJR0TsBsPehU7OyK7RJPPLEqQlgFCbmNcLTe
mWj4sQtFaUJ61FdqCEfdn4wa7Sswu8F4IR5kPJ5fJumGeBZQmzAfhe5BruTK5kpKQX/ToBaVIjuk
O4DK3tD8WovuUAQ7L+l3cVwMMBDZ4p0Ax4KxA0GVLDdobvFBDsADBJF1OQwfeQQIxBsNxFBdtR2t
Aym+zdF17dyhJHdeukxPxIaYfLJBi4Nxi1M9I1crKQhxsY60fWcJesun72guu52cJytrFQdZdsIw
fYqZJswm2J8Y3qoKzySPN/qZtg68n8uC/pgsL3CqMCkvh2zTdv+c104qENAvGOgAPqcjIv9oIAI1
66hDmsarLuf2Wwu0Cm+6SbwRFPbx01LMGxBFK5ZUZv+4RD3QqnMGarEkTfDsI6WBMZLMBoIdqBuG
y1mJAyUVAugvtFughxmww6f75ntTj9Qi3tLMbndttBybRN+3savYMWlDCcCTQYeEoTzkMYXrm40m
h/3jr4c0v57Z7QK82IS1N0BV26LXdZc0yR1ITB9m2oZ+/n5++2SHHOPKwJ/CMJCHpPCpkq6/lG7j
I8hvwISoTVdD9eu8AOkqAgEXxQhUgpFHPRWQmXYz6RauUxIte165qzV9F8eewiL4BfXphK/ECBeY
boGDlPC4BCy8QW+iS7fY9fTR/sLgM+ci/08d4TAblQEsWvSBhhFiuhR9OFnx3hiY31PVpKTnaiVI
eKmkXuT2NQB0wsoEvLz/bqONM3/s7NuebMoqPbTeF0p6Htq4XDgPlNVFKL167H2dNUjWx9nFvLzp
7sFgX6iugpUYJXsEWI4pXluaBSQdqiFh41MakgkgFbgiVYlQmUWvhQi+3s0WYBGVEFK43p3u9vd+
+XDepFUSBMdgWWVRgUwOZwbUOcZ06+SKrZDGoKjdgaUTGODwPUKskulzGo8Mp7L1XvUKs0KXs/mo
9c80uQfocnKtXSOZtnzlhbeSKr5cEsSeucMf/GO2oD3mpWMkqL2NEhWfm654VtdyBIcXM32cABGV
hUbjlvvUnO+H6ZUt/p27/CwwzxeQ7Mf5HZM5obVE0SbKzKqyCocpczCYwCkG+ofsr0kM8XBZCxHM
ojBbM2YR1Br8PVBkA9DyAoPUUkFSyjzdWgy3zlXYVJF2tCYCMTVeYPk0B4X7oxsPta4YtJB25q0F
CZ7bno2cmHw2D2StYTy/LxE27DqqH0C8B8ImgNA7JgKqL5T0MOYLAD4klTEpLmYAfBrT1uTXYT7o
F11JbgYluD/fbsEAIcLngJuAovrEnRI51Tih/x4iSHPT8GdyvQRp0gcFtTAp0yBZc0GscjM6b1P8
ZtYqJAXJFqKi6HouJlgwoiqCOLhDbxSpiUtEByLQWO0pujT0744KIFti9SdihDsRw7+xnRGI6To0
gXfTbWc3H12pb84fLslxPhEjXIldvzRDymcp85Zeg4kFY9lBdj8R/5pVUYBeFMVVL7kZCd7BqKJh
8vZzLY0amt7QFlc9dZsX26y2Sf+RRJg7Hx9hUugp/uGn4/4LOq5kCrexZmuj03Qmd1kbtjyy7D4I
LPBv005RMpfuGd4JiGtdoBKK4IB1y4o45YLGGUidXrIbluKiWWIFjohKjKCPNbGYjDrETN2+ce9o
u8uTw/kl49v+6ZCB3w5PH5A+ImI69VNd1IBjDM3z4TCiVz/d+gxZHAzpFEH3hRoN6KvQIwJYZo5E
KVwooLrGkeKipmTc9O7BAn12rsofSJcMjSL4NxD9AsLpVJ+2sDAm4XjIwmCUDugdM3o0nVhx88vO
kqGj1RahOJZNHE2M48nU4l7DFCg19lGCVDi1AVpnzxt/8DH0MiGRmFaKnZJpZmBEEOCJCP0+jdTR
0U0wMwP8y6QDxZLPimZD/GHcpdaiUE/m+NaSBI+0LMTFYALUS3wbE8r2VTn4xxjYg7hpjufNT6aU
iXo7GjeBNvLpIQyokyj3MyRF6wn0sDrQ5Ki7nZmvyCfLrNx08Q7lvFV4xQlW3pDez6sUmRg/K8GA
sQd/ZOJduiSY6e68QrK1W0sS7n1Qzi2Y8IZCpbYDskfgkh+Dvx2sx/NiJMEtMEP/KMTXdRVeGJqp
x/gVYpzlloz+vqpqhQOXa8LBOjmt+SeM/bzIQf9lIbFUlB8zRsT9V9JvRxVtl9QAABf1rxTBxaWZ
YTUJz5r29V3VH2dAkkyKW0EmAkg2SOxgupnDnJ+uVVoUfj/y4fduvpmcFw0QtXqrWCyVDMHtsGlk
uOsgw7N3dvw2GkAwU3HJybwOaqc+APXBsYU5/lM9ptzMACWG2wDTiz/qIrkaLLAeWXSXA4HUabzA
A35scN7OZLc4nyfgeTE0g4sxkFMxOnYx9EqHGkO2NxQOuymqAEC8oVtvMYEJ/tvzImVndS1S2K6h
NvO41nFWm4LcoO8jNMfi51Ab28L3dgMpFG5VpaGwczZDZ1rkYlXnqq7Czp7eo1prj/nQvlWD/k33
42obpf5NgX4wxeLKN/TP4gq2D7K+bMprLO5CjAlsXEhcAZJl2ID74X2qom96ZVyDBEDRxiA718g5
AtYYeUDclMI1DDoWc6417gvHSzwbrCkLljRk0cf5bZQlzNBHBQodjKVgEFzs+7AxyDhhuh3+w3Sv
9cwN59zdgFFz32j0ssi+dV5xdDCH6MTzIXb6n+fFS62IJ7KQQQWkgYgG7A7DwACFjOC9+tllBQwn
3ZnxgCvtvdCoYiOlS7oSJjh9y9HTCKhgSMoAW692X7IlO/otKFy0r0TV+Lv/1BJ8gINJPOoyqDUn
GKjWvUtSEsSF4Lieqlva6RuWdIG3KFtjVRry31f3TYlPAkwe5Ca0Ppg5C6nTBw6mOoCVdT3Nc4h2
ubt4ABwM1Q9R3z0WtXtL0rEDDXS+b7I+MJRIldItdnWAB/EpdkAxnX4TpmlzNvb8+CBznSc7H7jp
9gZQB4EKJE56UFeSBO1HwoCCkUB7e/puW0GRH3IUQwy6ieISzB8K05XeJStpgkeqZiAQWFyvFAgm
+vwWIU9qgITw/AFRSRGcTzJmjubk3JIc9KNuMfkZIBpTCJE615Uq/PeV2Vid0yfGzLeo794sv7tK
enczRC+YhtvabrpNk/cSvbrnNZPVpjnbyL+GITIp0CGhTc2lTk6+s9L0CMTK0BjK7UC6A6JnlFfo
BqAYD8Ng7RKt3nrxu67Fd3lyPP8lijUWKYK7RnMjTPvxNLS5sRMT2JjpvtZUNDuyYBCsDngYADAQ
iMmCRyd5Wzt+hjdPTBwwybsHDKzvv6LJHxHm6Uai4zkF9D08XDvEF5QkaCZNXqJlUYiRupmVJtap
mMrqKq+boYk9x0fW1tfG8GCUHtpAXIVlyoqN6IED/aaNEQx0AQmLZvtdq1mJj6gQmHRgdFscUK0H
jvVC7Ldp2fXRrTMGpT0A/GHbqiZOldKF9UwQqrY2g6ImckuVfe8mF4kXjvUlMH7z/gcmsnEeAcM+
mGizGrfnN1PqzlaqC6vckrHpGX8jVykQymi4uPs47Tdx8Vz6IA8Pz0uTZShPVlq4HeM4qZMCr7ww
WW6cYVujzdUZ9kvKEFc9WNpDbm4mqqiKSw2JdzjyA2F9mm3U/HzU/Qoy6yg5lmwACHu7LT1t30PF
8/pJryEO6IUBfxvZSsGQhtkp5sjEa9lJQIqJOFXr7X2OF8Ziv+HaUrgUmWK8P90HvQ7wfMQy5FzF
tqPZFQJ+i7QBy/JfXeMPoRm7abCYzvN53WQlDtQ8dYxWgMvdBK3C6YGMK99rdQfi0Klm79usvura
pto4XTwdAYjk7nvX+tmlTRtMXl9trAkY/nW0PBZurcKElzlTOHW0B9j4mk94sGbRWROirDykuX9h
901oN+Q6V76yJOaKyhd/joKagPNpC3dWR+PB9KwBScT0wSvf6+G+AlrvDJIcF9X5bauBkosobOjz
rkImUmNoj7VA0SKWXzXPTNIqgkxahEb7mHoMGMHHalTBXank8N9X9zExewpWSaTUZxJ2/eNc7sCQ
zezX81ajksJPzEpKTUfA6XvQxsmHIPEwtGU82joq40/n5Xy2CL5qME80ueo+EY2zSRMwHXRcm/xx
HO5L/bZR4fZ/PtynIgTflTj14vtcxER+xORosE1coZ3hY1FVAT7f4Zg50U1wvf1mMhPbTzoAlmgz
7xWe6vuY+Q+61yty1lIJYJixkWfj/CiCXVsGTaI0QkK+Z2FHX23rr10uR/MEHSLw8TgZirDrfVLP
7fQ7+U6eW2tnRVWQRbclRoLO77rMutZyhMDVnEr04I1IfbnFJs7zICYAVEIxyFboI1svlJ5Q/EHi
CKhpgl/vOwRutYvMFPNvzeqffDRVF6PEuBz4VYTzBJkVItJ/M0xClHOJ8LB3ahBkP+lg/ExIwcFf
AlZd+/6H7dL7zup3Gb3Xh/aAAsdTb1ob3WBA06rgIxrVs0D6TS6AUi34fE4Sdnp2WQ+WM4zyI2R1
88to6S9ZauytxtnNsP15UVUvZeLAJQLTRw4QZsOP+MpVVBUwHkaCzWTtUn+bSQSgmGIBuWhY5TnI
2Ols2MA16cHfWIIsOQ5seyDBMpHxIgZJyNbvl9wLMBFalaBo8DiiFh3a5whJpDunGmwVSZvse1En
cUEya6M1QuyGi5YhQh4ZyzPjPRFEmb7RlunCS6urSet+lWmvshE+pntan7FAPQcGYtOGKaLgerpA
M6hzp9jjgaLGQJPQ6pvR6q8w27Uhy7xhjY80ToG523GPVkbV7vA//yQctmAD84MjFArCMbnTav2C
0GYa/A0b9YOm+zuio5PWcXZabz0v6YiQB+205tNQx4pEleQAcvZ4kJVxRk+0JZ2qXsLXLEWEGM6J
f4yJF5jAsPprV4JGrt+FB8BgYEj0VEI+xFNjDRGyttHWTo6NcTkBIKl8Oy9Fck2dSBGO1FQmBuAX
sYoDObIJI7bNre9tz8uQPCgsCOFQOThHSHcJi9WyJV1Yi+pQ6Uy7DMMGQRz7Rkg6Y953fpaBiWHM
NnkFIO6JdtMNOs2QvDFG56It+vuhW2bFF8lOCkzXAS4gT1iLNTIrjUYbDYCARjU/UEkICu8m0rW7
3h9Rq5g2CvVllgoTBY4nXnQmTOZ0J62hRVmbP2lqIwJZStFe+QD62iZN1XwbUpfuECncdvFCbgB4
fU09jYAUIlMY7O9FFs8LNgA0pwbOK3q0Tr8icrxkGiIAUky1O3YYES4sPYzdwn7SfEDkdFnPAPI+
ZWVyiR4uGF1KM5QpDQyZHwmh7GmyMgBVdRqx370htjbAs116XG1FdqE3c5lsswX/FLSd2z5Vfmps
6qjmaGdlN2/jxS2eTbdzOI6N8aR3tvbRlG2z96lmvjhR1Bzybi42NLGXqyS1C1RCoigJYuCi3fUx
m1SNSp+fmdh7BGYI1xHXuCKNQTbh4W0OZR56Jua9THJXOj87lBEygwGd09pNqiZGScoZEgEQwC8T
XpcX1p8Orj32BK+Vft763r0Vb8r+tSRPyfAOwrsUORj32lbSN8rONy4DVGYB0Q64TOHojbk5O6CR
yMMxAbiqwZldsluX2YpmAEncgzsHdFjIZ+Ogi920Yw68vHRCJ3Te+4ByO6b1d+q9uWR3/ijJzi2a
XcBr7XKPIuasxopZPWZ78tD2xq055UfXzzZJawe59S2ebMX9Jl27lTTz9MQsgzlQyiCtWwAgbprb
nNw1k2Ll5EIAi49mZN6PImyQmWRTTHxwD07F+HOc3OnOI8NzRbtKUWaWGyCoM1CeQ3UWo0Wn6lC0
8LCRv86raETP6Y92RmfN5eIH8YTK4NYkFwMmU2sVTDQP3UW/Y/sWDhu4jDDBKYT2nt2RyC2wim73
vPSPU30RU4APBJn2rLODoXqrSLICmARAmz6nPsDwjTgn34PAr0AXHWyke8bc+mSFeraJ0m2XBYS+
WXkYQ6p749X787YpiwjWcoXQn5qAFBw96Om13T4l02GcVXNhMvPnbyQsJupWn3KprBs7MwfQKR/N
rttjMx7mpuB9w5W7KKIPmVmuRQm2n1Uxut4QAYdeDPap2D14Th7oRf6FA70WI1yNMZ2bhSUQE2Go
uJ7upuzNL6owmn8lQM88v0Eyl49eIpD2+PD5ttinzrP9bTl2OGkY1fAffOoHvnPPosceBNOuKtFv
yuzBhbMH25EFGDPR3xuNNjTM4kEP+jg7I/DrR3PBzm215r6NXjALrtnXffw+V2HhHazso61vElKj
crP3hkvd/sW0Jijqx3w5lO4mLVUYPDJjWn+fYK9u01qZEyMeAGQ01YNh3jFyb7U/ulQRefzuyRY9
AG48oNfgtYpbSHA8FvNaI3GwEsxM0Ma1z2dUMzh4bNBl9407bxLDCrKu3OYVLt/8e20BDijMm5+O
dZFNL6UHyNEp1N37KVZ4eGlkuv40wcx7s7ZQ5sUiNMUl0Kiw+FukhhjdWP4TLXYu3QzZoQIHW1xs
yr8fwbIwbwnx6JcC1pL4hmgaJD2QiQJpMLDOkTsNIjscVZR5Mve7FsJv7tUjNmtrv8SAIQIA41vX
BU63J8XOSp5G51BEt6aqQUIWCKzFcatbiWua2YnTGeJch4aeG9jWzYRhOV/1OpJZL576OpgBkPlF
hfdUTj9rjmtU8LZWNmDi8MiWhwTAdLbxnqtQNyR+A9fl7z5idLchp3cqCoOxtEhtiErpoxszjHMC
j7i6jYG1aIUYCDvvpST7dSJN2K+RmnGuTZAGvpSlAeYj5vPTxA5cMyjs78DZRcuLwjFKfP2JSGHP
KAaRS2eASJNZW73rN2N1rasMQ7JhJ0IEd7OMlEaMB1PxWARNfoGCI5Y1ANL60ChCKlO6YzhPmJlF
qg9FltMdK0pq5/bM1zB/TKfjmN50pYUhvY0Tb+3yKaV2mAy/2vJX6l5Fy4FYbDPabmDpOw9Q5Omx
i3csyjdGv8VkVTjlPZA2d4goMrDjJbej//eXIKolfz5XWBr4x740U/w/Q4+Cj+Ylg+1J82PUvC35
dd66JLiinGnhjywhGmMeZnQWHqVEzY/K2bTaa4p0qN8FWXLU5y1Ld7V15Rtbs7rrgM40l2FjPvjO
W14k+1p1Bcnc7+prQCJ9ulFgLotGXcfX+FhmFFZjkMCGTqYH7XAEMHkQjW89m/aOc1cWm3H6QsUB
4jE251p4mWHu/VQ8wKutduKhadTcTf6TuaBFpLqYEsUFKD1ff8SIw7zaEml+m0JM2b6lbNzE9aFs
yq8c4pUQwSE6tpZMaGvCUmrfW+Bi9+nWVQEFy3wT78vicxUECFTCuTL6acwzXpZO3B95dFxyEEUe
GQHYbHZZVa/Ty3ljla0b5npB94ekEVqZhe3ROx39vfGMczdvNe/geI/LF65gPjr8rwhxa2pzBF17
DRGsuc7jb4271UrF6ZZrAdZyzLci2STmmgAfv3SWNuL6WA6z/arTK6aaJpOKQOXE1ZEmxKSpsC/J
YBpsIdBimB7RBT1nV6i6nt8LWeUROHx/ZAhOanbAdQGaEdgXe1u+28i5t6Hm/GOm3/vhPse16PSF
QqZcLbxzMBOFF6SYNmzqrrcrNFKFDjvG8UeK5JH1fl4t2U2BctN/IoTbNjJ0r0AqHiit0XbUDgjC
nQ0tbxZ/a7aK97dKG2GT/DnOE7uHKB+067FxGNPvaI8+rw7/DyHSxib9UUfYpKyfx9bQIaNJ5yDN
A5u8zF4R+MalpSoQ8ZU5J0o4nAZpWGTUEDVWPw3tIm8/6gkPxf15hWSveeTLDJP3RyNIFh9tCx3B
hALup3BGdIeeSVC2GEHUD5ekccPIZHjJ1TfEs/azE10nJL5PGsXEqczprb9AMJEaXbAAY8AXWN5x
mP9xhyfTQon6AiA8lbdLdZXG3FELC4vJMscEKBnGuYFeenopDf6STKPhIE/IQKOSBHn6TKptHl1M
9hJM/quFFHKHt+Pf3x+YP0DXPGbwwfAjDtZmrGsiwIj+dlOetym6/TBtz2+mZCUxWMN5pMBo5QNE
4VSzuiD11KQgJHObNOy8navvEytA9S1w0g0CLapKeUlsdC3wt09bPUZcE/wS9RRh62wa5LRGL/Fx
6a+opahFSY72iRzh7h10DKPbhY9kCcjXPYIE9hS0X7jgT4QIT1VS905ZIiwNEwxD+VFo+a+jCpNZ
4j8AH4A0JG8vgSXw31cLlrnaUliZm4coi161VQ/2KnrZjem24vObA1Wsm8T7nogT3BUQccDPocPm
cvNX1qRBahpBrm3Be+5hLVVToSppgvkxp0ckUEKa6W4YfUcnZmCzw5RtHPM+6z/O2/pnk7BRvIPj
QWiJR4grqKbrkVv2BJwUpG2QvQCJ4RCU1e68kM/2DSGog4OEGjVxYD+cbpezFKiATjHqr6hG2/2m
0VK8Th+Idjwv5/PBhRwLbWQo9iJcEt9TdIkrvU4hxzA+MiDXgsyseTVB+TcAvYmMYeIoIubPdngq
UNiqXB8rA3TAUCzasvIw+Bdt9w1kVkqaNklYs5YEpPDTJUS/SD2WHSQttmshao6idEe6KL42LEp3
qQ86jLpg1S87ceOHxPCSvdv72dP59ZWqCx5dTl2BjIZYpImYz6xCT9Hu2Vy3aDnOzXuPfJucTcMU
J066kytJ3KJWB7xwqM5KAknZWG98RHCNC5qvCV2eh2R8Hex7u1OEPVIbXUkUXIpnR5gCtyARINzV
uF1MgobW26j+QpUVO4n6GmqbeM3h4jxVzZ6SEny6EKSTMHVDx2iDYQA6mx6w/iOyH/T0afJv0Bf/
lb37T6wtGBCYdWnsllw/A9hDQPjS7lx/W/pbfVSkNaQu5Y+CYsODETPADlSQpNlbJ78elztjfjuv
jPw4rGQIl4yhaTXpkwSt1ByXotoWqAh1SwuquRR9sc8DDbT5OKhwAlSaCSGPnhJ9mA1oNpjLRkNj
4TR9jxYVxp1KCk/Yr2w/8svCqbmBpNZlQh978JlnKl5QqbXDTQKkyUNe0hasvWZFFS0+ZDROUC40
8NByCnCABNmu8zsldRkrQcL9kvllFxn8IE/Iqdvaz7i59q3twoJGxRolcRmuAagVi5gGGlvFpist
6nN/ITECw3HrlLdDuunI41DdoG8hqzak+HsrB3sPWmgdVAxQMBBWkCZWPHhZimQJvSLGXe68FX8f
5aAcsxIhrF0KzE06zkj6Z+VdZ96x4bmpwmW+Nfu/v8ZQ94FDwg2NsrU43Nn0qHuQAW0mXnSX64+0
CT0vtHHN0Plw3hxkB/dElLBsaDzzSO1i2bz8o9PeXJBgh1U9B21/bTQvBr2Oo17xYpDY+olIYRlz
zbYB1AvtkKEejbdF3zP/qlSVj/m/nD6HeO3szxoKbn2Ys3aZPSjmG7/m4R28d5H/0CQPeXqITIXt
STUC9BlP1fCyjOiH+rFNwPmH0jFyjwN6MdIWJIZXVq/YLYknAtHAHzmCJ8rGwbSyDnLi5dZ0NlH9
NKh6rvhfiMuGRcMZQh0EzUeCPZSdl1RmhIb0yEQrpv5hqTJncgEANgNuG/Jz4mPO8vAuJguGe8EW
Bkp583FxKsWov1QEEma82I2WRrG9MEsMZ4TS/Jz+quoHF7Mw50+NbL95Ru5fAcJtl3SGOS1lgQRT
ca/DU5vZLckfEhUXsGy712IEs2K0GXBvQ4+kPS7lC2kCGiksSnIdcIap/zQRLCqJ2ziZMmjiVS9a
+s0HkTqoNrM5+x9pV7Yjqa5svwiJGfNKklPNc1f1C+qpmMEMBszX3+W6ursyXRao++q0jrbUUkeG
scPhiBVrBcUaF6Hyq0COmxBLSH/Iitwkt0ej09Gyd9Iru6ebrmxWPsuaBcmZHKlbXQugCtSNLFRA
6JpWnPKDnLgg/v4kE2h7iraAD/CXljyn9pPFQeQ7rnwRpQ1gesQIF/oIcuEqjuaqyScAr+rpVtNC
Ul9Z5fvy9lXdzGgd/2dCbO8TN4o27nKbwgTlN5BUZX5oAzZJrxsNUskNJFnXpolUsdgkwNqiHYq6
uFyQBaYNWkEWegwJ3zVuF5rQHC54qLlXiM8NmG6X/VNu6hNzkn89xDvAMANzpL0ajUPqvXhWyNsD
XcMSq7/Vp19SsBwHAvqhGYbY9N3N9g0qs/bKM0jpC3r9YhBLgE+ka4w0folREfT4LPo00uc0Odox
EK+PWfYPOYf5aUgWJ2zYyMqyQeDX+WEon5DDF3QzAIHprowgKBftxJBUfIhNAvwuoK0bN/mmFXWA
KUzoAa5sAWWE9lH+BwcLZk/kHacDKp+B3QFb3ApsdLVaEuoME7or2bQy4pyYkXaa0WeZkcQwY+r3
mvbaaOHyTlamZwA+4xML9nOktudHtc7crIoE9qiZoQqnJZcky0MrNQ9GMl7q481UVYCnmVUTVH63
0hRQraGFJEAwkIo/ku0ezMzWXGHrTeS2zovAyQ6jBtzrcdlH1X4A0EncQagOEplwMOkHa+4I9kNt
7M3oz8BvubdWA1VgGFGG+TQi8wuCd5+BeQNGGN0Aoxaa5Dry3mxv7zsbA4CJ6iHz992awqJqe5xa
lbc6t4CKEFa76jKFDif9+6E0uOVhW2Cng1BOrl205jDTmWJ79JPmso3tZd3ewuBms2m83AU1KNP9
cmVPKr/Xp025cAGARJcTYbOpf5QeRKrfGNstbwn1tj+xIS1cMw6g8Jphw3CPSWcEY+sAXHVX9Hcz
KpZdFNbaVje3y1ZV16KF1zeI/zCFAaTw+VmbrNlA/wFGox7KKwGgwtkAej6tgb5MT/bOaJoh7Wh6
rfURCou8NPbLP0AV64V6g6D0wVNCxpYXhUYsVuAH2EgsCmvb4NBFfhFoxYtZraQZysMtOkUoM6PU
rIuvfJID6KXFBt9neJ23aThn1RaC100AcWJkTc7aJKhyy5wYk8LkXFdFNDXo+en0jtthPz7nZGXL
KNfOF7qDAAwLPrFzf7Q48YqqGLFjmgrUHFrgkR94ZgLkiom9xFm5XpRb5dOarHjVuE0PkBkc4qn9
mJC3uX2N/fm+rPRLvSK4OTGaYq+heJXR5MSoee5iETeaGRtwsQQyVKRQwz/UJDElh6FojLYgV5Mr
hWVJoZuewC07e7dmLZjHwHICv3p21sYo1J/r05LkC9o3U9KJHcF0zOp0getvrPR+GNDfe/uHQ4UB
djQ6HFyi8nsTUm6x1bsT6gCAB3n9DZTuB/IEBPkQrSnEqrb5B34crXRDMLKdfyA3Jzy1SnygGYwA
OR23DcPb0HxZdkh1ckH/I/SHMZaB8tq5lVp3KtBrcryjvB+Z9T4BB9xEt5278ohWfSGMqWHAAINO
IAWUQjDr2Bi3CdYt1q5YfNTNm2K8NOt75q70yZV386klaS/oAFKwpBdfyKD7ufUvsx64MquyQKxE
WWgMGNOom72JkY2p635T5/UfFhQeAmWDqsQXSWfWknnufbGgYLX1NTuMm22PyBG/L9tRbo8TO+KV
dBJyiaYV6CfrWFFymTmXdrbTupW7WRWX7E8TltRUyCcXIsgpXJmGb9xHUXc6ZKDpja13jv6UyW/0
Na1U5W4ExMYBfshFm0/aJh7h5mhEcKpEr8vmG9d4T0C7b6YrmbZyO6KwSwDMBMrBkeyUPGVm5mCT
5PMBTViaPmnjtqO3zlrdUOmQeKTCHyRVcgwsWNzVcWZiNxba0W3fiT/88guw67XNyglbsyTt+7aI
Uh61sDSa92CBs8tvlhAMi/Pt8r77wLvJNT1o/v7nkpTY4CUMxGtkwKWGXM9DHVhuuxmq7Jl29kOb
s6tUp+AvfTLpS5Umd5h/C7R03o7kzcb7jNN2O7vpxmuyoz2ssQmtLYK49E4OBSucxrUb/Daw23b+
ltrXehK22sPyEqgKECgHQ6oPmR1uAmn3xI0/msYAbAyZvhfsfRg2c3bUmwtON+PvZVOqWxoEcaCB
R2rlELntYfPMGAko8Db5dFsbt6BACJYNKFfsxIC0YrmlUZ43MNC4RZhZV7wPi8baDf9SfTx1RLrN
PLMeSpfBjpN+T8s5cIx7I/+57IvyVJ/4Inw9+foY/QdMU9jgrAyy/HWi8SY3EszGP5C1FrZy3TDM
aENVg0AEW7o3x3jAC5DDVktBY/k6dYEOmZK1lqRyp51YkYI8xDNGFL0RgRMcHTfb9lEAFBbT70i0
s8nT8vIpw/2JMfH3J8unx8VoGQLklurXEUDfHXDnO994SuJN1x6adCWVWllB+RFdeRpA0fzjonxl
9X6igGE9xWuc3sprEvmaAO190OKcO2XQGiJQ9YxHs0b2swEKYre/jnrvuLx2ynN6YkYKCU6KPkQE
TrFNAvXrFCLc5rdlA8pHLGjk/3NEiu+NZZW5DSqHzWy+20wPmvYw+i+2/WA23xIglqA+Req1WK88
USdGpVg/JQM07XMYdShiO+pCyA/DPE0CJMeh5f2GEtUuqR6YiwzVf5vSZKOxb7VePQ0YlW6yGqTP
4/PyQii3zclPkgKWxvTYoTF+0pCNeJY9UoqZiIdW2y+bUX1QTMwBfybYD8Ascb5vStqXQ927qIWY
YQpmo3KeV3IQlSMnFhzpg/px7rZlSmBh+Dbp4eTdG94rCNWW/VizIn3BKMNiWY2HmFj8mUAQEedB
P33v/fdlM6pjht6YI4Y6MNwrF5bdse6yqYEzJeobaMU49m6GBMGyEbHmcuZxYkQuKhOT6onZwkiD
kZ0yfvSb0M/uQQTVZZddnYV0WOMsVsXfU4vSsdbN2MfsOiy6DTiLN8zECTADXl2Nv/NqraW1soae
tCGIzwaTjzCm1U85C6fh2VoJuYZyN/gC3oWGBnCc0m7oe81uOUNNyGm7Jw/Dl4eJmzuvmV/B3pkH
+UjG/dS1PEzB8HVB3OJ1rBuU/7Ktn/4Ct8SVU447a5r7FUCYKs4IDQloSQitDE9aZ99kdqILADwZ
NNQ6UjBCRChU/cjcoF+TNVUt86ktaZlboAi1ErJ9G9qMAXr+m7n9Za+hpFQLfWpEWmhc2zHhAmZf
ccASYiOsi+Gm1MAj/E8tcFSjTTTC8LgG+cF5pEJqQpIunnAxGKEDpuKk+rF87JQf58SA8PU0L8hI
7HslDMQGBgEBO7dYGkTDS21vjWpNWFEVd0FQ4kH9ABxvlkzzxojN9XSyRcPyOx1/NeNu2RnV1z/9
9yVnmoTZXhxZeL3MySa2ujDxnvppbWZEtWSnVsTfnyxZhSZMVGL8b1Nnx8HZRzpGQodNQfAaevwH
f0DngaED3FUo259bKsayhiwz7iluZ5um21ks2pneStxQfpRPIx+5yak7TjSYnQ4jEQbGiLdPhrW5
TNV58YA5tUxsZeD/JTcqKCnVU4ZrymoOM9ThqqCaHrJ/QYucWCFSQaPyHFQ8TfhhxrvSeJ9A7bL8
NRS8unjkCAk6gvchUOWSH4w5iC8cFlx0Fir7iHeoy27TaQ8aLBIdafsNJzTv9zSGXg7OK15Cy79A
vZD//YAvxL6alrWAUIvyV7JpSRC5z3X3Og3HZTPKY/Tpp0yBEuspBOQ6+GkYSUBwNxSP/lrqojxE
vqBhF1yeEGA539oRtzpQn+AxX4Gbp3100qNeHetum62hlFS3PNjX/zMkxwSz5nGWoHSCipM5Xo/j
M9cOdv/algd7rVOiPEontqQX3VhnVcE92MrQiplBMkHTlbt0xRv509TmZHecYNnMMgm6HO2LK8Ku
mj608++Fu9LnVxmD6CLkVlDrRFVIuufm2LcLJiLDlNe71DQ3zHOObG4PneGD0mEK+pauNJKVZ0yo
rQIAIkay5FFGq4/SNCqQJ9XpJrL0AO0Ry0pBCXUbNUeHBGn0B4lbkDU3uXnl5WG/ppahfIud/gLx
kU/ioUbawUgH/IK4vjGncI5DZ9zR4jqJr9tmH2cPEd4mywdObROFBlE9h1aAXAkCCqXvU2i0bEoM
I4w22jZ3Kb3T2svE7cBEiGn2Og8wtb1iVnxAOef+YA8F+EHQREg3WUFIVVYuzPqVpf2m+dyhBgxZ
BDZp5bHqBJgU+Lt9g6GqjZdlFrJjc5zfdTLr+GVodA5s/BegDBj3UA4DCQ3GWqQg26BGUfmzmODS
66DqXxvyTldZHlUH9cSIfOdNqHvbo49BJ9IxCKfq6GKtrK0qvomGCLj5Mefky09MJwfBTtynJZ5m
SVDHvxiYVnL/d0XvVgcuVOH6xJRcazFsTsY0jcvNFBchtFGu0ikJzWlcqUGvmZHSeJbNdd6aMBO1
D531rWgtHMY1Ah3VDXfqi5S/m9XM+zJKyo2tbUly4ZJbJFXZuPJxlJ//8+PIcJWCz96g6XAFr5HA
a6zAWwNLrvkhBZFIN0q9MmDBye/HEvUv2LD9IPmXNqwPyj+QU4uIKackOdHrhrZgTdbi9iXz/LvW
0CDJO11ionXfmf1hOWIoF+7TnJyA5GWaOXOEXT04bD8Z0/2MG2HZhHKbCaYEocYGFiVpm7lG5Axx
CRMd/WVhBDVPtmP89tc2PCFrCN0D4CbxHjkP8cztYqfRaAkdJB7ZAY90/Q6DFpkX2lVVpNtla4oB
Y2DLHKGrjQKfYPQ8NwfV38gabNBo2WUWZBpiqXMVoTHPPLR+N3TOA8KSg1HcWW2/g4jJyu2iuMbP
zEtnSh/MDNLNLVbU3mkoLYOKbQh9gHYt/VbXVhIU1VV2Zk3cOSfXZ4f5oTxPYc2yHno8xeZ+C17O
wEtemIV7BsWJq6j/hwN9ZlQ6bg4HxW5vYoUTekvjEbnXWuptilWS7sozE2LfnvgVW6QutQJ+adp9
5Ow6srWSOLT1ayd6zbVtWmlB+9sqtV2WbJP0W5IxAYnEi3fjAQ+XXo7uLz1+480TGaK1DSaeNl9+
m+tABeZDK1QmZ8DoW9mAGrEEZO2lBMHA8MOZdyMl+7J9sucQmw/g4LVpOMVBxVsDeEMwtqMwKJd1
dG5HjSFUaqMpyKwXt77O+t3yyVFcoh9D+YACo/zhyXPqhaZbk+WB9KEzrb03/TKLHY+7zVTtpzVx
RkXAPjMl7aAGcCbi1jCVGGGhAQF68Ks9XyOXVMTPMyvSJsJseu83HayQfD+Ztx244ZdXTPlRkKv/
34oJN092KWTeapOmMJCZYMh+Toddkq7AjFUgDGAI0fEG2NT8OveRJC2omAfMGnipvsXwDHTXtmX+
M4/C1LiyMBOU74oUwmj6WolYFVvOLEtxW7MKcKlZYsqhuYeCa12GevYThQQwQac0BLfs6lNYaRKz
aWB6RDcYhRgpRTb8LCqsAUXVngUFSGcxtctALNkHPWdBVjIMKyKLCP/6KwL1/GlU9lMnGc8FbrKa
72r3Tjfe3enXsomPOXspZpzakOvt3dA7o6HDhkXHJ4c1F1nEgwwA+w4jXXlvhb313havrvGIPLxx
r8op2RoE7V0S6DmmDp3kmA7ujpeQBHCfzUiHztmvFKO3wK0Eg1PdTaNzm2FafPl3K87p2c+W79J0
SAynw88e8Ao0691ovPhpqFUrIVVxZ+KuBnxRRw6Cirp0UGM7iWjHAcfl7my/pL5ffo+xO8DMZlvJ
JU4Fkoe+ctsai5GAkXjZya9hArz4oJ9FggJm+C+kUWPRlBgYTwEMKB5r/bIqVrz7GiX+l3dfmHAw
iiZ5Vw40baMM/36HXovfxJtMz3e+/rrshQJMAjPASqFUhlI7bJ0HI9HRdCCAB+6F9KEFxWe+0639
BJWyOAYw99aZw2YIPP+q3zRPjh30mw20auluXotYKnehUwvMODSxwDwh7Zk+oUbGTbjb1H/q3L3q
ubbnzFwBp32M7p2fKFATQ2MaTAxAH6EFc+7urOtMozqi0+i6cxJoQJe8G0npXvLaHPJAL3pACvtm
hkpObXVQVSkwAjiXRmuFRprWdwae1bdo1Hcpxir9zg2tMTK3Y9cOE9TTWVkFGqQh66Bv8uQp8lj3
NM41VtDSc3Iwo2ztshKf54s/ALmBjwG1GE8OfQ0rC9fOWrSs7BjPFwr508IvwKmuERI0ZnnF2wL5
XIFJs0z7B+wKVhO5MthUATEFZux8NTVj8iEQgRNYF++xexml+yH65pT75T2q3BonVqStAYWLIXPE
hAnpHvI8NFqQXBjPyza+ZjEAVGGKzXahIiog2+eesA5Qe2oNAoxL70zmXCe+tXejGddHHRAtWrk8
VMFDjJdC0RrKzERuA3aNpcUGg0stMM1+awZm8mPZIaUFlKqQAQghiC/hI6rBNJqI68lzd74dgUNi
ZfBHuWQnFqQ0hjfolNIcFqb6fgCB9PioZ5d+3gX+mpDw10CPj+MLYhPwYhv4P+njRAPUJE0AcbP5
BhBIvTlEybYaA4dA0nG7vG4KLsIzY1+w4G0Ut5WAZbdNWJrXI9+XzZbkWyM+uPZussK6uy3TsI4O
xFpTz1Xt9BNHffG+OckMoT0CqIBwVG+uWpTC/UO8puqmChinJqSnH038KDJmmGBFyKYjWAMQ4qED
kPk7jWy6NUFwRa1YLCduFjzm8fXkd/VU5bldAZyziemu6+/0+dXMDqS75Ql0H/4Q61jY36k2oqUP
qTf9R+esVMRU5wDRCVco4HvIDsWSnyxp1Lhxxiz4W4LmBLM7wWCuhCelBU/Am0yQ4gDMem5BnynN
TVcgj6wuMMprPV3j5FIUJxAqsIog5BL86fIBaBtNb6DjglvLQT/psuQPhn/Q8uu439ZuGPt50HRA
SODPSqlfdfJODMuHIfeGuB8GGAYq3df2hvUz628M/tzRC+PvAYpnTsoadRnH2afCSRrXu47/oLN5
oSVpuHy+1zySj1hTFS4XqO0EBGrufFtUl8h/I/en3h+AH1uxpjrQp+snnTYGvEeX68InNO29711/
kY1vyw6pwjBGxXQxh+0BYicFR0od0On2mPwhkY1eZ5v+SQdTC8YaainJFM9b0MWssY6oFhF1MsHY
DkwfIdKWn7TESn2B4Cjzx74Hb/lG059rI+D+xbhGiqRYQkPwtH+MfmLgWPIPVIlGrbmw1fuoipm2
+0R7d94VHqgNl1dSERoN8AugtC3EBDHCfH6QYx2yvCP4DDYp9C4Nnt7E9R0Q0zeaQS+odZPo1o44
SAeXrSqoeJE4fZr90hqYGFIEB/EjnfwDRqsgvuKFcfpicfOgae5FR5/aOLkcki7EPQ4iB9vfcGhd
ZDPkpLxnO0sONrM3trHy+rQUXxk/DNsKM/7IIGQkSBtnQ+1V2LykxmSDxuL8InFq3dwUfpq94DU5
vxG/8I+pxcZDZvM8bFk/jgE1e8i89nMUNHOefKtaqt9VkZlFoT72TnGIupyBQXmc+otqsiZoi3LX
Cj0zob9ZNsRjaGrl9LsAe/OfJAITcWdPfArG1DV/ekPrHKuR55c8Jmza4K6eH5jfGtgUev4WdU16
xJhLtwNArSuvtIr517k+1CtN168PXHwyDKUBJ4EnE4TRzndKkfWGnVD0+I3uAk8FzfrN6+siWpuq
+tAGkLJ7TIqjvyaGnTBILWW+ePgOfZPY6P0NbaVvkiQZrrGm43vKtO6g2wxkFW5Op5+kstlNNY1o
YehDTrf5lHcXoze1D0Veo7Lbg9DvuU3t/K4pNPaT+tq8siSqzQJeIAdIecEJLG+WmOk2ZEPQh/a4
lu41dza3buMfKW3bo2WhCsQJiQJe28PfX/AQxwIeVdyPkOWVvgUer6jmf/RHu3vQFAaeu10+oKqP
fWpAiuG9HfdEw0bfgOAEZZNao0GU6pvs7wtKGPxFsi5IF/EfciDXmqFhqWhHEbfZMpbfVBYL2NCu
XOmKdAUEDYhyeC0KAgfppVOVQ5ON+Yg6NBnDVMOhnTbLC6a4kfAgBEUgJtpsSE1Jt8OYQA5vaOGI
yTctKMShac1MEGEOQWtYK7YUHwddaMcF1Eco2shdwkG3aTFE6EQndTBU39vptq+32ZpolmLNYAWV
CSyaUOiR9lju+KlJuLBSvbnkOltrXKz9+9JTKuHDPBSiO0ymKtC1bTxVK+u0ZkH66pmeuX1pwoPK
zI/ukB1qelj+6uov8blGIkCcJNoNTYpm5vChqeKdb4EQZvrmogT79wNdEG8hKLsJMWPBdXNuxxkM
mgwl7JTG/exMQUx+9NaNnyUrK6bIO87siBU98QeKUh0HhKvEwOQdH6678ZvG3paXTFGlP/dFOim5
G5ndNMDGHD9kEYDh5bbysiAeD/18bbb3aXXU/R/8HyLamWvSdnNBI6qlRGxnG7Ke3YY1+obWl9ba
p1pbQnnTJTXvfQb3IvLo0Ns2ngIrD5fXcM2GtO14PUel2cNGGz/M5FCPGyCZ11I05elBsRDTinjE
gmvnfC8wYqax3WHBGh8YdCf0QTrGA1FZ8/RnDm6B9KUtHrsIaptA6LLiCVOny24qehzYKiLnhgo8
CjoyJ1ndNYBM19j2rNlZ3v1Q7gBd2E3NJir9QAf0T5+uir8nlnUgqSmybxw4lNqljNhz85m3hofU
tDxglA98K6QL22G77JsidTi1IgMWWr8koOCCFad9rWhoz9dkoEHeIYLsovJ12ZhqvwjkvRgbExS2
0p6cqZHXRAeqqGjDtoX0kIda6cM/2AAJg4GbyRav9vPtMiLL8Rsf2yWt3qv4qgfRytotrnTDwoUH
4Upk5zJctx7bbEwnbAcBV0gE+g/l+jWyf9W29z+NyGjdiSReNs8w0tOnCL3z9F8KXs6pBXmlkKLw
rMTp1RoaoDPpsotoje9ZlY4AWgBgMxjkRavm/GuU3MOZHgG/6Y0rfQrZ8DZ4Oys/8vHlHz67jUc4
SkGAlH0ogZ3cGKC0LcFJi8/u6oc5CuP2GJnPyyZUN4bgEgHq8kPzWz6RrO4HvZ+BvDGKN6pd4P0T
1sOWuw+RtyP+PjffPX1XeyulXsXdDqtQqcIqGtCAl5bQSVjkoqWLQA5BCRNq2Wl0aPAQq9eAKeJ7
Sw8eGMJEOHjX0FyTT45RsKIzyxxgApdta6sJIoJpNszATIB/GVvAMoCo1YCaGqGrPec/l1dXsd/P
rEtp3pDnukaA0wCudQoqcmM0K/4p1xEDNpjlQNvElZtchTd0ParmcA8BO9fep+lBS66TtctCERxg
4NOM5EefWH3a+jBjxVcQWRySgxPt/mGpTkxIWdhsaqSJ8xJ4RlD1jh0wwPHTsoU1J8THOjlNWgue
Y0usFUoQQe2/JwNUy+hKP1BV7cfgDh5ceHKhTCw/W8FUlWsgFwMWA7prNMXTLsHYgBVU1Q0e3LAH
9m3wHtP6eWLP0RrqS1FxOrMu9suJj1DOHTJNx4Yrh2zf+d6jPjSXgi4rtlwgsjAPPpXYiN1+eWkV
EfHMrHQHpkUW4zEFp2froYuuCud6Mt6s9ru1NmH59RviHeiBQ8WGMDh6a1L+UHYj6AF1L0MzVU+C
nDU3pasFhZ6sxKev6yiaC6DUg1gB3oBf3gQ9a/qKuzm6d11gs2s6PY4N34zWUYd+BUR9/x5nK5Am
sAXlYJwCuSA/0dItKPXyDTrJmvGcJw9a97b8kVRrd2JCLr07zK38qIYJChhna79azA07Hi4b+Rrx
PhAzuKwIrmFIfpxvQA6a73GcIEndeOPWzbpwXMshvoY8WCAYKcTbGX1OuVRW2ppb6Snky70hoNrR
MbeDBRqu4WXZEYUZyK+LsgnGAsTmPncEu6wcfAb4QMmeHf/SmiAB/8SMlTehygow7+C2QyML9Q3x
zU7Oq6Nx18ijGFaKCMMjTfRQ6OxmnLXuaOiRdlj26esxJXhxfFoTv+bEWu452axZ0GSv0iYPbPpj
qoonM34js3ng/fuyMcV2A4sriBRwjsC6bUkBPctoEjUNtrNfx6BR+DEBOuXSx2Ujiu1GxCfCkClQ
vaCLOvcIYOS+9gRL2QTchRMglfHucVOS38tmFOHgg2ebCJFtwBKlsMMTvzQagQfzol0+vybgAcpS
jH6FtbED+BeForWhSTTh8NPPMxeCXY6KF4AlJujKpUw2mbXST2JwyVqUdHOg2xHHoIge3QEcia/n
JXhyBwmm+DceGVjoj8kYNAZBVo03MuYONFRnuo09aiPopuduPI6jZr+UUYdUJNUHesiolc/hYCGa
6qXbJ3s2FtAaGBBZr7p2ZFeoILc3jcFjdkm91L5zZxfnbebzzux5cumapf7d5DW5nFLSHRm2V4rh
sRKB2Z5tA83DPNdAMRT77nup19Nutgn/mWrcua+7qHxM0Mn6RnPCLm0/n3YObNxTAtQHrSozCcvJ
Hy7swnVfhyYBu1POEyOY2Njz0Ii16qZOAWie9aKLN7zVhx+C0bPbgQCtPjJ3RthuR6+8G6u2ny/R
ZR2jOx/I0luMupBhM4IqsQ+mKqmPnpPwF8raZOelA5hAawP8AChouvsktaAVEBHQnYcx4xgAms1E
uy3MSn/Nmzm6r/suRf/Ec5pjOWhZCME3KOcMdtVtULdKqsuK5vUFPqMVby0/53/MxqxLsKbl5RPo
iije2SAM31Vdl753fVOYO81rK7yJPY/leJfH7NW0x/6tnmNoygwJyX5CrMHatjGzIa1RFdaVnXQo
v/VupAXLW/7rGxo1MV0w5XmASQDwcX6yUlxUidaAK9ks540N7gdT6/dzpu9TUDNHQ/kn09YaV6rD
jJKE0Lr2QcgmF0WcKPbsqsQps/KdC/ARm/4eYgenTixIQZ1WhVf3gi01hnSsVvBgrI7Ly7bmg1jW
kxDbc4PZ/CNSYH916c1k3i8bUCSYoCiycFtA7wotCjkW9cCr1lXPUdyoTe27N3jeW5XEY7tpSIXy
qA8CzF0Z+TFOYekOc9AnUWqGfW6Wv9vYyvD90u6SpuPQhMu/TOU6yEaRn4HeDqV6KeAXcTSNsQ1g
xMieNWMI3GSl0aC4LOH5pwHxA07WlrR9XpsfxEaj+ZKboHEEAsPh9KIyVyytuSJtficlZeYJacUW
7QygL+iqZpTqdvTwJsXDGxTe6AKc+5L6KeKzwCYgUoWm9+KD4zBxVr6I0ggai8gnYQv97nMjtlek
dIS++kYj90O3K1joWCsmVN8EPKz/mZBehj4gq26UoUvXTd9zxw0zBkh2NaKDucZuueaMtL30mtV0
1OBMxw9Ge9EhI19DISjyI4KKDjIk4B6A8JHWKx24OSDuCRRCtQPr4K7cu48JiJXt6O+pXEGHcGJK
Wrep1sucayhRRjQ9QOy0KuKd04e9fp0kf5/1nZmSFm4yvHjII4y21lMU9m4agmG1qF9sHUzumrtZ
DgKqawMsmiA1hlAN0OySsSauB9b5WMKRbtIuDWgCjbwDZKgCB3rJ2dqmUG6/E3NSSOiM3OaVBnO8
jIJ0CLn+Hg3BULwse6Xae8gzUWAxbfNrJxUsZ8wpHEBGEogfAJBAANow5jVuphUrsmYsr2LdTTmS
2QxsUyS5c+0Hd405WbVgJ57Ig3bl3M5N/iF9Sh13P1p5i7K/cT2DEg/Noih7XF64NXPSNk855M27
AgtnWb8K7xfm7DYUk0NJ9m3ZjqKbAeY+5Azo2aM/DAj/eahrcZzaiGFEfsC9Wzob33lg5qPBUflI
w6Te9Xy9caja6wKyAZw7FOzAhHpu00/AsR7XAFNYdSUm+qzLmrFHNtJya7Q3A3o4mr8CilBFKB8s
/HBR9z00qc9NIn8cLW8E14A22myrWXdOziKwNVT6kZLmFTwca60qpcUPLgDwgglB63OLLuvtrskR
dmteeGi3GVAbzsfU+G7mkZZsGruJin05sXKlkKa4ggGaslyPoBgCzmHpyYVPXOXuiLZKlTjHml17
UbNf3jOK4/a/JIwukFnoSEmeaQV00G2Gyree5+XWmcEr6bbdBCyG9+cfLOEdjFkEX4yCSr7M1HdR
CEaUymoURMx75u2p2WyXjagWDJPngjMGMylfSurGTJI2bwWxm8uDCWNY1pryiGIr+KcWpM3nzZCC
0S2OrAg9+ewu03eGdSjLq5r/Q54ukL3ojwIaAVIr8elOMr28mipOuMBUGhgiZf6GJr+WV0sRmNB/
RCsKoHXAi2QUcT5mHrWoBYIQ48IcLyp7y8l77aw94xUDV6K9CuwNWOM9/E/69E5RMp6KlKLP0nrn
s3g4VIPfzoFXOW4cen5CrlO9TG5iP2F12NZlczOORfGYzlZ6UZRmWe8jjHdnQdMwe2u6UfEoSuVX
ZjaBuNeEMjtQ5A4oOLtx7KIgqzF9tXXTlJsoHKTOY+GDPmaDJoh7zLquafHsMbRqJQsUXpzXKuAf
8NDgSEbRm8i95IjncdSiQYCXm6Nv+VhFG7vrtOPYC4NNz7emOdp7h7Nx3w4N2Sx/zK8nGeYxswJm
YzRJv8iIQil0THOKtiLoSppd7+XxK+EAjFRR+/ei6zAl0JwA7wCALofDyc+MrMrQXyzYwAPPqNJj
Ql0SYFxnjR9E5RW+nGD78i0TL+LzQ4DyjFaPBUZtE067y5q49N7MevKTUAslnOUV/HocxJQUgqpD
AL8FQf65LeQ2vtsNmCCl9Lax0EqCrvHA9zbVVj6V0pAHNBf0/lzLlIk+YtNtvCof0GYGuJGnBt6r
6Q3UeLad3Tws+/Q1IMKnT1PyLFFE7Vqfe5jiLjj+uuqWM/q2bEL5icDdgkYmsfwvgb2xS5w5ChPj
EIdlZN3l0OBLcr5yUyne/HAFkGz0+YCbhVfnn4elPqp4BUd/Zdyx+SEtLrXsJTaPDka8U0hnNpcz
NNKzG1oAjvm07KNqGcFiIJS1cbWgyHpuW9c0b0hzBw1iSDWXrNqU6W7ZgmoViQB+I4UCWPFL3Yc5
deQi9m5S+gKtt9m8/5ezJKI8AbGRICOU+zk8zut2bjG+OeYHvYRwwXxIkUUt+6FYKaSBaODgK9m4
UqzzlSJO3aSUGKD/4MaG5VvMj6xYUJweYORRLRAIAx1/zi2UDcYGkyipNlV1HSU3aXPt+e+jufJg
VPghJrwgEoAJQMxwSsEAIplVn1d5tRkh8Gi/umuqN4rvjcAJgWnc7mh6yDG06ljPMcNTbSiYdcc8
NKtbi60oLipuJBfgAnwKUY3C3j1fKbOIbBclrmrTGHujfBrJvva+2e5Rdx4iB4opGOpd/vhKp4DS
EAIBALmb4rFwkrIYOZDq8QiDQ3blOC+J95ZjoOz/Z0Nyiud6zGoCG3N1G7FblKyz9HHZhPLbf7oh
CwS009wB2g0T9sx3hlEc/oe0M9uRW+mx9RMJ0DzcKqcaXS7bZXv7RvCwt+Z51tOfL9yn7cwoIQW7
G39jXxgoJikGg0EuLs5MCfy5CEYiOCH8P7NcUkBxRrOoYZEodgrDq7HtUKNP/0KLcxFSvGxjJ6K8
g4hsaXyPcedh43Xy+ulHik0pAB/zSOvkkGVbA9RddVPs7DL2zeJD8pnGKiWOvU2nZvp23WBrvkyy
CkmYgICxTezStXA5L+ubrmAB1tM8sD6ZaWqVnpoN/+BpDuyTurW2bM2ZUZBVQ8wIQFEvRbI+iUqv
KgfijB2jz12efO23iHjXYtm5DOGJZwemMRqFVxkylMKP/xvaT2q4T6INR1gxnUP1U+w/pxpFP/9S
SDTqwdQoI5eWda/YiZ9H723mICPP1+x7dkbVy0bcEZ4lZcJAOskE4GaiRa1LR3RsdRZMzjPfynu/
KPcm+wPsndEBupi3yMZWPhLzGjyRPZPr4NUyHtccCnJxtdg1/QyFOK9L80M9bTVlXkkRpAE2s7KC
S5GrUzpKqspUDjka0MMuZYZpX2mF78Sn6x6+JUQKnnWleV0wIcQKAHjDL2YUf7FsTfASCAZaHBr4
iJzjqto42dMEMUGiU2s39mNY7a6r8cqlf0pABj1bMfotXZxdX1WMytHynmpvX9R713unZd5O3YgH
K9YiwWDUmzXdoq4v/v3s5ARlU5FGV1TC6441rEwyzZ/CP07KGMRnzS8VEr466Z+ki9KWkdWIDVZF
ZDwb/bC3CtbvhRtxdE2Vcyn6pSpzNgZ9Eggp4CdtVT1pcf9kOFv4pFUxBvbiyW/ySpRO5TDxZrQX
BvGGzHroJuPRATyi5/2fuzFbkcnQBHJITOBJ2iyKbjeWaFFQ73YAmtWGTwPpupO9unr4MPDSkNNQ
stLIny6F6GVd8OC0AYVa1nH04gNzmacxBMuTJe8mZdxH0RYFz6soKomUYkDiVrUzdTQr8thkpvoQ
V1/DoNunTNqZ2dFsTjBdXVdS/MWLMEpewPtalP5AdcAEcamks5R2ZXU0al23JWd34KipDvA2nOzF
fTcE+c11ca9RsEKe6CNosBVTeJK8PQogWe7FZq6RMmOfHSqbtv2pTHal85KmHzXtOYo+e+HddbFr
WjIKabJFiBQCxOClluTIY5w3FK2N5i6M6M+IlvF9O3l+OWzwN62EJopPNBppYDBJ5cleU6TZUpeI
snX1NjeChz5LoTGq/+u97vm6VmuiRJNEBZ3FlSE/Vs2ibEdrwFsse1D9Vqv6Rzeau4eqrRW/C+e/
iFQMTXrUnug4icrMpRVH3W21QFBAN7p9oN8KnTXVsj8GfeMh4KQFNp6U9dUL0gO+gfdQ4oJV39mn
Tuj4S1Y8x1rG5GlRHuei+HzdjmveAUZa6CZud/mZVDvNkDViAYM7WP9m83TS2cK8hE3rJ256bO0t
FrEteVKu1E4tWKoIeVUe/6dGHUtJp7uJCnyr1M9288fpy0+D/lZPOuJzUTp1lmJQt4BpV/nAmt5j
ucXCuBL4HYDLJPt0TciTpUS2KGcPDjx0mFL9tjaeu8E6gLj783v/QopkuTDvmzQR9f0p0o9qE3zu
u/rRWL6HcbPR/1nTh1qggAuSzFAavPR1Y5mTZElmIvHwLhs9RskUP9oKvis3DMU5yu78HwVd+eo3
mbxuAliHIIjS9pH6SY0/BW3iF0H7XMesdN2IF6viHJwcqBtIfXlf4TxFoAvE7HO7VHdO+pAZP5qx
Ptj/VvTFhy3qF/Et5JsFXgOSABIbrCjFXFjpe7UdyDhSz/uuZBA6FvEGeHgtAJKeGTyeSNPgwbr8
SBwidre3xFqqRLdqX+z7cf7CS4SpKmvjnlzzB/Inh0eaqEjLT8NYA55XODRKEucGLCFI6JtWzzbK
Dq8pVziq51Kky8M247zwxA62LjPzH8pi2XfBZDRvYbiaXzRlcZgct6sTTZWM2qTT3icV1RC/aBLv
SffG4b2dH/Rxi7D+dc9X+lnSYfDi2QoiG+UV+Huy8cSEh73sQitir9a+rI2dGZ3arXtgzVtpGnHV
wPZl6j8zibPkW4Ny11mgI9xVTXcb28btEvcPQTbdzBzFoOnvUrP584xP9Kl+iZSS5KG056AIEQkv
h9+Ztj+537tgD+DqQCexiDfO49oJEahdivQmTAHybE6fVUuRCY4AzQveGjCST/XL9Ztt9YAw9sx+
UvF2lUEiemgV3twICeCQ47tBzbXkNBlaHflJZQVfu2io/saGlJug/eDlR6X58kwO8zyYoUAPdUV8
6h31c6FWd2VFycHRH7sZMsF8ayvNqpaizgkfF8yZcqSJ6mWyEqYidg5NAXNRYU0s7s3SY/7C2qg6
rOavfCwR1BD4CnunO0nKklTu7qDLGIkdfZM7zwmPSfp9cnzFeFMH7x39aDoboWE1/nAMOAimwGxK
Zo3oay+pKdqoreOzOuYtGL1jwDKZ6w6zlppQL/xfMTIypnXnUO/FoVOb8BB2HxWaBXV5jOaFHccb
IXXts1G+5XtRNoK5RVIptBSN7Z4i0ZuAErWB+8OrR2endFMEHU16uq7ZahBjEM7kkUPbgLfHpWOG
3uDS5ONr2b3xJm7ela7DQupyPGVWeNSX7J9psVhb8ZTYWzMuq4qeSZbCStCx0aa18Jk4yz+P6qcl
NZ4rirM7GlrH61quuQm1RBoeJM7Ux6Q0zKmHIggTRKW1lfqVZf7ndfkdjbWthVtrsYuWKSHFoQav
yeyFcWewGXBiYpK2+z9l7UW+sUnnu2o3CCJ4RHHl8u0uv1jST/lYdMgoHADELEQvExD0pg5d48b7
cNU5eOtT4iFiiSnQS1HQ5MzLuNBttrvO1e46zwizR5LNavJNVhkAUR+S1vXtUU/fmJ0VvdMjvb93
AbP/eZ2GSiNUebzKGXKWD4UVV73rKfyQtOleyKcZa9OTfQGL7EacXlUZOJWooImmo9wdSCwtytya
qEkafGe4SeinrFsO2uhLMIw/Fk//GOXGTi+LtxrPoetu+vrL8mglVGNvCkWvKGcsY7TGilxnR/ft
MNpQxJf7EI7Lonh3XdDreIYg8Gp0PcVrUs4QjWG0esOjPxG0D4X9ZcpDPytueJDTGdnQ6fXRuxQl
dD7LV6D3qozJRJQ2s1XPO3glyeLWhb4lRMrEBstqa020dNhkErbfPGXw0z9eEQDKmN4H1wxVIWbl
pBjCtEejTiGl/JS5GzsbbnInOxrKViloRRXwRqQIzGQRsOTG4ayRVFYaVfWidb7SlT85AQE5rMKN
a2ZDjszEzJLekuWsC76Wz35UKcdWmQ6BtYUzXhUD25O4nclDZAi44g2z0tY2VpuDYae6pet7dgnP
Vx/8ebDS6LIwZU0JCRIB+R0X1g2RKoPsP7YrP3cPrrNLk0e3jPdu88WuoqPLTNDyx3MqIiiBwKD2
ooF6cyXXs+M2SoIYqW6WfYAb6qNekfaoChvamAGyGHbLQ+9w/fiuxAkxcmYLFkrolWQfGYwwyfol
Lhn9UY+D8S2bx9NCRj6zM+i6pNeVVxzxtyTZS4K4DNtpQlLnvjDYQk5yUALrsExfLJ1c71Bv9ea3
BErpSNaVAVAuBEZt7TsjGeObZGTG7VPsuIdW+exsAcZXbQnnGfN5AgMi3yy9Y/bW1KblTgO2OEfP
kz7v1cAfnI0U+fW7DUv+kkMr4TIONmWlVoGNYolmULn+ZHrLLkh2ivU59z65ytZKm9eJiIZKkArh
lOhlSHZ0lmiMwoYwUtv3+lz5BuzX111j5WRDISUobOkCiLTqUqGpzig0MNO7q1xd9Wd1TA5pB3UL
e5u2eNHXlKF2bAM5FudMfhHSUcuUTHdop4eVb1lvN1Oqnwn8ZVWGxXpi7pkIAoJQTnT6BgxuE3CK
J6st/Cqw7p3c6o7KnDxFqvKUt6Z1F+jjg6Yod67b3Cp6+VLXy2OlhyE88JzCNnpLD8kkbR7uSlbg
BAoZWagaw8aJfE2dynUN6Fv0/8lTsMml3cdmAMKURiWzQfax0vIbNRKE8eq+GtiPNgGJToKdOn0P
F2ufaKFg2tsoN658ecgFmLCmVkbBTG4btFVAB3JWBB7gLhwcP2zeQWx1+mP3QghDs6zKAUAjn8s8
y+u8mkMCAXlY0KonG+r9zd15K+kebQ8exzztHGAzcjLdJ3WhGSliyik9FP2LMwtsbDfdLLWg0+n3
M4untIq1h1a7lWuu2pFnpZBOTiGPOJIG1kZsIdtM4MSaut1UafdZtAUJWDk9AmH+S4yIgOcZWNHA
wtQjJi7p72T2my7aWry+ErVFS9AEUUnuCt/JpQi3Zp1QrhDc7OadGbwZis8Q63TTO7f9bJo3fbCR
u6yUG1iidCZPBNszlbq5c4M5TsrdUu/L5k06+zHFb20/Lnem8sUz/G58UYabP/dIivgGzxAgVqQz
l0KZxS3zCiAf/Qn1aTbKuym0nmLl859LoXfF8JeK7+ty1QaKScCWGVscrWw+NN18WzftHpjvxnW0
5hQGO0WBWoGxe1WGHhM3qsmHcApGVIz2X3L/P9fDJEDoOvggOnFSuqwnDAQMdotzqx80685gp0C2
ocPa+QFiJ0a9gAjhfJcfJGAiu6RxitexDqRobEEy4m/eDWu+Tc8epCDgU2476SYNbbf0qIdgKfu+
Z9QEEhNtfE6jfRH824z7vNzIY4UbSVcR+BAxuwb7AzVzofWZb2dD0zCPzpCzASen00++Pj535dvY
jf0sif16a3fWihUZOBRNWRXIGgn0pTxlHqyal025Swsxret+H0IuF0PfAg+ueJzoW4IaERc5tbpL
OYWhVUEUqyKVbJS7ZdShWR6sLarONSk0YalBYj+uSMl6blpjvWwuWTJyP7FQemtEc8UbGADmiQFd
LvBxuVym9w5saxF/X2kOlUopNaUb+kFrH+Dt18PTvIVSW5UnmpTkpzA5yA038CnW2KlYzSmnu96b
TlTifdv7z3C+kbPAzuec6Bv/6fgxEc5msR9MbJ7K/S4ZcRyKekxJcbiYuhsnHFkzvsXo9PNvyG6O
WppgjqJ4KycRZm9EJVS35S6k+AAxRBbfxupjR0bMbszhRZ99d3nLYp8w/pr1p2F5irbi+ZqrnP8C
/dIhU2saprowy50eLModG7/0J7O2vv9xGBSUyr/UlGJUY6QahkTNJFUPCv9lBdKtA+HYdTErr5if
LTjA+YBWGMC61GX21BmybXG4SCO6yt1pE3tF4qe63GJQXAsXotn3/yX9TKjOwpPVLHEc5Vq5y4zl
JjfhI/GSwzLa7/5cIWbVaDvRMaHOKdktS7U66al/7UJqz44Xfpua+FEl44UtaSubWDEejVJoVQTf
PH4vGQ9sY54ZIbL0pLrv+/DtMtsnp8lZx+Ee07S7UY23GvDarNahMn+ja+9tu3kIW8uvjW9Nmm6o
vpbdnP8e2cRdzbO77fk9ixV8KgftYDbanVUVd0kavW2pbGTgIB3yVbpNESQiGy67cgHBKcjqIvhV
QHjJIWcc9DkdO8CJRev5uXY7aTvWCmZ6vMsVsrp/rn/oFX9yidcCAAdAiBHaS89d7LCZc3jK2DrG
amfrNGdfl2Ejnm3JkE66FZRp5gVRtWviwl+CUzGH+3pzaHDVjc40kVw2rKtJ1Vo0MdOT2/2jMFeU
7aPkcN1eW1JEVDs7f1HlMRHbo4vNCrgQsMItzz7d/XBdyrrFbEGkwVJkCPgvpbjakji4YbXLWMau
MUCfxTSfjteFrKvyS4i8JyCCTEddGvHplcfCfMqdm2TeTf0GGmLVnakbMLjEdN6rPVx14QTJ5GAw
pTVIO7rbyqgfeli2GdPXd6MWnPRxq9izZj5ReGHEhFwHIPal+bLESSGBZSjbdRMqn96Dmhcnr9Ne
rhtw5QaDhYUKICEfQTJqsE7rRJurGl+w9UfWC5/K4Nt1CeLhJt3SEOeJxWIwUwsWqEtForHt9cYg
OXTcOIdLDWKANBqZL2+LL+Oc9MTFMN+If69lQtDLnC8k+CzBM+RC+5IrVueZpFhdvB+8f0zjEPR3
o/mlV3d/qhyCoIYWMzoEPDnux4Fm9G1JmlP1nyf7n6C5DfuPjX63bA1tvv5OF4LkgN6WUFNlI3em
1nx2UkL21vp4cRwvPxMrv23axbzlYISVC2StOSxl19lkGdP90r21i5MSfWrCm3q8r/T7sN0Ac659
oXNx4mCfxaAyLJK+6RGXVfNuVm/hVD4F8RdluumSLfDPqiwm/0AhAmWiV3Upa1jYIc9J4zJUP3Zu
cmNay3NpNAel6X06Sxu5wOuDKybYBVAP1jj+K/m7pXRJWIqbYhxz33GOo/sSVIfrbvc67AkZEM/C
ZsByNplZoEwGdy5HdjD35b/W/K5OHqIZGMjG43jN50BoM+dKYkhTRLKbprHN0XCEFO3ZDmIqIs/X
1XgdV1kATlDlefAzMkim6tW6Kqo6qXZlsbcrdnF+D80nI7nN2c2aboE117zgXJj4MWcel9dl1Pew
Ce3cxfTj9NZyni2r8h31tt16ca25AGhKMG3g80B4SVcfdLZjYUUYrmb3RtacxAI4K9piGFiVItZJ
cCcJ/kDJelFTWpSNs4olVM+zB7uZ905xtthY1zyNK/yXEMlqbj0qRFqELBzO8raNvy/anaptLXlb
/Tj0GMgXqcWwnffy4xRV1TppjBg3te5zBnZveJpCWxpOX5zeftTDIN84QqsSWf5Mm5ROCtjrS4mR
FRWWGnC/BvkPccW2zq5WbpWx2nfl6bqbr9rwlyggAZeiINPr2qQscYf5Bqq7eqx8zyKt2xCz6g9n
YqTjagdW3fcjYoLsYA//9NG7Kv54XZNVo9msL6G8yHZUGYLGQgmzAWpT7XT9eUiOnXWnegHgkZ29
heBbVYbgowJ5JjrIRZiI2frRyFFmbONjNRu7BITPxFLy6wqtfpozMeLfz4JClo+uzTbLapf2ObWx
3RQfZs32u/IvQqmYdvlfdYRhz+QwIprpkOzzfGD9sNG7H4sl/JvPfyZCOqnUxkKW4yBiCN9Z8VPs
PS3TRl1x/fP/1kI6M63p9bUlHBnSqmMU3vfpqYayIjLZM7P5pBbuKickZyaTU3uoOMa2NhHWFxFz
qaOYGVhOivXF7t195+SHYTH3td0nUNIMN+ni/d/sKWcNtsNQF1xgP8Nrr38YzFPQbhU0N7xc3qGj
Z9ASuBUyssbbO9GT2nm+swWf2fBxGapa2+XIMjmEaOHe6w6De7T0O2erqLPqGwwggXuiCsLq3UsP
N9Q5irQJKWP1nZ0f9XwYsucsCHdOupXPrVoNODEkH4ypkdZdiopMp4W4uSLQqR+M+pDl/zpbsXQ1
MzkTIVKjs/OahFlnuAHa2MVHt/g2aV9Tbze4791R9wHUXA9C66b7rY8UhJxBycrR5A3WKFAexf0+
miYmYv3R+lZaH6/L2lJMihJtGA5qXWK7qLFu6N0M0ycL6Idm/KNXj4P+F7kwgwq/vpQUMOiUp01o
Ik0vzG+ZM8c+Hcsj61Nur2u1Uu8ik/wtSJ75B55c0XvHhF14aIIPVrF3aB8uyc3U70v7poyJ7tFN
oG6Bh4UCr4LUmVzpzl20CfpiBll3QZN+HLzk1ps+WIGQyWSal+w0qtF18zdp85lQqRZVBksbhSlC
+7E55vpzVY9scj3p7T8ji5nz8ft1424cN7kNBzq6TlVx3Ioe+DAzoU1XvcsUZ0OrLVNKRw5uXmsZ
csSo5Xcr2VXdnQMv3OzdRONu9vx2K7PdUkv8+9kRD7MqUiYDecH86HRvyvKDXr+/brm1B9S5V0oH
e6izqvaEiGV8P83fjHnjPl6BHly6vRR0JzcI7WRAgDt1H5dZead5iV9p0TNMOyxAse7j4qnKmBDI
7a0TJ5LWa54vBZLG1Ws1iRFtm+VHI+8fkiy8d5z5LjPju8ZTd0tVQERtH6xJ3YiX6zGM/JOdKAxc
/QwGZ1+uYMy1NzqCc6KYu0z9ribRKcqXo8aCmbxJHpm83ahWrPoKVxt4V55zrxDuBgMCU5aIE2ex
EqAeD4VmQvuyBd5dvQjOxEgHm9WVjZfM2LSLh2PuurtmjJ8GqI9z49/I25ooXzUjs6CUZkFc0Iq8
PAB20xkDM5LkBZ0gzkx3Xn/q4G9TF18vP6WDf/0wrCv3W5x0a5sQ97fQuXPeyo8KWBj3U1vul/Zo
bL2Lt/SSAgm1vyCcWgT16Xu1YJDqrpvuO/NJUe9M89//m1JSEGFcTClz0Wmf+6+OeSpgr5setPjR
S/bXBW0pJYUSgUvtzRJBHSxd7pskePEC6LLelcXDpP9NWKF/IzCwJFKWKX7M2QHz1MDMU2b0d1Hs
3pbRJ9Wwdkk+72wngumIBsv0XQ2z94G31dIVWshBRdShGTmEHxTulEvBlt1a/TIiOI7V20nx7gmf
z0ljPw5RtHXY1u6bc1mSkjAIFqVaEEUmPT1F4X4sn/vlhorNwVP8MDLhW3P/4gicixQ/6cyuZh5W
dRajXpv9l7v3Sv/f1LEnJYCTd4vUes1fxMMZAkowQPTFLkU1/dBNGWQeuyU9OgEDtl909yGYy6Ou
791wi6V79SI6FyfFkrx0jKpvEVeTUzrmbRbpPozdbkizzHtwy0OV/9vb9sahWHWXMyXlkBJlnVMZ
4hMqj+50GkrKhiAa7C02sbXwf66dFFGMktm0jhrVrhy/pOpOjd6m80amLP7EK8+n9s4eRZplsIpd
fi9aI31o19wwpVu+GargHRnXxpW9JUIKIQVLet2ya0iwquCB03+o261H4KqhxEAISx/EwLrk4BSM
6pjVTACPmJHSon9adfKTLQa51YP7S8grGDRFLnZ1TIRCZ56/LN2H2ItuY4q507dWeZ/E2rML79v1
6LtqOlBitDIFO7OM7S0AErjs0aZMNH9pvLfm1mjnqiOf/X3p00xqMQ+KSLFj275xvfgpSumTh6Vy
COa/qWvAIOjSmQdGZRjSN7KjIYb7GF3od2Z+6Ci5H/fdXR1t9cbWneGXIFMqe/bOlOmphSC14lFW
ffqfsZ2NkLpuud9CpDinknk6cYYQK2PSMfNdhvz7lzjaOJ6r4dSiDs4yIIcpVSm+FUrbza6BmFng
eMMs2kU5i9GsKd4t3uRXaXYz8uS77nUrGRPsRcwJwWgKwPIVgKWwkgg8e8lcyAFieHOAqsNvyr3i
fbwuaO35LJjFmByDbYvRWyn6pDB/2Lntgday+oM55yclW44B6zOzZrnpzH/pRr+xqE8ls/2QWFvt
9TU9wemAVBQTq/z3MvbZizoWYwJYxezrfm+wnOagjann92nZsUhGL/ZqBEXUdZ1XjjQAdOCltL6Z
PpABanrRF3Og0XvKgj6DwvXbODNqeV3GCuuADmxVFH1/cu3KVexhsVo772kE2bP5Nh/AAyGtu3fZ
cXSnzGyTUiblLcUm514jBdjpS/KVwV2QQ/aQ+nEIl3Py54Q94ieBeWVqnTFBuc9bzbqaTwZ6D9Z3
q36fhuke3mGsPvuB7W3EzZUQcCFMims9XVa1shE2hROYGcWadzr0Ur4Szd+um3rlUkASjUqeZ7yg
5LNS1FRcvJbUqpkHNtBF4eBncazstVm5refYOjaZp/kQxPzbTeWH67JXYtCFbOFqZ2kdW/Z6eI9o
XimLvWNextH3VWcczK3lCmvn5FxH6ZTOCfXBtqL7Es7tG4dkpy5ORtWwGgVS2PLmulJrBmUHAbMs
kKgBpJCERd3S6NmEUn3LDt3a0CHKUu3pI4t7LEqgxY84gyS4bIbkRW36fOPBvWZSoGculJEMHsFE
KJl0gsC1nxSwe0vV+MnSdG+trq33scViqmWZ+g15a6ZlLMgSdA6G4Am+lMfk2xCaKdrWjDIO/Uev
veuDGy18jLuNI7GWKjMv8kuUPA+3lLlpxSYxwZyswNesYTeX0Wers3epHnxK++YWjOL3udJvZ/Uv
nsYXsqXbsmgtyr9UvnjNJW8H1nKHlvaklM0uHTK/WhzHHyzl7XVHWvuUgvkTBgmNCor8EnGT2q1G
0abu+Z+t7pTgRYvT/RxuRICVKxp48285+uUnpPvZDomBHDcY94/FviwYXKrfKunR1Q/XVVoVZRgC
Vwr1GdDcS1GO0qe9YRFsShgMwzg/waRVs/mm0W4s897dGlJYFSeoMbAhIU4GGQVWlVs/Wyu9GsY3
9WJr0MWAkpnzcn7j5Z62z+LgscrYknddT3HKpEcJlFVUhmDNhk9CRhgYtc4c5UzWU+VPgpoHLl11
a4XFqnJnMsS/nwXPJC2MQB2RMSXOt25I74M43pFtvyczunWixjcUZ39drTWRDlS0YnEV+9tldNiQ
j7W7CPzjqH1QlJ0X/uMst+34Iae5s/kQX4uj58Kky6Hs9YCN4cBOHBAt0fDDTKBwBRGpGl8zJfKD
8T62/hirytJKXmB06Sm3MchwadIqigc1ESIVbTlOWne3dPGxH+3jdTOujBEiRxfzHiqGhDP0Us7S
13Nbi9tdH9mLabwPY1pkMJoAsN7r4XcaMLz6FXdv5VsjGmtGhc1VAO44DpbMl5eoCeDyirOu0ilj
PfUhj19U52Nv34XOu8KIgST8xR3/k0qFgRBBwy5dEAy/hUmrYFMt0t/3TC32uX6ImD1p2Fa5YdeV
0jpHndfz/8iSO9/uFAEZSbGrmf6I4OHNg6DYgaJ6acL4EBflrd5Nta9W3pOrhh+vC1+7CAXjIdAy
eDlf9VZp8Qxtr3I7edlAJH3nce8DMvI9JdwV1QYqYkuYdDaWheGdREPYYHz3wpPeZfss+VTXh4kt
59f1En9KDmXnekkJRbO0TOcKLNugfdSzr/Bx/MXfp9EJgpJqOtMGl2chVLvQrTz+fuvl77Vo+Kbn
yv5vRHjAL9hlAJuiJKJSG8MraSlBJrrPoE5UWUx2XcJavBdYSLG1xmGOWT7QQTeMCYWunaN2O6vw
5xYO4K2ZmbXoey5EuqdhhDTcRtR4De+ldm7zbK8vLsNixi6fnvLv1zVa/exnGhmXnwX+o7m2CoTp
k+Jr8IaY2saHX7WZw3Qx1DZgnGWcNlXk2NEbSjdzCHCIwel4F2YvWtL+lRxmITmVEPPJ34YtHZwW
Ae9x3Wg8qeTBhxQs9V7T2q26w+oX8qCuJdKRtcnJsKImadZaxB9PbQ6dfZfEe6v716pSXy0+GMG7
P/9EgjgBnDZ4gFdT2t4C2W/h8Kqp5k8dFRxlq7yw9oV+C2Cy6dIH5npx88xFgD1+dVCidu6irZi9
JUM6ORFN0LZIkDHbRy95Nqw3ZLrX7bSWR5+rIZ2bSu1VSuyIGIeHKIGt7Lbq92a7ESe3FJEOjAUf
u94bSGmM9pjX6ZFNzH7eNRvevBb5IWEghwbvyTNT/IyzrM9RdK8bRRAQy45cP/JeUlCRqf298P67
brZVhc4kCbOeSUq8fia3RVIFL7sNp25un7J2I+NaLfSc6yP0PZNSM+80VyNmG+Ll2XIVf6y5NyNt
b5vpy6B1+8jr+HAzjS17by7d4BdlfMyy5E1TT1s/Zi1/OP8x0kUxm1arzwkqT673cWT4LV7KYwa1
kVNGd5Np+oSQE9Oz+yj/C9yUINf43+/qSmct4qnXmwJrFsaP0/SthgNrPEAoMbPnWnv/f/qy8lR1
EQVux5wxpV8nui1CKCwLoFP9Fg3KhgO50rmztWJeSgdrMsja6Llv9qHPquLruqyF3HO7SZlQMdi1
HQuwozW/1fSdPjx37Ts9fcjnm3zrxtqSJZ29bKi1ZWrFN5rGh6K3/SZhyfrQHoYkepsMHov9hg31
VosegtkISjTesET5y/PR1F051wJPx6xOcJvNRn7Ejp+dPLxNWIfssx3E2qVW8r70vDu1nqvjH9uX
5x7vPZIautryE3pwg8gowS3twjIinH0fS5fjuLPGkzncJVu3wZq6iDNtmthUlymrX6qb1WPi2ewR
3rmR8sbUyOStjlJSvOvYFJJCAjdH9mFWW1+ds5vrmq6464VoKd5lZtO1TYamufaYVIes/lgEGyJW
gjciQF8aP3etyVXtwq6CeBJIjqR+Tvq9Yh4S7xgM952xAURY1YV1XUxRUARk5+ulGYc51azYwYyD
faPPd1H5MRk/XDfXqi5nIqSDlyl2mAYxIor4kPSPNYR8kJgt0423xfUrDC+9QBjh+q2M5BNLM3pT
WvFhoBfN47u5+jKFgOi/XddnJeGlvk+zSGxwAUIhHTQnLZpocfA4z2L9HR2cbmuF5tpH+S3hVfs1
1WNv0nokqMrbYXpw29s82P+5EvCWwCjBIRIcDJffHe4UfVhEty3M1QnwGkym5L/5Rqqz9kHOpMiF
WKfqDbUaydx783Nn7nL9vkg+dcvpui4r0Zb9nL90kcufZpD3ShSjS+JBkAjR/nSfJUcl+eQZb4rl
+bqwtW8jJt6pLwviV3k+w+0ZOYe+AuDO3OhUm+zWH5cqOjiMwG1Yb83RiOV0+pEEEE/KeJWepw5h
XbR2xn27dPezutWpXjMdDR1e1A7cf/j0pRtYbjTkOkSduwgibHYus7+3POkUk5LSezajb66R3163
31o0gI5MQNgZuYU+81JiR+o7sp+MNsAEv+BQ+7ryzspC35oVP7Y2poq3hEmJRW2AZMg0kQMXB7Yu
7+bprl2S46xBib1x/QlLybHnXC8pkArkh5uKYadheqNC5caKJz9IDnm+b4MOKPhbhST8uinXXPFc
pBRYmzEd5qEjIwZmdZcW3ueOAWPDjLZ6rGtOgo9QF4cJHyyo5CTDwuMkVDjFEyhGPf1YOx89sJnO
rRbfBNFGar1ux1/CZBLnssvn0tERVoXRzZgVjF32N+x9uo3Nwlec5V/dnnrfVdStQZG1WHWmpTym
HanJaCcC8l1art/XL1Oo+0v8CCXxxmfTNuypS17ZB8zfDkLFUa++RprZ+Gpr7cp0fnCq6ZCrxj5R
o6fJ/Ue1g33pvihqdUpa3e/s8UmvPoSTSZeHjWusW/oLhxJUkpBnUZl4hcExlMyoHM7mZIc3bUvA
jrv/6qXZiNerp5LS508SXbE86jIEaC2QWEMhhNrqhzZ43xlPTXFafoTzp79QR4fUThOUka+Ga0ev
HpR6IX6mibmbeRB6DkOIW23xVW3IAljbLIgJ5VYAm+vzqDaRotrpM79ll7JhKYDYJc/Ku07buhTW
gCQg2H7Lk7xnKZeFUEY6xbNW9xv1xxJ9KSf2k/fmkUbM46LNHwL1xWmbnZ1tMWevHpIz4VKUSydl
yNJwIKCq2b1rvc/V4H0aLUcHy/7FxzuTJAW3ytAWFgdh1jK9Aa4xJ1/6rXGIVWU8MWQJLYPBfPql
H1bTOJhtgTJx9KMx9m5xjFtG8rdYf1bD9G8xcnpSpXFuNSli1JZ5marcTWKW5G+O7pkQySu8zhv0
uBFJ9vi+Hm+y9l0S3v7FFzkTIX17pcxC1gijh2ahALuM9Ai48kZwXDMWfMm86YjFrAmXvkmYp31g
lAgp6wd2LTT1Q7S1cWH16UjjhwAkKPzg17v87nGlZqkzqSQ97vd+/hBGjs8OBmYs3/TEiSnx9eS9
m/9FewR29t9SRRw5q1/xcJk9dr5wsbE0oFN3Nhjo6x9oxZ9RiKc/IFDWMcp4kppGOmeTuGpO+ktq
8DqJjfBbP1mgO7qtms1K2APTZWpU5TVybzmPG2d7sbuW86loP5hk3ttzeqsU8961Wt9Ivl/XbMUr
LoRJ3u1MoaZHI8Ly7K6fGnIPfxw3OmWr1jtTSHJv9pkshjbw5F7AxCz6i569S5lGjZQf13VZSXAu
dJEC29gqalvxP9bQTy8M+x6djgqUV+8b13uce+MF9vKDnWy535YJxb+fuZ+96N4w5uJ70W60gTbk
JfSYGyFC/Pb/R9qV7caNA9svEiBKoiS+Sr24bbd3x3ZehGwjURK1719/D3NxJ9200MTkIpiXCZDq
oqqKxVrOUZLgM90Uz/L9PgYKK3SLAWQgfPA2d7oxIp0eihv1KOFNeQw90sm+wQQ+dggYFNGxdK/k
aGeayL8/Oa4E1DMl2AxhDd7e7W79bjc1lvSngHYiLDU2sX5ugCwEfiWeRepN1AkiKGsRvau53Njt
Tc11hERraQMU+leEegvRtvHljDWqFknQjwEjtxMNAdjiAUh5yoKehGgPujqx61Hij1TFcRM2GB0p
ITWvadDaj0J8VNPtkExBPGn8V3OGnuK/9sSztpaVLBfA8uO89w3dRb7uuX+Ukb/gxCZKYyirlkkJ
eNv5YzDF2zHdi0wC/wPEeT8WV5dDhe70FJ/laKVNi4BAAOhi8W5ZHviYhT3fjPbXy5LWveqPaorj
jgUTjTAhCRDOc4+KEwkKohnwXrt3z0xQcd3aKdqu5zIRmjHHuXH5W1N87bDmN5hfi3QzW8Ggg1zS
GYXixtiDwnyyA71s8qWPvmrLaLpzU9IVUg9AKZ/w73cs+WbM4xUgxN66iu4ufx7d0alNnw7ECMMi
jbuKHWz97ACx1MYAdwS2aXJ0i01hXVMdHtbqhQgEVSDcUoyHfq5z4vKPLIRAf4w3XJgHGyUaz/jh
YTT/snqrX+lfSZ/qnQ3hpuh7SJobrBY1ZVC1f2PfJxKUJ2fpeX1vynDeAArWG36ANSnWQRKtXhkn
MtRY59dt2tj4RjT/cMHrHd+hTT3lHfbkMXOqObLV0CAByT3MRQNpXgkNxBi9Gluy8CXr0SZ5QPzN
1N72/L4y9pc/zqqJn0hSQoPJ0r7PHOm17ZNJN9TcskoXGdYN4I82SmSwY4uXywhtRgM5w7A17G5b
WFtSdUFNwrIZwRQC3GjMvn3JxEc5hGOv8TDdL1ACBfD5kF520LItf7r2D7Q5L5/i6t1xcopKoFhy
tkRikhoWX+LxiRHQZDxE/ctEN6IFJ0OlG4LWGAhT2sR0KSKnAENeGAONzTPDaAnHGOBfSTjo2hU6
UYpzuWNjLT2RtoiSmSG/1zuf34fsmupgSHWSFBezsa0yeq2UNBqYWr3hRhKSNnCnH5OvcbDV6AdE
YAyvAiASpc/zy75eZiC8Yr0zNP03owNJhPu9ow+tbjZ31btOxKjeZfG8jWWNavG+YTdkGG/dSFNR
XTXtExGKc3X+QHpPPp5G/znp/pmdw2XT1qmguA5Naxe4vDgpq0gDM4s3Zr+3o3/+f0IU/5md2h8H
eU7W4IJRTGB/f2/H7/8vIeotK5om7fBUxtMM91BqbReDBh7XAbFpzkt9OTeDnTqtLOAR7zVxvvJ4
n/8FihQ++L/G6yu5cO1jEtOXaQ8WvEM6fOFDHTblbcZvCVbpLh/aamQ7kSXN7yQrNriVZF4NWXH1
LQItz1LnX8zUBp2tue0Y29S12FFXfFyWunrZnkhV/KbriJsv8sUUj1+d6tUAzPXQuLucEHSVXD8o
skxHL6mJCCrqZJkM0ejL+72rgO+fBCzaAlsqMHSTHDr7UPzJc4uGTFI1az7400aMb1pcd50IxZu6
ZnFMXHewD7bzpqci/64dsdaIUIv8deEbcx//Pq2XvH9g7ZPDNYFtXQRGxWUzEXmqGthye6xN6Ujz
0gdJepVFrxgeumxnqzeO/UeG8jF614om4kMGz+dXLrqAT84um6KgqsqPwtENIK+aNfrxQN0CYjDK
AefOVDcU8082LjgP+wuAFQtYvxsavqmr6yQ9mLqq8apJo7vsYCoUyx6Ocp820ZKx2YM4bn4487Vf
H5IyFP7h8hmufqcTKUqEoFmOAnwxw3HsW8zLmNNbYmhESIP9VHjCHg3YWKEHJmrPz21scssVMYqr
ObbKzCuSbVugDVrTpo33jjcFS/b2FzqdCFTiT9NbRmYb0Cn3Z+vWRV4SRj1Fn8Kcdaguq8d3Ikox
88WvsnRaFgxRsOxxKZKQx95NPmnW81ZN4USKYugWbLqNe0hx871vA8n5QZh3VDeZvkIoIQfE/nwo
NfK4QHmfGMSMS7zBomFuNoGb3NXVdiq/DNjD5jdYNOHRzdA+zSlADnbsrx40ntxKAgKKRNlUbMUB
xOboykI8KuT2dEvnr64ubKza44kM5TRtdModilqofDQl9kaI7173rVu2JPpZO9tat0m6+vFOxCmn
2hpxZzYRVHKcdzr/INaLy260VYjVRNIDgjkgMFH6V/EH/TmnZSG/XTtP4VB/TyKNDa5a+okA5dRG
J3F45UFA0+0zcQ1IJoCbXPbbtQCLNzrQE2VMR2P4/ONjadRI/BgRz57L4qlKumtGMQ6y9Cm97rBY
chebIAawnFbHGLr2iTA25mN2CLO7n8hcramYKCsmBAz3yfMeMZ00WTeZ7hm7doI2UMZtbJ5b2C9S
DAF0PUZVJ7Z0L2sTAeEnpguY7+z95VNcsQTJ8AfMBOzx+mg1nZ9iC4xhg/vgSTexDwqwlsgMgMOm
gyqSjqgE9TMpyr0xsNqbehdSsNT+UFVAQa3zHSDun1vUrV0Uri8rtXJ24LixgT4hMWIALH2uVNLl
ueNPkom9T7Zl0/6wuyl0DVNTp14VY6PqCJ5rkHGq6b8HuGTAA4Dlekir92LAHDtpHpgOTWNtXB61
TQkrDmODzcmfcZKWe9wV1EnAPx35Bd36dZY+mW7yvmRxuuV2fyui6i5L3bcSQ4DBsLjHKBZ2YHZL
HUxRzQ5ZS3WoMmvf0wJxshz8AoWICiAwDBb2h2vQQ8vByZGVS1B0Lgk85LshCJSSIHV1AGyrIiXe
D1bscd4qjl0yeTGoA4UIp2nH+uuINvjv6wxa1Eo3l79WowXd3R9ZSjLlcHdIXQeyZkCyiuSqGNKg
5aG53HXLxrYfZ8AJNMb2stFaK3HlTKpitS4Y08t2ygFPIDKJzzJ56dEiZfs1ivz56HfcvieRS39F
4+RXu7jrwZyZu2Z0iE0yPI5zXqCvYJEajc7JPDAyNEPYNi16d5XdE5B5Goz8SNrY3Y48RmDpMHc9
BbllV1dRxuPXpHDmfFMbXbLj0UA1dduVcI1dLHgkRgWxZqsOkNqkHA1DAiAvFKRq9nPPDgAkTJz9
6B2LQTMtuOaZp8KU5HuMYblGD2HYiLWsYDQa8xfBIvNTb/D84/J308lSPtvMjaysM8iy46fOOVRk
H2Xh34iQc6qYVHY81fatysY6RA93y+k/U/EAynctodWqFkjnJA87NrDV7fWelSkfGwQZk877bDQD
tBJQy9RNHa2tQWOwCpzeYDPFeJpaz7DyPrP636fFy2Cene9x8UP0+a2Fxbx+zn82xAuJk4ZUZFcL
OGPijD9cPkwiP4h6GdmS4xQ3A3WpGk+z3OxIY8sPBu6BLZhj3kxmjDvKsONQ5ymYpKnzbDZ+Hpgm
v5koNz68NH8SpHe3QEgxNB93LbCd/hwZFk7Cu6AV4YuMpYOdBCOID7LljnYhya4Fe7ms+lqEgd4E
e2S4nEBFcC6qwJp70mapCLF4hIWHPo7CqMB7h8xZhFdPa3S6RuuqRIAUgQ0VY4K4js8lmn4xZraU
mNq/OrId0XWvlytX10PRiVECdgRa2ZFUEJOVd1G6qaJjn8K8dFgB69YLyje0Al3cQkx+y5Nv1Y95
xts6E2GceeluqMogZeltOs8vrH9LivzY5H1Ym/ytd41dkS8Har1f/oSr1oLJXYmm4clht/NfMMSt
GByKq6lzwMTwBbYcTOW+4T+FbopmNWCfSFJyNhBSgltLXoJNRzcse0+SPsgmM0jw5uH9eKiiUVMF
WstFYZ3g0wH0P24IRTcjnofGlhcgEuIpENk0b5re0Q0yrEU6R6YtGBcD9tEnk5y5A4LHAidYb9Ls
dcIWrblsLn+l1QzCcUy5+QNmUVOdv8WsqufUBhJdMwba0PU0f+n9XbPc+sD4AwME8TaebjV4bRgZ
9DZ/ZCqBJOYROE4YZFqgPCpBR4hIVn0b7Ds72tXWZnHvkzqcEeiM99oKc8BQlOamEwe3PLBSl4Kv
MHxjWRXtKCxFSxgm1VVY0cpHO37NWN7ELKDOr2h6rNLAiILRenajYIm3BEw2zT3NbuxyE2Gxtb7u
+201fuR8W6a7y59kzbgw1fu/tCkg2VPeUyQSRmOTVoT9MA2BKRPUripbzRLWWiByMPEIKnjYFrC1
zt2TTSWS9LwXITV/Le175XoAwfOxSP8X05W4rAE6yxzUFlH0OxfUZ207UWcUmLw+MHzvhT/4uiXq
NU9BsMNYIEhDAd2jBO+W+2WPZRwRFjO98mh99EpyZZBWk6zJk1fvY6Cu4rUEYBQJwXKuypjlZZwz
zGKNbcF4sIzEvB+AcXfdmLXY2E1nPg691V+LuTPdcBZJ8XbZNFb1tOXXQnvQxp/zHwDeJr64PX6A
UR/i4cOM9kL3udaCKTbz/hUh//7k4qgre8bLDiJqkcAFbhd3y5dNPJgYfvMBU7j9C40AS4JnPU4V
f87F2XVmt34jxQ1W6Ah2TCa6nfnydFnMqlYnYpRrt68xuNDVsHZA8QGf2muaoDDe3PaFGYdKO+wr
/7VPdnIiTbETK+bW4oyQhod9l78vwJFKxCvu3qR66/xtWZqB/8usD8BfDC7r+Tv7vSRauQvNpY2a
csZ5VsneMq+HZpuwY2GEot7H+cav831jXrtVE7TOj8jfJs5H0hyi/oHrcPjX4gve3RLN3aPYzVU+
LK0x2Up9nIGRyuntq6rc8PgLWzSPtTWPQMIGuEiQy+PdoXgEG/N6JuCBANM32TcT2fltsp0jW2Om
q9ck6N+wZWyBWQpdknM7jak7tGMjL4kZEDpbMSb0H2No+iyYIyuNdoz30RZYst1TjpTVC4cCvVK8
CUTSaW7sNY3B3gaMfAmwgNre+S8hadd7UTbAlMcds78WIjAN3aD1mrucylAMOMNUXp0s8nKIN4sX
ZNaVlQO0stwBbcD9iwFeLFSj+gVONfkRlaPtARGKyxAKNQuuh95Kg7RP/yJwnspQMw5hTEhGISPy
sVoE7kdysNrkuyfav6n+nEpSDBKtBs+IC1x3+Utb3rnd/bQczfSeP1929NUvdHJoSpgW/lhjohtf
KMqe49YJcvBHOxsQrC3OHlm3Jqys2hxe9HiQIZ//xIfZ0M7tciIXfuiNn+5z69HVQSWsxQugqf6f
iN8OeHLvWLPd1GMtz218W8afVrshTSh0a2BrudWpFCUqWdzK7H6EIh0Ysa2+DYBgcfnDrB0VJjyx
5Az2VRNggufuSbMKJUdKkIrYtxTrpgJDp7pS+Foe8rsSbiK6okiluCebsH3WovmIpgjqivsF65gC
bx6rioOp2ndFtknH7WW1VgPgqUzlYnGLjLiIgojn8RI4xW0XN1ilvTHFbpzDNr4DdgZG5i4LlWel
XGa+JMk1qW2Czk+9Q4wuThtMxeOdgOHnQcKViV/pjM5q893WoR/8LimcC6PAzpX1PnRzsSeohCEa
533hDdjF7Cl609iCdP0hmLPt4LlgxPvpA+BvpO8VmQMWJ8iTd9ksgoz9Y6fLUaBE1LdXznTLvOfO
PLj+U9wXYCLNNx7wdnRTn5/PRf5UBnZsfH8KIvRzGzM5m6tF4Kfm7ZaPT0R84PE2mHijTL8uf4FP
/gLgXclIirhsAvZCfYK2DNi3beLmYCQFX3y9OF2Q5YuO9/STz0gpjMqSKyLMp++MhffKLTjaE9hz
X67bsn2dmAVSuMJ9/e/qgIrSApK9jQ6SWtMb7C7K2IJswUzibwLlssWKw8siPgVm6CJxvFD3R5eK
qAMiRWfYOaoeKOhWH7P93C2Aup4CEsdBwb9Qd3tZ2trJoaKKZxy2OCxPRQawi2rOFtqgTcWbL5TE
t37SfGGxDtFvxQyQoMvtXBO7V0ztwhIwi3ERl8h+TPvNm9vHFpntZU3WRFiUYA9PBs1Pz0RzGvuJ
waXCpOrdEBilHSKNDgbrk+Ngwc+Ba+M9CpD8T+XphmPRGBgBIiQ5UvDxxS66MKZPhmOHi61pLH+6
0CCLwhSADeJI+lPFSXkkBjbnDs7MRxHhH4NsxPLQT18uH9uaFBfoNwDPoChdMmkgJ9fmTEcUv0oq
yzfTY2p/x6bSsSp8MCgummD8uRoNhYAsjnqUdFGUJ85F1U7sisKDqAaIzVN/Pdjoxlyx8spwbggN
p2XroliSjh+pd4Ohpf+uJx72aOFRNGUAGnMunPXAKa0GUQCIuwwTb+/5B7wnA7Q0NILW7BDsSTBA
TE5jd1nJEHwbdLVshiAMeIXgMb+bYufxsi7rIpDuoh9pAeVU0cUqzSZxAF8I4tj4ULUjdiaH6sdl
GWt2IaeI8fbCOwEbtOfnFSdg0wDZaoEm1ncf5SzvowFpsfmfSeRgE/gkJiwPlo7HniKmT7ORuQ1O
y7kpa3YUjrfBrr3mm6xEuTMpSrKLdsdoEw4pTYWlfd6ArMD5KQqh6besnhneIRLXH7VQdfmk4zRl
5QAxsfvOwQ6ZR0HdbrTL+5/X4uSh/SsHl9H5oVVuV9J0hJy8aDdGvV+mr3Z5vSRWkLigRGV3JaoT
dZjroIpWrqYzuYppWzXL4yGScp1ui1W1sBhYkOb+dpicwLGfTNQJ/rMVAkSYUMw4ANwHVbNzTYsp
4t3UgbcFsQu4ZGXAuzGI7C+RbhFv5dOdCZIudxIGXQzlE3uGoNbOxbPHbeuA9m55MzfV1wxw0xq9
Vk6SoS2FUQrqYXFcnSroDayMExtBoq2yL8A123Rx3wfYwwpSszjaKMpFjqWRuaYiSJHwPkZu4X8q
qGQeASJy2hehPbkAORuCIdmwAvQOtaYyvOJtiPC/sZ/ltaJWOfkwNrXvIXSgRn/tiyIJXIJegO3p
MF7WNELy6oH0Hmx1qN2efzQ2m9UwZtBoxrufg4uXPdqgRGlszcmtKnQiRzGOxDQcd+ADYmHk7TmJ
Q8sTm6xddpeNfe2CZKf6KHfxFCWoVAnoEy3FJssWgCTuWm/rzmHlXoNbfQKyb21sWixv9ssNt//r
kI98K2HZERaCRJqqfYMCKMJym7wIGdYIiJFtrdnZEqt8uqzmSg51KkZdWIicnuRGDjFxgmdQ9HW0
62fHLDedRa7KSmeMq9LkRSxLiGgiKs0QPtWTMfoLlIJZmFV5YzrfOf8VD+0mwevnsmorFzNQntEF
Qj+IOo5qkMRoTUwLQTWbFw+GsG+9+ttlCaumeCJBMcXanJtYMEjw0iEs4iFYSPcEhgqNKa4qQikw
EsC+g8RdObWOF7MYQL8Ttn78aHrTs81163PSOc+ey79f5mBocvECZaAJOHfekuN/i5LC2KfoKZJz
VeWLh2KHUwX+c1FsgXXpOUfvlwlA/kJ0+8vnuBY6wMADWGGZ4lgqRn3htHVEZ4Cop/59ilpUMf7g
/TYyF03oWAv0tmRug5o+YPEVl26oGInFMZKU2t4RU9GbqXSDaM4CxvL94JOAC91VRlZ1QwGC4QMy
DzRD5yebgymxGB2nALqk/ebE08EFi9xXL7dvqo4ei751w8VJXtzGe+LjNAY0S8ihcUbzOhL1gTqN
vau6WgQxsV8vn/rn7gI+OqZRkBbLDhTgys9/GvpfqDuCIiOs6zagiR2MrhO4A7op45QerDLa0RHQ
UkbdBzTNQoKJGVocM2x8DBhbH+oxqOk/tNYttH2qh+Fn4TrH85fCaS21dAP7j8Y0QUJddN4GvVKo
/k9WtfuSvBZLaJTHSmwun8SaH3sUc5u4/Bm40RXrrzyjQ+c8L0JSi/SqNnMnzOxkOpZ27v6NKCiI
7IkBN1H1ZcfnbVQwKFc2y5HNaEpP5ovrjc+XNfo8vAkZHqRgkhcdjk/DRmh4usKUWekCKlAvS16H
jh/b4dcc/bTH8eAnXRLQ3gzRy30mfNpSwKNvDMsEt0xPNAn/2gcFQjnOFX1wStWJ6aaiZORzhKfm
SAK7DQF4GNc70E5EGMmb2UufaALmms8BgR2sqLg6AcauvmOAU8vdJoYFWXEQ9d89b1dUS8h183Gr
ip3IUV4yfu0lhl8aKNsPr930MBQHk2LdCu0xdiTVrhr/IpcDkCOQu2SYRn/l3GE5oqQRjQkc1ge2
OKrrhjEGbUM0YXLNHU7FyOM9Sb+drktbAlZQAAw9jF4ZdFi08HUzYWuxGKEHn0kGRkttfsMPhGA9
h89Nd1FyFA0Qr70rZu66YpvoOLhXNToRpnyoxGzKVuQprjfHDOr6xuL7FpCVl31uLbk51UiJ9Fkb
t5hkg0ZzszO8PiywSJiUtx1/tYa/MfA/+qisjQOW78Y8hqiYfFT+1ZQ9NtZLreMiXXWjEynK/eCy
MZtaCinMP7Dqba7uMWs+jJrLf9WJUNKAHeANhtUrxdrifEi5wGMvtuMN63+ZFke19c1rAeJg8B2x
zdCfdYnomkFIKC0GYho8i9SIz9PSEo0Hg0AWv2V5HaRNvPV18HC/V+TVtOpUjJIgdgR4OQaDGAPl
8tc+owNmnlvepduBevOzg83AaAdw6oIGGBHpxaYibPiGK3nczIzEWOLzh9wIkRKQ8sm3jO7L1BMu
h5la5mFkuoGpzQkmnVhTet/FvLCnwW3yCgUH4j+nUcoeJxeoPIOI2o8a/wq6sZjceM9rMPF2SRln
u9hwhg7NJuBnBEmHftdjM6KgtsHd1ALENa0Bwm3ZZrYbk8kutuM4Ou3Oa3MXoLWLvWkbr3qoonoB
QWmaN3nQV50XehOtdjXmFkTcYc+1dcoiD6akr1gwoy94x5qOLIHrTsVPA9Sg77OZdTzgHkYYA+CT
4FU1OQtS6raO+9BJK8u9zgbP3lhebD6P9TClx96Z3QeSCDZtAbowxltvsvJ7AB/3G8wtx26QONhD
c3LMMGHX1oy+JBWbvGMi8FwM09H27kkjmkMSN95uSgcE7dmpUnPvFAwsb2xOvdcxreMu6Psh35Om
K3fC8atil7KuRbeRO+MNpiKnb5GZpH04TkYFqiGryjUJw5oTnpqQEvObZVxA3wf3EOiatdFdHz15
qC352cvl6PW5JYiMAU0oCUqMMgGoqc79sE1NJyGyjjlP90V5BdC81NzN9StAaYMqvYm8g21cXZa5
6oUnIpWLZvKH1isMFF4ajCFXVp2gClI9xtXycVnO6hmi74h+NMbW4PPnqrG2XoYih5xuaq5GzP6X
dfqa2u5T1Y+az7V+jH9kqZ3vaS5A3Csrzot7Rfzv5vzYOTyc/W9OtV2WbZuBKl3HBbPyyJBj1egb
uainY39EidSY8IgbDAijFsiOcf1Qjsdm+hEn3+YyTOluhsPyF/h5gK1Wq+qC0trw7L3Lv18+5s+R
/PxXWOfHjC0kP+oS/Iohw6Rj9NzM2aYwpzBKNmP1lvCQt5p362cDgkSbyqlkCSys6l1Q7LXypCvA
SkDDqjZ2DvcPY6QTs1LjhRw8SNBNdtHVVBtz0Ti4Vb6UuAlH99lh4PgdkuaqS9i1a6NZLKxsDBMb
j7yONwdeghwLmNz+fzct+StciaCMxxpWEM/PNyKYUSYZcnpRf+HsV5bMgd3gVI0PQ3wb5jusEc+L
rlWzesQnQp1zoaaI8rhx8FEnulylxH3vkn5XNo4mC1jxGygnuw4op2PnTK1AmOgRRiXAVAHBDmRB
cdewF4GbX9z74L1otqI9ikg3LPw5LkiZ6BzKI8U9qLgNmHN61jcwn1b8atoMkOV3UTRjlvDXZcdY
PcMTOYpjRIyVc+5Bt6a9LvPvndiS8fGyCPkZzjONc1UU22hAoYMxFajSNY+LWQYTAMQvS9AdlmII
vtV6NCmgRIZpakTtQ8b9Rw8Yvtir0YhaDSQn5yXP8+QBIio/RVcFyhT+veH9NFo3WCaAh0VBRG5H
EgUt4HT+u3bwKDmdDyoQ8DKci2R23U+jj2qv1Tmg3Lmf+V0x8J2tw1VZM4UTOeo62pi09mwmkJOQ
4ga0NdvOzTdLHmtihU6MatlTPji9CTE9wEUY1o0S0WwqoRs7/7yYAoIRRCLPBWesBNxV5GDEq+Km
jwpoxccFfZMxcnYWIPrmYMo6WxyxdIX6lV8bd9zkw9Zu5uKrP4rhxmolA+TYYP7n8odc1fzkF1nn
H9KzGweJNH6RHw3PZUR+tp6z8crny1LWLPRUb8XdSNEu1RzhfL3xjXUVWOuwgFo/YuwgMRckZ+/o
n1+WuKqXj5cySmIyvVAkxhXPqsRCEZhzP9qltUmvS3vI0GTMdQDha7EEW1Nypgazk0gHz48Q/G5d
XEpRfW/fNlH5wAs3vKzNarhHW0paD0heQXV+LiOJsrRbTHQCamDxxw2W6a8s86obdsBtI+zBcpOg
6zV7PmsRDMeHYXjUPZEkKTINg4FWYUL5l05x4JEuzJf5IBxn6xad5mt9rm4AgAWFbDnqBmnqTJeX
sbpZuFWgtSeCxdgsQxwQ96OxjsV4XTSvl09zVbETaUp5wxNjtwgBaQnqXT74xs0OlYc2KHV4Oav+
jnsSuSZKtPB6JUwaS5O3hdRrpiaAmrudzcSGY/Kya40w9chmnN8wxR3O9XSMcm8XpbPGctZ0xQ9A
/QtjWdJ6zg1HiLICJRauoQTv0Ej86P1kIzB9bzKu+Yaf6zkI1Kifop0JAt1Pc3mLn7GKywY7b9sj
SuTJPhJ+v+lmwMKyZUaTnSbWy+UvueblGAIkuIcgEVntuXbVwCrGTYz/xi4ItxqRt2Fcj9G2r8iv
y5LWIpgczwNSgSTEVNHpjAJMBMwQJfqL9vBuzsvYgOeYeKC7ah3/W+nO7T3l8YjBLbQn8RxEXqo5
4NW02nNxwCaQVCR39rm2lA9uPGUeiuFFFNj2iHbuc82CqfhK53ue3VfOvevul7rbXdZ99ZRdVH1A
BIv6kTqjTnyvd+LRRbJkfDMcUArhFV/EmrfJSgmeIJPA6DBq3x6WNpVw4zaRsChmSUPPSoJm3pfl
w5Q+ugK1n33iXpntrWXtFu6EI/IM8iFMTQ6w9oV9TBc4sCeMyKnhDrtFfoGpSDmYdD/4405O3HYP
1L+108M48cDzGs3duxb10F0DGpQD14He59/Tx9ckbQ6NJ//bQvAweRAYZm8BROVNm7jVgb6uOCgC
AZ59MiChO6qEAqsuK+xm1XL0269v6tnxwRLXJIBVdlK+tVFk2ned30YaLVcmA3D1o3eDyTWg2mIe
61zNMrX6XAjILebd5NyPNBhYj/3iAQ9fcKocGQ17/x8ffTQ0KDaE/mcgdrlehRlR7KtisxDuey4/
AhqLMXaAOhLW9ch/OPVjEv+87CFrgf5Ehq1ONc0ejajbQEbLnEfL6gMBZoPJ/JHS7BYTCVfoqX/t
4vkD9c3A6smhynTwoyvGdPYLlOCAMg5SYx+/oAQjMANeWtveAW3nxu2mDcWU3cxTXTySHqk8otAs
+00egYXATwNOdW5n/UKcMjSqeHH3Bh2b936JI0kBOHZPCcq3j7VpULGzKGheg4h6cXxLYie78qpy
sHd97pjXKfNH3ZrQSkoGlF4bTVGK+W08j88/uTsN5VTKAgNN6d5Y/F3FdVNQqyLgS1hAAFzGJ+qe
wRXZ7M0IxsDVOtQWqr6YyrhsVSt3N8GitSSYlC+GT2/8fq7Z0lO8FoS4suoYLH63DbcClkSaT7km
CZU+iUmH2PBpwNQt0zyzYkR4no6o9sabkl3T8jG2/kYOcjxAV9hEtlzPv4uf+06LOwDfRZg3xPxh
1vVVOyHSplSH07Lqkg564mg4Ak4QVZJzWZZhV07iZRJe7y4aX1GPCczkiuQZqFTujfLV7W96ei2G
18TVDD+vueKpZCW/HAqr4UmDrMScj159JMXBIkZI7TsveSXL1WUjWcsKMGgvp4Q8PHU+kS6lThKL
2SzLsGLOrVNaT/PwwoZqG8flrkq7oLPHo2lmt77hX7ck+rgsfk1XTPGCQsGT5eLfX+Gk9sD7jvYg
lpO3Nvsy0ySwShts0T4I2Mx3GOtNF+tQqtY1Ribiyro7to0U7zam2U6iGBpPGX2ZsOhpzGQzkS4L
Mze+dcmIzRUwrlZ2SKOfwtGtHaxlKqCdwrMSvXJM4KgXih0lxBs6eEvZ3voVcvmDP7ZoMs+Y/77y
2dZnexbtcqDQpSgD7jId+Nzaa5C4YGKVaB1IfNXVoIbxqO1Blx6O6YGgEdVhMMAx/kkQG1zjKp8P
TnQE59F//9IY3AUcw+/BBHWkH5PHcZ3ICwY76Olt1jUCJD5ddWQC0Os9v/PS6NuQsU7TxF8LTdiO
AUYBVhdQtVfvNbspcm51ZejUNniKi8Bzkexi8sfEwsdlDVcSJCBBoLUKHF/MQatrrlHlNKZXYjdu
oD9ADrIHpt2mw7uQdc3BA0j+ZWlrXxHvCQy2QBRKuL+7FCeu0+cRcN4ZnhRIfZ5/U1hbIDoxsy3x
6/3YPgzMDIc+2sVoQ14WvXKmZ5KV0GiUYLsZ5WOmjR7GKA27AmNLebyzPR3e6VoUhihcXpLtEuaq
5LjGvGDtRSA+dIt97aAXi5v/NjHijV0120w4gaiSXek/LW5ys4zuvjV11dFVZT0L4QnFSjitEi2K
hddWUkDZxfiKEbLWaIOqe2rRZb58qCuREKsh6DUABdBG+1nRtPfRNIZPIs0l/XXjD1uE6tCtyQ+j
6K4MMR3ySEe2sTKSJqmgcKGil4XHk/pmcSrPA+wvZGb8QIH3Qq9JvG/yK7w9C/8qWTbCe6PGbcF2
VvoKsqgAzLnUu+//M4ou8mo8KACigtvbAbPp+V3b22xKjBm/I0V1Ids79otHj34ToRV/w3IdOcfq
F/0jjSorBMM01xyNdpw0iAk68w21hs00OUGlC3lrAQHFDJwvKm4SQ/JcrSi35rHvFzz6zS7EdAWa
Lf1TQaqbxM6eJtY8XragVWdB8LGwCoY9OjRazuW15mRyvBXLkLAZY3wVaDl2WW8GTnUEEA6QfCP+
FBVfuA+QO/5yWfhKPotK1R/Z1rlsEHgTs0HTHHOLMWbF01uS6OZWpQco7wWMTWJmELUPoJmq9QtQ
fVWJHwFKMjf8rY8pAGrOyAL54bIma/czpr3kLB9WWeXMyrkqtMeyu9Ohmds2rNzzOHGCxRHxo/Bj
thnolO+TvjymngvhGKJpZycNknhGYhjTV8Crd4ehFLMmmf99UanaY270N7kL9vzUgQExI2lIe3zc
BpX8ISfBCCbrmv7EXuaNY8pddgRg5xvjblDRZu/0TQhs9SsuHhrfvfof0s5jyW1kadtXhAh4swUB
ku2d1Gppg5DUI3jvcfX/A/3fOSLRCCJGZ6HZdMQkq1AmK/M1sdbYHr3TSA9vPFM/BLIApH6rw7c+
dZpioN9BhUpdcla6uo380WIVZB1m8tF1G79Fng2UBK3iz5FaXKnhm1Qrtqz3n+Q02UdRZVfiFttj
baGwPFDJ5jlCcrs4SvkgUhjTltuFCkSdUJWGI2BkkOl1tZGqr0fi3WP+piv+TjVP7mDqd2XSzk/Y
SJWPphQc6y5x9cQ4XF6SaycWnVo67xqVYGjr5ytyEBUhgqiKsw9YlKI+hvF7CKVY3ZIqWD1BZvA0
zwG0kz6UKbMRGlcTQY7OS8+T3QCfn70mVg2JhNB97szR+CK1knRMA6O4rY1aujX1SrpRswJRPcny
t060+SheLnprLr8AZIUJuizQYtIsK9psVVFXdhfeevl7K/ySG9dANlk+lNkh2dpna1N9GnGR24xB
UdXWbJoZZV9LcZfI1IXHh17ZavSv3Q2ncRaPPC/1xLxuiSPIyV4oQZ1Zw04Y6iustnFKCTaOj7Xs
4jTcYgX1ShAOYc9EJs3bVKECULz04bMoOLmX27m1v7xeJW0+7j98OJoG9Pln5aplZjFFaWRkCncs
JRDAmWk1DNWhLmuzdtky+nXVyKXi+oCq9yNu1a9iUcmPgmaNynVjpB29ykIa9nqsYOzRUijx9+o0
jk/ymIvGTpkUJXnk9CkPRZ+pxjH04uF7LMEv2Gmjr7jB5HMM+qYf39Sl1fSODGm0Qp+/ywN30ITq
OhFzwQ3nZatksofETytK71Yj1ke57uPREVNLCJ0uiDJjVw+eea8JZQRsUDKLR8VXxU+lLCVvmpgi
xyVI5kSWX4u+uFNDyYOKmDfRVZv2CnnraKHRBouO32C2953hKZqdiIL/XarCwqHqWb0opdIXztiW
vdtGjfgN7gJ7XRVDHWZQ6gf6XgtK+drvsQ22m6Jvkl1a91pwqFOAAYAYZ1UJKVFnXpZ4tEoZYc8m
aeXJtooBfEc0ZCVHE0r3130cWGgX+pH5nuPIsRtbw/oV+4V0lSpWeKBKMDpWAhnrGlA9Wk8NYn12
mTPJtl9HY+Tg2NfuwA/iPNiKavpPWYztnT5ZeY2WZeS1iMq2yGngzKL9Si2v+S6FzWjuYr+ufra1
lL3kOEd5tlaOptOYgvUr0ZjeZyM3/HtsNMRo549JDjlCnW5VxI3drooxUpC49rPeMg9d5skDPPfm
Km3a6Hrq++yKQpd8JTaUwcuh6ENbzgLsbquaFSZUwCivNW2kO55puenKQhf6DgKOGXJ0nXcnyoVQ
HcdMMnwnlkXhLm1Zu/aYy/mbXI2AYDzwguquGqeydHps1/KnYoiCG70aFXVXFlMJfWcoy9mmLK81
d4gDfx8FfX0vaJP0olZDOAGCxpTdlpVclh4LrcsKt+2l1r8Tmkq5HXq5dhWS4B+Q3ssDAhsAVAtW
RrrxxFg93memB302TlRlyTiuqobVk+JoHCGx5smHoLyT+69xeK/EdhYdlfxXNTmjcqubmwT4lQOB
Vw01Hmifs4774lzNu8Yq65jMAKbwLTyxe81/j3H/QPPlIBNu7Ls9XfCbMg3tOgEFr+Ybh9LKEYhq
Flh+EGWoeS/7CJkgTmmgtzkgDcmWdwfttu1VdqWI/sOWFd/K6U4qTD+T/5CKL4+/pKjVdDTIC/K4
RpGBkrWHukQMtdGSEyqxRqXEN7ALomLjnF8LDOsJFiMENu2DSIckJFotNQK1rRbA732R6vRTj6P3
yVPCjdW0Np9UVVAnlPHv4JQ/T0qKsee8LkFNe7VKHa1U82tJHNrERucWESWOr9aZfCnO7KnV+y15
m5XMi06mCRCG2g7q7IvojTLW4dQTXcUJuhZbLjLvKgm3PDBX0gGkAmHpqzwJADMsw1CKNIugIB2Q
GrfSjlhRcGN/MraeimvpPVAJ8lVmkgrAcnWO+lAohR/C92Ou3kr6tBTjRuhEuwZMOgapus+vCKJ4
BMndq55uj1xy37yu7Uo78f34NvMl4yaoO+sY+Hrgel7h3wRhL7iSmnQULWo99py46emLJjpy4XLV
BVsUnbWiFLMFzF+eob/gf88XhdWFmSa2WFoXOtWCYLKDJHOT6VugZLYUfINEIydOqkoby35tNZyG
XXymuM5SuYoI22q9W6SflHE8JFuWgPNvX+Q06KuoOsCrGUqzTEabRKnHTiQ57qhT+0rwEPvthorC
Voh5OZ6+J/KKje0TIk1jvrAXPMlN+O/fLHOPmqYQ+qVzBfo8RlWKRpfUeEmZYvGc1cJ330v2uAts
5O5zRvlhtk7CLAoCbZhUemMSBvv0InnIoScE4V1k2YnlKt2XVD9czjlXTj6GxZBgtero/S6WQFpS
PUy1GsH7MXDyvHmIJsNtBvVabjzHSMeN22Q1HEIXM7l17q4twkWTXuqtRP7uUW2VpsTVSh0qBLpe
SnBXbNklrZy1Kj3o/0ZbrAsoGIMQjUSrhIepr21Zfq/ju0bbB3Rosq3DaO3TQdSAQsgORulpsULU
GAnOoJ9tXfR/VMO1jMPQ/0qiT1bvOWX7PqhbLfa1yUQMAoCTBRKOEtX5klSVgbq5H5eg7eBG5l5h
T4k62G0c7cbAGHet3v64vFpWDgyqA+SwkOPnfGjx+dJgyK181mnIc6Big/7g+9pBJju2L8dZGxnp
ocK7HR3kDxJD5jgaIXsNbG3tdtMNAqM2FJqgIjnc4n2uh6KXxumLKMQSU6t4qBtMCQAqo3rLRRE4
2ucRXF/hHceteu3aAtEhkf1fqCWsVg9j8igJlDo0Lrm67/XSkSd9Z7D7EvN7WjvNlvzKWurKB/sT
crFEwjZDyWYgpIHFXll8tsjbxCF1VSF+BIVq5zPFlm7XbHUhHhLL2vWevIExWkkGZtgUuvoWSQct
pfNlSquyq6KJGU6wSw2Rr7aE6q4RxCsTyPTldbMVaj4QTi6CROhkRZi1gcqhPJql5ggkrs0QQ9vb
uHLWjhYg+ZAtcGLjiy52gjKMVmWOwE+jLnM9fAocWchfhKF3IyN1zURwhyHfuILWrrnTmIvjzPAj
PegiYiY422eVQoXw5fL8re1vA80BlTok6IrlZvDA9an1CG6x0DwUFxM07QHcmRsCuqtz9yfKch9k
UNG6qQeXPLUWxQrhNYyt+xm+KxgYH/nqofO3zNDWtt7JwJY1/rwpJH2KAVzrwRc9eTS9X/JwFdbu
lDwG6Yve/XN5HlfX4ckIF7d41ISyGM7hAu/OHBAsc6fqdVOsf3U9nERRzld7qNFNVOZ5rAw6F31E
QT0OlI3du3Y+ns7c/CNOtlRO30fqLYLAuLbl4Si175X6pIU/dc39i0mbtesAy5mc+4vhtFHbGFLO
pHU0BSKxcZTwiG+S5b1ejrO6/E7iLEYU1VZLM5oRKfNya+OfZiHueinax4n1VfPU6yKO/+a0OAm5
OC2MrNeiaSJk2lAY9ZwgeK5H9DNpIWo/g26ryb26/KAqQ7UDqEFX6/ybjX5tJrIxH06+YCfdfQES
rQuftHirZbC6OIBCzJQ+xMuW22ryulEWUwLVyRctvROSPXzlXWa5JfWkv/hqJ6EWWyqjJGcMCqFG
4VaMZVtOWzdJrn1qI3F8q231lVf31km4xWJUQiUQrWqeQrHcx4F34/dbfuIfPSlQmqDg8N/ZWyzE
NLTSUG3n2Ru/ZfrziKV4MNjmeN0g7z/toeshbpgUxyY6Yg2308PPvfWsN48jkm218Ony/K6mCqe/
ZrFGwYsiEq/ya3DGaqsbunm2AWK0q3270G8sUjBZ3Jf1TZC5m1oYvzs+y2cPEBB8A9HDgL+4yFME
HZMosx7RPjDlrzEy5nLZ3wstuYkUH0Yrt6escobqW2YlkK+9LdfC9fgUZdD9IE8B2H6+Yzp6on0o
wPRoJf1KUToczBI7az+LemerqYLeJLTf1Puu6tWbKm6cDmv9PzCyUPzp48+idYvR50rbgSJl9F3/
pc90x5MrZzRnKfTy1bPkK8q8bjHELI3B9bX4jeqt6+nNbZVuWpOsHR2nP2WxzQDUYjLTMBGZBck9
cEXrH15mYukfN5bbPKblFz8NtJjxxkzFmY5FqmaQ/saviol5QGHX+Se9a/FyPJRUXyLaBsFWD2mt
2jKbncwEVdgZKFWef2xgBXFXWky3r+S2UgAZeVfEp1RyI4wg4ughGO/Tv8BgnsWcL6WTa3RS2Vlt
ScySQn7pyuGoJI4epT3AkXD4CqWif748w2vX3Oko55ToJGIwhUXaSUREuDISbuICQYbcDoadIt5F
yValej4dPn7O/8wpZInzaJ5UjpFc8DmNLL8O8/pYAGk3rH8uj2ntvvkzpo9YhqkCvDyPaRzaXe6V
ZCMY5IUvqcUwp62m5uqRiA0bRDYKWKa1BNgksqTnLXZIOy3AgGfaieKTpiZ2YXwy9R9gdpN8tEP1
Lfce2mxjf6zvw/+GXqJt6kHQYnMkdFMO+17ep23rpBiEhX8hqTCbSv3GMnH6fOhuGNUAYUomUpq/
Bt6+GneyfyeLvS0p10nkGNNu2rRHXt38JzEXu8GYpiSTcmLqlA5iY5+I1Iep9Ud7QbvRkSf1XF1w
Qun75eWzRoo4G+tiT4SdKbSJRNws7XaVdVU195rO4Y7d4y2ITlFoHKp6Qb5vZdvTt/bI6jcFUA6m
aTZ9UhY3rEQnEOQh+Pgkrz63ffQU9v2uD14TYUtbanU3nkSaf8nJ3m+GLkHdmki5lzhFEDgKNOFC
yNzL87k2IOrHrB4F+CkqtudhcqkbAO7AVUwE6A9GFEHs8zlHM1X9FkvtxvN3NRrITbwg+Kcu23Bm
WaWSIEIVEmSI/p4CQjTYpUL5hD7k7vLA1uYP7uB/Qy3Wp1LICUI/hAoEKMmx0tB8hu7tFLp2uBzp
d4F1eXCehlrMoaFlQdelhMqzm1r+JluPenHflrdB8TPGT3X6JkqvkneUuy95/IwMlbVl6Lp2pp78
gN9eZSdrhSasXtNSJvXJ39P0WjRvZ4tJU35Mw63u09qVdBpqked0pafWFgj5XT0Zv+LgNc5CO9c7
pxBYOCBSOzXZmN7VD0mhEngk2K8P6utCpAtx3Xl8yEy7Al38uS0Cp+z+gskB0vZPmEXWpJgBPTSV
MGSRN02u7idChIN2BNu3YQi2MofwqtFC1AFCw4tczCEWrf/3uQyrr93EUy2nF1OcMHzjMaKq5mjV
AJWtq6uNfGLlRYSYGzRBkw4tRcV5qk/XCRr5QZoG+U7LQ+FZaVNjl6L8tPHB5uW+2A40DenEzr54
iEottsNUKl6eKjyMkQ/RW0cMUQtBUeibSYUjwRBIqjb41vLauFDmp3KPbSW2p4txlXlHxbCcYW+w
ChQo0EnbIZaLN12roUqgHfGFcENZtWNNuFLQHTQM39Wa8NBMkV35PZWr3vH03p1045OYS7ZpJlRS
YzSYYqfIrF0sx87lQ2PlJNQwTOMQnAVlqJicf4pxwIJqKAA1ZnWNnyfZSGQn0XvaPF2Os7bWNKiv
/IPr8sGm0OgygSoW/fihOWi4TnrBlQ8CEeEctTka7OP/Ldzi1M2lahKNaQ7nf86twJas+6h7CLzP
Wd/Zm/L+a88ApK2BBWJ3C3Z8SbBNizIcalGHxtw7CT5zVmNHseTUMlBfu9aupvwu36Jlrn25Wb4b
UAdH0ocuoi+32hAkPWSHymmUZJcl/2Tjp17c4smtHOq/ZcL/E2dxICH4S3dBYhtp5rFDAEi3NUG1
pWmXFJvox/mlttyynKyziYYi8wJYrkZ/qCo1JJYhPQ7qozAgxdbZCOS1TYe0/B7CfV7skV1C0fZg
bpVaVz+jAWptJrrObcx5Kk7OpVQ3Ij0dh9+LtBF/xuU3Q9vLHfKWWEeha9AekmFjX6wdGachFws1
aLwhq3W+ol5Xu2myXlJF2DhtVz/gyagW52CgK2OvdYQQyuC21BBrRI20q8I7LU6+dJvak2sFELb4
f2fxt0jgySzKelIXZsMsGmX/XgUPBm4lSeA/UAO7LpT2RfDNvUWhslHf6r+COZ1FX1xqVm41Y2Ex
2qC+iku3jAaQjM9C++75r2ZwmxcvkulWyqdC3cgp114EZ5EXGyUUZDkbTSLjVeEIFRo+TXCr6dFD
peef6yLZj/0zxLeD4HdOHL2MyqvUbannbU7+ohYSK/qY9wWTH5fvifcEotFprF0aPXS/LRmyibfY
l3rL63f1LELDGIsTgPHS8qodR18cMpWogeRkzYtRP3r9Pso2FvLaHYLA7X+iLFVAZ3BjLmhE0VTu
9JbbdT9JR1n7Jtd21X+6fIOsZA8UBUTowVAyMcBZ7JrQGDNI/xxFlgnxJj7oxetoCS+VmNnQr/Dw
kO1ECzY6JBtBl091FcbR/2e6d7mTd5817ybiQRlo1EtvDT+09Wzj+p8P1MWBO8PxoDUg+UEmuNgt
KMxZPgA8ciTpqUBkSq6uxm6rBb+yOs6CLDaGluqp1ygEmYbHhld6YiHRQA6mbVz6W4NZrP1QMCUQ
BXMc80dQ9dTCPdv89yZMABgB+M1v1N9syvM7Iitx0MTNgkWY7NTklX6cObmjhtBosfVxVucN4hLX
O8WUD4IWlgyqOhcJVXgPU/dP2b8Y/ovW/PtXAAP6E2W+oU6O6ymmo5QIRBEMCqWJXZqu7rll+9VX
Slr4Gwtu7Y5FzFmC1q9zR4jLfUWn26/lOZyRPlT+j14p8al+1bUnYzpKvdu3yBBsrIuVC5ACrWFA
jgdPQ8XkfISAjk01mZPBRGuwcUXNxnBzwM7mbamGG+Nb28EGpyAAW1IyoITnsfBvzWXPnHGnGBDn
8ZUlfQ7yN3MYbK35OSluxQl8+aBaWyUsD2SrSJiA7ywOqrHUEz/qiagBWBQabyeoaDRMniNDUfqf
Qi3f9/QcYq2M51BCv4uH+CjIXxRo+VNubvUx1kfFE8rCo56e4CIVq33ZKwZfy3djUyXvGWzxH2Yh
CW8gtYuX2pA9fJbzxL8BhJ/cJtNk3OqjjFGDJFnBVdwaeW6bAw70iJSnUosJdFB2jqik3Ub+tnIn
AW+QJWuG+tJuWsx+oQ1DDT0CTDPtWIqrev2o5Z2dQA1T8gDBt6+XP8HaWp69t2DCkvOr1uIs9fW2
6IqaeEFT2nGO6svXgXRcFx/N8C8oKyCm4I/gcYPq6LK5IahV3irz2Kaykr4McjC6slHcVQjWOoDT
7jFUCI8MfgPTsfaMNtDNmJU5eCp+2K9BokAPjUAWa5XuvZqZOD4D5ZBepnCQpZ3SJc3XXlfio6ym
2q9Sa63vsFc7t+5aJbIHej5XalZrb+x4f7T1JjWfzSjW4oOQq33v6GUXBG7V6fEXLRCQr9eV2kFH
R/rlTwr1Dknypa2HzcrNhP8L9WL6kdQkln5mnR9gVz9iJY1a7H3u57dJpgCGMf79QYfaCOBL+n5o
BC1B75AWTXSm44JauJ3A8RDlF2rfVvxD6TeW/coxx2nK+W3MghXyB5phlgW5Gs58uNKG0FqMuLPV
19VAEXU4pHlwxfe4vPDXMltCQomDbg+PfQkoMoWqKkq8HCGd/hLjAyetLbWhnaS7boj3sfU1z199
5TXKNkQF1jjap4GXGKOhaGOxUQisoi1ZAqmvBSeyHjXvu5x0dtlDuLm2ygNysaGFjfFjZbyF/tcp
v6+3uAVr3d2zn7K4XYYGY5xW56cIQrXTkNnqJfrbqaOJ3yOj3inVUU5v/cmBKO4jWAI2NvsLvUnk
sjHTBPIPqmtJqTYUD/aVAkDaQygj0h6CQLfFfOOUW8sSuEXZMtBYZ6nNxbEqG42cevqM9KZI1u8T
+buXHsx5IVf7aLyu8B/SjU1Z6bmzuMiGZwlIvCihkYFLnbfxSSrkFfyUPp4R0/lXWb2TrcTR9KdC
fpLlwQmG61p1AQ5cXtcrF8hZzPkiPImpGsidqya4TQHOzZTA+B+/z50CLUmgkAHhB3RzOeLqKjod
5uJuHcbeHwx1Dlm5Yr7P1UM6HWakhGQcC6mxw+LK8u+oBjclPiJPhfV6+QesD3kWWWAF8WRefFwe
GEXSJVAhRfGuyJ26eTYbuueTC2Ik48i+HG3tXc4M/zfc8lEVh2VceBJfNRKDnSIfc+t+7K7aciek
OAND6PP010I80nBO9fehUrfir6+qP/EXmzZHdwHiOsP1pytshdTwSwHHTtyN4edAOQ64MvvRRsy1
++Z0yIssoQ+5G+R5hmX5Kej+Ead7tf11eVrXboDTEIukuui6ZBpEZjWAnZ+DohKlvQYIwkqP+GhV
85fduAFWUh8siSFHQwJCyXGJEBN6yeonBVD8ZF3DXRQ707aqH6F3MDa/2VooaqsoFAEyVj44kFlV
qnqj3xe7QfiWZ442gaWKXQW23DBtAd9WMl3o67OaNbwdFDgWy0NtNBOt6QHaREpfPrvlPe5G0c+u
PF7+YGtnKkrj1E8423icLJMQqRN1D9kC7rFWwwA5M1SoYmqiolZfN1igjbXIjTJYYnarCyac3TRq
+8Qp/SHdaJSsTu/JL5kPiJMzD71dVewUEaPyYHiqp595+NaADBhjeqPT1qW5Or8WCmLosKmI2i/m
19QUv0K2AWTQhMWKZwiqgw71W24Zb0ICYOjyLK9EIy1C+QNKHrJAS2krMUTIxsyjEknI9ItZNN1R
Ds0KPnQRP3XeWF1dDrey0UHCG1AAOUy1D85Pgd+FZmnB2xCjybTbMgbNJcmYNTbqlvrk2sho1uEx
ryGDgHXo+UcLcV+1MBYqd5JSHIIqc7OuuxpC49i09UbKNZccFvcwkAbIBrza8clbtlPavqfpWBPK
jJpjagyHwNiS5lubOCghND7ZeNIHpRYvEMRSV/CpjRqeyRibvONthZXKZPxz+QutbTsUI/A95UCB
urBMZUqKbkVR9SXYF5DPYnsDoMK1Ou+qEI2D2FT3sVzir1nsJc9834g9r+3lRBpIzZL4Y3JM3eX8
m9G1aaPAmMqd7I1u401u3iQIjnV7vazuej3gnq/tVEDoLNUO2RhEG9WQlY0+f0SKV8BBUfFb3PRV
mzVQ68VyV/Q6vJBhRDqg7+5p8wSuGgmpLRqt5F4e9NqXPYm5vO6RyWBRdlLJxYS9kvFN5DGUJQhF
Xw6zth1mlVt5VuuAXbQ4w1IofILhyTNjyjqI/fCzlLSjNlVHXZH2l0OtPX1wquEyMjm/yGSWW6+y
EnXSKMflvbzLgFOqner4oDuh9juxCLS1LZ20e43JKrrOP/yP4RdDNQfQYn5J+LodDBdFaggdYb/v
CxVsSSiMOw7zh8EXRruM/B+GFt16ZvVj40esZFHwChVsJUFHUJlfHOOQGSdgClq5g/PxqONATW1l
2Fte+V0a5evIUw4t4O02sHyb42MjSV/72BAJZgEUMHywa8/3UWZWo1lZRrnjXXTX18MzeqnPgi++
lZP19fJA15bvSajfx8nJ3TiOhQmWxSRUU8CpHrP0Ier0YKdX6lYtdu2YNWlzAgBgXtE+Ox+VPDam
Ar6fy4OCKE+6r72q/bw8mt+FgOUJZIGHMICszra+i8+Womw4jbFczJ5qpeqI5c00vrfxMUkUO6vf
gka/0f3PY3HlDS+l9B5Zxa5M7oRin05HIzuoI2BMt/AP+Gv1ysbl+fGrYuzNk46SiYn6+FIGsh40
X807GN8S7Dn8udrU343yz8h6vjwJq3HwpMQFfhadXNquDFandPQE0fTBk12jKRH1NK9Q09u0GViN
xJDgkv12AF6c94FQVF4f4vQHbx0bw2dUekbvYUi/Xx7Qx4UDVeh3hXsGHiAAdL5wrAEXTdOjztT0
iY4pNAZinudtUdnXBsNOoJj+W9R2ma/WraDVVcALoyuG5Ia0VLjLKxmOLzhHf+zrjT7Ix403V3Fp
sUESnauri5UqeeiXTB4lh8rwyJ/ag9YaOz3fUpJamztUtGfdTwVe6pK2jG6KEicZj+/BOKbeu5y8
Xf4282F8vuEYBsRyxgJbh+z2/NtgfdqNegpROdWQaLS9FCGI4AZZMztSr9T2n8vR1kfzJ9r895PT
SpK8UEliooW95k4i4q2J4VwOMZ+tHwaEvIUlqRp9leUuLS1l9Kec95HYKvdCYrpS/tUang35VZ5a
5EtanoDllo7a5aAfMOhKYpa61vAA7IVj3e4D7TAiMzSkh1AHjELZsdhiCa0sv9kil7sNxWjq7fMv
OplJcwgiqxsUak91id3CXphEJ950nVqJAtgLeoiuzqwFa7HIvaHPR78l7U201NHzATKvQF0i2slj
9GWM9E9d/qoJiRN7TzBcfuJxfwNZpLIUp0SH6/KHleSPX/bsx8x/Pxly3VMV9+Yc3LKeBLziigbN
49CJuQLtxvyStflNB4TDmgQ36e+GYdw4xlYmgwch9WQuP5iCS6aOPCC9HOVDiWyg+Yl3m4+wflfv
4jrZyuA+5sGySq+TNi7C2chzL6Y9L6QwpC1X7fIRc7wO11S7mMTH0vB/anr7EJexsYEkWNmYQCxR
DgDiTP9m2QrQGkw15aqpWMDTLci1myYr3cvfb2X60CcArA3Pin25fNj0oRaakSyjcph/KsbnJDuM
/x5XMsstsiuQLEKZdbn3J82MSy/Wqh1iBM6AgAkCu0gj+//eX5Y4dMFnjBuak8vZCtuk8/uEOCVq
4qiZe8qxDK9MYX95xlZutPkZqHO9zFKCy65JlfEgheZY7XzhVs+e5fI4YZW4xfdY+y7sbHwRRZIu
FHPPt5WFgt5QGmrF3m4h+JnHtrH2Ya/+60oHc8ZSnsFy0EONxUUT+2pKR5A5SyfsNZ4Mr7Th8ZrU
yP5i0k7iLK6YMUWXOw+I46XKPphdCAz9MxJhmZ2PG3WHlVP/bEjzzJ4cSGGsKZHZEmpEVkDHqrbX
LCcvUcyWutdK/5lUmFxvCRyt1KfPJ3JeNSdRhSZTpq4i6gTqB7U9S/5nlBAs4yDKbUO9QjGPR3LT
yCDprxAquzy9KwcFwAFM4AB5zu21xdFUWXWVRZlX0U+JduB0QEj/+w8IEdOgH8mdI30wPE6pa+jD
3LDKMEYZgcUZX6PkJZw28oS1gZDywIdRTB7LS22ITo7bIs/CeheWDUSgXU8ad3mqVjYWidufCIt3
MP4QE2KARCisK61ObKEG7PY3o+BI5SiaHU7FxWIolULpUUqtd0mH2TBtLmnLVnPlLuK8/hNhcTwI
QysOZUGE3noME1fIUMUDrezZmbLRaFqLBPOFAiXy7yDo5i92srCVYWBZI7K5G9ObqqH+RBLxnodO
4x0vf5itQIsP07RpEFY5gSxWWC9hp8lzlr4SKIWt9ucKyQaWtWxQglDnu09bxKKBjyhxX9b47fUY
ub2V+b0uoFb4UxsdNJ6b/qeq/pzqe17rilbZQMBbc2Mdrq30k5+gz6WSk3kt06oVx5GfMIEz7/Qn
Nd+oz6/cU2gm0NvXSR1mNPR5AEHMsxiz6HrXSLLdk7ZUni1LlQ0b//KHWzlwTwMtW+umMNZtbDIS
cQTyjZr9jRpez69jXsaauleCjXLEVjz5fGB5LkidrxOvjY5Z4VQqKdg+1XaSYBfpL2NrsawdGCfz
uLwiTQ28lNYwjxMWDyKk8x9+83h5BrdCzH8/WQt1o9Qqtut8KtS4h9dUuk+2kBfrq2EGdFPdkniD
nYfoyygOs5BRzFiD8rb13UA5DFtmRKuLWqUPBlEHKNXSTIEOlCFMLQMZIhHkdGpbW43YlQhohaFh
QVYMcmWJXovjyktKeSx3Ogm4DUjHQUq83siK5u2/eK3SWoNsi54Pl97yTaEa8dREllpiY1c5gn6o
4jfaChOuiEX7EGwhRNeGRFWJR4VJd+EDrqhMVH2qAip4eiJOL3pTfh4Dq/r3hRHKMH+CLE48qBcZ
llQUP/uwsnFPuG50lQtDP15eySszN0MupLkjM7dKFodOGXlSlGEzvYPoFuzLzgBsgyOhnWX5Q1lZ
5rOnluWnMCm1jcArhwJFOfxveJzxQtMWW6jpAq81gVzsQvHKN93Weqz0gxTdlfG3ukER5OnyOFcu
q7Nwixte9Rm+oc40u1F3W9GNhcKNyopsz8E3ZGM5riwQXDsgo+nAXyksLMbmq1bRplZHblledWm8
S0CVXB7OyulwFmExHCNJNFzKBoZTACDJ4l0dPavpXV4PzuVAa/N2OpT57ycnXdAjgIr9OYmq+FT3
uZ35GMyXN1KOIjNsvsvBtka1WPOFjlFvLvbVrp2E8iEN4sFthdJ/KibrScwaeWNsK6c4G2zuImF4
Np+A52MbMZsrRo1wnfWUpVdV+G51GythbfpmwT2VdjEiBEswZ1fGQzrKU7Wr8bfV7L499jFYo5fu
37M0YGicBFqMxZM9QJ0xgczoiD1MJD4anaO2zhg8B91GorK2vP/EImM+nzez7SKAiMRqhpewvzb/
osRBwwkZKW69md23yBdGPxgGvVU4GvyKXuWXCA68KGyUalbae3BMcNhhi1Kr+SCV1jdBOZGys4V8
xxucpE4dX7dr8VVu3prENYdbUFiT9evyEl9bcydRl7lXioaZXM9jM/P3ItG+yJXsmnX29r9FWTwv
+zyxirRnbKSRhxiKRJrk14q5pYe4dnlAJ54bTbSZ6LafLwTPyhAXUhmMIf7Kk2OfPk95bHeVPfVM
5I/LY/qdiywueWCvf6Itzjw5UPEqC4lGe1j/ZkZDfKVbkypRc/cmcPiKggj5VD02kq/ttKzObw2g
m1cAAGpXFJJwh115fRVEqe70VWO6TVy8X/6Jqx8X2OTvcvLsRHM+H0qYqE1v6fzC9LGP7xPoxOLz
X4RA3gh/D40i0zJEZya+GadMgjZhTNzF8O/rwk49byP9+J2XLWd7lnHD/JP8gOrc+VjCXMnGVB+5
w2LZ7ZovLe+DNpCdKLL2fflTNiy77NrdUABNEbu7RhlVuy+nfd1+nczHJKiuBEm9pvjwoImeU1hb
LrBrh9Dp71POf18fGHLpRfBu8/hLo96lW8CttbV9+v+f459cfLkaqbGqcsjJHEJKejU1nWME11H0
6HXA7TZqYGsr5zTaYidhyCBEMjgGKFrfxmouDrxqWwDQtdv1NMZi/+itOfVlwYyh8hbFnxReerEj
jxsLdAV5I9MIBZ4+y0/SgF58GB+l/SFNGMokv/a+AS/zqgLemhtXaG/o9bVKTbTcepCtje006OJr
1ZZSmp7Gau27z0n8SUt4Ld39BW+PoZGyzjrSpP1LUFtotF2KaD9RitgNyxSeW/c6Zf/eCPM8zOL+
M1PTE+OSD4WV1JQ71ogJzDShszXaOFLaqrJxn69/spNxLT4ZrNm6F3+vjLHBHRKkC2gSXgW3qRI5
/Ww9kiD7nQOVtsotvYi1lX86p4svJwcg2xWROfXEp7D9GreHari+fGauJWGnIRabS5CNfBJjiXxi
SJ7/H2lXtiQnDmy/iAj25RWorbt632y/EG7bzSaE2CTB19/D3HvHVWqiCHvmYV7aUYmklJTKPHkO
981whHp957XPLfolUBlYScAtnUyAPs/VPhB8fMLRNZPm5F0Ccy7Rfo2FeKeQKLk8osVJs/BeA8EG
un9VbINIEw6VFdzveeO/5WDTM2r3xs+cFTNLSXK07v22o3iigSa+piWwk1X5S9e85ENwcEcCioUx
ssY3OWk7kw9PXS42qZgFAvPIH8nL5cEuvRRPP0LxTturjFzo85U3WndDkkHZqtsUxD5qbnqFIsnG
gZ5FDfOXza7NseKYvDQdMH7DbNlaITI+ITMAw3IPl62sDU7xTSuveyA8YaUlkY9hyBcLOu0WACTf
SXmdoAx82d7iQXmyosoloNdu2WTebM/eZEkMiBMN3tDq9RdW0HIF15ypZlQJZkoyHZrpeDVS66jL
nZPGYrixjJUodzGER38pcJYo6yFrqsRbeeqhJ3EeTF6/trYZ5lfth+fGnnkHogOPxJJ/H9dUZBcP
kxObc9xwEhekfWd5I4NN6DSVxYd0hlCMb0Fx26/yHC6FIFB7BsoYPYfAYijDA7W3h3Qwdp/j37T0
ZshuWvuuZ6/W9AAk4p+v2KktZViDqU3jUMOWTbIwczcsiW0ocmlixd/XxjTvh5PpA8lSXrsQpYqy
gWxq6UNk6WfumqAt6NFnb0WIUjb/aWQqMhViKUPTpvMssrs6/eXxlxy8P4G+MoFLfjHX/YEDA60+
LtPzgUFuVxeah3qi44Hnk9y64moCA2vSX5tsd3lESyfTqSllraRNZD24MAWFqKT+rnsHJ/3130wo
y0RroEzxekakY4ANJr/X2I9G/jmYdwZl/Dtl6ls46OyySozZ5/LB3hQ6GGKNDvoAOUqXd0aQ6NHl
QS36HoAGyJyhmRcZjPMlcnvmA8k2P8+k+Tqh1zWaXBm3YrzWCUUjhvWGHs8Vm0vnLdg5EC6iFDdn
2M9tBnZmpK1AobeqwUM3n+g9tB1iYj9dHtuyHcD3LdT+gEVTxpaCe8lGg0QbBVQcINZeQMcz0NKI
jSvON/+Q+i4EeBMRMBp1ZnTY+YCAaCi6bsIkNvx7xwAQtNByvZPlBoRIFt0Ya2K9i/vqxJ5yYVWM
psKUsGdO+1qElhmn/VfPuKHsj9HGqE4YIHyYpWs96M2cD8ysNIP0edFFtYHgcCP6mwSiYObhT9cJ
VsAbYCI0RHZYxSRVdumY40Sge16gCe0IFG4rY23tqfd50oB7Qkp/FrdHWl+V+TDtoED/vY16dhtD
zhjCXxUDK+Y9W+uj/HwUnRtSVkf4aQZEjIX6kfUDVOUV3sjd++UZWzIBmLSNDC3ym5/6Fg0fUHuN
+x1c+tgZHy7/Ua/x96yYULtrZTCUvTnBhDkeCudg6Tso7V4exRwtnm+beSFmFD2SKUBkzyt2cu8x
rRn13vCRKssh09GjNJ/WKymbpVGcmlCuhdQqdDkBMQ/wGcizWLoHNcumGegfv6YwEkvXkRgCAYbx
Cepqkb6ve5xotXC+l1mF4BjNQjcACz0K0ftb6pgrHvD5yIFF2wLoGYVEG61053Nnj+AUB/MkYgYA
DUh6OwXujnN0dx2yzAr7NqzWqkWfT9Mzi5aS4U4a0IkPfL5h0d1eNxvZ5N+gwHicXL7W4PX5UoIp
sACCbgOJQyTpzwdnDn6ZJ/OlBPKW6zLtH90KST2tcZ+lSB4Hnce1O75cdsaF5vpzo4qrdHoDLlYd
t4WXTvecgZ6h8n/4xRQF3rfR8yBbmW/H1icAe2kPbt3dQkBlp3svOkniwOZX1PG2rExXXg2LDnwy
Fco6N4ARJUmFrzL6aZsM7a0EFLjOmpXRL844zkakki3cympLne3nw+BL7JNKfnN7O7Qh5AD9TZB5
THLfeVp4ebKXzmI8Uub0ODrcP1Fe9zpIEQsfoyLV196iW99oHqrpg3LrGp3vK+HG4thOjJnn3tQE
buqhiItsSgcRG1ruy+6gBxBNue76g+GvcZUsrtiJOevcXJu2udO2mMopSULBoZ3j6JHM12o1a6NS
nuKD5uoaT7BHZB+EmvU9y2NN/24Ub9y/9rSfl9drce+fjGke88lJzSFQH+TIDqFvxAxlbsZN/zOV
9ECQ7/tvlpTLs9Nom+tzKOXSj7pEqdMMy+6Z+n8OiMFux8kCcCo6YaDKdT4iNEfaXmEECNksO0Tu
9raXJMy6cn95OItX3IkZZZXQ2ImoiuFiYH2px0mdG3twHliby1aWfeH3YJTlobmtd/6AwbjdEY17
W8v7wsWB9TtXixr/62Vjy74AwnqAhqDYrCvRuyPpFCQa/Bv8ypE2ILpxu9BqvDCjf04LjEUCd5U/
F1zm2PB8kRpXGlbiYvbMHKy07qPVvHlSA8nTY0mNyGArvrd0KuG9j85G9NwAVqdOozWhqpch2qWt
E5btbQupjpo9jPxLu0bRuDSJQERbaOFDW9EnFXdqD6NfUIS8dYpmTd6m5p1pFvmOMuceJFr98+U1
W3LDuSAJEivw/gO/fj6RM2zGrvp05mUpNpWZ3o6p3F42sTB5wDNhMIAQQ2pLXavaSVt/KgBJDbSH
nN8UFjg8WOwie+HnK+6+kOOae8zxaEDvCGrV6nurrXGT1QwLlRXgX51+BEyLob8Ysnzc5shieBYY
i3UxIgc2PVJnDSCGxyPmS4lc0XqJ9ix0bYBJWC16FLVfjU5ZAnppotjvFEX21UvHcmP0Qp+gOleW
zzTRxEa30vqg5Vb1o699N+LggX7izM+ekx5BRDqiCltSrd/6Re7g6eNrR2G1/HboDYEWA6eGRzCr
bH6ghb/7UhJpRU5nsC/A9PtZJA2mgfumlu+6pjmPXeN7ty0JEjBSVtke8EL5Kx/cyrqViQ2OY2+O
08ikux+u7OsutkhmHtgktY1IJ3KY9MyrwNBZgurRLrPi6DDkpELUrRw9dHhvjvEoR9cD6sCmIizd
OjB34EW30dk1VXa2KQwGYddO9zrAbEUmNgQ6MxsvSfgHH2TQhZlXZHkUFENgRQlEUg6jYcnrwtCq
Y0cq8eyXE3vttOYF/dv3MMX3sqYegNr6NPGw9wJwQ2ZmNWtNmdY254J8G7zejyaDkccBye592gUG
2hhM8EZSifQ/AAV5yza2WwoO6K/u7myHWBu30IuDQai5IQZetS4kJ6+waTTwCLTdQWt5c+Vw7h9G
wDA48lYy2/RcG/ofZTIY6RUY/AhwmhXzIV3v5vWmsVvPuhKZNNGBgCkPsRNAfjdQHQ09pIVICSrB
7Mlu8wLBa4mLGqLqrxVrwamjBcFW8gQQgcZzh9C3O/2bHAswCg0Q4nBjO0iBDDSKpNiiBxydmw3j
6dMwdb3/RIgcxoijveaNir7aMxv82ZE7VeUWbEzjT91LAaxp0fS/qbSSv0ByKDBjgyZuvZsaGzbN
1sneIJvY+Fd22gTPiLyr/QgaBTMJqyaxbiawiAUh2MTQvEGNoT9Kk3n0CqUc24aaj6lvaKNndVgH
KDWGFoVGfFjTwEMLa84YNqKo+Xag1H7Nq7RMIKlF6ZVW6fqeJWW7l2hVj/x2YjjeCbPxbCpNj4Zl
mjw73DJiDl6Xm8Hq5RalbfOqy2izT7Q+OFqC5CZspyXEPPQ+3fdEFI+gY54OQK0j7T3J3NjUCRjN
bTmlYcsCDiYqxxFpzIjHD5CShzqAzKURN5NlfFg5B/dNx3NEUtyUSeimMjlamkaedK8Wv4JpyDdj
MJUPo6j7PdDYxi9wtjERysKfrktaJHGVOtZD0xlalFdglQgtjHnrNLwEjFRL228gsM7N0KtY+tUs
CuRDWc58cZ9QWl0BEaohR6r35MEWXfDUm016XwFv8FWM3eht9dIKdpMwE7qfPK07ZgbxcNc7ebqp
+tJ94IxA+Fr4GjGOvU7Yo4NujmtTc4uP2kGcGIopQCrZtjux8VM6BKFb+lw89YKSqCia/sqdvDF2
qqrYlOgYGtfO7IUbD2JQYGCYCdMgmqwEXCLwKsfvKpwN2BexNoHaWlbR6AUxAB2QDipenOaXDc3S
MMPpOYTl1fuY1jGtbxxdvl++qxb6/fBKP/kYJSzrdJ11aTlfvyQFhcFzRau48L5JacXTkH7UzY8m
dY5ZgsizBwtVt/bAXbzBTj9ACTUIxNl9KueUlyiuCjrEQ0Nj2pmAnNqQNDL2tt1vXJLFFUoCoOt5
W5mA+cJXLzCMH9mKmcMYjIrnAYGmNQXQKrjA3Pa9zOw467KtRbtvA3mrIbIStrze9G6dxoRlYcDk
Sjyy6AxIWniIfvEEVHNxgJ5BkMsDxBpA4TsnGd6xVa44vaKoeqyMdE5LfBrpian5U06eLrUG1YN+
AGZcY02cBxu9aDY1GnKgGTvyVzffyexqMFfC/oWAHJ2z80MaDDxQflCmt9SJnSAljEgS96AziVcI
5u2nSQdPFPUi1paP2loL6VL8hfYWEKyglRuUeEqIl6WaNpEBJvMujwRkmVMzAznfISFRv6aushBO
GtCOQgbSwAPGUtnpOc06m1kj4i/rR5+K0FvrPVryj1MD8/yeLBqOQbOpfRgY+iZHj6Jd3VKRfCGQ
vMfDkDTxZSeZd5vqIxb67UAg+U+WW1kuIDtwhQM8FlH+1IrXrHhL3ZUM4eKU/TahdspkozYyTcCE
tGTsyi7u2t1/GoQa49NksoVrwsLQvvt8P3gvf1HngKbELNKBmgBKHSr7iwUUx1iWBp4ReQagDyRF
6qYLNcP4Qk125Fn/MGVQmW7EWlVsaT9ZM/sYtATRwaU2+JYWQf+3bnYR7wwQCbzr1QYxm5ZNm448
S30FBrvkfeh3CyAbBoIyePi590HSbuis+aoqjeem3pDpXfOu5drJtGQFojcG2LmwX5FuOLcyZHhr
6hbWq6B3HRo9Exk2Fq70P0c3WIAN/7aj7CWHBb3ISx2jAQ+0Xnv7biLHGoEjofpKuWjJyaEU7yP6
mXeSWkyUWgtJ2AzLhOv/SPzpCL6V/Z97OZgacW/ML3W8Zc9nbeS6jasbVRxt8FK0nFEvbmSeRNRE
8egvTM2ujlQ02HbUQ1wEbUmIF8xBQhfm8orSXxCvumxjccbQsD7r8KGF3Zn/fnLQjQYZmqDQMBx5
X+pOmJgrOLalo809MaDMV5qlOe/HpItSVJLRUxXajQjJmkTBApEnNgtaRQEzxv9Qvj4fh5vnTVaX
7tzOpjf7jpZI2jj9OMZaVmiHrBb9sZgaJESZ5VRGlPp28TQ1evdSCyipJJUh97U10RvWgjV/JfRc
muPTb1M2QD/5LRgG4TIt5UCuykOtie3lZVxAC87jh9LSTF6ECr5ygzR6kVvCB/FtOdl4IFpPRvNV
mNm+hCQfoyg9Vb8Y0x+4k62EssuD+9ewKnECOLTf5SMmPimMrfCyLTXW5Mbmb1dvx5OxqUTf/VRn
BnMd9A5S/bVn5j5Nut3kZRHz7DQsmxTUy+59x+yvlyd1yXVP7SovBmK1UFbTMbRKu2/Ie6Ndeezl
somlMxjI1VmdFrKtUOc6d1tIKEjfS7BsaILy8Mh07lwAR/Qvl60srtGJFcUBBxBulPUIKyL/6bPD
sIZ9Wfx93Mo4emd85T+PjZNDZHIpTsoae5ybr5o4lvqKdy8uhAtWUFTN0dqk5spbQHg8aaIUPLRQ
udNkODYPfNJXsq/LVjwPJLS4dvH6OF8LITKcDwKjGLvHWmya8b4tVy72RRNIF+LqQLAH7u5zE6nh
97wXOG2b8Z/w5RZgeVBgdX/jVSdmlPX2pwq/62EkTXFw7BKdCHvbfdWrldr2ovOemFEmLCA6shlV
CuzMuK/YsfQOgwY5n+iy884f+2n3/7ZiK2VfEeR0IimsmF40FUe9/QZepcA4+HJjrBEkL44IsD78
B0UbQGnO1weUlK60uryPCuOYT2hYKcpD0f5EX+IKHHkxAQAlvv+3pI7KQaLIx6GNUY3RwLa+e+2w
N2N8y+ihpDXCpENfPFRQbk7XyoOL83lieU4tn2xWjlRD2tMS7ZwZ0AKPVX+0hlc53FbFUTZ/DsDD
tQT6rZn2EwA8decSNHi6FJhJAFrvWsgl6/etCDVoca/dsYs7a45jZz4CpBPmv5+MCkFFURUJVi4H
U3lnG6EI3nl2uOyKi+fciZHZfU6MlG7bD0GBRdOcJDTkI3JGlw3M+1/19bncBCYZfQbDKW/okvEK
/NhYmwlv537MoiklN7UMopR1O+q1K2/CJXc/Nae4QtpbAN8xmBuKJCR2uh3af/gG15DHa8NSFkf3
2x7KlrAT+N+r7AotWCNBUnY/FNvL87fkBacDUhYoGIQj+h6GHFSIwYRWZztTrDGKL/BeWCAVmhvB
57zzZ4RzVw3ghJ6PV7pJNairkOuUvLX2AZyGQ3GtZ4+aHYKlLbePhflc0ijJVoLqpQk9/QLlgNcT
dFqJHl/QV3dkfEJmM0SOHcmgMCjyv7gWUWfAxkJLJnIuShTk6WU1+RLnbz7emdrPptpaa+mcpWU7
NTHvu5N9pbUdN7XZxFgbD7SAQK+bbHtQ6V32jsWk56kdxQ9LCOCwgcJOH+wC8n3QNmj0TOsPy0Gr
HI2zMaqCO7mmy71w4MJNLBPiYiDZ/CQTMUFXFAEBrBptExrGOx9ANAwqQuNJJqgQDit7YGFTn5lT
NjWvc0JQ00KOJG3vG0pjuy+2HEBQRFArE7pwHp6ZUlxjQkjmC3cOZ3i1afvyKu3czeU1WxuN4hot
1zxr7GGCV3eT8TYaT/70RP8iLsNAwOftQ8YDS6Xc+42wA7eecE1J8YTigJMfaL+yLEsvtFMbKnzN
gB4V7RluqNEnMVDAcZBWIRjqv/ZeHZpps+nBAwVdH9CtjQ+XJ3HpdXxmW7lXRoh2BI6Abd3+UrCN
KK8I29f569Rsuuwldfa99TQ2B8FiW3+w3JUTZOG0OrOueGRpZbbdSMxuldpRpv9soUJbZmmY1Ppr
zdY4WtasqU4ZkIyUcwwH9grD+mVzyG5THurVNSrNK/M6f7lyX+O5jSBmbqu0AR0+P7isgpncTzAy
Z2xunUY76khxiT69b4oM6a7ka01RCO+NR1Emd76dQzrhy+VPWDg6z75AuQnqytcCo8RoC4mKie8L
A4W31gCFULPWeLY4sSeDVTYJ2H2qQacY7JA715mWbpntXFkBD0uToBft598MDElx3LAgvlcjRz2d
MkJB6h05zQGMh1ONYurusonlAf02oZwtJId0uiZhwkC9WnohKyekGI4l3xXl62VTi3fADNdAz/bM
yK44pY5yeN46MDWSPeQYdesa6nS2ucnpI3Oblf22vN1B/AYozCzzp1KbwgkaYeoExxkkijsgAGt3
rttPYTHyG+J0oQP0qOmmGzdPI2KYYQ0x7cH5AWDNSsS8OMUnX6Js/SwzZDfxOcIErFNASIeioQ5N
RW0sspUDds2Uspq6KYLezTBozYOsoQt4Vl/GbTuEBf8FxpS1OV4o65mQEvh3jpVYghVgJncYzI3a
m4Qs6YCO6pnGOAUv0HPg3qNpIczXSDgWb0MfpE1QVUeeRcUdaZPpDnULo8lQhiPyFL7LHtBCYNRr
rL+L58qJpflLTkIyx2nQ42bDUor8V44+Ba6Furfy/lg2Ap4XSHf7QDEpJ0rud33p6FUfiR7hic+2
RedvM31N4GJ51v41o968ZSe1qfRgRqLHXotpcg+CIRGs5HbWrCh3rI/G1EwSihkr98740Qf3BY3T
4M81LhFJztw4/ztn/yDDThbGB/plNNAUE+Hq6Q96l//QOG3eaFn8MriVbS6fW2uDUs6tivR+UCaY
uqT8cMdNkD+DLICk28tW5q356RoNUPCaW/iBCVD2kuN1fpCNeFeTNLM2NnPT2B7zvwolT6zMYz2Z
uVwGGUAqOItySCbhCbczIXOVQBsOcKXL41k87QMbr/i5Eo7GknNLNalyy5hPPdeDxJCJUhEYW7/3
cI3gTgNO+r9ZU0KAyR4yZJrgEbLtr62Ed2HDOrAqcwO4PkuH7qNw87AKgnrlDFx0jpNhKtt3KG2g
O+ZsRTs+sQotggD10GlHTCu6PML5h1T/AKMR9Blwc6IfQ5lP2+NDT3NsLeoDF9VDsrbOw9HUNiUy
gPrUxZUfRMIi+8tml5YRJHzo5gfKEmTIivM3uZ2CoADO38vboIqy9ik1Dmn1nrExbIs1xcrFB8Kp
OeUCq8GlxXUOc14GKjTn1qNFWOv7xLp3xEueb6shouVf+M6pTWXncQbeS0JgM+0hQ2wfaEtC6dwi
NNC9B38NIbD0ADdnKn5vJh50cYidbwwp0ZbuOzUSQfkLmhKsftdpyHemYWEdZ0JrEB1KP/bStfL9
P9qznz3ot2F174smcTUGwzyhcwq58L/X7KXBu1KDzqDfYH9Y2mHsy3BwGVClbVw7w45X1g4qxmEQ
DNuEFbFOra2rrbFHz4O+9G2Kd/dNl1JLg3dPyI2aySN1vxRyZQctBUeATEBACvAJ1HkVG20L+dh2
hA0tQ2vWGFAt7DLBUb8mwwaAuFsI0IoV+hxjcf+cGFUOJl55ky5ThhDJq18KKXZeNsQM2N08r7fo
UIy4DfR085Xp+XXhfFjldGMbL0TXQgs8aRQssrY1HduE7i7v62U3PPkw5eDS3XSQHNx1kSVBS6u9
mcOe8x0Zf9hOHlLQZrAbD3Cw4XDZ7uJCQ8dr5g+FCpsKuKAFHsEAKWM+JN07Xr83/RSl6rVq3PJB
gnoizizALj5l7IAUrYC8w6bm7RhB5y5Cz/umRweZg04dsFY+21kdcw9I0ilbmdqlm3wuZf6/aeUM
swXyX8F8hg0uv8qb5gDpjxVXXp7F3yaUM4SKmd26xOIFQOVCoxJHSBkyZPz/ZrF+m1F2DKPAlRFk
bKK8lHEXFBvidhsB+ubLZhavtpMJU/YIinSD181Xm58fnGnr148BDv/yWAwQjtwPaz2Ua5Onen4P
VpN6xPoQI+7EjeseXfnz8ohWXEAFmhVFIgI2B6ha/Sytu9UwbvH3QQ3poIMaYCyVoxQkvwgXp3kI
9K5vn5pgf/n7F08taN+AJQjtMSAiPL+jIBhTe6TDLu318ihKN7SM4slhz67N9q1Lrrlca6aef/HT
BXBiUfGBpnL1JjBh0R0PLmTegTbQ9k79EzQVl4e2uPonhpTVF4GeAgcAQ5l/N3QO1C8BK1qj6Fkc
DRC1aC2aa/XqVVOKSSugiowjQOCCqYg86CNIqjL9iw7C4X7SV9ZrKQo1fGB+IEcGjIDaNGUPdZLU
VTsPat/Zb74RuwGKBytn96JXgOYQwSdUUoDKO/cKrU6gjOJi6lKXxG0vwoI0uD3RGZHuadaGWr3y
hlicxt8GVVxN1tcsrwQMNvXON2/bdtPXv3T/2VgjO1ozpLxbU82HrGkzj0yDbEUfg9isLN9NIwqm
larV0s61PFBnQ79vJo+Y/37yAEs7EjSezwEVMtHgyzdmsFa/X7KAwj0wzzPfNPbvuQUGQskgoOhX
QQkkmhgaC/4CNAkICr4fLU5Qw3WVQNLuDGsyElgISh6lAqi2OEMkq4mV62fxEgesBYzzoAjxP7Wz
FT0vkkaAxCEwXj2CxPEv1zvy8rk0XwsnzsorvpbSml1YOYYcBAvgbcKjFRe44ghJ21WZbCBkL92X
GkQl1R2zd3hk+X6G7Nadv3ZQLJxGeOqjfgp6cEjPqVlK0wTjm2uA7llvKr6TAZiLAVrnuJfIWl14
wS9AU2Ah1YuXB/DD8x448TySs5yjRRV9nIG+9dn4fbL1FedeHM2JCeUQpznHyefAhNE1ITSE417c
8TWel4WzzgeTERREcNihRVhZIrcZCitnMDJZeBumaE/GcMotCg2XL4ol74MhvBTAk408hnrJpkZl
dWg4m6mGriR0MVCx4fbOSkLwiVBgb8gNy54u21xaIyQc4e5oywfoWRkbmDJYUfIBrMx+taUJOxCv
XTlTlwJ/DOu3DfPcDyYnA3i/hI2SgWkA2rMWOsrp3B63bft4QoPWFGf9Nkv/PNEJRBEYbAKginB/
qOdSQFke+KIFP99tkvzK5VO9JkK+6BpAlgFqjU31KVmhS+hjjijzRj17bgIjTK0fHilwzL5eXqYl
P4f23L92lEM8ozlatHrYqVlUWhBTvzX6lQh/CRwFCLfpIk8ANC9QyefLpHk5kdAghPdV9cNUJGyf
gPOjnSwIO+h2uocK3rRrdUaPtZEdIMn2NRAgQKRTWj1eHu0/GXXlUMSngDgVPTQo3Kg5IMOmVmKU
EnTkRKYk7AKvexV1lt57RLIfo03Rc1kI5kGkwXXKmHfUv83KzI2sAV2NUOgq6B4/Xu9o6aHBv8Hl
dJR+JzwoyblpHebTdJ/O0sO5xuQOxIPNkWVp/+KAw7IFTpoJPdRTJ7+n0nZ+gmY4eOtHE4lfCAi/
5oEwWJyBqeshT0oDDtyGElpu4Cg1i7t6mF8QCRt9aFXwfFuXY/0hMm1MQzQ66JsU3Fj3Bm0QyDTG
YF6ZYOD4C/AIpg+kZLMOZwClnfOVBINQneo+vAXV9yMx2p2u0WOSpn9x+KJ0D/omiGTis5Xz3ZFp
5bJimgnsvDsGepYRVeDQgdrjZXdYOhehC4XEFeqgPuhvlPFMjSG4V827LIBkQTAQJIlGt4kbjzdP
bdqN4ZTWZmQSQ4QuKMQ3JvAmz5c/YiFgC5Amn/WzcXuinHg+p1kiGQGrENgia8TX1lPByhD8z1y8
yHRcOTEXTpUzW8qBaScZt8cRtrTgKmh3TtbfQNmSeNpKeL1oBykRhDqIrz8pjhYce3BKMa95ZvoP
o4kaoaOBWCpwQYEwuQ59uTyHC5cNaNKQD4OnYyupYhBUljm6lDGuAEK3wgIMUqy97BcOyjMT85BP
Yg7eg6xvBE1wJKCaVkAJOzDGuOdrAvHLZpBUQhyFu1MNCdLcN+pxdn27fW8rdBQnT4X26/JsLVDO
zqxyv40oblClmdMVsxs03j+JCvQIyfIL1Q+G8WKRnQN2FMZRxbsdAKxa842FpxeMIyoFXwpQaGpj
4ZRphJb/cFe7HUTg9qKrQKF/W7pXbhZ3aLW/PNiFMDgAj7uOjkgIjGNWz9et4hDxHdvZ5Zk4JIW9
M6T8hjLAdZ3yo23TSJ/sg2OJ18tm/6FsUG4a2J2BuQj50ceh2BVaP/OEwV8oSFP8+gWXEbg4q+0U
TPvON0JrRIt/kb+nzofe9E/+aIaZWbzh6I0rB9QxQJ7Q9lsJdXe7E3sGwjxi8pWU7pKzIYGP0HMm
zEOr4vncEOB89cbB3Jh9fi1QVK9reSW9t8tTsbQCp1aUnZNPPh3Qc43N2TFxa4OYFOynfml1oe7m
00GnXflY6sEu9ZIqYlLcXza/dDZAJdRG3yyISnDInw+SJamGRiLsqEJ2u96sby3nLx4L6Ov6bUIJ
oggvKsudN62j5w9crx6LTEQz/uvySJaWC/tm7itF7OKoTDn22JWTN1C8SdoACJppa7LpEFTjihlv
aYfOIs54x6Ft0VJnrPES3pp2DYmYzGjqkATYOiDJcESsV2XrbHnmuFufN/LJHxi/ZYSUMQF7HP6R
ho8Mcz3vx9DTs84MC9mDygc0xXWsO602Rm1WlPcQ4rVuQCHRoRkS1K2sEyloP3RdHhPuTVd2kVQg
vjaLNGyCpHnrkwBMW5lR9WHv9vlRdO30ENiCPXdFMF1xFMpj3rPJD/PKBcNHDaWqNLQYK4oIoTXg
tKDA4T8sh6R8U5t1vdeoEcSpzJJ7X5gNbnjTE1tIsVIw2Np8ZzUyKEKz81tkg7L7loMwWjea5KDR
5FDWmnnwNGdjsMnaUuaN20mwADXuYLwD0/C0sx3NPjoNXiZhRoYamn20BBBPAjsPQjTb2o9TN72O
rWtUofAKdm9NSK6HIAbpk3AEj88GvZz8WRJp7IamKr9qaW6A6CB3UbDUIC28ckYuxkE+dKgNXDnQ
u1Ufa2agdZR4eEQBGucdoTrNbgfodxxspH9eURdPwKdBBxkzTfq3hj8UFDQV459r3lgoCf/+CuVa
Isg/MuHgK0QwHWXpgZVp2F3eQktnke+CGBS9hZCsVzXKBcLpzuYtTmXfgHZdhmc3S3Easa1G6vda
r9H35h+Yu5bVXAryfPC0QvPXBHJYrRUFAfgirQ7JEWoczTyqtRQYUYqs457pa7mmpeDr1JaSuqiG
QlYexzQyrwHty0CqLcjdnnvStI9doP2FsgGW7WRsyk2XY59rQw172URkmJMemMlRO/p5/qvMyM3o
ZSwGgwfd6BRsKY0n2o/Li7p0LuIHwBwDXKGDtND5CV+PIJEhPT7AaDgeQ1ZQb5JRvCdatwZGXToZ
weeFrBqSxnMn77klWzZ1gUAQV5mdvFHCeRQ0AOD2FgrdDlQjdEDCWwe8J5cHuOQ9p2aVFS1qVifW
nFprWm/OtOZebJeIESgSOGuC0fNdpcYtp7aU1aRt2zmFhskEP19IKBaU7S+PZnm5/p1EVa0QLbla
V8BOlPu3Lgjdhbhuy/fLNpb2wMkoVEItf9CDKekxYyn9yFstxDsE4Iv0rm/4SuvXmiXl0AKrAUi1
5/nq0ftXjzyyxZPlb8ZuJYxZ8QFVYRunvjXKCiPy23TjTds6KONpihvxBGqplftgbUyzj5y8dShw
VbwvsUJ6lYdDIMOMgVlz03Qr7+9FOyA+A9oavaa2+hQY0qC3zPlUtPosrmncOjfM9kPPWPG4ZTvI
gSPFimeA6g0NH0FIxOYEFBLhfPhoQVVlOxuZfPyF183F8v+zo/hCW6MhxfIwb4ZJtoHbHHUneS2I
f4ULbY3yZ21MSlibVs3YEQ+5YydI3l0kf8IUUJCuJX4oau/xvw1McYgRDVRNJzAwDV5XpWHrlhtm
PifZ2t21dD9DL/DfGVSPcnMsyWDDUClp6A1yA57VUA9eJ2uMury8r1oGEvlmJZ+7ZnWe6xN/xzMk
c9AbjvO1uBJEj5l7hDRsOBpgV6kQR26zvtpentHF7XwyUOUm0TPh6ZBKwzufmzFed2FuDE8lbRAl
a1Ffr/Xcr3mLcoPkQ8vRAAdzxBlDKzm4HMRi0JdZk0hctAN6d2hSAQH8SU5DjDU1xhEZeTeor7ME
GBW0EmnIaLl0TQB0cQZPTClDqtwy4OARnCs0iOa+u3IPaAdkB2jUun8BRg+QiUSVE4TvoKtRLsXB
9AWrKA4qx4Lm9Vh/9zJy1Zgm+LRwPba2XDmwliobpwZVjLPjge3vfzj7ru22lWXbL8IYyOG1G4Fg
kkhJlKwXDEuykHPG19/ZXOMckyCPcNeyJdrey9vVsaq6wpwdD6uCh7XLF/JaDetN7fNu1r6BVPFB
VVQiBDimKY9rkrg/H867FhrPYAF8v4KBFMf1fSiHJAehMHYx4QozKiUgMn54irfg1dw9KxdSZhuY
p2LeNhGk8AxruO1cPojsNsaDU8kXLvjdBw7KP4BnhUctYk4zvaIj8lD5KWRxjSV2iRmLIZxvUwR6
XyUT3TcHXyLyf+hiNhAsxxMauJUskn29jmKrlmnSI09Ujp49qH1BBJB9qVyzEMe5q7/+ypnTr4wB
13spx5I4sQEasXcEqvusJZ3uRF5HlepTMWTr5yPCNufGTbwQOYtaD7qYKZwEkQk2zAhMeL9dSuvy
PRIyxHUW9m9J2sywTnrBYG+xkDIrqXzyuaNq7AL5KUDHrrwAg7C0mDPD2quZKmc8ZKldaU2cOWZ2
M8G1PwHtpQS8Y7zYgbwkcWZd44JjFWWQKIyR3SidGRm+1U+C6eNme0P6koTDg9ouMWmyf/anLZzd
CQHtWJ2eQ6wPXqy0TJB5UhYcyXs1owZ8O4ACov0d+ZXZYoqZBu0SIgoactugO1XlW1NvJN8UxFWU
I6YAHl17mhLiRQedD4gKZHNlo7WuVIAyNqQ/n9m7au1iMLN1rsK07sYEE+7UY9qOVhFvEKNeEHJ3
VS+EzFY1kfpI6UvMOI7XUjUAd+Q/gNkheSmiX0hGtf4N952GrUqaDtFGDksodF+17BE+IwDNWdi9
u+t1IYgp8Au3KJYlVEmXEIS6JZKj8dKXToK6oLtuhchA7+QRgBYRLAc7zLWQCv1qAMViikTuKdeF
Tt7KeNwI/3pbrsXMNAhy0L4US9h7XRQ7K9N5zxrDJjF/PmG3Ju1ayuy4cygAAiIMJqNPoplGpyoJ
Sel99Mr7f5ED/G1We4w8zkyOPhRKlKjwfeQGhO66vKoMrSBS3ziA7Fvi175VT5gUsD5QOQJ8RvAr
XO+QyHCUBxnx+xbHIBifJHTgamYAUAQgYeMlj1u7cPBu79C1xNlmpYGkxn7Cw56p0x5vHNIY/uHn
Fbx77M5gfCpobxRjdrY7bcg1MKHjEknJR5b18ivaXzzHi40lwJtbPxXUVDLqGVntNlJBM2cqKbhp
EEYZ+Yc4XwPCq2tQZoHIePkLuZ2fJ3VrJiEKpFG6AuwpVRRnCm7iy7ptBwXaVlhX1augPguRC57k
UYI2WljAOy7VtbCZogt50c+5CcLExBTknaQAPCMkvG53FbornirPmpboo+4u5cX8Zps29iBFD0MV
bnjSEakNyQS0bfgfnbdahAy9t5aSiu4WA4kQVZ3zFaHMwetyTsO25WTgJDIYCM13JSBcOrOtNunr
z1t3x+NndZR/5c3OfBZqchFpkJfFL41MEn6fFu94YVAj33EjGQZbb2ltLCise3cb0VsU7sE7RaZy
djiHYuCCOAG4HjwMLwK0vAHyH0sIDBIXK5F/0WX353neu3eALgNcMjBIUPfGBnRhU8D6McVjCYEN
mrSrdy0/Dd7XzyLupLdl/kLGPMBYKmIhNhXHcujV05RNZtv+Bov3u8wiF6PwKBTyplDAd6/3Tone
qHh6RZ3hgsG5U/V0PYqZ2oySMMAwMNO+L2ihfJRedkiH3Ba8jIbgxut9uMtbjgudqmuBL54sFNHc
uyyXqzA7UHEuKCkag5gfa1hlUZBJfp2ErRI9asNCbPLeKboUNTNHOQKGpVZjqjzi01VREV8zpfZL
qm04dHG90rr/onwuJc40Xa5IkVZPkBiPz1HpAPnbz1PCgSGi6V5qzbcCnlb8v4+NX2/pTOUNFYze
xKQO2kuOiJu8ZNeXFnKm4PRUUOqa0bvU2RQQwJKCHLQjdRZuOym3JMk7ZajenDLl+POVuafsLpdz
pga42isKlPRCDUgdUYYnOW6I1gBZOvgTRW7471/+bB3xDtcEFAujTOhaCUxNGdXoC8PLI/3umw4P
fpIZZiq8/Dyr+7rmr5jZIUFGuhM0dgOaKVp59biTG9nixXLBg73n9F3OZnYqAAPh87UEMXx9zHpm
lFhWmGqRuvp5Pv+HSvk7odnxkEpvjIDLjVIxBOSHpLGU8FWdTFFzpB5dYTZ7Jip0CkwkeRdci7v2
CVjgaM1AiRrjmbneM32ohXySfYBOJkr/J43lwVHjKXKR/9aRZUy97sgVcv06dXJpdlWbr2Vkc60q
Sjn752W4q9iQdAZoFyCwwNx7PRIuKOJYjzESjv8Dzqi+sgtukyMQxi/5U0uSZgeIFWhFQQpJuuHT
XLOy4jnn3/wysPIiXrAXd6/+xaxmp8hHEEBuiwCxzMRGHxR6zEt5RPFQQVIlRMv5qxCefl7Hux4c
6g7/dyFnxwnWmdMmFcdJ0RxQMnKtxYMsIFKpV5ldezBGvNHbpXPEduc66oC7fyF0pmqM0gvbRsOa
SsVBQzUgr2yS+jWZBKsWfDurGjQnIOxyQJlrZazjpQrIpS1lmvDC/5AStQ21Csucgt45iJ4ZSAye
MbJsaeFCZvDc/vzTVGe+jjcoXRjXmKpWtWbYT5AJYVP0UsYqrYxfqQSCjKLfNErslKL6SwM3Ag9g
7W7ot3z3zaFwHrrTTfhPQwgocjCONHBOFHrHsoo2TZ3TxFjiTj1HQm8HzfAK4ZyB92d2DktpBH5t
A94lRdjC4NEeLDJysJqiPa45uE11FDd3wxGUxWr/3BtrlX/V2iUogrv2CDx+/zOI2SERyqmrsFFA
t+dUsMr073ichqCDGc2WL4GBWptDq2gLR/OuubgQOtuuUEzjPAkgNK6IVGLmyEkWSzxxgC2/ewH+
d27z53QLmnu9UyDGHwQUGVWAQra9OBBA3VUNL2BhFY5C0Gc91fqgWddtGNQkSsP2jyxEskxibzQ+
eJDPboBdb+z4JtUb4meGPB6mwWt+5V1cboWu9tDPpin1EZhCrT2ChSywxT42zNzAo6kJB64lTVEY
LQmAkwvSFz0p136kNCvUjkibXCsRVCo54TAARPUpr9oQsSZQZ628oNBf07r31nHlo/Y8773WHNsC
ATupn/aZZiROxA2GU2c1qIw4EO71eptt06jWTMTGKnNEd98LyIj6tacaoJ0CNQMCgIae7RJUBz2A
IF37Ddg/fZe2U9GSWtNF9OrnnabaniJnaykYYlvxNN7MUO4J+kC08PdFLf0Km7h9zGshTE0DjepI
o02ZOTVp8MxFnUqSINUfm6QbNSLJFVD71GkSViCsVjIUQI7qJ48F3ASlz9p3tZZHJbFRgHq5NIJh
pRvImqFsTQPeKWO3aQ2jOulTNz6DZqB81IcheKjRj7nWu1hwSzTiWEnf8d9hKXaHPK/4X6C8MlxQ
XeBf9PQqtYtRK0c6jULjVoilr/0YYG2AgvQlE8F1/QXgEc0uKEe1APYln3154OmxQfTUetRHccVK
0NMihc1LKnndRqOgEjFojMyO9RGNoJXnKcCj8+J2IIhmiyPRI1E4jkPtH2RPDFjDR+LtazBuPeIN
CI5XtdTTd63yvZrkkV+EWPiK04HHrRkrXs7kR96LmzW4aLmdoTYMsYbXIwtABOO3WqsyzSfwyzs/
m6i7RhGEnrIKlGh0a8xM/ZjgXAO1A6TBTS6TZix3qjzpltf2v9NI/4yrdqtlGLWSj+7Pku/7OwYi
KeeKNMBYXBuKsJRArDSk6D0UatuT6pjmugEu3lK2K6nz0TjKQScjH074BHgTnIBHep5nC484ZoJv
tPHFKOYmuqlynUfcmiKmvAe6mSNz7pQ6ZdSbP8/3rla6EDTTuB0AfzkEx4HJXbYtydq4I0XkbRWe
+9WGOummJXLEu94HyrIlVrSl6wgtXi8wl8QGMJYigJ72G0k4o/hU2pMA5dT4cBvNbthFmvXvZ8n4
JBjRH77nvRYyem3aZIRMvvpgVHC98qqCm1FvX5WlTPj9+SHKAa54HcBB80eOH4BHDOUY4CTin/0B
2BQbJdlB7Zo6Src02Q5BHyQICxO8Z8MAz4xaZNAmCDcU2J0R+kXXZOCYmDKiAL02aEKrwNPn53W8
KwaVs0CX4CFoXozkt2Nadh48m3xaVTG4v7id2Hz/LIM51/Ojr1zImDnfeFdIhiRChq8VpS1U6AEv
QeS2sGD3LtilFDbTC3/QG0epLQVI6foKiIElGHZj2otmNfgLDv79AyHhwYuUF0L38za4UM2KiOMg
Sukra+oV0kOJ6uVEyzp3lbJRSYYYRlDpJsiQlq7beUv+LieybzoSBUDMQdgNbfUizwDwLiYKDPkc
rMxpSu3oKd0VZE9Xm8PG/DbM1VIRz1kt/5WliwKgvyAEFfdwSsG3PfOkBo3L+zKEqSzMntYWmMTN
weQIR1DmYuU0MMFwTVV846VIG2ugvSlQj0SEJwXlzJ54lmYqZruwAzc0m+dxiQpSPOj4F24yGVzi
8z2nGz0pLTauzuxMlH7TGuOayN9xaTSk8DDpaPfmP6OKzYz6pkc1U6fFgua9ATPCe5pHrxQ6mgGj
dFszI/QwxIj8DEQf3TAhgm9WBoGOUp9qW9h7Ky7dqKTFCr0E5OlraVHE+Q2Yi5+9iDo+6nKQfQyE
Cwg4g8SDrtHMfX/IKfxKCWCrJHQ9u1h9djQhGcHJGck3ABPoUqIE0HCzKw8AblacLcJ9QcAVr+vr
M1qmU91JZaQS0zQ3prkzNzv8zmZftk1s1yUEv+xs28bviEuchriOQ44OPv7nBx7M2Qc5Egf/2cWv
R/w9/F2L/Xd8UPZF8cNkH5QSkx4O5gpfmxVkmewD3xRf7K+wv8r+YH5tTofT5mtTmAX+tNng62vD
/i8Y52bhRNw8ERjhLc+j2AinQRIFY74lSpDxQ5LqRCE5ef/ncEoPjamR0QpJ6HQ2atbNlP7p7ZLq
kuU9TevE6Tc9acmpMHny/aVT39bMcc0tjE24OS64OYziBDR/PADh1JnCTMShSnMuCejmLSUx8dlS
f75Six4WikNvYE9xR4GTIOM4qOjyhqzr0xAAsMFTMrwQRKcysemOs63NhGA/fjY0Zxj+K3U1EzSz
NL0kDvEYeoD4JelZZQHOFKdbtST8ScIk2XeKn5u3N3NnWLsHm7gDm7jz+CmTrUxKU7EKS7E+ySPc
VIL0DXl1rCe6Onx9bZYIuG4MCXuXA2JcQjUTKJ+xRNcL0w5oCBdrRKCKz0imaGHD26xbj2/9x/Ar
WbD0N7uA44ezaKCKA5uOjZjtN+BnhG7i8oC+2R+2++fx09o/+Yuq+bZQhBXwgOULKShwMWs36Tau
kNpgSkN6Ugj2mpAtVpdQa7Vwqs6J3cvNZvOBfwTOL9AsMwjf68UTPTHJRTxvKNTLzn7b/fPDhlbZ
Qbmwr38UBVMWTGM4TH+4+N/Z9/mHZRErI9sthdo4rL4PK3NzgHL4Oq1+Ppc3hgFDBR26yjiLWCMt
PzOjadkospe3oF+kNYXSC88ai66WWiTPCbHZmgBaDD2hAElCYGJur/k+T+N0xOIzbQZdi0lbZOGW
3dth4NUJiP6BWQg+weyFUUlGmpYh6BdjstmcNubu3XZecX1erYUtFtjL4WY6F5Jm6pPPfMEzAkja
7HbYNuim/7AxaDYW4NmDJBlE6NdnKMyNPKrDiQkwzbed/Yc4OA50taBrb9EKcAAu5cwmInRpHsQ5
5Oze3z+en599uCnPUDzMWZnwe/wJoq2tRVdP3wV9+n7qCfv5PZKRBOyXhbzbudB1vrSoLUDBhA6F
LM4RHyv0JoKsU8BJYdfFfYBJho2EoVytYCh/Xubb+Ol5+n+FMVN04bL2GqygUjJhMP8w/EdYeUx1
xQz0z6JuTAC7asDx1oH5fjY2s8coj7DI2BhgOmVeB/M2XHbt2f1nLsDZHViSeX8tL2SK19PzjXho
67KBTNSYE3wA9w6fJ8w2hgf6x3l1HreP2621sIm3Id7ZZGeGtS07MeBjCIYGzIltPzu/6H5Jqdy9
75dLOlO0mi+IRRWy6Zk7jRjQno8OTurL0jG5zYrNpjOzUGqYVAI6TiHozbRdBy+bhdNx8545nw4V
LjoKNFDEM+/ek6I84+Lxn53aaOQNFOSWacP4F9bnWVXSFbsDC0Wv96//hdjZ9Y8lL00nAWLZ+YjJ
W0vfTgAthDkYaWOy9ws8QvtIYCmZ19HA6yDOKxBfz2+qhOBBiZ9Y/wXDdAYru9ECFwObGSYdLMQT
MB3+uS04RObu/IGLwy4Ps6gwleyysg984scWv54v09n5xmrhGi/cYXZffhjVvAqaK72y5a9GxUaG
Af1jvdko2FjYI8A6W9KlEUjsSM9HAJABlGAB8gJ+zGxd8txIFLlCfycTfH6nsKcKe4W8YvZ7umZq
0jzYS07NOW51JRg9pQpwNgy8bVFLKc00ZRNlXBToEgxSTh584pOUprQjf/C7iQz49Jk3ZWEMBENx
to/06B4d17IwpO/vwxc8LteG7sEjZ4O30OF02hxWLfn28Rb/WvRfb2KNIvwAwO8AhBbuPcqPrhVf
yalK1HJ8DBYxMr153zWRVtNH8uG7uRsdC1I58fNo9h9LjBe3BgXdEgYIwlF2gD56BACvBXMJmuUH
dKky6/UAe/r8zEwK1uBpJPCqVkv7cutYwaeCqwlxACcBNMlMoBfIDTpGRY6ozvQZrhLXnlZ/JIdb
F6eQfoBqg6oEaQwKjKolv50p8asjwdw5GGl4WwBShJNyPddeDVRO7TSIfhGdt86MT4nb947gxG7m
1KtyQSfcvAvFmbzZESwzpeXFAvI6W3gS3ro3kR5j6tWm+Ljtt+JWM3lHW7jy/4dQFMejzYJFUGZB
rUpuuaj3ITRJqOab7+Fh2narzxoEJt/ZBhrQRp7lpVxyMOdv4H/m+lfszFsIPSMEDRTEGiIdj4f0
m6dAnKYhv+l/vY5m6r6gmmWxlp5pj5sdxaYicAXADnQfX+9oy+POTGyyk0HKtfIpOqOj78rvxnx+
jBIyPgRYYwSPSPTCb1TrZ+168+g8z/lC+sxbKY16KmWgbpNRIRMKIE4wOICn8izOEV+XcIfPHUa3
c0V6AG9dEXHs2enN0xDVJsAlItG2/C5PItRZslFdwRmO+duwBpQWLUE/SJZUxF3BcGxxcfCAQPR5
JriOva4tOAhOUwv1EBbaaEon2yjHhPTb0dZt49CvBieyFqNf7KzOp3wpeaYVOc3zRE9m24u5EXFd
2PJjQ4i/rX1TJTp5qVeZc5Bc5XFpb899tleiAfMBim0FnI4IOgFw6/pkdSAXAi56ipjOgACnvzIe
JILeIdOzgX1oh5vYajbpQaY+QrXANT899g5A5aG9MpI+1g84AxvPkvf7yclo7orEN1+ShTeXyKY/
H+P5luOdirL3mzLqqa4TKW/Bo2iqp4FoFhhKLWn/XsAHQvWf02zDdUdTNyDRXjkkR8NNTagBh3vO
LcVduAw3rgYYBKDYUdHNyu/xCrxeMAP9A3xeyEhe25pIwpqIlmcWVu07o0g4rOH0tSDxRp3PJM5O
h2+g/ioBJQmtODs8cag9pCXNNv62xHWQP5X/j7g0M06zFb+a5MybaUBPg1psiGzXGbcrUgj8Y9CB
8m9hCoYsIqQmuqOcnyd6+yqSQQwM42xIWFoFO369tBKnTl02qAHtzHLvE43oa+0hPQKHgPZ29K2a
KDlAZDreZvtvyerJPqE80fcp+d0T/+PnwdxGYGaDmRk1pOlrpclBTT0iHqiwPjd5JECW3IL47KOx
PBs4KCXNkRkQiZoT719XEM3kz3YdHQNiWU9YjBGxyJTU+8oWreQZKDLHZiWsJucFeAN2QsCyYjZ7
gHWt21VGjYUCx1uliGHogBxCNhwxj5u+gsqH0xk2CEQ1n7VCOtSIu+HGt3Q3+Jj2/IPi+DQNLMtw
haWLxnZ7dgavJN+cBtRPlB0k1xaKRLo3+bt1poeaoFxG2XHv5bYOccuXFOKt3wZ3TRAARYMgNyht
54eQHzs14sBYRqOtZEZuavWWYWHrOTjSkhN9+8/artMpQI7M4bOlbUN+Pnh3bsH1AGYHLzTUVPLQ
ZMyefja3mkIibPXvZvv2pdvjejD9zbCRv0VLJqi9yjbxswyoJcqv9w3SiR4BWvfSiG7ME5aEObHo
5MO91PjZiJJkKuK2g58VSLS30BbPJVDF/e+J6GYDukgy2hE5xc/wRHz6xYMwdWEEN+4PGwDDygVw
HY7g+bV8EQ2S9YGLNQUD6EJcQaYD5Af/sSeLvset3rsWNJtpKUdJIoJ1kypPyVYD3QIpE1JsQjel
r+KnaOsG8Ras221IZja5mUGJ0wxgwypkIgHxzK95Kv9qsZ5/9IeQVojopR/Zksh76wkgG7S2wMth
Tta1otWakis6Hq6y+j48oMmlRFoJ9r5b+Y5mIP85WVZvjjhVqbl0mO7oVUFS8DpBUxTbTHVmWnS1
GoRQbxIar6KWDE+ZbVAU3Fk1oE4ph7Sw8WdS6bTz7WEi9WYp53l3uS/kz98NfBQWkjxAPpicDpqr
VjCnujnR3Oktd2KVfwJ9+vlK31GiV3Oe156EQxe1gcyeJjlBTT2J19ob2IY/Ylp+Dpi8GViD5b0W
uyXP8rYfBncWiEVwVtB+pkCdXe90E4roOZl85Iu20ldlT2/pWnalXQWTZqEOJSPt6ue53tGfVxLn
6xs1NS4RquEoP1L5PV8NZvQw7vxjt0pIuhsotDfNDrwdvoDxSVsvUqbcRBiuZzxf6ywSPD5UIT9w
uQfjycfbtzxFZrzVn0ffmlZaTDJaPov7iVvQUrdP0plopl0u1NQgBHHsSWzqTrfloxXeajT8Mxqk
Rev6Q28Oa3GDV4QpPf+85mdIiGtTCRhbPAw1pM9BdzG/z4nXqpyYVDGVnfBVhm3CHLf5TsJTacNZ
YI5xje1gylDaKP8wJ+I9vwHQ2B3W4bP3Vn7JC2fgzh3DeBhMMCObhs8+U2nAwpkUJUHdnHeQj4Kd
r32rM1BVIdrwF+zYLHpCl14Jt9lKWYRXjqQo4mFIUpyD0herXwGZUOiMLKbSE0CzR0dBaYf8K3eM
PdDAo1O9BUzfgpN2G+hmMkWAGCEggFKO8/W7kBl5gSbUQxlDmXQm/zKEpCMyClt0ggO+1R94aFFu
09jI0C8dtttXAUQDyY5RczB6k5l/mGexDEBirDFiKyRc+Zb4y9u2tuGglf6ILvvHn8/YTa0Isv5g
9AJyK7K02FVdvD7ckpwMVR9zzBeGLrGrt8Z9AL+STlUnelRNjQZ4Jr81a5UYTvGd0YIaL6DyQYVR
uFTpdhuQwFjQdoO4JwP8vcFiq6NaqoXoPBaRoh9U8Um2Qo06mC8ewo+fJ36bY5gJm6nQvAKWfZ5C
WIAy9FX1la5jqlH5kzcja3CW4IzvHin43HA8EfpAhnF2d2S+LH2PgxIRDxU80MT9CKm/Q09WimeQ
+OjZtQsoSX3vPyw119x6BWxV/0qenSijmgLfU4OYVokNzP5vf8t/VqfI0RbeFOe+/pm6uhI0W9HM
iEOvCiAIoBPGU36yJwcxNPjXMlG/0p1yxNuCVnuAJKr76mWJ6vyONcY8UQrG2s9AvTlHvKw1rhLl
Ahu6y4/Ng/4oF4h4lFTyqEF9Gr3nj+Omd1XE8V4XjhJbwZuJX0ie3SHFCHIjYEepedMV8sBNRHBU
U9JI/glmjtGuSGjWm/AjcrqMLj6o2L/+k3SmUS6UVciBmi5AtoCWJxQ8+qsHASh/p94s1pwT2ouO
1j0FhXoCvBfgYiLwPjtOnZQA56qBblQP6W+85/fTikPlX2ujrbGlxe8lnM27BuBS4OxYxYmi+2IK
gT0VQF/5OK0euw26Jh4lB0FZfruogm/fRZgXgNtlvIqQeeFnAqMkVdQuhdn1DtEDqv6hhro1aMZE
S/ryjgtnhz095runApqXVR2AwmCu70c1lwcxgr5vKdgIgpS2+8wGHKBVmupD64IM9zt8bp/0JRN3
+yQSYd7+yp1Nspu0gCtCyM1QfrZvHpHRGNYR+eK3ImJAAvT8YpLo3jW5EDlvk/F6r4kDA+uauNNW
2khmSY29QQsrdOtP/lMk2nZcKbi1x2nByt3zXC5nO8eGiOperkHXENP4ZGzlw2Aatgd/uf/VbDw7
WXfHkSzJZAt4u7FgITBYQZU4V/hCq4aDkrQxnd76fUnjbfw4rSUaLikfZjhu5DBHAXU4jNFr9rbt
Ii1WgghyakS3pyeE8u1wXbxmheWjJW0zuuVT9AL2I3hs7s9nd1aAjOMKE3qu7tIkFFncQHClniFO
WTPAV6G9Ex4TU7GBprBSTzbIiWi3U99CO8Ch0u16+zKSekV/HsA9z/xqALO5D0qo56qPAQzmDgXI
n+Gmcv/EW9WN9hKCtmpG1ksAYIsyZ/pPEsOhUcse+m8XdAQpKuMhslUnPGSvyg5xRc5BG7lghajV
XJgtywbNd1pjeMMgRWBEu7MrK6u+UnNstqXG4pWWaqZb7o+y7p/bzWLI5J5VQRgcihd44XjXz1JT
8YAn5lhO8FfWVUeBym2KX5VOO3i8fkOEyKzshend04SaBn4neKPg7po7+n1VCKOoSTE9JgZRHhB/
/1WTJlvxG+mQmpUlHiF8tXRN77oNqG9H6RfwcEBBNVvVTI6DKcyZeTkYtuzkx2nFsETdxtqOpgav
mGyBk4PW5CV36c58NQmleSyjq8InnEVriqFLYz5SYgSIWpp8FdvwOK6fOWTFhpViV4hOaWs8bx9E
ku19m9sc2KtjyXc5S7k+VAgVIaEMcj74TOh5w6G78B5UACzwQ6eySAKOsfsuIkBvlpb3XjujhWY0
ctqJa8lWLOjLibymOAbd2jcbpK+4iAA47bdn+TTYjc4SwOWd5wCgn9lpB9eZCiyTmVsFZhEOiAIc
1MupEC3/Rfrgf42mqO5kH+/AhdN3q65RoK4jUQFCVoQi58l1LeXGystVFq6rT+1vALx/SGbwlaMP
EdXyFcqiv4BC/9rs9M0SJ96dRBgotRhyKGAFMQqVqfiLPUAI1CjRIhXTDTYBMTukA5xxXbk14vEG
5V5CirjoFtjie+69IrlVONEWMXI0Ulr+gpK5aajA3FGgCFhFNFSAQ29eySHULNLiYSzSw3tIpbfa
ekJoy2mt509W2hEeP9PaQvCexWwBHiWb4bYgyTp/8u3JkiztMXN0a2Fvbm/K5ZhQpXm9Pvwo+H3P
Yj89GHVIbwFBx2o+Ep48jmaBSu0QK7HhVksKV7z1kRDOZJinAF9CWfGcUnIo0eOWG2FCq7f4t0yr
DOVY3QlNpLa/lfak7KlMgt/rFmtVr8H39v3Nvy/GP5gauL6gGIQGNiEcT4BOztXECAQqfWijhApg
GEHjtqOv+d8IX8en3Ek2WUCn9fA91LZIFlb91tFHeybLHkMpI5Y9L4mNMinU9Aap63wvbFIHLFom
z6EkTUHPOtp5pogMC62Rd4KM1yLntlXQWuCIQKToZG54fM5ctKYLr6yrqPjGXjvBXjgI7xI6iio0
H339POP74g3W4cRw0W74DqtML+Vk6pEfeOAD6h8ZPCQWem9Y0z6koes/Gw7AsHqTRXa9fe7+hyg6
FuBiBDNtrHF8yg0RCKEHW7CVp+A5AA2GKa9Lp9iUEao0qLam/i/+rSLGsgW+tflAdMSjDlZWQqWR
xu7hhR4KA8APihXmz628Xf6bq8lwlCsLJLumgn5oki7GsW+dV0hELRUPJh8ctHPS7EJiKoxTXwvY
cP6gHgQXDpV4qP+kqFFYqU+NZnIvHurdKMBkzUWtcu9i4WrBaWaEPihdu55tkLIVkJUEjnP2hgP3
EHQ2cEFMvzGx0SYfgTiC5h+LD+i7czZAxINXJkORmzkccjFKUyCxOacbze7ewPNGeLBWRGR8zEj9
qDjqU2v+Rnv3krt8b3/RGakyG4f5zsspMyX09TxA/gvcTNZAJJ94iNdPTmvHX4hMxIvbuyRwprhV
UMv5fAaB0bb9zlxv3W0an4DSffrmwZZBlkJd4j2BGrrMEDSH43pTxi/nRlsZpYg8JvC3bO3JICHY
V4gakMcteX2dKEFpvaWS1XI35j1jcSl6tq1R2gPjdYBo6aFNzfrIUW6PvJfj79hbvnQLapHB8p96
M3uRtz4qSn7WXnccWbiRf+c+p/XOdIBkT5yQUP1dePL3+UkwYaCjpz/ce/0oHNbgKyfVbimxfiew
iSPMyE4l1LOwZO71Ncr93vMzD6ljxFFLtFR9cw8hUtmFnW1EPHe3mtVD+mSp+2C9WLXD/vG5cQQK
M3j2ABeCJ/Bs0YU+r/Wy9lOKbqbOIJjzNt6BQCF2YzNyWp/8vMb3LAR8UXQbqYApB9XZzFNL1aTq
EMkFvRmdbEQSqL/2/1Sr4NU/FB842tJRL4j4JUJ3QG+hdCpz49efx3AnloEng4xuSvQ6geZzjqAg
hQowTXSMYVzzf+RfJUvwoluNxs8KbTdAqrDASLnUVH3vdMEpRHgBFG+sl3H2Wgkirsk4ESVDgz1a
4m/vXbQmeIRpbvt/sj2qMh8MxFrd6LCkRG6jRrKB1BesErQ0iCVmW1x5/iSVLLGLnAQ/kkojqutv
AdmuL2zunSkqyJ2rKhwtZJwQtLk+yU2SCWXSlHB4RqI8I9ln8qd07W21HSAxEanfpV8ZTTfJetHR
vD3GkAyng1Xs4c09jzgKHgi55AqJ5MgV373faFLcok7yyUAyzzPztw4Xd9X3qPxfpw/yPvizqDdv
FxmktAgiAR/eQIDhJjTHpXiBybD85b4+8GgcfjFQoNQ7X8lOMXeg/wlMzXkVVsR3gXiOZsgC2ciM
6kjwo799MVJ4a5rhd2oIcsD1hOM5RxAuQMpqyDlMc9RCAlTJKt8Co7bYeCtfRCIKQcLMgZJbulq3
Li88faTVDZblRFpsdgLCtEClDOBuqHhoTzjclgQKP5N3p3Vug8qTf65XC5f51hlgzNoguEQBO4og
5+XkXd+XoN3yEjo6SGonRKT5UdskD94jSrO+M5/EIRFRNsKZSyXPd2wlE82wOtDYAFSo2WRlKW68
OIbiFp6UJ3ktW5wVfciHD2XfIeBNYxd94u1qTAk8X4kCOczpl/TpucD5Wn9fj2Hm70Z8CNwkA2NQ
PiXUAHkw1yzTGoqED6z2Q12Ket8551dzZkb8wt8MwiToogD2InDbXY5uGtPbgtwNzsI6I8KBc8bX
FvUxJ+m5+bWw07f+wfVUZwqUAz9eIouYavUGiD031M3uFW3GwGBiG02bY2wvHa471wiF5f+Ps+va
jZtplk9EgDncMm4OWuUbQsFizplPf2oE/LB2ltCczzBgAzKg5qSenu7qKp5Id6Ckitr99WhbiGnX
U4TtXIOswV+X7zM60ioTggJmcFSscs/fjRw61BgjXThFV2bJIvyY5JiTYvTA6oAheYhvV6MbmGa9
Ha3uubpUW2bZ8TbmAyzg7yhpty1w1ThXIoLMxgw84OgwPpRtDjg3sZl5Pu7jZ2hC2OHdRdrUVhrb
hC4+Zl0eSzvr51eQr/wx6GLsytYPMdcz8iZmsockqBVeDOePuAbZEBpgysrsttuRta2WJxsQOpU8
ogy6HAdNAT2pIaaMhpPeVlbdIbO4twwvNt8k6VJmCLR4ZIn+7/8MUvdxh4ZRsRGIj/SE1PW98T44
A8A/WwIaX/4FRofVBc0JeS3xaJGg9nAHVthg8uEgO2v8aLGOmam52MSmeImA6yrPo8XSsFqoOF7b
pDawnoPyXQ1wVEdX/kq2gwMgmVfs0kO1BhTBVdasC4/MGe0Gfw6SmtNUaWtV62GQ94K77CHaJevR
KS3+7veTubhH/87ld3T7Y48qZRSqQw0zvau5XWw2roLh9IwtybJC3StxHk6CVJHZ+5jt4OzvxALX
l7T+fSyMKfu+3X6MBSVhv00HWIl3vgeil6fGhoqey/IuC0noq73wXQP7YacT5DaIR9iRzwKcWbut
HbCGPwP5c/59QAu77jvABRgbWXhAKKkLwheMtgx7HQVDAa8ovbSyLwMg1UYiXTnaK7dXL4ldrH63
uhAFwCohREMYoCMpQK0WyTuHUeWjqOTk90g9W5kbI/lm7NJ1owKXn6+k/FHzSus8mAay08aO+Yi7
XUr03GPIhgK1eQ3tuNeuk29EA6I6GYIAM7tLHoXeDJxYsBAImNEm8nwwhEgAcOx7J3CzCwgWf5+C
hQfVtX3yfT+WuIJgbWNIQOp2m9kV7NSVX4TD5Ipm+qDvPzXv7ZNh8NZnXxmkz2HHzzW47mDQf1UE
cwCh9mO/FUzDUfYdEn9fqKuwxngbZxLZdjyVeRQaCDrmeowxP3G1MmKZa5u7xKfq0F9izVZ34Nbp
zdkzXgUrsSvfkhSm11lIo4NjBMsLBXSkNpFPv7bdZ1UVBm2HtOKlR+C+ey4sbQZoVAb9waHfRqBF
UpCQquzulL2Hjo4tiNyQxJqC2yoCPoM8b8B5DK1PncpuSoM/FnqLh6Thu0pnivvJes8svCfFk5Hb
0rlaRzukVdcsr7uQIUGGEdcXQjADtId0eac3lDocSiR1O1TotZVx+YPGmw9MQY1wDOAzj18NW2NV
Pg+GzbpZljY3qHbAtAiyMAiC0/4rrjJd4AxMfvRm3EOBQDXnnWrjqRkgM4MoqUenje6y0HW3fbkk
J4OmYOQayZudNqt2YwBeSSQ59d6eHHkf2uJasvPt5KY2gWXrdgjgqFnkEHC0c89+21i6w+i2X8Ck
X38EFe1HWqnUMj+RxxUekjhZ78bWt5t9hK5kY6+b1WfyZyeaybG0dcZV+z3A6yv92ja926paB+8r
bGPDgR1Qfn1FefXlQ9noR4SGpnpGd9trdi7u28P8rkZghrcEx39jeJrbR8f1V1CuFYorOVRF8BWA
hL1U0OwbzfI9e9j1j9yXvpLv2gQVu99tiguuBq276JfHcUOc+A2g+OFOpSiCeurMI40CFZFjBQFv
rwVVnHa8jzXzgzfDL/X+qTY5w6od8F7aKLACJddhD6qHbhuz4NsLsERkgrHzgVcTgLzUKPeutoqW
hL6c4VE/gNDTHHf62km8xEPPEVhV0P7JYT8M5tyZD5zH7AO5XQKYR4oUBwLKTnA/195PjvpJzQQV
R17ZJoMNBJvbm+M52s/nNjUrzn0Tma3bC6hekv1GaQNJ0QUs5FwqRatUCjgDzMbsNqjitrEJ5SI8
dDtAMo9gyQOAulxJIKOrJ5SZMwvoV4iqIx5k9pHfBoTXHyNez0AyQ+IzbfAx8LpA8MU9XgkBPF17
il2sP/+s3QELC1q+yDowrtqF8ObaNnXvdXoeCUkO2/1z8jVtbCFwKlM+dS8f+ufsjXiktathp2pm
fNa8gjzGmc/h21f49SdQXqhD91FZk7UoHOMiPffoHpD2iofmcmt0uP1ZPJcspoBbBCNyWEBMQKcN
aWpk9q5nvAOAaAjqAqmd1ptIq2Gzh+s9No2TnEaWsYXxAaYB5RfscNzz9PXu+6APygsNUoGHxguf
ZHA97sTO5C+n5Dl0gniF2LlhXeYLe+rKKOVeRS7Mcj2DURBpecFKMHWIhK6al/JJ24sr8aiAhhsM
DNlWICnb3z3cwr2CegP8iU76nUSAsa6nVzPmsfQzPUPjhe9V+3itbwLIhb+Lp8Aaz/ljZCvr6CV5
ii6xx8ojLe1oNHhBXQ3lUgFgeepBPKJrc2jKChenld+DWxudOIpgdylSZ02MJlrSw5rsAk8HgV3q
wM0/5R4zlrqNYHGpo+QCbCOgwOinvJ6Bvq3TvOXwEZWThk58yh70Hb8WoTO0IZ0KAqRp/iGEvbZJ
32WoTRScApv1TruAQpB0eCl3MjrpM7B64vln6Udtk1v8f08aXhumlhsM4ZExhjXS3ef01Nukwvai
bEVkaPW15qD9yTUehcd+71uKzdhpCwdZ4+HDdeTLACKlG1HQqkwoSCCA6z/wm/KiEnOiW+noAJpY
u3rRFu4p0NmiwAUk/fWaRlk/gV5kQioSmnOoSXNvRm8DdIQ8P3NcCz4DCfa/tqj9w81JDMJy2AL6
ODtke/0zdAmGXHTFo4Vqw55/5xkCewvva5LU/2uTOjhCUU3iIMBm4YSo7hS4GUOb0HJJ+/DQmhud
md1mjZLasRwvkA5BlAE13Lsf/GMSoIw0rYGEtQ0wfApWuunWrGLSQm/g1ThpoeEi6xW1HTFO6Ao1
DkpmUKuw5Eu+je2Tdm5A9fj7Jr1tU1PAYEI6L9DiD59Ev2+aVJ5j0YgKRNiKyx3eRzt7a8waFe6q
Mb3po366I2cz3+6SI2g+Hi/cfbgpX8Fl6v3+JbdLjC8BgBRsdkBMkYLK9RZO+tKoyjoF+njFtZ5+
5kFNLL60iqnaMjhcei/5YAQYt21EMImsCUZPeDuB57w22RpDMuojROjnY7gb3X4NsQlLeC128gfI
j1muiIRKV68Kyhp1bkAw62MHw1rrIqZeAXbsCdt6Ox/QzjwiumPM580GJuYMlUSSoEkDNOh6cBoe
UB2fVYUlCSAIaEEANJvfGDAVorm7fjNbb3hYsiq+tw9mmEU6CtcbXuq4Xahl9JVa9OtxQPJpHR/1
/b36Ka7R7rfhkQBDD15jWzhTXMTYx7fI7m+zACShGkdezPL1aKc80MK67LF7jqgA93ZAeCn0e8Qy
iafti139qK6qrbFmMYHcUgNQhqk9pJTckJdZh73qvY4wPB/z3YDt60qXwkz+lLsKngpFuRaBTWxW
T9zG6QAZfpsACFbWzHid3Gf0JiPaDP+bB2qTqdALCngVn9M2jrLSLsB6blVwoYiXsrAbd3TQcbmq
dtExebKgKsbYcwvWQZuNAjxK8OCOlamIPQ61QM2gOm+pD/qrtiMUyY3ln4zIxA2BIpI9b0TB5Pa6
i0Yyhu2F/X5lm9oBVVxPVVfBNhjEv7LHepeepC3QaDqGbZTWbEmVWT7wTwyz5NdSEw5uIhWYEmw8
5ECpYwbxK6R+S5jltipYb4Sdtp23hsP9aewJigImv2XWnW9HCqgOQZSCkAmQA5W6mkJhiEatL0pS
xXG7TXQoDsUD1naFtBRC2QTtVd1Ku2cMlLx1rwdKrIJnWuBF5IToEMMP21RIIVxolXhpoUD3km+R
2t6jT82GEtLn79ZuH/5IQP20RrmRpB0bkCBVqKNMq8wBodcj4TvSDv2mXiVr4wFkX07vtGiTk7z6
LrJLZmaZnJSb8ZJ2BiIVjxYv6u2vxkURyVlbItELKnaS71HX1b5eBcA5rmF2E4+m8BKvmct7e4jw
LEGWFwuM6i8UufFhP3IwfYoiQw9nZk1nBRzwZ3CaFBs1Bt4vW+dPKJNucm+yk7UP6DbLf9yCpAh2
HGEkmk6RbgZW6Np4XvIZnyYZ9PKORYS+gnGdeNOpepZd9aKab+UXEl1O4QDd7qEviVUY+q4IUpOO
EiQGDxYK6ADTFdGUT5tclrC1uw1hCpjOCNnNRIbWEZAj/NpfTXbuxA/6039H4GHgPyzrlOuaE2MO
AmJZOWaH9Ni6gB86p9wdW3NGWwU5VM17v68rU2G9yBYWHA9SEehhtK0DxEIteJpxfSNC1RlafhAQ
Rwk8f5OcDslNZj6LOCNqehHu6GhcAdoPTADkS35srSRS1bQIhdKS99MmuJsOEUI8bh2sM1jrWI+S
W9cIZYe/1uhgViug1xRyfGmluxBdD+UudKM93ppu4M2e4tXM9/VCQAeLYA5G3xNKsmhEvx6fzs3a
AJVJcnRmezqk6Fb+rJ3J9Z/CV85lku+TX0dPpw4qBQwSYhHAnl2bC9o4FYe0K6GW4who/MQbPnrg
T4pPHu+7ksURc5uXVoBvB3IQlytAISJtD9rVTQ7JGuxRV1qBdtaRLchJbbkHsD4NL+hrsMR7iKXt
S893ktpM3rOvhLmHFlb150fc4Kxqdcw6FX5xDJB7jBweoLJVjo4nMGrIolUdufsRdCKtzbgRFvYu
iSuglcnrJEFNXbRowanSZIZdDdW21ZChzexVPCHGPAmHyo6f+DXkCEhTC/oV0eWWV2a1ZWLtWB9B
RXuhX+RC3GEFWlfYCRCKA1JZdIavzIIElLomSAMfVeb8kXfPwXuzeWRMArn2qB33cxK+qYB/HOBJ
0kooxsF+vIPajyfcRWipGU96Ytao1yMzmSMJ+iS6/l38pD7x5rASD51l2A+Sl9kZcy8sHABEekhT
A24PUDzdaJipeZON2YRy913z2ECPBMJRu+rEoRh8kg8N81G+cCdf2aOcNG7NXB8K2ONW+nly+H20
kQo7fSrRWiWsYy/eJCfFYuFnpYWAC7UwCF+ABg+MGzSMdZ7iXpE6IM9A/iWDuUUA3xUCLedDsJE1
c7tz4EgbDbQiSPDoZryJ14j0nWwFKd31uJ2c3IMkq3MRd9UlR+fX73ti4eGMb/r7dRp1MMps1tSs
wtep5zp0hK0IyEtvQY69cCc3P/gOb3/9bnIpSrgySXzEj20oK4VaNgNMapfnyJnX4LN9Fa3wuBMs
0uLvm1loyrvIlVD1/900c7TUCVRmo24qEaa7L+1+fu6P7wjDPGizbE6ZN1oJi+ds4UGL6YVKGWHm
Qo/fTVOdQDCHcoKxBnZ4D4h4HJrp1+RUzhF990+DHVwE5GnWUBOEDA8jQf/dAU4deLRPouyPSw3l
d9rbaoYfhLXaIUHvpACQgEzI+cY57HoR0HHFfR5MwdWOkWkcOLPxuh5A48J6CR0JHK26OW4FBwzD
B90eCnPVPk9YlP5x9nzzXNr+PnQYDuo2vQ6wN1HJ0QXSlYvUyvXOSOIgAuQG35s8Io002/U7+ifw
+PrTeQm4ONfhTjkBJuB0K/Xw37OgMA6MO+hiSTco4sdr41ISc3WmAOeOHqhXKGqO76NqK7WLqz83
pdPvO/E2mQ9r6P4FwTehhUGJ/tqapqp5GAc9akE1TrtG0Jma2b88Fx7hTVE/C0/T0IMGViVuN1sb
5XNasbr4FyJHVYP0DIkcgbSjqRHkfszFoIfcev2cId0R4lUWb/y7Cc1BDmO0ZO6ojagDDQDSQRBa
gaOFCh2jNAm6qPbRuWDJVn8ZZFDymhME2h6jbbuW3AwJpfzOAN09CqMnY214XY4+N9WEmm8DANDv
n7PkBn5+Dt0woxZ+kteckVn5TvdUVFMCJ9n7K+QWwq20iS5MIMhC2HNlkAotg2GqyiLG+COw/4Iv
Dr1m53alwdT46IMVo/Q+GUO8qdMoiJ3/zrhK+fV5yHypT2BxsFooWppgStjE7gmduiiUiF5i/25v
yalf2aMu17AbBj2rYK+12520m3vLMBPU3POjbPFvBdhfoc5oH7DEIdI62Gv/4NqvPoA6UHlYF2pT
fH9As29EF3tMdT+CzRMuVV8zeWhRg7nrv44awaQBZ0XcBZ5FNAVHFHeQsk0QUU2WYNdPKJ3cveMk
o3kfD6IQ3vS0Qc/GqYPYHKsWeetBiAggzpKGniADPovyV4KBrtVBa2tsYvGVMHdGzsdLjP78yAFX
ngvaBDOHp3wYoDx2/u+KILAOSlW0riDtj7+oFIusc6EiDl1tNbi+QD50AD0PzKL0GOx7S3qUcJbR
tJvdrxJms9/tSw21L+SR0AWFRizSsnPtPINBHTmpaGpL3IO6DKzC+jqxnornYp24LN+1bIygSEBD
h1ZsGtA0Sn4nRy3mmUM+dF4ZFokUsvXsoJ60YrqmmzcCGdoPa9Q2DlMtmFUDQ6scdRNsODM8pnYU
merxRd7mMePY3oJcKXPUJkLHSyUIKOrizVvbJRAKUJjQUrT8IGNk/X5YbstTlC31etVUIQZQsYOt
YdM57+M28dAX8Eyw45w7HpnZoJs7hzJH7VBB7sBhRYbWPnfO9KZte5A5AXYmg9gjuLRe/XBmnsmb
Siplk0quIvukD0IBm/o5W4U2qYVNVriDYI6Uga6gBUXn6CG+4t3cYwVPNx6f2JZBcUzqXxDjoDzw
gE6yZqphW/gwPpM319+LKDp27oj09aZYM5fz5jVJ2aN2qhJ1fFKS5ZT3HIBFA0IVwoNWgb8dOS9C
j9la6V63cu/3fXQTtlB2qS3bDpORcRXsgnPM1WPz/U7x+P9H/8Hy+Ejwji4pKDRQ+yeF5FEoGD08
3Eb0uj/ZHqwgQLNlIDiqnf4tWr+Fm26LLqnfh3cbnHyP769dag8ZuSTFcoxWFcI9oRJVRn9Xv9eO
ANBQnpoPZ1ZfurToc1ALEFRQVmH7UCvZz8Cw5hF8OYnOjF3jHIX1ZB3vnn2oBpC+Gu0grvfRwx/V
nF7AgGAGrhduI7BvGvcPzFwqcQNXsSLGD6llgicCskihRSm5IhaKJJdr0JCj0TVazYhLZVM5o5W7
GFACrHY8iGrmU8ezHNTS6UV3C/rEwAyARCC1s0IZJaBm4muUs3t9VZ4QFVqOekSRgmdEK4tj/GGJ
/P+PJ3DEQxMjG2GpcnqoreOtlRuM0dxGZGQeERIBWE8I376Rgj9sJHomN76mwv99jNDAxBPD0wDu
UNf6DsyeM8ofoXkYzAKMD9paZITYy9YRICjwSejOptO30LrKqm7EKk4bMbN7ySrxgLMEDzv4bvDA
q6GYIefAvBMStnMDrcU2szfrthBE5gDQawAwRTSK0RxHXR6FQlKgiVfdN2/6XZAB+B4hwzF9aC6a
t9+k2ZReaye454FVKz8i1+gZy7B060EBE9roZFMRnc/rpS7FAHnJLmqsDPl5tzyisddV9vxniwpU
Cfok0fiHO/3KIrW5NHHqjCaHxe9XPyhGh5MBLGgLGraaVX24bQojCr8/hke97LJyVEG8EEKF3VPP
od05sc2lIBu/TJ72yfCMC+cTbFkCsLzIZGNGqRtuzpqUr6HWiBsO44G4SmZiL49osVP38wvD2IJT
xFMV8GGYQhmPhneMkVqVATiP8Vgyjrwzgy4QjIUQ5HmLzdjD0WXYI26dcntX9qjrJvHlfJbEDJAd
AKPPskeYxV30KCA9ZXeG2TrSmVw8pVnsoi/lnmGduPjfrFOXzhgMlTrnsN5ZBXlAHN57l0fxXbf5
S/FZW+EfhsGFWxwZUTDegG8KgANalUHkxGrmxALK2HsAv4eN6inO8XREPaBcQeTMS80NWoE7pCL+
oZGRyBD/sE0dkLmuNbE1YLs49ybqAZZ/TLze+eo0k1USXVrVn6aoVYXIvZgOYdmAOT3fhcd2xe25
M6vou+TmMCAIy/LIMKLll7LSaq0IsHNFrMxgsmlBK4NaPphe1vXqJXSLZ2Mv3od30zZGMJO8JxNj
897ymH3P6N8PoLxAnc3daPDkA4CJnc4qsEm6N0Lkif8E+MqsndAF9B34VGEDSlxXg7ZQ6I1Hw3wE
Yb/D2FpktPReRoJZQ0kBJAJIs1173KSOqjnia4BXELzA7yKj1h1CON6AcBnIq8juQCbIe6y1Xnop
gkbwr2HqEOUcxK+aEYbR/TKveVzuPGBThMMKBzgq/0Hdgkz7X4M0A0sfNDEE32HwNdg0lfknN0Ws
+wwc5WTzyHeAuYkxt0su+KdF4kd+BBXKWGWdIsBivOOt7o9/n265V9DsHCRWvfIWlEUNjjqlqYr+
S6Uls+mGa6B+N7mdeQawUBhcgtZqSGmsxCf57vcRfj/nb3cPOqbAh4daKV3KV1AnbFUNW9m4qBtt
Kz2BDQIN5if0IGJuebe0nrCVrRTxOL/ibeGFVSZcjBiwdZHeQL4UKB3qmguNMeU7HQNXPSQBrPgz
BK76EJ04O3XQfbpmwTgX7/CfBqlF7WIdvPeojJA2TKRlB/PpRTSby7QqQPb+L9P7Y3BUONRUCFlr
H7YKh/cdFX1xicmjEA3azSfC10SKPyf/9FHeBU6Ll3qCujT/30uBAKwiKgTgCiIawBpSJ3X0QwEa
ODOiU8/3sq/ZbbfvM+JTzQGu/BKcSk8OEFb8PvbbjjxYVRSypGD+BIKCTlvl2uwLiVQDMVqA0sbJ
9oM3YkMrZg4BNnTu88h548yyCD9ugTHEMFhVUAQCX+8N5kuqkrHpczwFNNEat9VGuOOsyFHXIPGc
z92632QQNBhfhE+W6NXSIQaKVDfAq8nzKIGRKOuHvxjrgtCfTCQAH90YWnPBKsUxllvLX8kXQJI2
oYxwqmO+osk+oo4xwNAG+FUAKMV8U/tMxvsqmmYBr2hbA32lfWy8SHNMUXLKve/ocMuEGJkZDi/E
UUBCIyMKGlvkJulHl66Ore6nMCtdQN6XutqzZNj+pXFna1ojcnObyWbsqoXrDgoOYC2EMCjRfKf8
ZDELfGJwCEh5r7kjvDzoKMbNm5vyyt+hlGvzNr/FC4/hKBd3MyJW4MnAKgf4EeU1phlV/awdSf5n
fgbOXXqPkck7RJv2SV235/JODUzhDxM2sxA4or0JmElNVEgnCnW7Q5F30KZSQxZxbxwGsOo/Jaty
Fe3rTfogWA1UvdbByXf8P0a3St6ZzvkGtICj9NM85TmkJmx4g5jv3eKA3htwM+bvuAQBZGxWYcEK
rIivv97GEvRAENbhBU3Yx6jAahqEecx6qcEzmkNcLuLvBsGVdBA3hos4r/AaCZdSDJzwRlsjJdNY
SMywHMh34fXmMwBTMgBT5ZEDpyZd7Xm95RL8ch7dq5WFHIIreT0+BVxFqw6QrBBk7omXw2FzUNFQ
1jy4YOX9P+w54OyBkyV0ZPgWWrxbnmZ/4Ee9sYLH+kN1BHRXHFUPZZc/mpOvYvBwC5uJQde8cB9f
G6WWPFIMUGITo+3HhCZBzZxX9S7CjdW4YOU9TCvGgb51XVf2aLLGrhSJUCDsPZZrHXLr2ZkzBSQ4
d08GCobtXtiff7d4e6SuDVJOesoK6JWmMKhdpKcWLRMgPr7P2TIht8HjtR0qsBn5uY27CXbidQ0Y
8K5Hv4QL0oV77CKnWE8uqlW6k3+//vzIZWUWF14p1/YpjxWogS83ZCEHx0dWXj60bvySOfBY2xFy
ViTc0LCL+XW0PnyNJ/EoQjgtevexxKyc60J+7PpbqPup4PNY8lt8S/DYOcgsg4MbHVHQTgPpavze
PJePnBcfLuF+sGKPxf2xEBBcW6fuDEOZFCUhKzFtVMf39NQ0gDQS0E1J2uL1j+SFO+srZmaKbCTK
jaBdFMEA3v1ISBqUN+OyceLEFm5Efc3tFjQbx/pJOJROti4+K8T1rPLsrbMGmy3iLAH3FIqUdJg3
GWLFKZlBgs3xWYOOUuZsWwTVsjWDppLQT/guuBAe4E7NqTDrTc5Igy5N9I8vQA3xOv4xhkoakxlf
wK0AMq+cfea07+hq8FJQrhcf/n1zGp7qV2YjzcK9AbsoSktAJiMJSzlsRZO7OuewwKjNvkIjDVpD
r9DZDNaXCvyrqyyxmDfjbRxCJvuvScpNSsE8D4mPofJWvxZWQWerp74F0l6wuBcVlAPxRjxwJ37F
5PMlu5XeVqCywR/SkooO3etJFpVyCqXWR/bBG3fiA3CEsQ32mBWuIw/JZRARXGpv2D7+Z6+J8f61
Sp3gWe/HKQ64Bl2peWj22/gL/b9oFjGFz98NLeQVyMz+tUSd1jxXmySSMb4MsNxD+5wjh805BZru
IBLbekyeUeIHf5tPaiVr3S81oYc9yMsdFDzPKue5hyLA2r/w7luzYiqZLFwMVwOk/IKsjlHfazAo
fYApINvPvCUOZvfc3AczU1xvoeYN3kM8v9CngDDypqAP/CEq0RUWbkrt9rnxxBeED3v9qABlxVi5
pZ2poUcSgSrBKtC1LOiaVcacBS1YB4M76dLbAJW3u/gZart3sux0UA9s30CtxAohWHapHRPlqpQE
CewKH4kTPuZ2BM1lEaTeGiBtlniQX5F05T3SJv8vIwaaHQwghJXOoN64oSp2+pRquGM35U74bCCN
CRfEPwBeFvzZcfv5LQUDtMTi+lgK0oBzxLKiexB1Fhplm8fVwIPkGlvoOLqhVQFOd+BPkFL6qFxj
3a2YErYLdVpsI+Dn0KANfWuQt157HS5VenmooHHavemdU/XOuAFvpuSlmwiU5ahlgQAH3NrSC2OG
l1z7T7vU2gp5HQtqTexuBk87cne43vZFZ7X71mmt9oUlALrwhsdACZ8IoNrAZdI4bakWBo3votYy
PibZNJ7Ci3CX7RMi0TdaA/hCOZSx+G1h85rJGOtCKEzY+NGMAU4ZdKNSc8zHYTPUFUw3Gth7+I2f
A8Y2O9MJvGQr/ZLupdLMjsxnxlLcAFIygNKRVkfbBOWPpCKvEmXGFLeg6kQe2fQvwfol3BtsERri
S2lf+8OUTAUI8aAbgT9jhCVQKkj4HZT35E+xn47gSp9c2VVOicu/Bi8hG0W1uJH+jvJmXadBKjoy
StImhSwnRCW0Q756efCtYstey0Wf9MMc9coQ+rlNoUiISUV3lAApNyvaQ0bJku6IyrS2S/fZP1Du
E/15ZHFRAke7I7IU14dUrEdgisW4RUkfFNUQRl4p5miP20EAMSle8cprB/0QECyfxxNj7y7FQz9N
U6+NcjTSHKIWLaIS5UN08gJZqIRIjx/RnWecIfXuBUCR+U7OdIYLFzi8L5HwQPILCQTq2AhiOIij
ANPTBiGDvxfcBkQLuOlOKL8rG3mVnmPv9+F+A5apjQyb6JyCXC1wGzQmzxDGROgj2GzvSRG4QM9y
icgvgMgl4k+HtJCMTuaiCrJRD/iPXWgOW+nEbvMgh/O3D6H2WZUAgjWk+BDlmFqPyTYNzUy1xNbW
oVcDpObqDXq1lcnd5w/SOmQxjy14rKtpoFa9GOvEGAoyDS6EeUF08NyMVr+KbeNOuGud0NSQcrZ+
n/tb3LwOeCLABUA7gCgddN7XuzzSywQSWim22ibf7XHf9qf4BCGNe+xxUH+ZYON3u0/OPsd47v2D
bQFnDCJGIKbXFeo6GtScF+Mpa62qhpR7skIbwVcEYchsV6/yVa5bJ/Gik2wrWPBW093v1r9L/vRi
kyrJdyCHPlvKU2faFART2OJ9lZuhxW/UjYqjrk4Q0CWE0sla2Q/uId68nKASBx7iCwTI7XSreJWb
g2sRzOJMkqAFYC7wCX+/iXbpJT/UtaQ2KFwdnzkn2EjgDi3O6RNa68DXED+BvdY5J7ypnKptYANu
j46336dlKTb55lsk8m1opKcPY1KXuZQZ0C4DB5S8kUCOHBK2tR55FjAFnSRTROz3u82ljMaVTerc
Tanf16oOm+8BKIF34xN/mk78c2W/gAYFMEh4XDvcyFvM+orJJLpwuVwZp07AYEixYeQ9SWiQPpfC
8Scr8TgINg2QVRHMCBy+OjOjtHjwCK/l/+aZOu0BWCz8MoFZbjVDO00xi02SoOLbfOyqe/kIpTRb
3WvIwIvMavOiw/1pm3Ly7YSId5Iw39JRcGdU0hH4vt+pQHyqtrDhT/zRsCRPBlNE8nSBSKv5D3Qd
8Ds/P4E6+33e1oPq4xPEvSRgi7XO3WyOLmd9H73czZ5LT9tIoI34fa8tzzvEqSB8qUKmm37xj708
NUGPeQd9G7ZWA7/amf2zBG4UDXmdchtDpAAvfxCK+ta/XTEQxkIJAqYJYvDa3wp5OsQRP35nVwS7
Wk1wfe+Y9e1H/liaf1CBuJ9MEM1b6aPOrF0u3W/QBEPTAQSbDACUro2rfV0n1QzjEuEWMkyUbY/Z
G/QCLOWM270Gr1FvFS811LuJaPqaMfVLF9xP89SWH6ooytSRjB0UJB/jc7KP0TVcWgFUEiBclLwR
kfrs+Pm72UWnqkEQgvCCEDAjlZPQImkAgT8KITU41s89MpXaMQetaLlOVgNofiSUyJUEHg5d1Giq
iR1whIQPMpOk5NbRgNkATLJQTZBAoEnXcLumEIGsRClVhEd7dvnLCOGqAjtOtY0EEO/hObC6d9Cg
/T7+74vs+qK7tkt5V6GJEn1Ssbqaea9v0t18apz52LtncEnhZx1kMTr8WAMJvnmvOIg5nhqPA9RR
cWqnXcWPggWkPe7AYlfgnA5PTNIN8gW/fSG1L/WiqLtSIl94DL3wHnx8kOvTwXeFL9iWgASCC2Gj
m+IdxExCENP1rFvvuwpFfwFSOgj0IWRCSPquT4acTF05iAA+asej+gLgvVfboNgwa6ChrHZbKiZK
7OvC+kAQan5BR453E5tzU/gnFnxwYb/KKNz9/RZqv6ZBAFCkgG9B/RlpfUA4/rwakCbwP+Em4ZsQ
/eJf1awJ8aay5tgJigVY99Un0O3ehdpXcargE1AYztAJJEKUXV2/13b2rpjS5wRKlPLJ50jnEOrw
4EMBrGV4ke4+0IftFuvUGuzEZjUcfx+QXxbJoDayPONgJTy+StxHd+hsfgU5WbLx7Y/cjDzxWKCI
+TSgXj25ePKyjtFCkHI9J9QmzcKmMHqyLLr33mEPrsILasjzGciplxmdpfEZKRttpx39g0YWicXK
fOu8gQyQQLSHer2G1Aa1RWfBSLpqCEEVxu3kdrKlKXlGP9BDzKWvgo+JT9Ge0jLLAbcJVpjFy4xQ
ahDXRYXJStLxVakCOVvWK18yE8HrIXkLUi/RUmcATuBNgfz53WXdXhSwSUr0PIq1cJVUCULuJi4X
CTLYkO4U0a6zCV6acRst2iDsGUjj4g9PLeeYVbNRlBhXqgbbSvTEvlyV5Z/fB7KAj8JIflihrry4
1eu0HWAlIsSqE/oQiuSu8sdjI+uW4Nc9EvO1LRN5yFq5R18eC/Rwm0q4/gAyDT9QNH6JFHORYde2
yfSsoqFnnKMPTipXfFeZdVswVm7pjvs5XmqTKpnQD72P8eah1/aP0fjURo89M694m/oioyLSUwb6
F1EXpEaVhZlQdAneSV3yOfP6ZyZODiibTakJdr380eNFGXXAKHVStJFFgL0zkKbnVQM9AjWMwXv3
WerCPkJ3nNzmDEVSxsfpVF4u19Q2CnxM+TCbVbSddQ+0aIaC2jUPBWwW2HF5HwOtCo+gQXyS2sei
0TZ+QKYi1yezzNFLyhVrOc8ZUIZF74Oo9X9mqI08ysIAqBTMxP1TWx67GcGz7Oqpbk1oZZwtLW6c
388Oa2DUzp1awa/CHhb5bLZaHTpX+iRYRTtWjD3LMkTt2SBUS1loyAxqD4lyAKDdLGMWvGtx/lA1
wrNOINlEasfKWlJGQgOUvA9G7SZ5GuJDMMV247/Nkaeggt2oLBLpxbOILh4dsgXgtaJJidKy61Sf
4OQjxdUr3RsaqMzvp05w/2GhdJRt0AYGXmONWqikncS5SGBHaSZrltfhLDgdlzi/W1l0ZD+sUKuU
6XKtxejjACV6ucubKXWDlnvRWuDxRPH/SLuuHbl1YPlFAiQqUHpVmLCzOXr9InjXthKVs77+lnzv
OdbQvEPA58kLDOASyWaz2eyu6h/KKJXlp2SI3ClU6iEZpqpAyUEf7sr+vTZRA68i4OmjK5Jmx8vj
E3qNzfi4qA8906nV10Ab6qOivaTNlTnGD0sz+iVUXnU72V/Gk42OM8giX4Y0aYDH2mmXU/2+slrX
sFmQdOntVBIm2WVia/zXSnivaHeEUZrASgYNFZzTc9P+rOn3SXm8PCzxift7HnniEtRQJmlVAKdz
yNc2A2lKkxbKCWrg1yTP0bQxTVZQgH3VU6scJRVk+Kl0lYzUQDZacn5AtQl8lbaOtlF2xPYrVM/2
DDICVJbPEC4jmuWw71AZDI6mcyCHWDlxZixjXN3k9W7KHrQKedvmLQ4Pl2dWaKAbJO4EGBXqFMsE
JIe8dirmcVcgi1A0bp/ZLmgq/sZe1p7SleME7ZycVzGUkXXJsK5jDaRE83MIG3YLubHYKHl5Fi7W
BopzLWmTVWoFUgAPtQtPNhnfU3P2itE6NqYjGZXwrNlAcT6lTZUCQmGYRCPCO45joWm+/zBsqRrZ
n8+QCJA2OJw3SQ3I6/5qHipAEbX4BW4qJK78ArZRs+cOcjnd/WJ7ZudfNhLZVHJeJaPx1JcNprLW
DbcjTumyBlS40GsZC1PmUgR1xOso0Xy8tlmvf54bf52XFYQ5gWam0w+GNyOVRHf2FB27PPkSFjl6
ydv+Zwq9pMxBD5UNHZG09dM69CHK+2YgFXN59Csef0HdfA9PDjMotKjGHi1bBVJIGuqqbQNUXLEV
mOVOsXzmBGCv+osZB+GgCTpAlPkaOmdRSslMfSoaYKrocYZwdmCUs79UoNImhiRRL6h/MdQtGGdW
bFBK1C6hwyWvT/pwUi3PSK7H3C/pC+hpGB74E1kUI0jYnmNyi4x7WgeJ+7VBTLsqkru8w0RWfpc+
Zbpr9b5R3kTqIUsDvF2F3c1sH7TxKu4eaRI01imJZHkA0Q7eTAH/RKMosx7rDJ/TmtHXMWu/WyTb
V1MoeQ1cvSlvSkgBgc8DGo1gaOHcn1ZFpZ6UgElpv5+s4l2zl4fL1io6OrYQnNtzIh0JeNQLe0ba
uq1xanH4L8q9lr2G6rf/BsUZqeV0Nu00bIym1dw4f2iVelfRk6kUXltKZk68QL9njrPRro3DnEHg
24Mj8lRwECio0DQk1yExyCrRA/FltBRwA8omx05aBbsua9EtmcZeHoWnSi8kSyQ6cy1QBP0Dw42l
SVgZ1sv6HljcTM2zpbRf2uK2ZN3OguByDHIfyfkkDJ+2iNxuW3SjUNMOiH0xeXF5cH5gcPrtXLlX
ieIts9cPxe4vjAMdGajA/N/m7HMv3iEO7fq191GNUOCGnl2FjgHrbh3tudNlZPjCfbUBW3/f5EMq
FhUREpu4FFV6MI0JrFHxwP/vhdVuiDRXGwJDey2dh7pBiuS1B4e97L4knuPNN3B7OyoWNjkNBmxZ
rhN+nYzHOMOBHBgKTrAqCMfGtY27lr5fnmcpLrfhK0pjOrbAbZbMhZKgOjyUoJAjuwoqXwrL3crC
Q6/ha4gMLkMLt8tmxNx2KfJBSYsZyFUfMBUaANa0H2Q3GvHSrrpJCJygS77GRJulVcZFLZVofVJc
VL/toOajd/2XywMRFAviNIJcxD8gXGA/Ok1HnQlVA5pzB5ngjrw5zr5RrnPjdkggbfPmkH3b3drl
Zyej5RA6gw00F+ordWYoA9I9no5yjd5U3SV5VmKUsTWqZ0EKUKGmxBuI4hmkDlAHjvJI+keJhFkV
qRota4lE9TwPN53j0mQXVijI0CFM3B3sMpBMryjbvEHkT9fBJqydCyAOdN+RwCrv52xxwwF6f3Hn
6rhttJWrMlkduNA+wfCL4va1dZe/bOiag/d4E7CO+lokTZCoqHyJhoNkdEIL3cBwG3DqnGy0Srw9
28pn17s1vYYLd+2w9hTwb4Pfu6FPoLpT04DEX6N6cs2SSk7HFeKPuGLzCdxOnPSYsTRen7/r3Fdj
c5cZj7Mx3Te95OgST6kDjVYDxO5/JLzSxoaE2oQ3vVK5bqeHLLwpouPl+RRP578QPC111Bd12feA
qAu8mdPKH9nf5AahZvLPKPg2+VwLIRe8jsJEh2KTlX40n2Ipo4XQ6qFwAJYZkKPbBrez1UhjiWID
hWXxO/7ea419aGgVpOFyU5j6frQeCojo4C5RSg5EoVPZQHPnIURl8yUZcBNi2ms1xa7DBndM+mMf
vuvj17ZeJHtA6FI2eKvZbJx0HWtmOg7rhDrLXl+mPRnVoCqJmzvDXVRb+/VdImGaf9lUZMPkdl4+
DZOurrDEUV6V8GNgdex2+rwr9a/akAcjqSRJBeHlFHIooKXFGxNelblF7WMjd7oFM5sQ6AKT6UVb
qptEq/a2jVIu7SXR5sMU4TPoDIKHEJrKrqO8oSHXtVuoU1vj7vIUCHcLFBZUVB9AIYfvoDKmZO5T
00YLeT3tGekfp1j2prY6jz+cy78QYKg9X9yhwh1/iQGB+pLRvMV9MM32trHTp7/xYhsg/qjvTZo7
E4pwQyv0khAqRl3sVtlyKGJZ3lnoxzZQ3IFPbFYm6rqMQ3cYrAd7fOs02TkrvldvQDhbKaxuUecO
46F5hASp7o6oPMrQDhB2XloEHQ3ImlFoZc91UmBu+xchWP1jbe1JVqEBGEbugi534zCg/qmZ3Nk6
6PVtTf/maNiMlvMB9lBmdqoAtCA+VQw3jPa0HSSxi3Ddfsk9IimKMnkORC9YPtnruhWZfZgS0DLM
VkA13bu8q4Qmv4HhHEtNrNlOLcBAGsLtq4+mBO3eStGQ7sJwkoAJD+8NGHd4Q+ydls0MsHou3Jnd
VmCAm6NvbblI3KUMaHWnGy9tRVqDayeAkuI+Hfdg1XMpXvoSyUupbI3Ww2IDY1Y4ALIUhqCi6yeP
8qdYnXd53T5dXiMxDCg7QQ+OB1K+pBX8yXGOrmjQW+qQLdBnPA08TUT7K4P7jcI5iiKrmgjvEqAA
7MyD5sTPc53s08KRZB6EJxmoDf8ZDOcq+oSyqLcd+FikUpZ4b4RFYCaHDjf0OvIXWUJANnecg7Cb
cDT6EnBReRsTUPENkNyVlbbIxsTtVeS/YseaMHU5kr1+g9IPlOIt+beE2SAbVDPkp+p81AOdLf3z
ZdsQX4pxVKGrD4KEoBQ5t0GjV+JuHEOwfXSBCVW8Puhi1DiVt1V55XQ+5Kd7FBNEk2zM68T9cVb+
xv1VbrSx/SJa6nnIMOZFQzczShXCSRaBCMPKDQR3Ss6D0jGmAQKCxr6CUVT0YMHRktTLpsybUe4L
afVIpmAlGxm3EWgBMSc2wGRMhR6nqn9dGra/vGpCq9yMjNsEppX0rdpi0ZzypskLVNc8U1jnZRBh
qLoB4UwfdBa2Ms8YB7L6rqEcW3jBhuhuiwWzJsigXy3K4TKkbOq4jcBGNS96AsgiDJFUZ1fQffl6
GULo2jej4g4sSw/xDGvD59Yo8y2amyIs9711k0C342+AdNCME93U0V15vrFSKx5DQ1dA8kLHey1P
I48UaG6coBNhG2+XsYSnMHhk/sHilqqpW9ZZDuwhN09IG0xa4+udr6OtA3w6l6HEVvEbiluilqEM
pqgApen9tR7NXmo8TjkIGNQ++hgadkQ3ezBWIZFMp9jkf+Ny62aoGXRhM0wngY/vQdBnRS/RNEpe
eISeeDORXIShowMp1NfR2YbfscfKSFC1BlFHc1c1ThDFu8uTKTbG34NaP2fjBJd+6B0tx6BYFAx4
IRuqvd5+NSxZ6agMh3PyGhsHu1YxLIJKm2m9+9UJXuWyp75MZV539ap/OvZ/xgQG0PMxFbaSh4kN
LCd+ScYjyDj1DJyFvbeMUM7Lnhbn56Q+l0Yn8R0CwgikJv9dO7TbngNPisWsJQdw0oJ7M/3Zhk60
syfV7RCQ1Jmyz6unYZhdZ4AqC66c1RDuyABFRR2aCgN9nIz6fs5V2ZP3ZZMCm+75ZxUdNdqBYY27
9KUbTqb90JXxVcpeLetr1liSbSLenuAN0yA0B/VZzuvo2lxBzBdnXsNUECd6Q4n2db2FQtRxKr7N
KL5yYolHEBoXRQcb1ZDBwVXjfIBTFhKSNHDayFy6NA7a7r3Vf9SW5M4rTj1vcNbv2GwWpZ/TtA0x
NFofq+KYJ6Cs+mTNIR8eZm2vEZy135v+pWYPsxH6lzeqcBE32JxfMOyadNZ6puv1gVmoRYfMDh71
e3vXR77aj/9xSjm/AJEnLdU6wEX5jzq5NSqvhha0KRmU8LTdDIrzCq2TWqzSgTJky9E0++9aTyTR
+mXbwEvu+ZoxNXWqIgFEUqOFDX5NQZJXuWf17vL6CE8HcBeAs1qFpgfhbNB2BtKleYS3j6m8UQz9
xsrVV6uhj5dhxNHyBoezwS6usj7U4WP08Q2vg5oepFDb0kBEGAVq4yuQVwrduFclu1ps+xtczv7I
rLRtvwC3QZVaM9RX4aK7uDz6YQElwgwssc63tog/qxRUTDXaJvr2mlLUW18ev3A5N5/B2aUeLoU+
dqsvY/1VZVSnFnVy+YRGHmWRQAlDmg0UZ5y5Y1Yjbl/QKsi/mzCcJsXlrtq14xvoGg//aVg843rW
ZmGhr3fKqNlFceIBy5k91ZCEnkInAo0sC5LFaP+zuUU0jMlK6Qgjree90f5A8VNV5n6i+mb30qit
ZHcLT4INGrdWTk+zjk5YK3X8SpoXazgR53UMY5T5nopqN3e9ZA/KALkVy9pQMcpyHV6RuhG0oZQb
rSFuU97memBagS5LBwn91+8R8l06Zhyj2JigTQJPCu6MTMOSds+XLUNcfbPB4IKKsEUFVTFhUCpT
H5xkRNMgKwe3zAmoH9h0W4/pndq1n40+ogjcWF7acDkq65NWk9wljRZ7TcPSoGR66BUDXrug0p27
qRMqkiND7AH/NS6+OSgEY6sZ1/jQVF2uFLxisMq4jWpIKl2eERkOF2CA1SWtUgqzQk7xoIdlUNPW
hSCEBEa8V+iaJcXzK+gTuYPDMkrUrWE41HoZrMVtc7/vwHkBqrXpQbWkKubCqBUMAOB8ABMAOCPP
8aKRTmFmwJZY5jE6u2V/neORd4qfJxDJFQcHRcgK2kUKWeud0Ig3wOvvm6gmShyFlWur2UzrvTKN
+1HWAiN02hsE7mxkcW7iYMdUTiCrK5ZdZYV+Rg+lIeOcEbrsX02mmEAbl97zodA0daZyhGkU8aNZ
BwkqKlTESEaQDLKDSGiFGyhu1sKJDGpRrFD1A1ozXKtV3TxKJR5NhsLNXB7F4AhY75xKcu3g5T9B
OWcha/YSuk1UL4OpFCzwfxT6xiOKwdC2g4oKDanz5HpOvRK0zXp757AgzcCTqkvOIQEtkQEqUvSz
rRInYNvlNlfFhizPKCC7ws1uzMf53npub8l9uAPh7Rew5yDEOEY/EWJc9h2iTb3B5c9Z0mRFqv1K
iSxHG4TRqIxN70l06jV/Th8uYwm7JbdgnOcGkVc2ICxbezgdFxL2EeSAwF7oWvf5Vb6vTs7iQqiX
vdS7yM+gXxyCWOXyJ4j2w/YLyPl+wJOmnlgGzGeZdn16mmfkSJ7txre0b5eBhM9YWyRu54GosSBj
BCSSnuCS+7n3dfVkmigd0Q+NtatB41LLkhd/KrTiXNyicpvQtoeIDApmuHXLmwVB55OaulPkIhUf
v3Uv4eOpWzvaE/9bGESyt1ZdZkzc5iRLlqgDWK6glhjvwmfrPn1rfRokoKic9xEW9CH1bd/wmqP5
WPvKV7QMH/dgB4V1V157wCEOxnDwqR7092anPiinRBa1i1w7RQcnqH2gjm7wlLvMmpcszdEMSKfb
MJm8WXpsiRwUhcrW2v9galBeOrewpsg7ps44PIrQNWcUseX7UNqJILx8bFG4dW7QCY3eY6Cg0VUF
yTplN9B6NeLveo+XfabsHC2o1ZdF3Y/OzpzVQGLd6z7hM0pbfG6lWah0ak6Bz3TUgLbRXkUBmMnK
6kBSFaXY2VU8dHujyrwKt0wlHY+oNPqb563tR6yn7OacNvDSifpIfIRWPowKiJxRpZgXsodH4QVz
C8PfEbpc0fMMVo0reWPv2vZ6GV8txUJ785c2fVHLg1kf6+Xx8hSLQoQtKndXUKoJZeVrl6xRK1fZ
Qk8j+6lo7K2dle+XkWQWyx09zaCWRWFjfHS+N7WXeXjqwp//CYK/FqQ96wsaYTAkWzySEC/Ul93C
Cv8yjGypeL7GxXZisx/XSTN2Cm7kCHd6+9iQu8EMRu17qp1KzVet/HgZVzKDfKAfxdOgqTFgI/NL
g3ezQXswydtlDLFv/dev8NGwaadtlVdYpWREzepQI92hfLHt8dSY5CO1n1o7OVxGFPvK34icj5md
rGFGCMSmvglVBNogCpFFWkIMFDeCjxEU6H9UJBWt3aKLdzWMPr4tnRHpEcco+8/LIxHOnfZLTQh1
XiY/dyoqgEa2UmmQ2vJnxZ3Vm5DNPlF0v7buIrzW/Tc8bubyaJmzdG2xz+rHxrgLs102X6f2ex4+
TFYjieCExrcZHOeKqZqkmbqyIczDgvr7Y5O1bpxJavKE3mgDwrnaLBpGPHkDJBzrAF3fnpo4uH/b
dyj0kJidbLE4d2tFRUoyFVAlqvwdlKwE3fIxT086OSmd5G1JOHdk5XmjoFj5IzVPu3auWIhwCYL2
5jxeaWAPqWX85OKwd4PCmUNhkEpBGSVqbG/iu+awHPB6dcxvKtB0pC4ebqFR5uvHwlNu8p2au5AZ
DYhk/QRCQAgMN9/AWUnXG4rRZNgCw+edjrj7FTV93788ExOkNrU/eOaeQpp+foMcvadfLSYY/wzJ
NwjLD7ffwBkRcqNT3kaYhx58Vn4+eubjdGr34BP8qD/jBz3IKlBf1VpweTeKg+LN2DmLYgWZrbYG
LigzbQUy3tOpO5Dv4XdwpuBtSd0Rt/7AK+kdSM11GvwFi/D53K8Wv4lTQsPIMicBvvl04+QIxMPr
EfXUKZBn137sT+EjuQ0XN/q4PHDhpt2MmzvYU6utTGuVTkxBl4YsDaRNlKCVPQJJUH5dhDajoxna
HlDDjYOp+UjDk8m8LB3cpZbckNeP/SPi/D2YX0f/BoaYbQhWvHUSo9xjMf2h4ybjaLGr6j+XWMXl
SkXeVlYyK3RGG9Q1Dt6gQsWwiYcZqH31XQkNn2WHEHqjs/1sIW+YtLvLKyYkWtpskV9x/wYvqnJH
6df86ezVHqW4HdMv+Ad9svTWbKGb+K5+dJ76qFwX++7FSD32oFzP+8tfIfGKv/gYNx/RgSYPHgt2
U2vYK6O2Kw0PUkx/c25tppbzSCWIr4d4tZu6KdzQqj0Tch2ZLCSULSDnc1hTrGUKQFHTz1YL2t6v
408zC+asdlOpALkoZbldPs7TmMrU5HT1ssrQujNFM/O9Sv1k6P2+9WMk3sxqR7tXtIBKfJxsyTgX
Q/pahTYEhtn1eyQcJvYDpdSSBZNNJedOUJpeQgYXGA5xx+XLmB/zZW+j1g8ClLvFkmRqJPudL0Yz
5ybph3XhcjtQ+iCB8lOBLZgeFzJ4s3OaFInVy47pX79vzL6yYfNJg8VjR5RvkytI3FbX3ckJmJvc
tLvUbXXvcd69sP1wNbomZJsvbzthLPx7Q/zyDRt8dB+EeMvEiJWsCyJKkQqUuJfV/P70oSZxQN4P
4kGemGfoFVM3CEIru3zt4yN1Tl39GrOA6pKhyIC4iMeclLrMV86lat7VMeiQrtC6yUa//6syGhAy
/DskzotYw5jHE7qFPbX8RLM5IlOGt9ZS1sErXhub4oUQvMRoPDs/B+ZUVzVmrVxDKHHN7QzFSMfL
qy/eXb8RuB08qzFZbAvWt2ipOyc1TpfSC6lxPZSKyyLTb0cqOVJ/Zf//tIffmNyOttfnunplr0uK
+i0jFFc8VkDn02H5gbaVgQM2yokJrtVsfk96I0dvMdrsLUYVkIwniv5B+qX97Cc0VDWGPV2r41R9
NbqYPaK70gCZFeiHXFQCJId8aVG5WqGVrO47+yfKCsPXflbnD2hXQm6rnkDtmumK480d6hEyK4oO
UUfDXd6ZOqK2yslu6BANN3SeoyN64UCK2XU3bZeYq9iNMfm1oyefgz1DZSpzzMNCW+NHrNYptDey
HLkhxQxSfXpSK5rvs9p80ifFORglAZ+jktyXTqJIFlScjIDB/J/N8PQyc7hQlAZgdkF4oaDYf1rc
PO1xzH2pIY2oXC/lC97OnEFGoC0+C37jcln2Yo41giKyNQO5gBNFcUNmednfHd+/UbjISKGsAMUS
dkQNmjOz98JhF4c/Lu8J8RTqYG9TIZewMuicb7uodoysmAHSp0/RslfHl8XcZwj60J+RJzul/WjW
ira/Oeg2qFzMYKxKzs0E1LD9ltSviZaCDu+kDEc9e8pMWQpEuFwbNM61MJqY4LwGmqK8J/qngW6r
hQb/cSJ57zKVaRQ6AEmrh7C/I87tpJZuX17Nsd8iM1+U3og3l0r2BC48CHRn5TQEHQhoxs4XsIod
xpYOFFm0CffLNHl5Et/2Y3Tb0PkbbfO/OeA2cNzKgaKRNj0Bl02kvRu1OyuJS3XXyK4n6YyKKtnR
fvzvyLhls5rRsRUFI3NScrSU1I3tQ+W8K4jJNXrKYvQEGwE23uWFFEVFSGCtAqigi1Z/icJtYoQa
BIJKsXLezVPuNi3bzUXmjWUPXqBiH0fpYc5bNJqrb5dhRctor5rcKCgEqRNfwlhAzwhSd5CPD1sc
sPRhMNMMTrnFhc+5UfFIehlOtCW2cFz4EMbUVNQJcJn6MLI2aO2XtJO5SdGBuwXhTJM2trOUA0Ci
8gfkLJLMHxgoFsCuUJ5IaEkiIm31h/xZi1YfPO5a2qoswMElbBmryQHfiJXFLgu/jbaL+mVfD0FF
9NzjzGuhLoamYWfu3FD7+IsJBbn2ig6eAD4ByhSjSu0SzeSUfIef9ZLlrZNd0IXzucHgFq3OTb3J
Vs6MLCZoldmPEVrpUkTt76T/bsjopIQmYoNeEjUNhoUS13PHYutZGZkjdnqhI4kTg2LoYzJLyR1E
FPUhMf0PCH+CZyPod5WVRrAu29e4MHcFKs7/ZmV+Q3CHtVUtStErGEdbJUGM7FQ9d541fL+MIty/
jko0KMqBFJE3PkfvnCRJsTaD9tplHrFSmADeYkEiTQcmMXWhIWzAOCeMvMxCygxgzvAUWveajS54
8wNNq75Jj3H3Fw178MIOqswhGQKBnHNDCPuioqG2CgeQah/Rxk0nMygyyQZav5nfvVuUdXdv/C5o
Us3SbLGBSuc2RGmCRfcZuU+ZBEbk3rcw3ONxP07LbKzsFtFSHFhn7NsBZZa6vasy4vbgcC6mO1WT
MaSJ9tIWldu5ThZGztivqOTd6X+S7oo4z5cNUDZ/vPeDyktLNED03YT0mYN3nsom71MBjift8TKW
cDhre61hr/wFKncyF5Tl3WCAT2KEJaiafTUa5nsDXt3LMMIh4anjl/sBzyEHU3VlOms9YExc3VDI
5dz3lfFTj8o9qm/3l7EE+xc8pmS1ccSC0Ik+N78mTYwaJcXoX7MPdwSKS+Nwqycy8rp1nTkjP0Ph
Nm4xGyW4EFq0vjSHauncRnZECMwbAJA/U0EYTqCwcz6M2ZqTOQsBYGatn6OPcdEM0Jg+Lw10GUPl
M25zt7VDySOPwB+B45Y4KAwDoZPKE2M5YWzpUdOhvYzCg6uhO1nGA61iNy2uu+vKlJU5CQzjDG/9
no2vmCOUhaA+AiVqww6sA2lbHlh+XNpMMq5fedg/1mszMO4MLGLLYm0MIA3dF8bRJF5n7bM2yJxX
Ou5IXaC35zCle3Pp3a63EZDKKsIFW207VJ7uBEGaOVYEXzDPNwzFVMQ+ZMXhsu2LKqnOQDgPn6+9
xcu6fpkyB+GEMpfUcZOpvW4dJCRoitqq2I218alE+CXZ5P8POHp8QalGTBS/ny8mCi+WeSQ9ugtw
mTbRbqnYO5a8FcZTq5RuSI/QknIhP3l5zMKNgoLNf1A536JUjIwqHdBX0++0yC+Ih0B1p9b7qHSr
HM/JMk598UL+BuRsFh12Ra4sGGbT3qCvxZm8epIEU8KpRM0ViDEt6Nr+UXs1GzSsomqEuapJdzs5
8eSr9Qxxe02HmpqDjlbw7vdohsLLmGksFni/Shk3gmic2ipBb4IU00I4dL6cudXNSjYuaCtAqB1G
BK2Lt3H57fLqibz1FoSzGYWhPGwZ5rUSNvKm7AsjexWCXdQbG8m5IGqw07ZQnKF0KkjbQobxWFOA
+v6pekjMt7h6mrq9g/7wsQpYdhOzD13dL/1hZB4KSJPEJzIiN5HP234HZz9dYqs29BDh88AWUumv
hTr7yDmgqn6SbA3hCkJVY9WCRr0sf5XJ8GyEonqCEesmiN53M1G8qtxdXkFROS6qUn6jcCFR7FQx
MxhQUjP3tdaf5g9bvRrUU1zvQ/M0UEgxkesku9GoN/XvZvYzXD5aWTnnOmu8g99+BWetc6WqY9ej
X1hPAopawrH0+tp0u5iCThl5y06SXRDOLfR9wToAtRe015zvDsumIVMo8JbFqXzWmnjfoeSb2Zmy
7KEuijWgNWuuWrOryi0HxdI6zqoYE2xCSLIOJt908WLmZZCEzlw88kBdfISWfZ+67GdzmHfJdfr2
A9rqd+Q28bU9DrM3BtV79SAjdxXPwb8fxhdEI69T99OID6vtpyyMXX05ZrrkziJyEOgFhYKyStfb
GLeuiz7OjBU6esOb11qFj0hBlnFlLoFGZL0honneQnG+KJkhZbnoGE7XBireLTKwBVzeKzIEzgXl
dcfGbAFCCU2UVqvdTPaaJDw5toPgvEs6TXliDIBI0iMIMWIjGPNvsXpIITqtXIXttSZjcxJZAfQJ
fok+WzayNuc7AXLz+ZxqqxUYO9UOajQbyCB+vWDyu5uAiGAVKEBIzDdIhkaMm0MKK4CQ61W7a/eO
47efyf5t9vsdlID90AtBweHm1EVtdCArhRe57C08ZxlKmZtsXoeYgGpUhZ9GZEyNq2SRnPtCHMT6
kH3QbB32fj6VtjWimCvBMOfpLrF8I/2wyjuTPF22QuGCbVA4h60SZVy5XOGwwYpnKQcrQkW5rJ1O
VHaNkAzUERTqQyZE887HMhLW06FEztCx81tF3Tfos7Rfw+i1X1zdLE+Zc58D37B3aBRxZDtNBE8g
LWMjj4crFJhpz+HZbEWxVs6oY1zVekZ/og80fjOnT1I8K7UbLz6qe2xsCv2OyHi5BNt8TR/ZqGpH
Ll8zuR3RUtw/oc6JalBV+W5XtR+1powgS4SxkqZDGQ93XVzYzsfXZ0PbzY6FfFs1VK42mzsI6Dxc
NhTBmUrImtFD6IBMqMONQx01K2sGCDebsQ260mABd0Vj/+yToIVIdWLvLsMJrP8MjnNdVgz6gmTV
iVZG0G8p9o2uTGjlQUxvTofLUL+OJs6hQMASwaWlQysZqY/z6YtB7d6EDgrxx6sSDRijB8IW14Ts
l99flfshRadNGXyg3s81HwcPLH+QF4z8z9zPrnVPdSmaLi5/kWiuNx/En6WKw4xxMfBBS4+q7x8z
jX247BgsL0N0UzXzX1yIMQEGygHQXgpdMG57DpGJDroCeNoqAQ7VXsPHqD/bL/HBydz3MXdL6maz
d3mUvzQq/5z337Cc7yHNgPQk6F681zwAt0UEIto95JXc8GjcJ9fLwdkNJ+ZOrhM4X/F0mbvfnOO3
9gBqO92Ndu3HLcjSut3shcHlDxNFsZgPCuoJXF116IafG0TUJSDODvFh4Yuyq64jv/sElaXth9dR
oIF7ae0q8/LjX7AtncGSc9gwYoq2rIzAUQshS31w7bfLAxNVs54hcAutq6M51BQI0+fg6we0M96W
t+mX9iXxwicTOWA3ejK+VAgnUY7gX8VB5v78j5/ALXpeZWbEIihFQ7DVBUPXh3Zt+OXLfX7z+V7d
mPvxLfSw0opvu6Y/n2T01aJqpbMp4GJIh0QR3nkwBcrhZrrLf9oe+lCsg338/FLu0fQVFq7y1Xiy
n5w9fZjd75eHL7p4nsGvfm+T5Joa1BEZCYZv3t3ZnrUfPjR/Qmlt9ADBxQrKzLoHtkYZkY3glIfc
F3qrUBWC04j3cA4Uq6p8ycA1HQZttTNJguw48ybLxyON2t0o0RVKKtTUs1Ek+TWJg0n2ECA8g3Vq
4B2NQHcCD7HnA58rWlkUQjDe0uFyrXduphounDL6dPa6fiydO7t1I5C058XtYt9Wsvuv6EBBRa2B
8Zs6Wtm4Pa1MULYyeuCP5slO/Sg9Fk6EfPDr5QWWwXB7eLTQlN2qWN8QjbZLXV6jI/xTaeJHrZPp
SoiUToluG7YFhhyKKnxuSDF4tDVztSXwl3udH+/DBztgx+nZftb2+mE4TY/KTfHzyfyOqGOHo2TX
Qgd68to32a4Se8zNp3DDbtIWbBAKZjeDHrA/4A6Mq2m6y70abZTehG5Od9iru+WKHi/Pt+iOs8Y8
GgrJQBKE5MW5XU0zOog0I8UkdJAso9NeIY7XQVB1nHL0dSTzHRKs39C/GpBWxm0jiruQGjdgV7iJ
//GUASYkva5nbCsSodPnxxA+Xh6caNtaEEcE85Sl4jLFx1yz6YBjA7NK4nme3KgqabSbtIhBvSyP
6uAy2vq/8cfxFo0LudKobud6AhrrumOBVtuu1YPZHrwsASdF/H4ZTTh3GBqqAlUwiPCvTS2FjFc/
lh1cToIStvZ6UpnkBiVK9EMjGpSxqID6lUE9t40oLWeohVadV5azCwUqd4HsqdPYQRaWp6EorsIR
EhVGcqCN4S5t75Ua9G4b3SOmeXV5uETkGFADCep9uCAQDnJHLxnySB/6pgOXiB1UU+cZTnjKZ7af
wumgMbIrCraj45NWWl6u6nvWz0cQhbu1DVUAM72GZJ8XQw+yB0NTH35Ni28ZHrXMvgIrLruZE3sE
qQPDAyuVhGnCHQb2CsTHumngBOF2WGaQWIlUfLlWf6Hjtea4pHuvIIUZ35uVOxUnS5UKbK/+grfF
LeY6m5tj0grNRlVbYEZt5iZ4nS50xYvGINeVnVreTf9D2nUtx60r2y9iFQkm8JVpZqQZjXLwC8uW
bTDn/PVn0XXvFgXxDGr7lN+sqmk20Gg0OqxlnZQ0ta0OHTV+9xfpQ7IWzh27MA3IGE8Q3g3SU9vE
VwZ9bJTWizEWOQaVrU0/LhvHZlSwlsgfvZzqzdgu6oLViyIXFOZvCRKXhuYazLCHylXBYQJ4TxX4
WU1rp/IOFC55+muYrk3rl+BrFlO8tPjcewj1k5TJI74GTKCuNR7/dJbqLhm9OUg8M7it8ldZygDW
9FKlvyT6IJC/0SJGTCT5DDh0DUVb7qjoiVJXIemw/uSxRjSkhc94pRNy0MGUbfpWgv4YUQ1368m1
lsmFpVqkKOWo9a3TpA9h79PoapJA6aL64I20CybwTBuu1qImntIo0CmornFHSjflMDdltKNlTWq3
kvVQ1RTcnuBFjb71pajguewXt5+fpHGHqQ6U2mDR0nKXMxjNKQPYemC6hXGfDI2dNCdNFdzK2xKR
4waR2dKFyumHVi0tTxrElmaUgs0LKTntJcbIfZepD0P3G6ODAGoT9S9suXsLTzY849HXgjY/zm5i
Le5bQ0dPEGgpG/2GAHidkNzWak8eDiT1pDl1NAl9m9/1rgAFxKFS95dNd+NS+/QFnBWF06BKzMJK
q2bxmjdlebBaUguukk3jWanJLa4WDRIrlhauqGcHxiLH0O9qI3JQSfJb7S+aeqESyn4YM8bFpfHO
IG7NbJyxlVYkeyaZHRq9KFH02BbUn2JYrVIKjGf5/i/m+iFR54D2ELYpcd8t3WPoLSxJug8a5iRC
PpDtvUL/Duab8TT645NXV4xkaHQoYjQWSniS2aU0f5NFXGkbTgVr9yGCc+sBUcuBLH1wcpzvkRgF
1rC/tB3kzB2BzUak18vmt2kZFgHDjwWYKbjOz7emOkZoIFuY5qTc7iXVb4JzHe1o6qj55F4WtX3Y
VrI4U+9zCyRQA2SZcyHfTm15siLjrputXdmjU1Ml0gPRIuBpIaNsj0063YIiXfUqPbzq0iw+tzTL
ngTftOj3xXJW38SdDKsvh96K8E1BFj+DBfRbJpc3aZq8B8NzhgJgAijmQQp2ehLbswZot4C9EwN0
1Je/YyPUs+jqMzh/WxR6F9OlZRUEb72lXykglgvGZ1PEnb4tR0drDph5TMqPJc1NXqBOBTkRc6i8
M1lyKDB3JewO3wpPoNCHIG6vNb0fI7XDuvb0XQ67nTG1SIkG5hML872avhkWqBqBpqJOrZs1Lw3p
bzvdegHnlK3kyU08YcTUEoFHbB6u1Udxm12ggD/KIT5K1m1iHjXEiQ3dZSbmDjCpMk6CTd30Sitx
3KZKktRJNcFidxNy36079m6Bfpq/sRzs5sINBgpQLvIcZNB/jjHa/arSAQuSD8xwW0fzVaII7pDt
xfsQxHmmIjaCforBnZfkPzV9vjWjOwDA6rnbTe9qMAg8+rahfkjj7pB6CJsIraY4EKqKl6stW81O
UuobSxZ4peWHvjqAfwTxV0eRAYJPz9BCG0ZvDbLmqexmbQbM65cqdE2aXAOU7vKObQ3n42pEvEoR
eoBwjNuyJEDn4p9G5Dkb9yOIvhS0M+TAZE614iYBUKRklD7Vf3bdbz3/RTA+i5cgyF0t1+gywcds
2ej6W7hdnXVSJXmG+6YZ4tyu0T/gDpUauloUJvvLem9t6VoUt6WlXqQ01iAqGdgh7RXAvXUHkLoD
IEwE3i/Qip9onbpyJCNGixxdkU5FhYy/SvaGKahvbV5oK434MVZYTVqYAcQEUrrrIu1FKtDxrbee
xAD91RInUdDJNhi7haxo6mPPjFA31DQ7GkQcdlunE14dXH1A2ECqlEvsUXnopEqHGTdscFIQOxqt
6TSWfhzaH5EyPgygnRR4nsVM+ZMDYEV0VlBk0r4QqwyIUupwoVpVJ/XJqkEh0BRxCqF55VYqmVzG
RERe2/v6IZJ8jlaCMsBs1UK/a9LKdJg0U6+OBnCh9rqowLUs2BftFAP1LRMHVeZvykwZpMhUsaDA
hjpF7KcFzF8idzsZHFNx8tvUY0SBoEQk3aGQe4H3W27HL8KR9jUMND0vyefPelIlVtWhgvByiv0o
1u+TfhYk+DeXciWCO/gkHmO5mOFgOyPx0da/l9PULULRtPxWKgh4oh+qcKdezbFL6eLI4/Sohk9D
GKIp+K4hblJdGSFQFeRXCVNxf+FqVOTsCTjYlmfI5/XLKyuzmgaXotHhrZMFfh53OxM8cxINBQ1G
m15tJYozyU43MCarQVRIDW9EDBFPA6rO1hmU3beXtdo846jJqLjn0aLOj2gm4I1F3RVLKaUOolXM
rOfAPkBMVWc/dMr+ag0/pHHRS82SRkuXwCJQTgZFCTM+WGFkJ6I056YbWWnF2TooEWUznaDVxLLd
GAI/pfxtyc3VGL70oMS9vITbu/WhFGf1RVhUJF2ms6QWCK3WKTF/tMFwbkRmvxVVWCulOKsnedQm
BDQ1Tj9FlluxIEExur1rzeGVkeGmm4bIYZg/uU6NWBPt3KZw9HagdGZpyzToZ+vv0YokKxmE64By
kEp3HN+l5mBlkV00D2n5W4gUu7mqHwJ55vuSqRi4qyCwUHZD9b1rXSt5yWTRrOIWHLVlreRwxxpV
2CqQG4CytS6OAPOifeB2aMW1NVvffZdOk9ucZy9z2YN0NLzLlrPpL1eyuXPeW308mcUiG4zvehr7
JrEOmSq6VLeDw5Uc7kE+6yCkzDvISb5rnnFFPI16+n3pTX5+XwFaFJfdDuCmgih4qxr3aWm59xob
8Jij5SL2ufDS0JX2gaedhmftV7bL91MKviin/g0qLl3g1DbX9Q9TpoY24C+NVhg2i4oggGBKTpaC
gczKncxapN6yO18u1JUUbvck0kaqslhOXO/05qyDuSdDk/jcuOAtKFnhsWlX4W2GC8nqHy9bzubp
WMnmdjTPzD4qJchmrXY9pRAiV0cAoOzqyNhfFrXpS1eiuF0EpATwyRlE5dKwk4AZQ6YY5GloWDBS
dBzqT5fFifZu+fsqHzaWQdmlOcQp1lup3BVL37TImYlWb/n7SoaeImmEJClWr45wNdxl7Z6ZV/Qv
xmvQoIbCn6yinwslr89imlZtQ5rIuIXy61Ry6/I9FIKybRQpMGiiox6Ghkb842RUbV9mlCCq09sX
hXZXw1DW7jC/zVJzwiC618/la648JnnxcHmfNgOHlWDu1ouaHL+5BA4REnxW5RQzHEkb2AP6oowY
RMOG/hfVirWq3BWU6TSaDLqEKjIGX0di+sBkHIP+TqmWXjFZgHe32PWX4/2hIH8Bhbkchv0Sq8Qt
RhQ69r2fMIh1eRFFMrjLJweTgQU4YwCeYtfwMghseZJFKaNNa18pwvmpKW11rWsgpOtKgFnJuhMQ
6s2mgvCrEAVDWw02MMhl6hpdfGh25c5v1VTKRCYsWxXvi3kXFbdx8IYeb409tioSkNML0Q9dfFuG
h0ZUzN8CHPkknDvYw9AWebSMwmqpl+jXGjkx40UHrMJopyioVUdFt2kvuG02QyPgUSsakQkiS07j
uSrNpoggNJeylzHEdEMcuQMhXqlrdtMYIEmMHTmT/Mu2s63sSi6n7NiEdDSWuHNGi88UoUxrMDug
kzcWz8DmcJTpOQdJWEGf9USU4RIK5/xO16SqCUwghC5Jj96FU5HfmPo7+KTcyLzqzF0VuKzeB6L0
yKYtr3TmvI7EZmYBmho+gHhNTO+qzrD1oPIV8/ny6m5eQytBnLORdXmo2xCCQjM8THhMUin3F3CX
y2IE+vx56a5uorjV47HUFzGjFdjVML6E6mxLqO4rXSd4p4j27M/fV8LCRENdv4KwmPxWSm9UnYAd
ApTzqwW4afDlzh8boB+LmEe2A0FMdOuYGzYA1Mq5uSLLAAbFEMu39WAzICYlI8MkgbSjamardbEn
6YT/rw+aHHsaFlqazYcUA3Cp9Typv8qsO1xe9v+yFB9fxPnEssa45FRj+rsv74A+MfTnPsW8X3il
A2rfVHcSaiVG61lMEExtNXmDyuNDMBe4NeCQ0XOKpZirt5qpu9Yg9jgaZ2PSMIFjeqXEbCW+a7Pp
qqcjKnbyQQ+zgyo/qGl4ZenBY2X8GOhb3hBH7gjMJLzqTRSSBhLu2kL51aS1x1hiV4Ui232D2seC
GDJUIuKuzbBwpQgXFhLDSvRJhyJpf9u3Bxa/V2gT0mSXjZNgt7Yd7MeacQ62DsreCpa3Z0XAxfnQ
BONOLu+U9qzhTSGZKLs8XjaP7cP/IZDzrKyWU0MbYB2lFgB+yNo3soIRzdG7LEZohbwTzTEh2/fL
ucjOYO+oKMBsMpvJaP46JImTdZ0LUOhBEVYLFiv7HNvo4CfWAcqFMTbkdrkVLS108xEZAXAZHZsg
2gXalQGLx/Oli38kSGuNsdPnxzFz6663UbYUKP51gSFfWUYV0S4pm3yBSTJ6tUFRGgF4BdicBvkt
P5GvtYi4QUXdTJ8cs7itZVAu5s7c3OtA+k7Dszz9e0TFz9/BXScEY/5dWOE7wnYufSRXBuCPAI1W
y+tzUMSRDUSqyb+s/KbuINtGrk7WETRwHmCYScISXUU4Zt2k2p5Vj4kIsnr57C/bizZYqmt4Ycs8
LVo/NyiDThjECYwSNQLQO+igMKEahnJC4lrBscFci+Am21IL7afqwiKO9D3fSyQREwalQa1xujEA
CZtNPht/XV66r+EybpCVDO5cjobF0Dev4UEVOlSC2Qj7r0RacCcymqo0GJfNyUKnR45+uqnS18tK
LB/Jb85aCc7mOmQGLEmCCDM/S2YHMCnPYMe2+dc55M9rxQUwA/ZDWY6ZM1YndfxZYKAhu6OqoKSx
vSNoMkCWBdAABiclm4yBTSl2pCOD3TI/aQVbvr1a/wjgISqCaKKTnEBAOT3U9VJXD4MH0gcC6/16
xWC1QNcOgDQKdC++Z4uZoBWyltUKegbASrS7w/HOZaD/NOIuf2G6lPwEWWL7OAcxyNybNAkEr4hN
Rf9MPymyiqkrbiXzWBvkQoOihIUYEz9kst2YiZ2JgEo3LVyHAJBjIWVgcrHYaFbZ1ABeEwN032iP
4Z4AgD7G3WUb/xocYDlXQrjwyghNqWoXIVq6o9HtPDyk/TMuHbvrGsHObVrgShTnTgsWKOmsQRQN
jgbGNvMucy4rs2kbKwnLF6zCZnThGqXUQ8KgvWbRfgQL4XSjlE+Nsdfi12IQFNG2nLeCiWL4b5yo
LwgJ7djUIOqzEFgVj7kKxBKMfNfhz7B818xvUX64rNzm8q2k8cph4HBA+I+q1rSv0h9SKUjabC4e
pvkWFFWI4fNTiZqwgfUSzK1/adlRlW+SEqG19WZqrzFQ0of3y/psmvdC04yMG+Dy+Md43stTRmfW
OnGvgUhRsZsyRru2KHAQieFuotrMrGwoISbVD5qFSUAVTkF0pZLNzVkpw91Gc2wQOi3K1H5xA+SK
A/umM7vRMfTnpc+6kzvGzfX8U30w3eGVYhwwduojEGMvL+lGSwJOs6XRBQUUISM/h6hW6ozuuQiz
AqlLrkY3+ma8YcR9H9jZMQGBo2c9SqVA6LbqHzI5D0KlXgsrC4O3iFCN/pH8+26OzzpxbqNupViJ
A/x+qB7rcm9YT5YITn7bRj5U4I5WFlmDpFGIMOiNpB8YTWwhjuLmrWFRXOaGuuSAuVujp9EM8hjI
yKoFFOc7Mk4Lbkvz7+egdQzMwS0B/stY7snPPlBOuhEX3zK51xtw6XPSP6QBDTEDQjvyY0zC4t8P
rH+WyBnAXKlMYhkGqvLhpS+vZOvpslVvrdxaI84A5kQps57g95VmX/a/BxU87tOuz0Qp3q2rkOCZ
A1nAZfnSHTkpSoypKjhAeXSVIbR1su/lAx0aBH77yyptGdxaFGdwUpiD8KmCuyhVpHHmxFXDl4pG
7v8mZfmK1XUo9UbL4hZSgKiTKb2DsqwBLK2/EQJsFWMB8UG/zGchc0cso7UWVUD0AioNDeBooWjQ
edMEMKr3/0K4SLxmaMZhIYREmFia1cg1MJCaJAroxh8vq7MpycS4Fea8ZAN4p5/VISWyerGC42Nq
Cy/mOR73gez1IuKqjcYYhK6IXxegXxCf/knOr/ZmTKaIRMjLOr2pOZVuPsegpNXUubYx4W6Dsc2Z
Msw2B8w3GlHX92Jd/LtmLZuzPjq1ajGglO6QfHY6vb6dLUXw2tgKJoD8QHElIpdo8gBHLJzDHPay
tHUw3Ldd3rtaA5zauLPQOVUAn7Stg8QltAbC29AJCkJbxwtXIAwGoC8aHO7nTexNEphzhFDJBEEO
ZYDcLukxoO1fPARUvKSW+TxgIPDQuF0qWRpCTkRkgUcwXcb6wm2BymVV/mWj3NTnQxAPj1tNxRCW
BgSpcgPCX6UO2oc8KwcZjzmwYApO9LZtrsRxVwhSkcWUFQijjWi0wTRqp7G8pyMi3NQEmUuUO62F
7tjx3JWz6JGwFVMj4YLxESRcAL7NbZ2aK4EyRhTPO+SbNOu+LENgO1bHMCGupvxsAdNzeW23vD56
DzABJOM5J/OzY6bVjVqbL15fH2pbbkMGcsEo35MKsLM9qkTV6/8mkD991EjUtoZAKy2QFP7NDNmO
CwSJZm/r2vhyWdrWWccEJphYwbsGOBku7EBzXjWoHR6r2gi8VGqgbiDiD99cQeCAoCfNROzJn3Vz
lmM1W6xTIaObG96kJ3aNsXxA7LcPl7X5EyXxrgszwCjdIU4HriBnmjLeCGnatAgGD9a+fSUnFeh3
9vg63CQOMMTIOz0M/nxj2E/5yThPt9P5Db23e2tvAgIEY73e5e/ZWt3153ChTzXM8hyW+JxlE8eg
QFH4+bKEDfgJHe2nHxpzByIqMpWATbl1VF+/CU6AnLhtXXNv3mRX3Zvk9lflybDBlAMts2PutaJQ
ZetCXMvnzLUlTYWGMsjXgMmZpkca3QSF5BYoVVzWdAO4fdGUgvMF5ehlfz977ThFK2czYKISx/RV
wg2YTLlrjEDKMoJdmuEN37Wg8cNUGYZI0RPiykUnah3d9H0mmvKBmgtkPhRcPn9EGihzpTV4QcVJ
dxXo0SEzqB3Xnd8RICGkzO6n2zgEVGH487L6Wz5+LZgLcVCMr/Ceg+CR5XYX7XNMsLbj4bKQrc00
4VwVA+lflBW4JZZLq04MA6G0ZO7mAOglO2r80GeBh9voLFjufEBNIEMHCmgeuiPpBk3rgIjjKOzW
ABEtpuqdKEn3vdIc+qTdR/r0YJRvGNt1ZpZjTFy5InkomFjZ1NVCVIpuWWB48QlPSSJEQvMx8Dva
1EF3blwwO6s9UA9eXtOtG8v8kMPnPcdcbig6bGAxeXyvRrFXKeW3OZDdnjC7rH5Okahdbyu4ojgE
soYxEjQ4cz5dmzPMT4xAKQgiFYwp6pzt6wLJwXgMblW1OI1DHzqkkAKHKERE0LTl7dEQv5BiLIlD
/oIGHUYT1xNgGFT9Rzzc9tmveXDGxh///RzpMlqggkLLRBewyqdZMbYgsYTA8Rj0pWwOcfzWRO9J
+dbJ7yLYjI3yHmRpwLrR0RyMJwrnZOMh7yZc/1hRpJS73p9Q0xp8JTwruk8VnxIwJ5EXIspXbuZr
1nI55zomYGKSgcXmyJr/c3TupH1T+/TbvfRMay9qvPpZ4GU2d08HvsUy74l/nHsz5hTVmGVSnqYY
zNWPmmyrync5fgpFqItbx4+uJHH+LNWHgkaLJLx/bBDZlfL3IXE0Eeb4pq9Zy+EOAxtNdaSLnLxF
p6yy7+3Uzq/UuxbpN7e6rQJHf7x84AWa/blCVk+3YIj/bw2jZRYfE7PFS5GAaCq7vyxnY4oSVolU
BNh8gDFH+Gze3JgFkJlHXL07w1H2yqNfOKAKo2flG3uYnXhX3QLMY7Dnt8uCt66itVwuqmkX0vmC
DrDK5gfrD4CQY5Z/WQRZfoMP5NYyuBPXy6laJBJk9H5KbPIMDnF3PNBD4wYPxaMyuLmjAipPd9n3
1LnG/IHzN+me9RdwZy+NTUmVUqzuTMhtMss+AK8cAw0dM73tq/ogUFi0qNzVO+lmOxkjFDYfjF3h
Ke8S6KpBO8puMFYxDa7ipm60Q76ps+fJ1l7Zbr7C8Ox7+Ex9UWLov6z+ErADYhOT+tzqt5HJjDmE
E5d3ul/sgt0hcwzFNn3lpnIagLp5mtsc1V/KAbPO+S7eGU/GX7zRAUT1zydwyz/OAYgndVybXXyF
7ldiHKgItHvzoIJHCW5d1kDDyDm7rNGUSi4WLcufXf3b0nrQ5TwY/e/LW7vpU1diOE+XjFWJnm6I
QXN30/8AdERQnAoygv1cGJ5uywIqqIX5baACcVaUzMk4hwFkMdANpB0qnQYabb63THeMAU0DxuAg
UYF3ZfKrNSLXnPqTpTfuXGsnKaa+lN6OLBH4w82YGZb0z0ct+7ByiFqTBUEvV7hUQOrcgRdByhxr
Okwg2zZe52pP5RtVlKdbzOOL/wAUlIpeTiwG37wq19ZUqAQ3Z0bluyQzHnCe/yKww4juPyI4tdQw
kcapQlBActWrY2dQdnKCiRp2mKSrMBf5o00HsRLHWWvTWa0ULghGKjIuQ4957hSJQJCr/YW1rsRw
1joYpTJ2ARbOSJQ9a/will1kRxxpdEvRIOOmSkjiwMsg0rT+4HmuDIMhDo37EoahNIBCrQxba72/
IYgDywEy8wAF0wjiYm7hjLxOW0SlqL0pv0PVbZCJUzU/ChwJuLlZ7IQGUF32l1dxy/wsZSnnYB5P
+dInac6jUVEdm1VmwGCs1Zt0qAUOcst7rUVwt7BUAVy3iqCWFCFlGp7T2M4B7aSWT5dV2XIpaznc
XRBVwOsCwxwCKDQx0OacN9485nZYeK2IqVMkivP5FSmUpNEgKiG5C1TgsiYY43Xq9phG75e12qzI
rtXiPGWdJwYQgfF8kPbdZLfEpqf2oHmWQ87lNegR3dROHMWbd1f0HN4/xc4Tc0UPteUs8U5q/Q2c
B8nqbujkdrHMLvey3Bvmwh86y9aVa4mhIfLnZZ23jttaHHcQKoBuTAWFOKCtP0oL8g6QQ4EMMYhc
1aZpAhgUeSEFh4BPkihDNatSh5hbq/xZPZbaibLvs8haNldvJYXzVJYVpRnpkA+Kst1A+70kgSA3
uB6bzCvpLRNiji8vhS+7tZLHvSTyCuMBQQ+tgP1Hf5vIFryqrnynvoCJlPV2yRzpeXLlPbmp/NYP
TuzhL7YPaS9zaSsCxhBnsb0KVvNwgr4SqhYJYJoizTFEdH6bjmslhDNJNhmh9GdRgyJyZfISAaf4
shqbeTwQ3Bgmpk+X1jXOocwJ+EnGYHmRSeequM0Z2qfRp/oeaT/r/mwAHa88MWmXyI+XBW+a/0ou
510CosxJuJz4ZmagEkEB10REJHqVbVrJSgq3S1LdZ/2MhKxT5Tda8UubjqTLbPAhsTIHNFrqFca3
y3ptnraVRG7LxqKsrLxc7KK5suK3qD+x5k0X3dUbUoAair4EtLoC8Z6vg/RyKc8tgZQykJzYVP10
KOyEnnslEjyFNoZcIWIlitsoloB0yczxFBqBHv6g9Pa8j07zTjppt3VtZwfmTNfWmyKo1m24k4Vw
BXN+qO0v2GSfo9SykTqVDUhKAnmKoowEhuy5C21NWRh5PTD0Xt61DWv8JI5TslWH1BwSiCvJMZPu
lXivSPeXRSgilThbRLfbQKslz1rr9wMmbWo3609d6gKpFLlBT+l/t5pf02uZ3tX9tZ7fNtG5YW4H
xxYKVnfrSQl9MU6GciiGG/nUstLIujQPKJyXLrtRz6CXeii+a859dOyP7T687/wMBNn75JijOnMV
PjUiZq2N4OLTB3DHJA9A5qUn+IAx8IPRL0M3tN5666YMRZUKoa7cRVtXcpRGOkSpzMXwHPCkmK39
DP1fyfE99uOXQnGjA7sFdfuxs6PHcvddlBwVKcvdjZQWaA+1sPNd5g6aq7HGrjMvYt/U+PmykYkk
cbdiahZTmxvQVZucPriu0qspvW+mhyASXRzLieDu3/UG8mOcaCRQtbiGpJqA5P5bmwgC6q0srwI2
Zw1PBZ0idudUabSSBNrCkgCCFD04Y5phTP1K9ef8ehpdKIceE2fWdMGFqG0cU2Co41AAyVdBOy9X
tAxZ05QpqsxAnFbdGv4N9NwovcQtgHEHL6WBHScOs4x9Vl6z/iSF10CFmvRrQ70Z9FdjuIvyyCYT
EKrZLgncuOg91N0H+TqZ/aFwzRkvH9WetENMg+suAHIxHb0ezYeoazvN+NwD16Vtv5NuqaI5JtiD
yuR6qs9mK/tjiDo0WhfAJCzygBuWQ4CdrgDZDqEA4W8UJGSKQpp1xAHwgAzsOwDcSBwL5TtdNOG/
tcJrUZyzLQZwuaZkERUdQX3ThI46xHYETgDmGqXAs28Kw/SooWCGlGBE7PNFwuYBeIQqhKW9ZQN8
0pcB/Noqr9JwLLqbuGz9yydw42ZeBP0jj3NsXTPlEd6geDVJz7IJZF/yyBrDnzvvshyRXpxXA5em
WjbGopeOflGAAlLyXug7dQ53pUkPVAghtSFQVTB2D4glPFu+oE9KJKQB4Lg7RwHgKisP0fxtArVA
Xp0jxROxkG+sIrrTKEXRSgdSJ3/9Z7lZzRazAGqvB85UPk3BjMyAP+QC69i49z/J4UyxVNRQa2Sz
c3LrPCanVHmMRJQBG47ykwjOANVZtSK1wrq1geYQdXCMvxg9UBEDAn4KmVMUizlTILNqsDzEYmlh
99Lms9uX4X0eC2KGTT1WUhb7WKWHeoVKRiRDSgL/prYgjRGNV21uxkoC5/FjKbRIOUNClf0qK08F
rqSCNOnlcyMQwpPvaHqhMhyQzhnR+NLqh4Fq8LyC7nzBWvGMVDSrelMroInc6eewJy44ANzLemzV
m9a7rpLP+1HXGDlGRa8DCsZ8ioyjPiXOAEDJdlLdMsqPS6tZHg54jMs2ZkZQ6M4dTNG7YQ/QyUHe
BcNDm4jqBMsWcVHBp4/iwva8j/PWkrC6WfdEi4dqumHsOm2uUZVSEq/v7i4vwqab+LCYP3SKK5uM
A7nPY7LYZDTs+gjkRtELaEWDRDD0JdpP7gx3vUWb0lrOcBLfdnV1neWPlzURSeCujaJiFh1lSMAw
TJDvSKsI7H4r7/9pazgvYUTpDK4yrFWqy480jmObzgO1O2u6HXvJsxLqj1Fht829hTHny9oJhXPO
I2SzotMhwIGQH7OgRiewU3XnbL4FM9sYW84gXecSEUjdNEZkvXD1o+bwperQ1NRgmhT2TgaPFeRe
pGGcG03PI4YDvxv38l/M1Kng7QTwOxpMyRd2RDpqTQn+3h4TqP3vrC4eR+TCOiV3ZTRjChaUbBy0
tSxuQYeWkqxKot5Rjg2miZmdHMvv5il4eCL39XshmJ3aQBpAi9dKNc410wDwckoOcf27fBM9mw/J
zfSrsuzy2pwc1XP1w7N+x0QuTr6spL78fXW8S5Ok4EeBVLxOveF3n9n6STuEqR0CYkUgbMuVrDT8
AsqplIWcj5CFQqebx5Uzo6Utvqfa7vLObd0/aznLxq50CvU4TdoYcjLVOhipdh0CXm6YRAkikRjO
EXdKWKtZu4jRZYcOVzGya6Ks/VY3x9oq9MWprXTBCKk5dYsQaY9ixK5+jR/zo+Lm18Wr9hAbdiRw
w5t33nrxOD+MSSq5T5ZNavJn9h10v99at7ElL0JHZavb0q/ymjz26Mq/S5//t23j/DP8ZlpHNSSr
6vtAn4na2JX8dFmGUD3ORfdTokjyYhvGSUV30zfFbq+jqwW2eYBKxet8Nd4mLlhZyI6KntsCh6Jz
DgW3thGOFWSjLl5ltnLWUIi3jYUdw3uT0VZgCmKkjXaqpS8NFHwYKAQBKj/ZHkyY5CpbBc3OZYS3
/TlLr5IY3GEuyRo3ih+m6pQH+67bVZMrVTdxIjiJGxmG5QMAu4ipAxSm+b6KeQToTZqj29pCL3nS
p25WgjsbPVagXA7AmHqYQgOcKF4mQpxUzGU1P8dJn0VzJ6egDO1WJuaiE+OamahJZoDJ3SfDAdzZ
knXOimNdvRbqrjafLd3uMT8jFZ4q/1KU7wbeKLotj8kd2kNti8meCnzM4USrYD/3iWOWj8iSgHwg
K2rXQgNlU/Z2W38D/oLTtmc2gzKj3KskRIHy0GuNDwqWqTk2c4JCzTc6S57UakAb8BWyj2evzA56
dVVIuVcNh1zaBfHByGe7zQ4zBVL8ru4fkvEUqMDpy20WMzfLf7LomgHB0kBUkRWuNd+m8TknGAPy
wf5elvsxP8fgV5x8uUW8mj8D9E4O9rG5p9ZzUd4B3g2UBtfpdAf4GlNJXFrvzeqBtn6WqHbZH3Xj
KmZ3RnGU+qfQfLFQ8J+PSX1dgPSuSg5mcZ8lu7z5HgyPqJvk1oPZ7wvDNqcdOKtznB+5B5ha9N5o
AKg4D7OPGRQvAiRJ9io3b4UZAeY6AMWClxinEBR2ylMeP0jFd3UCYU4ALAtQkBkMyzWhpqZdNZJr
Re+k0B2NvcnTDegPpDJyOhRSSB/vM+rD/Jy4eAqqPfBt5/Z3WzmxdZSDM9JYffNEkx8DEHyAo9VX
y4Jcg/M6t0Yn6X2meY3cHCQMVbTAPdTJOVUHWy7ojiav6Bbys8gDfq7ovv8aOi0jqQu1iyajLMSP
+2Y6C2o97JZmHEc5mIfab93Oi+z02NitbMu36glQth4s7EFmGJAVOMIN8QZyUZplKaDVBRP654ul
SvWiq5c2wfiI0VhncBInP9eyHdgvDwYIO/OrdxSOXhqvEii+QaGJqsNKMncwjWIyzBqX2p/2IAwK
XVX2/ALq0gyhq3Nveuap9JrjtA8Pplu68Q60tYDmcUU3wYZ/+PQZ3EUX9k3RsgGfQRwgjUF04Bo7
OOPBL16fgP1uW655TOxX6+fllf8aBX1Wn7vmQE4EWAgT9TIASYXZtxJoYGVpd6pIv+X7Of/3ST/u
ppOTDMhJOupXmZ3daI56HfoJ9Kzcftd6wXWz7xxRSmmjkPVZN+6Gy0KV/Ie5b+mOFNfS/Su1atxU
85Tgrq4eABHh8NtOZ/oxYTltJwIEQhICxK+/H3Xq9LHDbvue2R3kWpkZDgsJPbb2/h7JEGNM2x9w
4Np3WwmL4w3yj/njcHbOd1H2leTAV708iJp5AJ2dv/C7NDkOol0xnwfO0ecv7KNT9NVIJu5BjMxs
D4qSWpcKKX+60dHidvse2q96ekTFKU/4/DhMfkobBlnjGPQaUNKmarxa+ZifP8oHHnivB/idkneS
cL9P1pI8gsGrBCYx225f5815kf9sdnO+XONUS1FmSfU2Tsds2gLtnx9Hdfrt8wd5N4mTAOhwgHED
sAkAfj9YPJPDLHf9AmGUVVs/lpnE5qrpmW+vP2/o3ftFQyCGAlpBIGkHAtzbbSrhC+8JDJuQeINc
OelgM7QJ/O3njbx/wwetHKxJfwwWPmu0AlFVaHsviM9SUUPpF9jbfZB18JdF8ar9Yif8qm8HK7Tr
p5aWsp7A/7wa6ps+2k5faVquv+LNJnDQsYMFiYylo12Djjm16+55I9tb3wlIDaFFK86oqfkvx9Tz
F3nMj2YHqEsUdHvIbceHF72mBkxmXPiEcuDO1SCB+T8mdeIHd1+8tq/aWQPuV5ejJfQhJWwxgAni
utybt2RXHvv3kAQsT+Nv3XV/Ep01+yjTXyEh31/L1nH14ZGGKk60Sp68bbmkSzIlVQNviT1W3Z66
6a1Kx02wAy9js/KVsi+6uh7H717kqwYPXqQppamUQYPkbDitkBneJVl0RR+m7bxjx/H5l+mId4mB
gx4ebKxOZLuJMjQoo+2ci2xMfQ929Vm47WCq8cW+9r5w/7a1v5Jbr96k6bgYIZYE4kzuXcS78Unw
VNuNn633s2VHLjQCI5YNj5hN9uirc+vDhYi7ACRfAZx8xwKznhCdv7QTgFWAtI5H05rFishXnfxw
ugZwAQ1Xamh4WEQgQ0z7BMOKYMv8gnVGRjbOqTzufxaXdKOQDjlvL8vt8JXH7seTFY5IKF2sod6h
/YOJF1OSGO2isPQUXgFYvy1y/tO/WbIokxfm5xdzdV127+bqq/bWz1+9zMjx+cCYmDLqA8kywGwz
DbJqB35iPrmpwe3vi5F9jz9Yp8+rFg+CWWoKTloHPYwfSptK5Km3UOIc03pLcs+m+sLmdOfsQRA5
+jVn9KE/dk7rLxj+a9j6rtfQyvYgOIORPsQAKt7rWATrZsRPQ+9XbF4+H9aPO/mqgYMtAMiyCWKk
2MuHmQDlLVIZ1lntxtedATzV9AnwLijlK/DebIgUNINlGorcEzsq+zqD+EDqkyJNFnkx9dO+iYPU
m9S3OBqR6nOqry4Y78P89Z28etyDDWRs4ka6/nq6kT15mB7hd0a27Ft/dN2n+ih+arfLlNfHwfGc
eSSfM5t/+7cRMG8fITkI3AInnBWPMGLtspfug2Ou4ipL4tsODJvPX86HLx8JFphKYl2/82Kux0hW
tcb+taDW1S39+Ty7u8+beJ8gXnsD5QjIvIGIG8UHk3zuKK6n644MLe8IdPJzc76NTiBDa++HtLyJ
jgdI6GfVVm0/b/jDbetVuwf3tbpQTQD/Dkzsyt+H/XKKKjXUPu2GsafPW/p4FP/Vw4NgD5YS0TKU
aClObqvqR1htPv/96wo5XKJAuQDyAvAAgtYD3AnVPYOkl8SULKOdRtKjuEzm66nbeR0/b7+Ce3zU
m9etHWyDLekXpjlas8mtKbdi+Arz9FUDBxOC0CqavbUBEn9bpSDGo8+H66PgcVXOQnUnAlDnUM7D
8y3U/kY1QZLlp45yMex0tQWbJSmzzxv6MP5+1VJ8sFDFDFotbdBSFbhj1jGGjHNTn7XlM6xitqUf
AFzKh7wbk9up6sCD64Yf7gg2QxSL84LrL2b8e8QulhpETkO4CwNn+k4vBQ5GMhg7PE/zy0u9JB8A
KtKpOD0HSAkJkcH94ibw0RJLYgCA4AyVAEFzEE6GVQC1LamnrCwM/D5O+6AFu2YjdP7XQP/n0/x/
yhdx+Y+5rv/7v/DvJ9GjjFJC5/vtP//7on/pfrvkj08v+r/WL/7PDx783O5FnD+273/ozXfwy/9u
HDf4xzf/2HRDNdgr86Ls9Ys2fPjr9+Mx15/8f/3wt5e/fsuN7V/+/P1JmG5Yf1tZie73vz/aP//5
O8V4/ufrX//3Z+vz//n7Vr10T+w3OM49do+HX3t51MOfvzuR9wd4pYjjkaoG+gaX299/m17+8VH4
BwFbPoYbRgSb0GD1D+oEFNT//D36A0weyOGuskgQ73dXMWANjQV85P8BhYoYqF7oCq1OlIn3+z8f
8M1r+tdr+w3yjpei6gaNb0dvZwhknij1Ih9e12gEzr6HUAQ5eDA+7KYohXnS2OyNs/g468MYJ3ui
mzFMra9WASMezTybKjndB4qFZjcNjcA+NwLcI2bYLOXDIoWboRLXzmkZlOUuiq0XbmHp1cBabRja
zRAt05EYfIm8qLJxklYNcabVR4I8MushyTEoVl4o7YhqC7lRpO7KfnCQToJY1EqfXhYPLpigP4hJ
6V+o67c/YPWBwndd9APSJ7QI52xUrZCbtjWFuwutdvqdqs3SZLpgxfzNzB45nvSo5wyDr+4x1aAU
59UxuZLYLa5I2YztUWtF/dw4Vl43btLcJ145riLtUKgp/QH6tHoea+ccyOr5aHIDqdKaSfvS+sL1
8y4W9MkIn90NZomvo4C3NofIz+KfhoXnIGBduqXIhI7C75InyPqHDRiDKZTx2mfPL0j7wy0HEv/Q
fPFkXjghYZvYG4ObsWvnKCspdYbUXSLTwetq5B7y2XNlUgNXdJXC84JUl267yp03CVJ1qW2hSpNa
Ns4gNNdwLzxrNIPh96CaRe1MpwC9SFgpj0FOks9IJ7vwq7ZBLbeKWuQshpoHwNsXyrebPlnEeWsm
Bd4jLDrMMcR+5gEhIl/a48or4EpDFiMhe9sSB0mzJGouAKjH7o48TNvnsu1qAD9ZNzyzZPbVqWlK
p9j7baDurOvEj50/hc+EddCNRBbA/oAgfnnL3alGb+KulRu/D4lJ50E2EJhsE0OhAjUB9Zn1wMGf
hVSGL2Unu/aikSClblnlQGwbvp5z/X3QgQ7zYe4injltsMypbzC2aUdQuPEYgS9nhSMe1i28N+Sa
0l6h2uAQdw8VJVgsdjMkwHPCSA9KE5Ulu4EoaQwGSeVZeCPKHussGyPT36nObUFTUOX80xcIalIL
whD41pVVd62cvXwG2XEGjpjEV4JVwtkGyGq0kG/vSwVUh5icfcjD6ZcaiqQ65rpm7BEb2BBjERQB
PWm1C9hAa72hyFGeA48YOmYE9nttCzETpZELRmg6dzCCGHhtUo8zQGBH2hVgU2jJe5THy7LeLaWo
7tyOsBfZUYpEPaG9h2ge2tipCoIJnqEsEEcz6kNga6tw3gZcQqvUNpjvcLUAGDTvodAbb/q5iwNU
/kBEzJ0xCX85TYnsswejGJIndexrSFay7pGCoMhSiGKrb80UhE7KAlj3ZqHD4yXrTBLKMwO69Lzx
277wcqd0WZuOwoeLjwI/I21bUqK61bsQnXU6GNnVEWxiGHfHq0XI4g6BmALPjQ/xeevqQuXY+YYb
rlooySR+0NyUZdI0qMrN9LZsXcheAc566VpHndWA+2W8JEbkeBxmchzjQgJG3E4kk8wIZPO1JA/Y
IavbZNDzYxHZGHDNxJSr7kmC0it8vpXNiqboLibodbINmaCgnpZdPV1aDshi2noGWMLWNk2Xugo8
y2xxIvhcjO0Ue3nsQ1Uyq+qOHpULaWzKrKPnY14YmBrHk4GRUDDGA4cd50j/vln9W4f4WfWkhBa/
hk+P8IvxRQ1Gvfx29tjr37ame34ccHQefuf/wxOdIHT/30/0vXrhj93z67N8/cI/z/I/YN1G3SQh
KK+hsrUmp/8+yz0XxzxOcpBdcE+PgwTf+udZHv0RxMjm0VW6GF+l+NbfZzmCA1wYIGcHMSZIE64f
/Rtn+cFJjvgCjmRrLhs4X/DB1kd4nR3xSqq1tqrPpO/fI/Jetkkv/A2cf51d1NH2HyHfm4jvdehw
gHiI/moPT74C/OGYgErj2/YaP8YOw9AebK/KEgYtsBju/dLfjonfbQcyDruk8ASsQ4BCZ4xEd3WE
sk09hGLf684eD9N8PUd9c1xxg6VufDi+8tWd49Ur/Dvmef2g6+XuX5ezv54TurZ4ZVEAqTtgkt8+
Z5KIZelq7HkVVQ8SAn/HLJBJBl17+QUi+f0boJB4gNI/XnQC0f+DljyjPXfRvcrGhMndBA+TnV/D
xGKsY/FAZ6ABPu/Z23vU2jNKwPnGvR2zC1epgzde+bxqlS9U5jeTn9l6QU0cCN8MhHp7ZqZOpVXg
xF+89w86iZvbysReswXIHL8dTl7zVvOwUlkXUAcWqW2f9rpp4Iph5VEgnF+f9/EgO/WPTmKK+FhY
2HAhxfS2vUHDEoZXjczCpYOAh64aAAe8BjEJQF/6rgYvkqWYQM63AIdXkheLIt8kh683dQUAMVPQ
44wurfK6DelZRDfMMYhu0Ydlzos6JDcc0dUTmzr3QUIoY0p7f4m/1a3w5NHnnflo7DBBoAjmrR7y
h6V5VUkP6bNeZvPoxqewOmt2rZ4XkDYaAZV2/yszzQ8mCOYG9DiAayS+T9al8SphSqTSxTIJiWnh
hLtpNN0pbBZMrmvanMvWKb4VNURQP+/kATbnrzcWIzxHdQ03/MBdL1GvWx1JVerSVDLj4wSVp8h6
kHSoudqpUNYb1+HF3vNlteUUwhlVN/uIKkCEKEUUfjFX3y99eL+vwucuMlwJbsFvn8SJYg3IeNQD
E2L840oab2dB2flG3GH5AoS1TsO3u8xqM59ATRMeJtBHOFgWvlHEUWGAUGYJ4pMQ6s8pYoZ+//nY
fthKgn0enrfYYw4VGHTEtCep16MA5i0bPgjnWyca9cU+9r6VGCpuUJIIoRGIHeZg2oTRWNetckRm
JHj0XYD7V6YdCjPpz3vz/vXAjWUdMSiBQbY9OjhBOsaLYGKDAJ4/8Y7k2hFRhguswKFo8m83RfBa
wJYO1vfzV2Lm1UqIatFTlyVdhuuNPHFEQfc+xFZRHdHyi6TTB6MHF5sgJMDg4M8hsD3x+IybqeiB
DK2DNEiS+iiOIb73eYferzIEG0gFoDgRJmve8WDCIY+LcohCMy5J5k3dJzWi7SL+OY+Bt2lEpdKo
KSATygBIiuDFvDO9APYLF8wvZv67TSYGw9gjIY4hCLu/yyCUlCjHRFDncMYCV8wRW3XfddEJn1Wf
62oO8qBMvC8Wwnq0vVluaBTUHKRNkEDwURd5u7LppEZZrVO040ENIZdWwdHW8bMQad5U+6Tcje4Q
57wCmOvfH3g/QiIlAkMDIprxwaz1cKGOnAr9ZWFAU9crEuANASIonBZ0Sqf0sgkye+c1Uf6JGcWc
xzUkDkDAmr+Y0x8N/IrzQkyDtQr1srdjgIuEgyRMjctcW4GTXInTtq5YyjRYebjmOMeLC/Td572H
5sThyCON5SLERcQBAVEoT79tdYnIEOAGiYQKdoRjWOWBtxJL31xWlQsqcOPpaieMi+yENnO5JwEP
7kYikhPwJKAP4oZtUJ+HNh6jtF5qoPvDGCmCzAdD6dipS2I3FSU46EHFty9BK6M7aUIHXM6wZGdM
tyDgzo0f6l3PVHPc6LIGhNB63Q+gzpAJZ1HMULnGXg3najBdz0CcEHpDu8E/7gNVXtVFMlJASgjU
lZEcjXkqfA/3qhg5n+vZLP1Fr0f3UcY2RCTgceWkNlHQZ66sTq6HJep8oDY7u2x8MQieje7sxylI
p/JHgiQcgHU9/D1ST1TjVmLmMvDf+2RIl7qQEZRVe+epqOboB6LkHpkr35N3HOrOl43REVBUtILk
rHTDq6VG2mMzTqV7pLGjRafV3PJ7iGz1UFipXPmz4Cr+HqqELnnLyiSfggA+Fy0thjCfTTSbfIL2
+NMUSP8+bCcoUkmfBTRnVs9tOonGOtnUzdpP22KBVwFgn+vsIQpuqCPURhm0hSNv2ghZe3Lj9UzC
16Kf2BntqP9dtT0uoE41TjYVCfeqLIIzi91Y6MW2meVRfOb49WxT4FoZTQUHavbIjL1DcxC6K7UJ
66K2MDqj5vvkQ3gBdo8MlhnApIf3enJjCMD2roWuOTCw0cbqUT20rsdgrlsKjSvDnNQbNlIBUCYN
XZZWPpQokK+Q/XnfxRoj4cNAKKNyQm247JYw3OpgGKZtPWgDY4OYlhzppCBCwsIjVQukESbRVE1j
iRWLAxB81sSAnzmJAH8P3e426XuUFlWinHveJZA0wAQHDSfozIIiFm2C0wH+dCaN3Xq+Vf0UJnAa
TaRJQYeb7qdxwSxSST0/0n5VzJi6QV6ySFuAA5Ohh9cyKuol24ahXM4tcxOygUo2AvjazHzHDIG+
kyyMAJNjENrkxJbFEbGLJVtTIwmW9ZGkoI9X2rv0eVJWm2YcYLZdFMxCd4EBaFxNvPkF/2NZZoE3
8ltOoumSLC4MguYRgUtW26Y893lnGnC3/XjalgWsKpFGkvyib/3guzshfN7Y2O/3rA3aJi2BA0rb
cUrGbQLZvTqfBkp+MjdabmBrg1JKqeC0C5Z1Vz3T0XhLWnp6uG9iaGMhcTOLYRuoYAXOV1FFMteR
0LDUsZz3plxAU4ntHIH/AylI5JVr5v7CkGNTH4Y+WvLFTt4vZKMq+OIFozNsBsNtki90UWITNQEx
WRJ5zgkbYnB5prAo2xw6sgtiDFZFYIWPEMXHnlGFpyRqULBGiGx0jpwrst1Dy0OZmdJ1hry1g1tm
XeRAwaJzoLmZ6qG3P+sgmmBF5MjqcnBi5PQGo6chrXTrTimJBbnznbFBfhhSLV3eCbDQKZcyzKpR
Js/GM3jYAknKm25o7BXsc6i7G3sCdvzUt0fIaRbX63qGLKXtJMmwM433Ttgnt3rBIko9FDQ8ZH47
8FAo9rUutX2bvCTxwBZcyNwJ/HYP9jgstn6YMiYrzLoJiBQgbUrxrRoM3K4qA/Y4pihSdA18kQHY
N/B6hAGWIle6m7AbkLlrdKY0E9/9YWnatAbW5TkaluFhwP1T4Gaho2FfYEnnHjJ24MMHI+KRgVoY
qtaNMNekq7oezuzdbLYTmIZ+ymM6gmg/ze64Z1oWF01YhfDo6OvEyyIKob+UROv27LGp3jFaBEMO
Wejg1p9UfNPbwh12kfXNQ7JQyffBMMlm48Fe5s4y4ZOUNW2kNi20aoBtZ0aeDVZRuBcuunmBgW1y
hpXYP7DRiidS+3rKI400I3Z8OvGc++14Mo+TY09wC4fNYix5s3GhgOan2JKj5yVyIFRXOb3/YBpU
LTKmk/6iHmRg0rErLbSWHc8980zMx5ThytxsRxLpIKM2nONfeJ1Td40aSuTlRUjCIW/a0AJQMpT+
c12UfEkV5k0+Ry39rh2HPyyMukvOHG9usplD7epYIOMErPPAEhRO2hpuR3HZFDhBluhi6RQLsFvT
VhwVYwUaaeVa2Lnif7WLo1XNp4ALI7/rwc/taYyTmm8Ki8WQNpIUfl71/hhnUzzjNtyObUn3MSgJ
EQ4x5HXTGfnSvRwFLKQnOS8klZ4IRMZ6EM3Tol6605pM2t0gJVUB1U9ZiM2cLmxJtewcZ+dD4fxC
NnNhc6kq7sBlpii+W9xEYM3XSZj1wM6D3+LQGrDzTlG/6ZF2YFndF8tP0nSabTBD7bfWuBKj0Soc
39Yb+3K7EBEgFS/cEOIrA08UPoUfNLKrjQyyBmUJmduOQmy80GRJadvQnzEtmgBnwNQDZQuLDIYZ
pxY4Dve+fyoI81Wm+doF5CHUDxlKwfKKU2SRK1SURJY4FouyHJGdH7RY7gKy9FhPIXfbNLQ0+NWO
RYsKGusbBzmLBdupgej6vUt8p84aLuInLykZO10m2j+MnpFtvpQ2vA4XdCEdID19ithKzRlwsd4T
ldR9IU4X5NRFAJW6eix+lSOqTimIhcZseCuKW4WYHZI7QdBH+dQ2xWkVm+A5WKZhw7tFPLSQYb4o
4LAMjHwTqEveOP6ZI+Za4ajj95Q482VcwT4ni6pikGk1u7D+Hbtm29YKB4sbAPVNS7GvRO2nCRXA
48igGwEYEY55EX213EcRC28cEU4nPpVVibykVmzTUaPvJw3TFSTVW5O3BcqjZ2EAMg84K9F0Oy0e
YloMnHsG7RXfrtU5czsiSHqcTaK9PZNLc1MAWYd91VdA3kwutxvQHAd5CoOX+i6MCtyLEtnprS9B
DgIto+HV6hoCUoopKywst+HmWPUUWmPCIN+Tx+vPZDh07a/CtC2CIi/oPVimyRa3pnr0vi3CFgFK
WHa5lQL2PrmeI3teC5mQVDWzLjODKZQgwTkn6noOp06kYyHojZx67Mz+DMmHKqUsEizTXqmTbY16
zJwjD1U8Gj9Qz3rSzQ0qvm6fcs/4qD7VQn9v2XqFLLSK7jBp6Q3rp/4Y51xJoYRMZwf41LjtcoSD
MslDtyI0lVxUMqdTDCqy68uBbYu674tN7fEyQrWPV+zY5bHYS+3O1c6pHVg9+dz37xxLcSAC89YD
GuEsDcWJ4rNTn7mBSmnU+D9xFelRUXJRN9xUSVv/lPEMEEesLLAFEsYYSLS2sjoJrTujTsF5cu0a
SZKjUPsQhkeBUX9DWQtykUnCpu/eAi96444WZKewbu+tiPzr1fviuW9de+NBzBeiCHXlzmnnAhib
46UtFpcPt7gv+IgCNQ4CLtOAO355BH+x7kpXwq1QomuTCicVCy4kQy0wK+KiBv1lKrG/x2M5fa86
1HpSKMEhThtqI/FwCARkJqLEuVR1iRCNSL/bj6LElhQ48LsMGxcB3zLY/sp6hU/xnnwYQ6ge1DNq
RtiZISKokt1MoR2ToaZTyE0DDEYCJlO/XNZOARRdpWn/DBESkGEFCr4VFKQ0lIj7cvT2cUnIERFc
7+Ym9jchTpImGz1LUDg3Ht6MMePlDHIbNtpRQwhNzDpsoC+n7YVDphEcWB9XvytglGCaXixsanGS
LN5LiBDxRTNH0bRH9geWL6VEpnpuixZ1z3BqdA4hcYYCfTPNGx0O1bwhnCO9T4009wrFYMBjRhdj
WmAzfZFxSfMxNJ4En7dZujymbeVsROtVZEtGw2hedgXqAlHTgTk2+E2HuaQK8TgiGCpSmBIB5Z8E
2JmzTgEwmHHF6FktdRNs6TjP2AcQEaaKurPNHE/NDVK762Xfsa57FVaFjVJaSREAGmdQNOB2sGE+
STmc0cAuBjo/CsdooyHxF+C8R1SOn07BjZoK3NWD8QUM8wAKzG0EdYXAa/EKZ7WooxnoAp6Dg1tU
aTRCQzAdyTjf1HE7ncZKgMY2I9bfwyzNopCIi/JewmKxwgLsw2szztMxqFHe7ei5qHQaLM0A0b2c
Hwrfb1O/i11IOUrEg0jY9/5WR3KAmhjDUb3pgSu8KqhDi3QgDb2xhABrOosYymmxMKAzeihfwDey
xZ4DkToH+Q+3Hufr0HbY2ZYq9C5LsUQvgzcgrJcF7MFAJW5/JcGgnxpWxvN5rZf+PupqYAIYrUu2
QzcHSAZJ0bdXRrfBnVG2olkcMlRnAakbuqxSiYeACp4hPC+Fa5oNw5nL8i6oXSAUdL/c6gHV4RNf
zaj/6HoOzj2+1tndAIm3jMP69GhRFre5GdOewCuWhsVGI+YFDLtq2+0UKx+KRfNSzym0gNUPx/rJ
mOPlexdceZDHiEY15tzoesl7V0fHKLERaLLUI0PHu4SdJrqEGhgTZEJUGWNDhkm46G6aiBHYZw9z
8yS5l5zNULk4HXoxjamUigC9Uvf8fqJqvprKwnmpYwmPa+tERXMcjM1EswmeeCIViFzPlnLdU6ai
BoYKcdJ6UWniEJx22cc7X1J9n9CO6yO4clf7IdDzc5LYwO5iqwzISrFTlfnSe0gpJEFU/gxN4OKF
iQ6mlYiOAvgSxxDNAqZjaja0WDCg0nMorsrQngNMZOhkhmcqgy1OxMTNkR106u0Av+sjFkqY4pAo
bB4XrOIot45pT7lTYrQZG6tzPxzDX7Wy4YuufHUSVxTESgRvuMHNYBz88Bcaffe7EvsFKSAznfWs
qy8sgoUkw4vjOgOsgu0V6sAkJTUJf8lG1yYP6TCX97aDoRKq154f5qNW7jFyE1GcKlHCZ814LULH
uantXsi5ATJCA2GwHWvZz5modM13OFk5z4epGUXKlriKNw1VzskcVgN6VbIae0814p7sxDguEcL1
T4PPaplHooQjUdAsD/MwDKe6ss6DnFvnga94p9WLycepbpMuOC6lRHo+wckJgcepVxKUZWPLLW6M
/aPqhoKu69/6WT8IFPRN35bxeeh17reuqqndjPHUI83QKvd5mOMQCJpkvSaLgBXXXGtRZtzjAAc1
yqu/RwPEQDQW8bxvB4BSbDUt1xIw3xIw7pDBlFSXMCIXNeSmUhEVQF2XEjeQlCMtc9JgE8Z/NyL+
Dp5om+yqEOqJeSAMthSGVdCkKNFxzM3QArQ1ARNwmnRNhREfGdsDUkG8LIRbKELSzgQ/KUE+P/VF
qLs9gGfRmAPcUh/rpjPwNYCliU47wSlKx8Xs0hw6MF6ypRNSbqmua6SOeUJa6McTiOCp1pXnSLMz
ByW01kY7OSz6R0G1upAQS9KZ2/QMwk+cdOF2FdNBjrb11XNlEWjCUjAiddrOrrlql9JhOQBXzR1y
y7iZVtOQBHuFxYwzRgBpu3FN38hjVmuEkmmocL9MI+1FEtFhW005Po3BAa5F9LPykBBO+8E6OAw7
U9/6bOgSFL9DRXPSFhz4rdLCk1EJRzQ7KHMvv5Cfj08XhPY6xbJuf+KIm0+11xKWrylJIIPcKWKY
93UR5citR5sSzl9dHg6iTVJsSwXN4JFdXErFEdmUNQBUx8if1Ce4UFggTYECg1aKDsly6lTLFMB3
HjkF0NV7DYm6Plk9Fucx8ZpvM/rWQbHYCTMPtsqpGgKCy1EQG/gWBCObNsT6ULwfXTNsYWLNzuam
KKN9K2oKop7gESIgSkS0YeU6KWvCywsu6vnuP6K28wBrdfBykUW87Ee5XE9xOZz/R1c0diFgc8LE
tvN57uLQPlIcOZLt50njdyljCLgQMPVRS0IlLjkEmBOceUEnESDTiPc7O/qgpAxudNzVZZIVVMCo
WgQQCRvLr6ycP6iSRLAlBBgiQsFgZVC8zVYPhYMEICMiE4Qi4mxVf4I4CqdeV1Y/ZmDgcttw8Lad
hm0qotSmNGGbI5Vc7j4fg3e1LpS6AMEF2gNAEWBHDh5kruOmVSBXoDgA6JYCdBBHGlZLPcVfeSS/
K0ChqVX+EK1A4xjOJm/7DPPq0Ye8lIDaV9wcSc6LTRS4dvN5h963gtIDajDhKiyHET7oEPCagIHO
U4dp5aqdX7XV9exI8kWN4/2wwScWknUh7O6BrDkEtQzeNMflorush/BXNjKIA7AQuCiIR/lfdOh9
OYX4IarEIWyJ4gR4nLfDVtRyZCZAU45irtlMfehshwp+Vm1NEKkuBvEqNG2aL+g975pd6ykgyWBp
RHhvf9nSvapM2qZAIkSuRTOXlMfLArC2U/L6xKMtUqzLkGwMVV8Jq75bkSsWGTlrmGmu7y48qGEF
LWwuPZwPSHrjXmdGxOxTLclORd1PWXg211iqwLFR/sUgv1+Qa8v4A29mhAMokr4dZdcp1kwjNHqC
0Z+8tOQTR4Uk7qMTr3eDU2f2kTUjdZ+qXpkToSlxM7nEfb44Zf9VKe+jYYBCgYe3HsHl47CWFekW
FRyFYXBp0183eoZiwYg02zQvL2acRugJQ+dDL4CfLs4Ag55Q8aMkBHi4Yeud7v+yd169dSPpuv4v
c0+DVcyXh1xB2bIlOd0QcttmziymX38e2r17ay1ptKABzsUBBrOBGex2u1ax0hfeAEt0V0e13DiV
09wChZHnYQQvrDJK+813KD1/4AWmkEgcoP57+N2SBiPLUg4VnFMt282WZlxOeVheDWKcr7pe6n6x
mvTZ/alO6wvnnIGBGjgSFJtc8XBP0RwiH3UMXVUF6W6a7nNvijezoWdnb75NgIwgGI1irKczycNR
rHDqaoC12C4V0r0uK+fLlGr1h/9gEODuzAKgFrzMw0EGBcxAVznJlJGZZ6No8tthqdxTW3zdwoe9
afB8YJXgqEH2oDd/OIwypnYoyhA6q6PMG2McqP1K27si3Nf8jq6EL7xW39mdGX9QMNmCpVNZQ/Eh
lZs4TcuzwpLJpdtN2kNlDS7Ug38Qjbd/fsdTONwRJwZ4DuR6tFQxkIaOoONtcfjzJFhkGZKX4ahh
/dKTqPmq6uajjWXCpeERFebdXAXAy6nIOKOjrtEAKrfCUeONDU3Mr8yJCq5Ix8+v/65nZ/H3zyJO
AB0FtOFYDAGVphmWWlwFRS2KHcBkCmyDiDZeYWcXSzP8jPKy2In5lGzGC6uF79d6G/EIriiUw89B
MgSnVrApMpsweEBn4X0TUv4d9eLUY/abbXy0MxhrhXpC5ES+6OgQU2getKVJaPNmBb3dOtc3RT4b
2yKnid3PmR4MUeLdVF3p3FjeUvi5t2gnLhK57vLjHwGAwZMrdNChjX844RymsCJQLoPBlGEA6lJu
c0ANvqN3LRn2nJ6LefIuKC9Nj7XWy2+GN4FEtwXgBqpXjcQiJXO7chs3jXML5nRF0heNfRfPlNOi
utUEvad6kkEzpxbllER3KaTppwCoL2wYeDMSHQAXISjjeOGo6856LRQBiDDVTytK3I+g5Yut1Vvl
R7gg2mdBr+d6MsizXt+q6zIdfcHVvvD388WuOQ4qY1Pva53CTlAw8vfRhWmiA3z9SLSpf2xm79TR
eOEKRtXZJvpB45mH8+hCKWn8Sj3GFDEHQPgRBI96P5emcWJWLxwEh+8JEQkTPLDKR/cCL0ySCo9O
cMnC3uml0XBjRcl7N6vFKTG4F/bgavzK4oGTAkh9tAen3jK5YVDOansRQyEucvKhWV2KQaOV1kf0
Dkdd0FzQOSuJhMMzFp9EEl4RHoWXcmhOXD7Pv7AjuHKISH7j0Mz19z4Jwuq8iTI1FAVEBJHuzY5s
pAZqcuLoPd83q+Ml0bLlcA0Q1R6O4slozg3OUBDlU/K5bEkrh9Ybz0pgujdVSQHn9X36fEUZDwta
LhoD4Lk8AkmZWoZGlGQ8U5bJrjPph9ARCHdx1elv3jwM5WB0uf4XW/Voagml2byZ6jxwlGrPrTWM
XjJ3OrcS9xT5+oW1WjMp4PQrAIyc7ugrZnTWnJwdM+RJtbMK29zHg9BOTOjFtfIQZAZdZgNPPJqQ
K2I9m0YmFNLoZJms9rKkLhX0k0mb0M5OcWJfXKsn4x09Q86E1YHbNsyqVctdY7uDD5o83cVTcQqg
+NJQBm8dD+2qMWIfXSet14WjJpgad7Xrm6Yjgq7P20tNRW+Tt15jjdUGQEcnkCyRIvH6lZ+cq0iO
9SQGGmuItZvnQ5+FUGQKcVPpvbZ5fbMf0djXscDAk8rgUUp5yzyWTimskg52D7ahFFJ8b+wKDKCZ
urc1Fs3prqpaGw8HUz1kEtZSBgNxt+YZt3aMcyksItg7ZRO6mx6AOT2avm42sClOCS0937zrj2RT
CUB0HsKshx9E74kba8Ula09ZvZlEGO4iSt0nLprnK4zvHIwHGL8E1RgXH45C8wBY6uDkgQQPso/D
Ij9vGnvZmJnVnBjqWfrqwnbBgJqAmrUGZH44VJUoO4d+kNMnRqN4Q2vH+TS5tEFnAdXO13NHRMHg
zqei2OfnE6ETym1oUKIAqXtH44YeuCeTYDoY5hH1iTKKOvoMosf6Orzkw1cfWfzugq2+3MjBHC7n
zKn2EMDR/nOAw+K8MyQPk8hudZo89wKH+TffvsA8bZtfCVybyvfRL4y8fqr1HgBEK111p+lRda10
OjZxpJ0CAz//GGgW83jBOeECJqE/XISmyHSqCEkW5JrnfZMyQ6OLBvq0afu5um3meD5x2J5vY48c
gq0suCB1APaHA6Y13aKmpqJW4eH+4I7G/NFtF7s9cQmvv/sw0CKwM5C10SFDS3HMNamt0KrcbALg
S9n3YpkKoHSK6isYN3daMXN0M4fRHc81qsW+l9Oqf/1SeWGelISIlE3qaCTA6z9/cn9l3SI8WcBf
IIz2tl6l0m0WT9Hd66M8P66wwylAEHdZWLkf4+25I1uwEX1K+d0YPvbz8AHUd/HFynlqXh/ppfkg
7uYKeDs80vZ6mp/MZ24iLRm1AdiJ7mHeUxfDd0f36vvXRzmS61uvYgqcgLPBJlNeksdO7UtVQ8jJ
VRpMWqu2qezp4mS9O22cOUw3SeZFW7vL540pe5pe+ay2kz3+1Vudu69BWu1o1QNbTGeY2WDo/4NN
xbZaEzAX87djTYhF9SFBF65IWhJ37zvQW0GZ0V1Zuok2H6eZVNwOy11t56D/gIGfGP/ZGvBd2DXc
yrg+sBJH9wKXYxsqy8CLJh2yh1jzsmunC9/oeM4aEFqvpimsBSh1As7DpcbyOe94kONAB1ExUxiK
4306huAFy5wOg51l7hnEXAA7MO+LbREvj6aIh30GKnCrJarftlruPEAcFpvf2+P/Bc+0/lne9e3P
nz1E0/8P2KVrAfGfWswqR3GgF+H/BOT4lFu6/vE/3FLjHXypVTOVtYLeg1P9/1BLdaQgbKQICJ+I
F8yVbfkPtVTIdxxj/g3PprFKUYt34W9qqf0OVxEuTHDaFFPo6blvoZaiLXFwExMDE8c5CD7zypMm
oU93uJskZerB1VAvg0EHYmiwWqpCvjBwptjRM7V33aRoJA3x0tgZ+k9UMLdDOFY/R23JhZ+N3fSX
WVCr9GOwX87GqFv41NYUZshdujkesrmWlvlmLBsvpuDbSGvbui5Cl2UhwDiBmxD3/WTZNxDGtXib
jdGSB3UO8+CynVrgMKNSWXmdYVAEJGiE7hPoI3/lGS7O1LOsMW+oZ1l47V1WVgUQ20TjV507dMPj
27TRQNPWfZoVwUBHUg8cLXYhPcEZopNIbhh01KHciw68Ksr5bUelY+xboLVaPewmUYMYmQQ/Hmks
c76cog7Be1Co2E2JNEl+AetPP6rUmu0tfwWy1QrGBFoOYkpjjLHM5t4shVf7jdmGD2Hc0Q1trckT
ILkss/UBznV3GCXUWjBH/Zz7JiZ79EKBMTyStwNKpWjfGttJ18vSbxZwMpvE7MQv2jdcwIOrImNj
LWne7GOtMKstxdWIjqpSk/u+wPmDtiM9aMDBoZWqXVc7zXcvkw6Yq6zj8mizOUU0oVb1JxCuRbWf
FCA1+r8DGsfWMlQ3pQnTFciNFVugp6lyBdHoljJw8jlEbq/tOrmX7pyhBKFRe9h5U+h8SxsFJD2V
6ueg04C8tNq06d+D0kkBipC3KpbByudzjy5yD3mgoPkJhHEV+Q91PUWkx5yln9K2nDcgbQ17X4Iq
/zWHdBH2E1/0yyzD3vqQ0Df6VlkW8iW+B/gYP1y9caaHceoy5ADxYEz2vezTKFgSp892WdKFaVAM
SYtisjkUt9bk4EERV5hCstlBFDkZ1ke+iocREFLXG9+quXYeU5Jxaz8tRnMLe3bQfdkDYUZyGrcO
P1R1VPiNm1XFpgDLcAUDpqbp2g0RQnYSQBAaryZwCa/JKgeAW5RD9leOEb63lNX/1XVRjmBzCByB
D+Twdw/xg5WO6k4NRuXtZjcDEVgVGSaZ+TS5P9KhMz+nYzUugWwdwExhPcffdaG0myYaQj1At2DK
fGMYKNV5gyi/DIs0vmQNahN+3miufq3Vk3HWU3f5NUZ5fGkOefSjbGYqXYQyj/1ghBkshjL83oNH
/ZXkdftVqqG56JLWfAhDG5ArjXBowekQCY5NHM27ympkum29crrQ7U7DbM2yATT5ph7NZF9kLWxM
DiSSjRSBvzqVPWs7GU4wyZMWEC1OY3rBQz0MCqzQWIB+BghLjS8ESBL7ruaCpYvsRuGvIVDx9HHv
q/eQPZoAyU34L6kl8tukLY1hpcwU8aaGQfwdnY7hi+Em/cPI3XIXK0qJmyZuJUfandVP+/da96Lp
bqJilLcsb8neEf052K32e5taYJXlZLbftbRhUhTTaG85HUB4vx01pENdemo/oxnuEOCyihMe4zjS
gQZIxLfeqPrLXnZNtokzXK2C2I1AF1hG5Hi7TID1DyjFq/tE74swsLXOCK/KqcXZuWuWwQOdAN0M
72p34uNpfT+/h4xg4Jg2cS/kWyXMFIz60DlJcgtUxwDyCQS7023EKRwK/s0OXFn7fVUftH3NqhFK
0ao0a3dLFBXXiL2a9lUX8Ze3Zt2awWiXIv2YNF4ldtB7h3pvV9BCzo1m4XqE+yiMbTo3skkD2i3Z
tAV4MjQbqn7urh1kmm1pk9kPBcYdaH4NqbCbB3dpCn1jO258rkFEmq6bDhr9vk5cN94XIan4Z/Dl
Yv5rxnDwq9G0er2VOdcbDTmzuvWqGr575hadE1Q9YgS06HL1Pq5BVq0gQKhFVD3s2cerpjF8yxv6
xyjSZbldLIDL/MNQRj4PeKxvozGrHxJp6N+iMA0/ydwOb9nqHBasb4tfozPHN7y5pHbLBEAQdOxg
/SFV/jdG+heRw78Pkf5PHv1sE2oBf+S5Vg0u/vyfGEkI9Dccg0QQNAk1nlXm9G/5DfcdehxUTmgE
SJuwZ81r/pbfMJx3a5i//oduF2UR458YSbjviI6JumjHCHcV7ntLjMTjchQjoeMBONuitUawtCZz
hzESmmlhW2TJBfI9lJPvkc0yzWvogRCLhD/NcpySjYuqTVv4uhECK9pH3pJNQbROVyOsQAKqN26k
N+tfi3mMjB5ilV3DR3KGzoiKL1UEtNzZemYy6w3gcP5/7WMa8xZ/cJwIchxS9wDN5DdCh2Yov8Zt
7qGqNWlyQqBoicHjP8DIGJ0NfD013VGltXA1LRSAsGkZrWHrLh6Pfu2WaNHFcrVLEPkQ72ZoC3dz
BjR3Y6AVdYNLKRQsYWbg5Csq/EswVEP8IzJcIowqBXR9zoWj1VcQ63R7bTTBL1y61FrB6ouWnDlu
GabczGLor2coIbkGXK20mvSrSdUEq8wICoZ95khlp5/MSjZ6t80HZxR3Wj1PLhqLphFdN6oY6UjX
XnfGpZd5t00y4noJ8guCI6tu67uxVzYNVbfW8Rmj/riT5cRvyWNhKcC49RL5DZgsID+VYZm+iSb7
2VTzOPku1QRUwau2EXuBIFq0qR0IDnvT6GzAtxPCRhg3upOthh04oq4V3MVgC9WW9q0eLRcN5Miw
hg5Qm+AhrWQ6dxHFyv1WivY7Eu4xjInCwWO9SYpY6R7c7AT6ImII9FlzAJxCtN1FJE2kE3CnMMvp
bq51J7otWv7ZLoxAC/uOl02QqawFhydQ7WVT3ADRBo1GbUSOOAGDPyXOy7IacSJB/QkXiwFge4m5
thsUsG5Lf9Rctz6D79AUgbSh1Owye3IWyh0kqEHSNSBxF57x8QJNou6mQVVB2+uKQvh+4O9BA40w
x/0gCm+Zt3mOmsYmjIamCbqBgkcwNiCsA0/O5YNtz/aHyKrSrxAlehdbSFc+QD8kAEkzp75dkIHC
ryGq+iuQ8u31HFMuAeWN5hVMUZOOtLJqW20WHLw8VK2y8lPvDrF5rsd19MtZNbz2s3AmcJBhZOpX
YSohruXpNFUbHc1MoPXuzLelIup5mw4Wx3uIHI3lj+mYCIA/qVdeEJXFoA/qUW7BJrf6FiQN5m6t
WSXCRx6kC3do3IGnXlAFC5YBPCHbtdBuRW0Blo5kpECjl7rX7QizhQx6UdvfhFcofIfsyCPwsgma
/EgzwDW7Lg0G30oBsvpOlCjddwvQ/SBDYS/7Y+xoyMbjHPnYMeaXAWjrr8xNe9s3Uth/G4pWQBvj
YqQCG8Fubf0WmHG0a5Cc+uhV0FE3mZtUxlU1TfFXKCIOTuDNghY0xI8k2hq18h61ycHtNCvRxdlp
LTemX4VVu7d0WlJbOJv5J6vK6BLAvEJdhtO6XJZ21zyClZYRToWUZ9lSLd83Grd6vJjDRZYsjb7N
SlOg4jcvpt3sbDmlar8oQn+fmlPvPhJyFd6F1i3I2MGMqmCk+iZnbdyCwO/se9jzqf4+rMcu/+DO
ltUD5ScQR8mL17uoSBBzFT6OAHUmhGPDXlNwsrAWjn9MDbcEB2tpgBVCk7DAEdiaBzPOjZNsMjdW
3urGWaQimX2G3eWWZx5xgYk6KIIzd5M2t0ApUTdMLp1FVdm3OEtdA47GVPfNXQaNOt+0Q5qvV64J
RSiCnl5ye3NfEH6628mThPlTJ6BDXxQMkiP02XaJigOn4/7ehqWpORe1Z4f1pzAd6GHRmYu9m0SU
xJED+D1AbklcV/OXYrSM8oMbohXoi97LRoXWkmvW55MUvfPZSWQvz9artwi3Coh5Gvnp4LjRj0Lj
aOHasMwk7nMxYJ6rxXIydnFb1lBqXTNzaMzgBL1B6s20fX2EBXDel6X7iM2Z/DqMUtPuhsGiw+8J
ZX4waT0jZEYH5zFetMzdLDCeki2kh0FsjUzI+IsohN7tZvwC8X6RIwyMWANYuokVKfiNW2vzuFe2
ocx7PBlbd2tWtg1U3yTmtqUS97kO+sBP3blzg0lNcGQYgUKzAyOY+E4aESWE3gmv8nAa0W5PtSLa
mKIueE5qCapfxySo4UBWtbZpzSb7UJsyLvZGu4wPQ2XFLbmn2STnGdmC5y/jwAFTbpNgGKPiqaMm
mQ1I4bWtg2QWWXFjnId55SFLEhNyYscU1uIrNJ7SPUsHzdL2UcPpoTWfN+2+myMdTC99rhxNojJc
fPLEFUxSF2G1Q7ABykBconUHKL/KP0LESq2NhZrSTjfHKdqPOU8HmrRtFJ2VYPqbcyerxD2lI2Fu
RKMZ9rXoTLgbxNyusTeMfPlVuKpB6C9sxTf2cdL5LjUNfHaKCDFNBT5s8ROnCNMLb2zq61Hk84MG
7TrbIQqIDNA8uLq1DdFpjpGVTGLRob+MvrWv473uXSxF6+6AzlcYWybwB7gB87gmN0MYzLwrM2lB
CIWW3b4v7d5Eer4wgW+jxzfgIofsJ9c/ouXKRTYKm+h8NDaUpVHgB4MyIQbWRg4OU4Ob+hCXrWzX
TNFwPxcd9QqTYPxuSFv7W9yINvQbC5cziFozcXi8lKyRM9Ui3EZr+2WNbtDJhGulfyQRyNaUuii4
39x2+r7IsMTICejhBzHVyrhQKARUW0FUZW8H2TndJXHV1L73ioWHfCOXQZgXjddMyWPuNV2XbeGP
U5SmZAte+mFKxzbdUzMO/1oqDdUGPemi+154s8ARbEnKm36oG/UX9MXxF6KfLOkQSzsPcmiWMRgb
G1q8Mpsehh+BDPohFtIQSdtb9b4r2t7e1KlRtnSKCpF/CM05w6TPShJn5w4Vkd9S2nb1XkRGMSBW
OU6Ob3dls7N6rVlVJgu54Qy3WWAg74AufgKfh6Qsr4GeF6OC4Ia55qMoBr3aoI7RtmcRqHjnvPfM
7CtcyLl/L3KokR8lrPf2Tou1rt0Lo2p/eXm3NFuzlGEIWl/N+kU2ukm+QxmgdII4aUd7CyXdnpGm
7vL0gub/7D0i8eTBljCwQ7hdUgO8UaJprfUFvYguv5WoJag7CypSmMCtKeA9z/iYFWttL0bIo62r
SZFfMo2Os4t8VSI4hXqcoiMRDEtkdFdhG6e/Is3SyfxT3Yn3Es0psrOhlfB4m6q/qVt9MaimRXnl
a6kDw0q48IzgcFT8EYqDS48sXCsNIvQ0yc/azjaveWHjBQGKBr6attjx5yXPsg9EV2HPW20o4YdR
6OrnBjsLEnQ3zzXlQ2l+dTMXu57JqgBYZboNsXjyiJ6DTtXuYx3GRu+7FTp4gYAtmxJcFfC8eODG
a2cY2veq7GBehKEYHola5mmXxHFuBTQ8m28O6sz3DgxYfKWgLH7I8hFhmYqGxeLboli6TZtWy1du
xAbasxfrxTZ1Wno9IGsIrQy+685IYucLUhAIN4ByxpPC60bNwipKT38Zk0k6Xw/YkuNUY7afpsnI
8JRKKrJ/iOyZ3LlRm/yKPSKFnWoMXiWbLot7JtC0gN4EDOU7GLix9qnFzU3QRuV8VxUVepdIkRo/
nFw6JEDRSAHRsWuU5SFPNJ2vOwnvewSVoghQC1zOomKI2gAWyZDvM10TCW9Ihk5sJeFL6bJCuExr
yxKmTtyY6FNO+s80hBLqV4mjWqQEU8JUUxsUlrGVPdAfJNGI/zTU/pun/0sIkuh/n6mfd+3jz/xp
ov77X/i7nWG9s2nLI5dJ9wnI8tp8+pOqG+Y7+hRrpo40nAVYiCT5fzJ1450E+ktTH1wPafyKS/m7
myG9d2v6DtSAQcDuvq2bgW3GUaZOmg6Umn4JzgqA6uyj9rUZFx38t5X2OE0p58/Kly9tWLQf3Eku
X8JKhcbOAAD5kyZ6/amU2pzvIqIZ54MTxxiqGBU0xu2cFYhbLYWd7BruyCyAOGfdEKIRlmdecb+y
lmvIbtZSb6c8LT/pWbt3RgzfKXPyfPLwh0QLA+RMuQ0r7inyNZe33MSaddxQE5z0K+SNxmWDS4+Z
bqYMOeMdBbH8EjpYd547qbxG6kGVZ1ahp9pmNAv0lQeOXUj3rmp+gmTret8qprq8REaE7Q8Vy/T2
lAgruWkEvYA7ib5bdA73t86R2fH6a8K1sDoPO68UZ0L2qkXEW/VzADRVod5SCrfHdt3RIph54Pnh
qdlCnRlapbLzSaUudEvIBN/JjHNUk9Bbjn2rysUU1JFb6pvByu2LzB765NybO4gPiamHpD110lVB
SDRTbEWxoqSNOh8+NC001iCaMAmH1FTNm6UMMcKelOoSdLf03CRsLcV1E+IrS6TvFPt69uZvNEKc
MeiMSQVDsuiLL93CujJ6GCs7T0eX8Do0FMUTpx/P9DCNQ39CL8T1NUqgsNJS/E2DTi89nFBaI6Px
5aBC+aGnTfHD05zlY0HolfpJnYZnUUS3CuJ34l5VwKpSYtoKroiaoJmiqxK6l0Pbo8XckwgQ54SJ
11JZhoiLfBK0Lr+C/4emNcLjy0aO7LtAOi3zEjqUWYZnqn5dqkoLFkj3P0Gsw6md20iiYpNG1Y+B
sNZd4cPaN0dQc4X6Xs17B6V58lDHza4LzxhWW06h/eX11Hm3caf09szzCpRlusVyv9SDWV+M6ZAi
VrJWnvzUScvyVmHwctMhRMXOVEkfBvBN6XHp6Jj/mmezulL9JOa92cTE7L3qW3oeMy9Ce2ZScB+o
uyB2AA+tMaxrsVTeeAnLmuzXL8N2Lr9keqNcqhZGExJtZQtdaav09H0NepdeDpnOtElt2m9YRC01
xvTRMl0MVqKnH1NjAoyBcEipcWj6eL5Q1OPjMykrZ+5AIZtleia0DL54C9tt4uzAriDQSryPBfXe
4mws5bwgcbjIurwyMjfqfnT6QmupT4jF4P0/WqRD0UbvETva2HUjKCmjhHVfsQluymRKrppVPR4a
9djuM1V70LqNtZPiFSfgss+vK0k/HwQd+qdCArc5LCwWFRQWbTAgy3pdt53GVQYV/BPi5KH4Yxjx
3/fsX9R5X3vPrh9/PEaP3V+P7cGbtv5Lf940S38HEpLHC+Aer8dvCck/b5ppvEO7eeWNASzUYcqw
fn+/adTo3vFnaexDstKBXK4avX8/aprkldSpVruA8CFlIHH7lvrzYfV51bX0oLTwE6iZUaU7ZspR
WFaAVmNCYkS1MPilymmit7R58lFu/2CvnrJHVoDQ/yKyKP0ANFhfdGhjYAKY8+FWBG6gi6lLIQ9Y
zWWsNw+DGj4ra9qiAUcJyOzmN6Fl1gENwA/gdfi21opWPRyQJhaQoWhqgh5A03vKs+Hec0btTxj3
b8Wsjz8eEELoQBSE8TKDe3LMiUgzenpzik5FQ8C9mXW61Tyd5u3rH+8QRMFcQOgB/uFpJ/ZAJZpW
xFP0FdpJbi7aEufoYjK5zEk/wJije4U6T3dPJPIXQm/tiakdYgPXQQEGSHbuigU3jRVZ8nTQmQ5e
P3YaVt12E9Emt/sdOYS2xU1tvqp0pz6xQw4vq3U8WjQmIxk6GFTA4IfjOfMMXwzGQqAZzhcH/Ru4
5gAwzCjrT4z0fNHI5tG+BAlObx+I0+FItAQrmaZTjyxbPF1QZMwCWav8PxiFvr1ciQqS+HNd1CeQ
OSQgUhvxpD6Im7jJLmhrhhqbseneJuf5+8NZhMwgFVksekhHOz01vSFaYg9Jr1ytWkJZtvd42QM3
TIxdrVXyV4eLytnrW/KF1QLSA8Qd/imXkXG0WjoP7VIpkBa9hOVl02TYtcSJu7KpvRMb8Xi5cKvh
gK0gbUnrxTve/aCbKB42BoJwI9YTVeVSWBvDU+TnowuKzbdCoRwu2xWpBKvjcLlaC+Vld8DvJZvD
j5SMzT29iKt6TLbo/p17QA9P7I+j87UOCGCFt9lZSRbGscWShWlvPa3MB13Nl0bsWaya51zktURe
iR70iQV7abg1OWI3crhwoj+cX9MBrWoAV9KpQU9uq7slEqo40+SXQz5oIlBm7pRvWzmmCKCe7SEg
yaFpax7tTMisaedmwItJXrTz2vTuMrQq3jwx7LDY+qSMWCE9W7iYRkGHAMZa1Ru7czAe5jndNDQ+
w0YQ8xjtiXU72o6/J7VeT4AwwanyQB9+SNNdL/0CBTYOfbJTDtkPmpmnPJ6fLxfv8TrIysFh6x8h
s0uShrkWcGCmDOfREOnITYWTDhAFJOH0PhPb18/zC7PiHWMrsl7ktsezckwNmSCb7b+EKGxxdWaQ
+5BZeesoLBFBBv+3RgPHlpTeXOUDWLYsaOrEJpmlZpqprtq9PsrR3cQKsdcIODyCJIJf52iFetvr
EropeKsAHCJ/o7vYRSRdvWG81ah1HQqpBCDLoAHY68dDSaQKkd/Lg2nJ7SBW5nTXCW/06VqmoBX+
KZO8EEG9NCu+HIBxTtOKQj7cd2qhn1YvHsQiO7qvVThdDsmqOzmP6s17wUBsAl/YVXaC9+VoUqEu
+kTRmeR9jBykqmylrXU85z+YEHc7eAci3XVahxPCIMgZ+y6H0pJq3fWi6Yu4kaoJoxvS5/pN0vR8
MBbKWx97nnsQqcdmHiPpp9s6wDT1HCFLTtdwrVeRe/76Gj0/RcSCFKiQBUDXnGD6cEqFpo/WzBEN
xramktgtX805d05s7xcHgW1JFM2snnEgk0FQdRAMouFSvE3K1nwf9c14Ql7ihe0GZfR/RzlaHVlH
WVKiPBIkIYatbp2jwdM3qERSzbp7/as9HwrPBxhA+NWtOJvjNNUaUe5qBgOtLiRm6dHQz9nQH0o/
567STqzQC2NhYQPJgDoiSdcxMwQPp0yOpk7/3ErNy8xxyqt+jJJHcgnzzZcd7L/1bUJjn9BFP/qC
4MI0PM0ZquJe3VqAL2hDiu7EKM8fCiggOFQISLGr3MJR3FKmzpi7a1MrjhACvJaI8n7JI/SNLgc3
Qrcqk2AjTuzA52OShAAdJ5yA88tNcbjNR5IrOa5aV+D1DD/M9HajZZa1yVFqDEwDRMvrG+Q3MfpJ
9sjpxRRkdZlFkEeQjxwNWLE6Iq4gOUbKC7uA4qoX7W2vxve792b3kzbaXra3uQ9bPNN62oRo5Olf
ZVd3X3rhDnYQprTsg5oOFMUiL1bvTeUVmi/sDIlskxKitkMt3r5cwAd9e/3XP99yFtkG6kWkvjq8
06Mf36ZoJguD52hcCoQX82XAdg4t0vA7jia0Z94+mk2ODQ+b645Pdrg2HbbPU1sT540pEpi7IrPQ
XKdl2AYtLiTxidFe2AmCutKKoUMoiWj2cDREKNNEFbx/Jj05fzJB0mzLIc+iYJrKefAHcFAfXp/g
+lce7QUBMRQGMlEYe944HFKPAGZqGU3RztN3sAh/zote0C1DXLehYWaa493rA740R07vyuJyCcd+
6yI8SeSUbnadhuRskIzo5IOI/+xNyXWzcg8y4Fkn9voLu+V3uQ5xJERAuA0Pp2fkgwF0xyzwa0ST
1df6rr7HUDI7TzFlfVN9cH0UkXLgOcR8imoJOf7hWIjntOM85mj1IhqyRe1Ku6R3hpJH0S3b1z/i
C6uGUM6aCa882981tafZcBmXke1Sag8WxPA3TZM5D9JF6rkyXbElhUy3+TxHJ96w5ysHhwmhH24P
C+ycd3Q3VsgaLyggcxbsrrsGLoSglT6Kcw/BAoApKPu/dZLw19agfU2M8TQ5OumapFWKvg+dxXEa
9/TcE4BnSauu8njUL1KQwLeAhazN66M+3zEuGwUJKqQe+B/W0RkE3mZWjmLUdlzy/dLwkCELhehD
j3bx60OtNYvDs8f9ZdBsI8TBu+X4gxqp5+RDWRdBKks1+DSWi1tEwfUSL4Ol/JQvWX6XgSxH7nBW
SP+8PvrzPUS5gf2KfNjvKtHRRPOEaCipszJw2ra/rvJVCdqkcomF/JjeAJFM70OrsE7F+M/iLcRu
dKz7OP8wmLh5Dk9JNjTzXFbAAmqv8M6RFcuvPAME/euTe2kU7lBQG6BOMEg5utYWOBSAcxPy88Kq
N3hPt4EXuerEDn22Vyh8cRDWL4h/AW/p4Vz6HokhAeMgEO2MOywBmS9mehFJPC7/yVDUVMgVbQ8N
vfVwPrk280W1fWHBWJf4YJ5Je1Ws1udiS79x2r/52xFgWbxCiCZhRnx0jyEd7IJmm/CiwCbEL3Ru
mw1Iq+qNNWVKeXw98OPr9l+7zUc7YZSdSotyVQroxjqinRXn32xXU6dY0s82+u9x0PvDvA4P7uNk
JdKmtrMiq0CKXML36LBL1gK3RpU+m4R2PlWa7HY9HP0TB+yFPUgqu4qrrexbQOmHS0bTy0rtckZd
xfKaizbU0kf6qfKUE9LLw7hkZCSX4OvXTfpkZ0TtkraOjYkACYiyKPMmyJNplMNObIsjzTi+Ht8R
ziyHCY816JDH8wEDh/ox6wUVLnLnLS3B+xwOjV9Y+XkFjrNOKN6UI8Y4jav2jlfKE4fgpak++QXO
0Y7x8gktL+A1ARKdiAG6gMo//1/2zmw3bizd0q9yUPfM3pxJ4PQBmjEpNFiWImTZviFsWea4Oc9P
3x/lrCwFraM42UDfVaKAgpEDh9jcw/+v9a0WhM393/8AXl9msdBZpGWNNR/XimbfQNsW/KvMz5FG
3n6WefoA/THv/k9/Nq3rJoVgIPZaY4DDxxFw9RSE4uLMz/bW6Kf4YEHtYvhTVzm9DsHSXdKWUItM
yIIoPAf1vja0nqoUOz4kxnbpX6thdu6Q8ebj0SVlUmS3R8X59LJja+auyLmsgRCvXYVTPD2mQauf
2b6+NQOTrMjBiFK9Crfx9DJWhwY/KNnf+YIcGXS6xna00VN6Bh38P5N5/6ftKT4APmbM2uio2AUZ
s4fl9ZdGhLCB05BnUoqeJCmkGoR8RpjI/vbEwXXYRHKIxxnKOnl6HVMvUPnmTFj65KB5qDuDGPeh
is7s535/d5zc6WcTEMkwpON2ehk7H4xCM4KOkTC2pIDV47oLbQjtKtqv97+oeTCf7HRm17LG6KOD
SBVxCXZKxwHZM0fJFSB8fxsjstkV1ShvQ0vNL5JM1mfqUwvEG3OVzendICGVHdxc4lvMVYBkCKVR
CHGO8R7Et0Wamvm3lC08Hg7wes1daBbiMbMRHm4SSCTaJzseW3vPnkEpDu8//G/vmUBi9uk0NCmV
0AxZvOcq02IU5B20SrtUtpEt5E5QzLhDvn5uR8kwWbxph8/N4ORIIZV1Fb7C6Y/ql/hAGx9yfJpn
CjMlyozOvbVHw6hRehYiTnEi9GVrYWdQDL9fcfKdpluA1U6zM1g6iGSlDHskFyaJvsWIPbN1hBUE
f/iUmx9gt9v3eJQt8zIZxAAiuejVYUOmj/7ZiJPGuhpK6RK6WekWSSnVUAYPCuvTS3cEsjT1z4nt
nr7RcPQ2gTeTwXUHf1Um+GkIo4dvGOWU+4DIDQYsjqYdfP+TFKl7UUsE0SRdxUnkfzdc9LtywyoF
D9wTkx05IWjtUY+RA6l2oX/3tVHaSGCBbmd3I9GryMPzQFHTGtFpJanAuRW+n6s8CRgEbQOGCJU+
0Ub6TR3FPpBqbDZhuyn1UbGvZQfpOd24biUH8ixMM5uClRNPbfxjMBV/uLRNJ4VglOnj8KQ7pLhR
4QvLHkVSNuAtRYA2G88IvZLxoz7oIXyLIRp9697uctfdV36VmR/ztnftbTlaer1v+IFxrYy5q5KY
S44Hj25kerjuMUCXO2NsLfdDMhG0terrbiiu/aQsx9t+qlLlQQmkVl/5HVqgI5F6OuTsSBWXXRBm
Jmh/opifS80fn+O8VbRrve3B6OHJsOzLEoXVdGMZSVztNQDJ7Z6MKr8i+otC8GcXRq65Yhq0nJUd
+MEPg02VE3lTkBjCi0sjC650JPQQ9ikGhtGjYoS+Ru6vDXukM4xqfMpGnZ4+NihyEb7ytSX+mki+
jBBcP3WsS9UsHHtbJ9qgfZGDGsUbHRW19Q2brQAR3RXYtPBRNFoZYGypwTYnYTWI+yBsiIkzFCTD
t+jhy34j8b7wPH3m/qwgmT1X5Hn0CFwtGVzorQiB3QHPCTc9bhYD1KVQbjGFsHYUdR8NR72tfHWV
1gbmPG0EtfCMO0F80fWwJnDE4t48REsNC0EZIfuukqy/FqMFyZ9ynpgeK6VD+2tXEQIp4fdEwqmS
zYunVkn0Was0lPhqTdiuV6M7K9ctRUYEdWGQB5vUyBAM2+S+6OtQDPqTChQvwy07wSxyaY8BRXdh
WTMO8/gWZI36JLQ6idZ5N076rk+U4egitgcBJ9oeJwFsmIGgzDo3VgluQwveZVGa26wQ2jPSxibG
zq3Z3W7iIG5ip56Gfuv3SfPFjqVu3GAJ58JQynFEIQSxHEBPyojzZ3ZFFL0RduvcQFd2aRezHbcK
E+LEHX8U45b8neCpzzmmbDSC6zKwYFbz1Z4waj9EbIZxdAVKz4k3sdgFUQAuD3WWi/HGTgKNoL2e
PEJqrwCYCSHpSpwSRS78epuZiTl6qXRCpIxKJ/2bsPAdffYfOfUlSIMAZHsU68cpUSYk45GV8WMQ
KDh6Msror8eNajww8YePBVaoe+Zugs8zTIXxg4Ivh+nGKcV00TNn/qyE0XwxO1kNVxQN4i9uV0fy
ijRBnE5+XVrDmj24r6zJ5JDPQvPVh7CjUe3RwWp6zwy0Dgm0y4hd9YOfW1+xaUbibiClpX6UhNbc
i0pB7T+R1rHqFUwuV8xD2W0HnDHdo8F38wuMJcm0ohZUHopmRrnliFR/dqPv5vuxGdpy58atFl0X
oSq+KKEwg10BLULZoQwKnvVeVQl1dGq330u3NFusCTHxWCE7RmerRmUcXwdZ76qXRi/MRysUNS6l
1tA+x4IDu8N+P1RKPvbBiS4x1zhXWKrkdF20YZatScxMlI2DYDFHfBv2YLp9snF60i1r/aP0lVBd
J2UtcQUlk+FspNP37Xefdn55Q0Sv3Xg6DAd9w1xiQ2iw5TisaiWe7tKJktpXHLziq2P5QfKA5ClR
r9JasYyL0QiZ8svAhA3ttmqjrdQ2UZIdc0mnbaVTFzjJR3+y1DW4pdFcoUKVwWcUsMn3oiu1R3Ss
jr81VEUihtBJ+8B3wxpQbWCodCX1GD0o730lreUxTfTKfQySIgp2dsrnShwMRxHsHLp2r2uTmDNQ
CN67IoZWL/G1VrJaCUFEydouzSpcV07S+msyHuLsNshAzj5aROZqu8TFhXRtB8jGYPwUuY8VoGCV
TMION2xCm9BhIMYVQQVh1Yde08WK2FUjo/yLkrahtYqbrr00lGDo98bEj7dxnQibLrIcKH+um4/J
RSaHKf9Z0e0fOTN18ht+RvuZ8BqnehqSXkUARVywiR8kh/RSTErJJqGQlvmJaSPVMWb5qXDvmK3q
+iKXejBcFnyj+ioaG+JDPSS25ELhQaz8R620yuigOK0ggHdwiE8gM8qpdnOfv7tPVKMID7LwwRCq
qHQZ0iiNDblxOjuTR0egTg29OnRaRskUR/lNFfZ9clkXlZui8DXc2WsCbwTjC+eZ6jFTmrghsgbg
IA6IZNLV7mvj0tX/ZjbEn99HXSHrJ31wBj6hyA9N8tYD59lAGcxiL9zGvARLUhJIGKvjtB+tTsEV
iBQYwYrVJAmKAcvhDa+yfIjKT+yMSoZxoWSdfTFYqWocweAL9baS1BIfrZYg3MPAm27JVyj79LYy
plLd0l4E6RRDnQiBXrfpY489ZbwfOz1T1jw+Mm26rQ2hJMlotNA6cVrvBQiNfpVnLVZwdbT1S5NY
lfpzEU7U5CA/EyVi0o2/isXUOxeZjajWG1SXcJoYYrP0mCREd1GR86CvCfZQi1tAinMqTwFaA9ak
AScX2SwRwcpXKQFV7dSwDPqtgnXUvDa0qLe3nCtT9SZR8Q6thoYQP6/sRIz3JIniDIfwpA0fg1pJ
tE+dBTy1rNrcvkZUbzVPhSu6/gPJWTnVFjsx1PoQIquuPFn3WrNtFLtQP9pZHDs70Ri4Xxsh6k+2
35NlYJD5qmHga5XW3LA8URFVQGUYyirxrVHkXtOHjvhWBGOvfEYdHLGUjnJ8eNm3/1uE+485p/sv
scRvgCyWjpww5tcC3Plf+KW/NYw/kBfoc0l1BvK96Az+0t/OoDO2EvTLnJnWfaK/1TmMcaidQ8I5
YXFG+qf+FnwWLUgXhwp1TU4sSBX/6z9PzuT14s+vlbGzkvf1UZPOC8dZpCqzqcVk+784AJEkrxFQ
Z+kEubUVZlrFHGHnONM9zQtxrzeByc6mNdWNoZbdk8jYVvtMdgctIzx1E2NQ25ME9SVNZ3qBEVQA
mlwD5yygGajoIf4zXAidzD8SBShDcm2JS8sAiAJrd6jKemYdtMfeNP1PrCgkOeMrSb8WVSavc6b/
do3jmJVVVrhJbGO4ATbmTmsiNYubNBETqam2cWjTxLA5MeQcvcKHMhD5o4JXgiUlLczWE6Vq7XBL
DKQm9mQ0Ob3/GJl59kTioXWOwPtShn11dueFUpvVaX8C6UBWPfM+Xlc9QleqY0rCEDNuqh6RKVaX
NBNTMIm4Du/ysVZ/NEmfbqzJmOpV3/QDURHsiu5dVSaPY+L2P6cynS4mvylUQq4563kUhQ6VJod+
nWMsu4zx1ekXSc+R6tXA/fjrLl+PhkXdYb53YxbpzcUhQM/afDR/VRtNlQngEKlYNFSGYtO7pr/D
b0CknkK2FQljYv3+9V4q/ouXdXLBRVVP90WIESE1OdFiYsE2LyUeRwKldHzbo5FsK9ssOPU6l6LV
twR7XqdT+iFNNerD4yPJopt6tiwm/RlZ36Ic9/IiEJYSEoA0kua5fvoiIH8NPQOe0yjHaQ9VWn6p
EHhypqL05lWQOJtUHhAzLKVihVKXtc0ZAIux2VxXlVpxeoYA9f5L1hclzflhrFnKR+OMri016dOH
0ckZi4yYvE+bOGr8zCwMrMmkx19BYfA/hW2oagSRl+OjsCrxqTLJafVaS8TfKn0qf7I59kkZQpG4
0gPIR7BBppCAA5k8q1paA+qYfHUztQNO5pZtL1bpkPKvcNNN7+s3rRu0H1X2kjHmxqA4dGmdfS6L
0LocTVkRC+inuG+1vPLKjMMXh8QarXmmpvtBdKxqajxMez3TgeW9vJd/r1f/YDJ/NUR+W7A+fcva
b037esF6+Tf+BBbZAgqjTQ2QbhbVsRma+GvFopT7h4lqGOQr55xfXpK/HCP6H0A7sAfQ56bbjTrs
XyuWxn8QKTpeSJW6s8HJ7e+sWEs5DqlcKsdq5KK0RR3BAfJ0OMe9RuyNdKpDZw7Wo4PRnMxXYeyU
McwuGgd7ekiv9hr/u7an/R1fVdQ3vtmS6hA6wnyj8NndmLE93bI/LtZ6oE+38wK5qx0YgxTem++v
3u75WfXlhmfrDf1b/iK/6PSGg0lEhRkm9cHneLVOqSZturwQ61wjTVdNw3j9/vVeNCGvZtVfF+TV
vAA2+T9+i9fTeFybrTOloj50kSs+GaV7a0nwclBY+g3sxMckNfLLJkvjC9eOQK0gGPBmw/Imbmwo
g0p3k3AaWMXMDitEUe014eH1piKwdiVGp/YoqNlbGv/2LkbdsddDbTwz/y52JTyBxkjCF4RkA2mB
uliIJgwfHBRkc4hNyYZCtr03xkFE8mqN3TO1DyKu6r1St4f3X92yaTdfGC0DMmQVRb5Nsf/01SlD
jJ8xG5pD7o/t5aho0U4LiugKiGN76Ta08nobZBxm+v4CP4qylpNTr/HNu2dm7bfuhOuzPaTZQDH0
JRDn9VqMt6Pw07I9mBmq9TiFhuOEU3cdtWVzMZpG/RH+h7ptalGRjhg3W6PmBGvkYXvuTt74MWaH
FAI/bCvsUxctsYIqskp/dDokI/TT0U/Hldu3/UPJCNrZYzocKxqNeGaFs1IJufzA15RsZEStzu9K
f09OsnPHISp9pOWh3aR1231ylDT9IAJXP9O+e2nsn459MlVg48/aR3onyx9Ql7aapk2iHZyyj25s
Mk6fQjIxVyaMkZsQV/JKB7y6w+SfHeLCqi6tLmOIjVOmbgXQvy0u6QnmyRiB5XTMWyVS/l7qBHsK
/BbO3GTHGEn5dHaMv/48CSwoDUBH+sGIan0XFyNZsFpEUQV46a817mS7/3pD99brQE7PJ0QPGqmc
sfiQUjcOXTEY2qErDTeD0hTNxAWyVqM1ALEIgpWi4PnOGlN4aiDEvWZC5kDZRjFs4xZVVXqhGmk1
xSa1HbZ2AM/kSolc9RH/q/7j/a9v0Yzhxcx3aLK6YDmbN0WnL6Y2K3NqQlU/ADGLdlXnT9tw5jpg
ZiXzrYu1KzbG4z5SnGwtIZScGegvWTEnY4ctkolYRGULPzuL5g/h1SeHCQUjFt2iA2UR80s6WoN/
2cmgxuycGYL8byoSXp0NSeKx7JDVW6aYytZ2nIJijMn3/SrddMQnX6juXvULsGmDMvgPOu6WJ5cK
umcPtXmVSNWuV1YyEtYZWs5AK0GE9lNUWUYLnTVwgk1NmeeGy+utRzBPXO+rAOaS57ZlXoJGStSA
NNIOi33TatO0qvOMFBhwo8axo1yJfT8wKabDok1+lLnq/rC1oCY/epTBzO5K6qNtormhNq5Ozwmt
JxKQqLGUa/omdCcCo0nEbowJ1/LMAj/7Fmi9C1isl8Uu6By1WWFWKjJaX1JGK7i99gCXJgUDO5LH
QzolYZX1Npiq+Epge6Th5Fd6ijZGVZObeEZ0rlogo8k6gvtirjNUhpBA0asBd03gIlW6uh0rTfN3
dGTiYV0mU4yFx+zjfS+aKt/SoA9vizrD099rvSlmTUz6J/H7v/945sn+dDxg40DRg23kZVJZTHxB
ZtR9HLf2ge6Fu+FwRFxdCzcBLKcBmVeTH0XFM9PoMw/0pgF4hek5HffiSIYME4Xz3KqnOEVxeflN
qHkeyjBv7IMiy2SnTbhiMsXWPVJH8wtpa/2ZzcM8ISyemZ0Kyy7mohlPuZic7CKGpKOFzkGBuX+R
hmkypxXD8HGBDr7/ub/xaJDBcWnRfcahbC4uxRwbK2Y/uYcqD21PD01cpQo5hEOtBVupuen2/eu9
8WgsY2wc2RexbdQXh00Mb23gDw4+MBh4q6mEHRaL5DkTqXZmJnnryVwURrjsmHRZM08nEnSBquFL
4R/6Qs33ose+FxSKf9GxIKz7CvfM+0+27N/Po4Q6kY2ABPkD5o9F0UEWCSAaSDEHI9VQCNRQtbso
TQ6qw1eaWaxo8PFtrxyyaVOmpXHhJvE5C+2LZWYxdKhkEAiKdZfsi2Xj3nfVrgbJZB5GzrNErikI
jPc0WRHoI1d2/LU5SIOpzKfw4RGd7fY4Ul0L6nBm6w9TY6I2w9BGvtSZtzN/p4sbQ1LAlzzvJTGs
Lwaarkt0IaXvHkwU26vB9feF72Z7tbTUg54l9hX9JVCNMCzWQrFzdudj/6GzwnNpmL9vzNnPkZaE
0XjO7yRQ73RcMPsR8BM5yTFtpPLkB3X0Gd2PcVuGevOj5WVABB+bSHhlnA7ftHzWIYk2CtQ1oDNF
/ezWbvIpbNIGbocZfIqVqBy90QaocJPUhXiYG4TWGk4S6DmOamSDI8viNRcpxoJVVBTjOZPl7yOd
MU4qEyVESpEIj0+fqK0KyKd168Pb0kOvsHLda2khbeswa7eDXp37ht+6Hu+NcS6QKhBAu7gemFEh
J8s/uFp1kea1Ty5Hcj9F8rZqnPbMwHnj98IVTrF1ljcjiFxWTjS1r7UQMuUhc4z0kOtNdKv5Qbjq
fcjdGTHs+7CsFc8RWgUdu+nX+sC5QG+1p5qZ+SZo6BggWuh2qWYSwRpbTozBCOaOJAa7BlpSO3sA
i9OG9vJ0NVpR+RkNk3/mMd56Zww3xj2SAzgQy8mBrYNolShgmxdkXmT5X7t4+lF32vfUEJv3v7Xf
51jeGKbzGaREIWCp+QIAh5SgNpWD3gdY3KX+NSR8YWWb+pf3L/T7+YgJFskyYC6qrZQqFh9139YN
VVY3OOZh2Xwtx3z6pptQYOaoz57EgdKMlVUW+zVt/lk9SGJIY33tZ96rJ1WlKX6xr//OboEbwtbF
6UOdxVuLj9vIQM5jsUHkaVX2ha3k/cdmnCDJVnZ8IeK62TSlSK9bIys2jus7txxLiuv334rx20xH
R4DK7QxdwY6/nOl6glgdwKDh0SWieF+kdr8xo/HvZdlxgJkdhi/EaCpERKQvPvqMXAcrATOIWKCB
kckGbB216FLef5Y3hi16e6L+LE5yTJr66acuq9zGBhDFxwZ8HwD0+mCO+r7Jyw4exPj8/sWWZXue
ibPnLAVj3BJFv1Rxj5mlKVD74iMr9joLRBZc9wOC2ZUVAXHfVWFjfjDSTrPXfopJ+W7SNFzYeJ3G
j33Zw9ud3GZ8SLXC/dg5Sv4dSrOxt/xVaZc7XVq1zmY5U6KV2djVxfv3vqjvzrdukgXLoCPcCh/6
YptqqR2MWLWPj7VAymFFLL12/ZCnxpUw0ydNhYn3/gV//8jnC858EzSD7DoWI92Mw2QKaz0+9g7i
rnKA3OunrdgUPlD/v38pao4Ak2Gszcf600GQYgKWIAuTY1+MrhfSIV/TgDe9EdbjmU3bW08199wY
AhYUgqU9vNJi/IYQA47sf6Gr0SfdWVWi7ENN7c68wJdU9tMdCQV/Fk1+LObj3/ALQ6jGQD+b/JgY
ZXvnWJX2OZgc+zu6PvVLq476D71rlZuYHpq6MmVifw4rhVwtCYE78sw2UqDC8tpRndmEyFRB/pSg
FQHprMQSZJkdV9q6Hc2SfeDUN9d+kdBBY0jq06avo/pjlpg5bFb4bFC106b6YimF9b2q6Bd7vT50
oHKqZgouYyj0sacItb9VmtLex+Eo0+vA6oZrQbQHCeOB1XOyGytLX9spGhCPcJh+JadJs1YRCsXx
SgTo41csns5dRbcL7Dpk02ZbxSKePHrX5RfSXQqyQfww/CoI76hhLuYEQJS2lgPNBFz6U0Utw7JV
tttYoWLqIQK0ICm2RRogsRrzD5VS1MlatSqiGaagQ65AAjPNiCh262u9bJQJEdwwfEjU8oGgBR/L
F9CXq5RM3DOOy5fm0OLHRU2qUvEGnTBDjU7HrKanAHzVqjjKQIYRrXbSyCFjd/HgDaZp+2tVTLHg
NO5YnVeRrPXdt6pRXZVpVd3lXdUzY+iljQgLONm6zRqx1RzyTYh5Huo9qBJ9n41B8SkNOnMlAM5+
IA0MuJrV6s0HZBRtCvhV7+5Q57hPyCgp5eKCATI8oNZ7Lk0BsTSXqeas+rBBjYoRPv4cDY1y7hj0
0utcvAmOr7wLukOUMMX8yb0qqMSuGzcGTFhUH5r7ZGYNy3A121g8tSugEucywkA1hS087lEUhdhZ
So9EUKfI764MVUJwk84Ml3Elvl4xwK5V7ER3wFGUmgU2W3xpkNzEKwcp5Q2PVHQr8obsHH12RM4R
Aidq2E2KBdYzyNr80PADwDylnbV/f6L6fRKeHU0mMjUNlBW+mdNHLVrSbfyWUDqw8MoWXYl/Gard
U6PoxSZ0RvsK+/+5A/TvMxalceyFkGkoddIQOb2mZqLMRluXH1Wq1uuyAJiqScPeCIyVh/cf7/eN
Bae6uYqIrZfIxqVAHN+W0HM1Lo+BmoQbS63bjTsM05kpeF44TscLV5nLlS88MK5z+kAUkM3GJMf5
CKU/XNfCuQ1bpdwEPtl/YTPeZyWHDLMjmuX9p3vj6EpfSuf8jAJ8NrIvtsgjOqtI2nZ9BGScfxP2
JG7sXIQ3o20wSidF/VgkDT17Jr81ykvnA7VS95nIIRsAsvTPLOhv3s7cUOW8+vLOF++h6Rp2j6nV
HEFFD8jM5VGryN/wzbb/PhYhY1w4452TE2NW4WMhvGns7iRW+EutgOP8/st546c3MdzgPJvth9qS
o2OB082MQdTHvuy0lURiuhYZ+UDvX+WNuQKiKRZdWFWzV3d51ioDR237qOuPEf7YGxF041OT5Gya
3dRAaAKeufJY8sqNyI36UnKv40Yl1yOCfta2ZD+JlIXIEklOPVVpK2dfwhCTHoDm6alN67pd09jW
+5WFTdaCXozgexDKKNeOzx/WxOEUyQVCRPPJjxp1pTWKdKEXAyY+s6dZxNLRNUBpw+6cmgQVb8wx
i51tCxPACKIR0TEdtp3W1ayaSa2X+zKctg11nF2m1/U1v8jDRMzZg8y0YkfGo+mFdMW2MohHShZl
fjn4WbfNQ1JG+8DP10kvhjMHipc20+tPcr5XClkq5TIcGSRUnH6SwMEtUoXN4RgIe/xEWna3GtM2
JWs4Sd1NVcNvTRxxQUoboXGMlXtlGpR97RQ50vjAvdVgg32JTTLQ3h8vy7lvvq/52+CT1SBYicUe
tOjasDaxCx7LDMxOUUbdVauRxOC0Y/j/cCnGo4PD6GUfuvi50FvrqKG18diSHbUqhFmucEvJXauH
56Jjl6vI/FSzDQVGFlMgY/j0bYsGOCbZ4ONxXhlXnR3WR0IJiKiLy+4mSxPnRrXY1Lz/KpcHrfmi
DrHaVIRm8PGyWqm6ZYuToeOipZF6gTboXmUMyqYLqEeJMjxXYv5teuOCjHoQA0wqQsDpOn1KA9lI
U7eNOEqAoFudzcmwMoMovC66ylhriV/uxNxMmAaTekinPnQowR4KXbo3yOOrM0P8jXfOT0uFn7IS
r30J5GsLF0odZdwj5UrkskQM3efUHLy+l+q2rLRhYw79OZPtW3MACgt+agQB/LX8rpwKZoVWONPR
9BXlanLNzAOpWK7zIWh2tWZaGxIj8yNKuHQr4KYfa1pva2pJxVXbNzfkpKokDxriri2UZq+IYrpm
p5+vS9J6zkzNb3xqNMboQqC3MKm3LPazE3koNTHU07EKI/kJCwzphVPkkolWF2c+teUGgJHBLoO9
s87QoKa9GBm5OjABG+jmDLud9nQpxn06BtqW4BMdV0wnOGPkw4YAzubM/m25yrFRp8WCbQGOCK2/
5UMiJQEqmbrT0eoICGgqbfzox8q397+03x9vVluyFWaPQ5f6pYz/aj88DimeDiMVx6xIyEvhj4+Z
MEh9Mgi20OtiuKzQS3+QQdOd2eG8oIVO53F0fZzV592iDn1yMYmNXVD6mKy0YzEZ47pxFOMeWAHa
wtBttYI8mCip1tM0iW9ZHbBzbvIWuWGDCL7FLCrtDT1MIVYF3GPyR4aweNDq0LwYaP0DJCdiCZVi
7H7Q7bwS0K7H6eegmbJbFciyDw6JfYc+V76Y5pR+dCqUC1uGQaCugJ7oP7Ek51cuWpLpsonsYNj6
mHO+ttgQ9lWEtgFTbKp/akaAmV7EAfE2de1c8XQkK+WZsf5SLDl5T45DEwYZCAUH2kTLAGIn7eZO
nJU8xLUor5JMEy3Zi/lwbY9RGmxCNy21W4WuhfQy25B3Ek22WOW+TFXMrThDgbHJ3PSMUg8Uj3Sf
rCFJrPymyJaIGzlojkfQaaR4Q4YVJM46ogdpx8v8Cro5solxCGLNk7Ls7id8i8HW1RDdj64fNJ5q
Kk20ot5TX9BJcboPBnFsX94foi+z/ekLoD0GcHW2RFJFXNr/c0USvqk35YOth+FVUcj2QjVjTLtx
YGUBM1CeRx7RX+UHjjXxRdCneHbK1oJ3YJSKUno55MlwBeFBJ6ZzgqdNXqdLDhoRuZ5j8tGv8b2O
N5jeaTWTBJYTjqn04XeDvlSzcaok3nYTtZOVn9nVLdp7aowStWyzxTFqnDmsz3PX4mmRurHL5prU
kMVip03/ouiSwMkfuq6stgGrC3kbhDFdwjsn3UgjcEXCp7kQQWhgXZNJeWbe+a2Obc4JycgdfuX5
oWtbLIYtDMLWiboHwGP9BTmr5QaLT3LRiMZcT4HZ7pU+qXfgZFiMUyxDfW7FdyGun937v/wLyvTk
XWCt/9WgQoIxy69O74TMvwjvYD48jLLHyqb2Doq5JiSvhNRtCCQBJuHMG7RC+wyanoMRfL7gNgNd
1G3TMW3upN6RX5yM6a8f6d9KzX/wxjniMSj/e3vBOk9+5P/xv/7j+C15rllgWXKeobk34xwz+de/
/6d2U1f/YMJUZy83Ak6cBX9pN+e/Q2OYjQwqRORHrH//TLCw/+DYOw/AX8LNeQT+aTYghhIpKDCh
eetvgh2x/pZyc169/zXA2GNSzac2wsHHJudbLFk27Cwm2sNpfhfIn7HxMBDzVSXkRNr2akizTV4h
0CelyYYmHeIjALd/ZnZfDPHf72DxuYd+k2Bn5w7KwoeFNqDmCda5E6/7m3FvEinmlHdR+1VaZEXg
PXWVHy8/3f+HkcwOn/8t0+PpRj3lZOWQytn81030hO8k/9ks/6n5dv76x3CD/Hl7sxD45A+bl3F0
1z5X4/1zDZf2n8aR+Z/8n/7NP0fjcSye//c/nvI2a+b/GnlJJ6Hx7w7x/5MFeXo6rv/pn9EMglA5
ErHznONXXgz8f6qR1T/AxDBj4etmLNEA/2tEK8YfDDXKOPSHZgb7yz7yL/+M8wcaECEY0jg0+Ft/
i19vLTbHVPB/GXG4RwEEZTlp5qFo5sV0S6hJg9MwnVxJObxoozbdOXoq8HN2KCKwyJtrlOzNflBc
U1lppTv+CBTLxioXOvJbOSIn8do6GT5XU9jfjmanfG0iIkgJ1wj7xyq2S2OFdRmPWGOFzlXaNhW0
EJcQPk+VlfLUkZNCDLcSu4PXyizDcKLw0XtVPNIqSZPWRUw7gChkPcTdjNZ57DYdVD5955M14T6K
SMlsb6IncMxNqIpbanD+T2LlA5yVgRwot6T47VeiTqNP4xiXOQ7IiCvY5IkgKMt6e+Uqppmvc+I0
hTf4bRuvu0oMZMCYiWOs6FfmJSihUnSrKFObT0YfzebIHqTFpibmOcGfmpsuzuOh74MbJanSnU2x
KR/W/egUkyT1U4ujjSz0OPv5alb9+Gsaei2VXBwAKC1yqOLRaWrN8r+laBofKQwsysKRyOxb5DT9
o+8PxKm8f5XlcMG3RXWL8+YM9pg1VqdrrJtmTdtp6m3fJbpOWrVRygsOt3V4AUadmOv3r/ZLW/6v
KXcuuXNUZVRyQU5WqABOr5cRDef7UfsdSkuVrks9ST9nri2/Ra5b5xcTFtbw0s1p2m/s2tIy+Nyh
i1t3nKp+Ew5RcZUHA+JGZJn9l7hyDNq9/Ghl/UxkLOCTz0EwUq4qUjX4OCRt3npN0DiCWMg5QIbs
NPaG0O/IWdEsn7EXYLkiIqfUU3Iiq2G41KsBlg67Z3o6ZP8VN6A2leaj3qj5I77VSPecrtH79WTY
zmaaAgPEgFIO7rol+VeiWoxU5+jjOocxwJFabiZ70skldIpqbbQRaTVkX1bFBefHfry0I6sr1koh
0Reyp21/CBnan0fGFvjXCjyFl41GF17U5P9etFNFrG4ZmYqzM83UfG6c0LzszYICaJ+0yeTFCWG5
brMp62EaxrVWErSJ9zUHv5yt4lA1byt7VCKvwvdJGE4yye9JOU2GF5DBIr16sJRubejFYO9cIc2P
HAlq9zKyIr1n58wrIKIwSb43AWK/rdUB9F9NmB84BJuqTzC8wWbR89GffVPJqO9XbSJpI1lKFUFJ
CBVfsi3jBHM/TZCwVk6K1YrXkbcfal3W5rXVyA6cd9f7lzAVAtqr6EXdK1ALbPwmXHyPoe7CZ4BW
goosd7jPS6PQJ7RFfP3XU0+w2j6ulPZYQaIMPCWgub4lbU5/nLr/y96Z7MiNpFv6VQq9Z4LzsCXp
U8xzhLQhJEUE58mMg9Gevj/PyqpKqW/eQi0a6As0kDsplB500vgP53zHlmGcidnYcHpj9NsRXhX0
Se0iZuS3CmuBzG9cp4vJCLkUqA3U45Bn0L4gyTplbDIecknl6UJ1UJZbEiq7oOVIRmTdWJjElgcX
Z+nWVT81LdH0jsPUsZjqqkhzPZTDAXrTuZQgGJ3OZR3NbjdbLBzjkTzcF7zV48eab/VH4YakQy3G
TJNh9NofL4ZctCdhY6VNakzxfsrRp6nGveAqjJhPx1rAdCR/6MaGQ9hdDKWorH3oVPWFHhVZkhLR
x6sTavVMRPFw0ZrrtBvUtH6owJ5fS66inQauqIYEIXTZp/nKJIhipJ3bZGBNQWa0vYg7P6w3NnSN
7rrd2m00hdZManA6MVy7nSzt/vC5xq+NYeTeJXi2qIQfY9Vhsm0b/ASdi8KIvXGevCQrc76NxgZU
l5pnXEws7G593EzZzvvBIbo3Zq4MW6LM6UkRC60iacKtrPfTGoSnyccFhnebEVXVd6uVjpMnnnVo
KGvXObZ4sopafbCbcGx2x748eXDi8kPkBcIjUrFtPvgWa4QTW46/K6qNAgHMtrB/htyS3fdN4VTH
Sg/IoYmyJPOjx1OAXofBs0gXuw+/h/bcXBvbpqzLWQ/hp0KfcruCAPsodA/r2hgdr0tN0TQGz5bA
RsouoNMJwpL6udCzuA4GrT7nlkMPSXabvQ3tMlbxGbkSprk1cEyhoLAfI1cOD9uw8dd4iBjL23NU
bulWDsFtbtYElDY5ep59MwVGtw+3If/R5e7w6hT1Bm0g0JjrhWE3UapDh7hib8m4/zSy+6M8TzL3
5AVHDxmBYufxQWlywRZ1Xl5srjmmXWaOzxmvx5pEXzf78LXnVzGqCFadJNWYdNjNEl5NttOH849O
dUQcGuPIOjXjduXvrOjGrwrb7+9NqYYyLkY1kpjVtLgn0YRrtz84PW4ofZnZ+pxkPU/niHPTM5aL
cbY8IsZBhBrp77vAmOMhCFibRsFl3WzaAIEkhnt7G7CcOxwDSxp2dnmrA29l+cxu5lpVZR7sBoYK
X2uyEMIjEXTdR+kTu7r382J7FqOR+bEFHsVOilCUx6mTEpqJX1dd2jP5AH3QSWe4ibZlDlICQgGo
xgSKWQewvqA/CbfyBzIvqQXSrKhJulrZ7+TI5kPzZZWT9SGyMXwHxMlVnba8uGWcY7wpzAPc5JlR
fp6xAjrOfKw1F2tNfGsSyNHd4jGUaNntcPaI7MJF89nBIHXPLIy534etS7PibsRRx01mq3HHjl/O
cViWI5AdnaFoXdWoKuK9cTewqffBqS1RxOlf4i15Iunb+EFQt/sl0tN0iy06eO2FMH90WZaNcUTc
M1UP4j8gLTZ5uNCsrRUEjjAXLx1yE51nyHWHPi2y6rUKDMNN/Cj3ytRdlrVPCMEkjY74Zm/claw6
vxd+a5Owbm8rJdxmj8hxzek24/gl7LuB+UBqfOWalx7DqpfcnMrHiftdJNnm1feitjn3h8bMbhX7
tzWNphmsqlEqw0oLwju/QPv2IM3CiulTNhQYQt12aC88xdMVE8rrMikCPnKHdwHvltoiImHKupju
LE0tSay11fxonW4QMbNg83NcZoLVljx7D2sY+bFf5eFbuMx8+VZnmP45+5wBmB30/ntTeJIqUg0b
VKSIWLNdUyv/CY6T/20iG/tLO/HQxZ2cyPg1AcJOe8+sTHBXBNWohBRX04lLhvOY1EmCf2u7zH+j
qdHePirqKEAp0qBuay7rdR3WPiZwnHwPbzH7T6zdAYHirrRvFE/Z134InB8e+olzMrKRLXEAHjpP
gQCNNcygOiDDJaSd5Z2+FuJOhlFFGLqeungo6+rYWppYd3cdZxKTl6KrEzVij90jJKhx39SYLBKZ
1UFHnEhYD0nmjc0cs+LV1pXnKB0cgqkxpstIy2F43XIncxOFYWl5UEUXLUkOHOLRM0hKvFkNqcaj
MPTEHdm5thJ0G73OXEUmljtZDGp94Vnfu2zMFwBMdr55sJMoLynM/LMnfD7UY2VvYzyjcXYHPoaZ
69e6pKS8wHIC54g3epjX9O356q37GRI3X32L8Kj8XnqkMx+3vDnHwfVZ5l01Azw/IvVaO2AuSomT
tXcw75B5JRB9bDtxGs8rAJYTXluhJ6JqNZzEx7Jk3G161vVVOEdGBurblLp4t4XXkKnXuVVwhxrG
89/pU/l9wqwrSxe8MyfjyQwXExOUVajanBMN6cpOMID05X7IbDGk/aj4Lbwy3Ghl6nLZ8IQG81g+
y4ig5iatxrCaX/Q26v6ZUPTW3jeyNrMnBC3I8+LaAZu0pxRBmpxHshpnMixFaN+XBfrGIGYIKPyH
UtN8IMYuFLV3DCedt6jR8WlTVeu6GGJOyF4+b2KaozGRhX/mG+eGDnYkMrvy2ih6bPDdKJb1Wgbj
GRTGjL0OUBYrGt9T5orRvJ1Hl7ldi2xwvWfEmdmPthxC/7oVOW6HzdmWl8g456xbdYYPAq8l5U0I
Iz6xssp1XuFIbZ/SEhIBei2WkCZvtJtjlzvrm7QIAGEpFi2Xo7+VYYzxEIqp5Qjehl0ojSfgIzOW
UlAr/q5ELWlR4E12flX5gTQ5KIGmkwpYr4cW1bLDUmG13wroYGOKOsi1jmPhNnoX9tobThAjIvvC
WscCTgJhzf0ucLj43F+Zzxk1BZKm1d00ULWWdMXbcWqcYjcRT88wXVCSA4UwyImsnDYvd1U05J84
onjzEjseVTi7pHgwvbbUx016rb0j3ZTSHs3WdKeg6q92f4m6Jnd5dQcZv4hBMGfcrS5lMBmfrZOC
VW4eVsubf9hV5Lxr+t78zYCM+NYMIr/P+y4DRdcv9RT7jhQq0Yta321zsau7rHc5sD27CEg57qJ5
41fv513rW7y9icGWH4JboogtQ5XHUGgNtEeESMcHc2vovENPqBMUyvlZuc704vEWBPamR/iBzcJS
l1RhuSIU6WUVu6y47AO6zSaEyDlwwVZS52+tKqjD1Izy/MkUfvtFUy6ROswbwkhVNTjNOSa24BEq
cv1dgxBg247PaYwR3zNHOE+N3RN5GeGPMQvy+8wvVQagQ9dbjHyypS8jXI6XUtUSX107lvpDCfB/
YaZ2O3x0j5P4+Jiuvw3/A4ZmZ2v7Xw+GdyMu/l4Q5v63w1x2Hz8N0M4/+sdM2PrtvE8lnIr4MobD
ZxHe3ydoBDmy8j5DZhCiIBc/ryb+MRP+7fe/zR/h6Tgry/ijfw7QfiPsCqVOZKFdZbjGBukfc8M/
xiz/HYDmd8fGvyYUfB4mwWjmmDOf1cvMKH6eUJSKl4nsOPWHrg55+prFZ3CmB3BwmFXfjNmovlZR
z+AI8hu3E+y2Th1axkfiuhnyYGU5xHQ7xriqGTphbAx22eLXb50MCNv1VphcMa+K+UcJsvCbh/6R
IGICE4dYO2YvU217xrxDXhs+mR20Pt56K8umqizELS7P6FxFhXMckFU+7wxyqYp95hbqRCtsd1cz
r6UxxhAo5tOfvs3/YiD187KYC8P+kU0tTwcKId54v6j7chf5w+Bx8kbZekHbNr9Z1tyeVKOLq6Yy
rEMVVYQUwybJX//7//PPo7C//5/PmNsQDRrbhN9NxX9aUxeMAB1+r3jLcz+Z/WG6ofMa/g38JPx5
FMa/SwrX2aNAJhfSCyqJn7/4bR03MZPGhR7UyhMnGNc1LnXt3ZOavtXOyatkt1wGkzfW98ZiLveV
QbtmxYUxz/VOrhrHaKrmgZUZI4pzpSZpeq9cQ5ZRXFdbiz4YPGkbz/TTw77d3Il3cBfMblys0p0S
jt7g2SKtkKmVmMYm1oYi4dJV3tKk87RO3n7KnTlFGuM+1kPvvm9DM/apWTBoWx9qHTQPMzjXL2IM
ipu6KOxP0Su/PNfrm744xwB9Q1VB8VgAxBTEAW9ZOvZk38XbNg7fKduajwG6nYZ9BwcPUVtOXrax
KaPaMUk2q2sFC16nzHko8aXAv7MbaRS/UBG5407DvvlAQ7wRdF/r0N7VOis5lysZ4DTOm2yik4bj
cnTHRm73GXf7Hb6QYsOK0C8EPg+29WbLJcsS+kcLq1K+9B8tjmJ1XNZRPWqkx+4BnqJNIVJWBY1h
ZZVRmptDVl/CFisVsTLN0mNPE9YWD26f27STaMApVb+7Xg4qwKa3kbv//gb9ZY9z3h+xwuLGhDgC
KM70z5KmP92hhu6Rn8n3Piz6C28Uxv2iJmzPRWgxKW5gEY4DhSq/8JeV2UTchM5N2zV4L8d6iBum
ZcffP9D/fwf9L+vs7vnrl9Cx795n8U3+eSn5+4/8/eVjhKQMn18uJkZfBut/oskYYfQbRz9fHtJh
7CS+zQHxx+vHCnhnnbM2IIj/TqH51+sH/Bk8JnbmZ7EohAfm9P/B2+cXPgKsAUgDWJhgs/H52CP9
cgixLJ2bovb9vWIKvHM2YFPwNi4ns7p3DOkCrlXpnPlm7CFW6MbXbB39Cw0t+LQoQ+yAKCF2aZ09
KRAPf7qO/8Xx/4sQg4/G4Y9fj/IRP8r/6REpgzP4z13yg16t7EuTMR2CeF/nXTIw1joMq8zR7nuy
PaHNwlg2qKirKbTL4mRmxvaoyXDcjc4sn4xikWBqe+mmrgFBfLBWfWcjN7kiSKIo76peTwQ9YMxd
Et239necAybOAxq1D9xSEWFyEDrhB9SZdWVAJf43b7pfMGC//6pgMLCV8Q2cbRPnV8WfHmdZCKct
cpXtC9Pwn1TH4btn+1Ik2WgFR8RD5WNpGfoUGrVxYOBcfiGmBIiV3EBfUjgH5bWBaee2zDzrEGZR
+M62h1TRfPh3B8/5k/yrWvn9kzJct84UpN/B7NyYf/6kRTja9JBlcQCOoO6oadtnNC07UXBbQLRY
bxexhc+qUGKvxeLeEjgUniodIM7tGU4k2Wyr05T15aWvt/XfqOd+sYHz6Vh2Iv2OgKbzVsWJ/fOn
83n7NKGqvP0wSBA206jSs3Q2Wa2mPbZlvbyYW32L0IaJP26GK0+u1r9RU1JA/nqJ0DTimMVwzecI
WLX+/CE6iaPZF7mzZ6NkNNedynPnIm/DYVe59VteuUO6sf9JZFPhmvWkC/6ir3lhPdN5lGktOuuS
NYm9k8FqXhkMHkxKg8RZoFFI3lAPq+wGDy34dvT7pt77nWffOaW3HpRrlclQfYXCbiUCiPJL721N
LKksX4B5lkkLs7lZbZcZ7fpUsCC4ZptA+MFm01j51lw+QYhhbO7n9tIdFkInKy+3irSp7WafEY0O
sJeZUcouq3huzbE5mMK8Km3evgxyXb2POteiXd/y5dQLJt1oFicTwKgXvs4Zoq+tyiaHj+G55wZt
iPbRYu4ii/VpUKtUGo7NGMFwf6x+23wNsYsfyzErIUxPfur4jAHZJVHixnJs1h3cPObUA+KxD4O6
NBktWONlw/VdJ5FhpccfzgxyLF/MatriDKfWUat2/Br5wr0x2ma7zIdwO0w27fyQifJUeHBfDSab
37IQ/hP1N0MBPe3HbWkv5tpmdePQSfbIMU+t7G+YQLcpgyXvCmsP6ch+4z8gFmvTAUTGbvOX4lBs
VncFfLL4iKam3mFkWk4WmQGONzVpK5a3zmZfFwIyPZjzpt/Qdw67lsy924Zsp7RcF6b5WkbR12nN
vjCiuNMbjOVkmT3nqV/JegvD5YlwtKFJEaRFTxVbl8+8GariklW7f4P7XyWRtCwW39RPi6FBg281
156lvLrJMXg3iQFd8dHfhiXdAG4fPEIqDgoK1NYO/b4m8wMoYT7GLGzw3ufR/FQUFXVQY6H328KF
CqPtjV1U8iUquy/2o6UscqJl+WFJUMqRSVYm7Mkvm+6ruOnXL00RGR9GIZlsKVnceU7/FVMgbtOe
i4zcd935lZ8dgKn9MDY2jKyiqfxXOpJt+m6NzMfYTZOyHThG0mPL6Kt8IRy98HbYRigNq06mJTdS
K5V9SXTKfTFW96AV5F0tw9QV/nxqwP8mPI0wnedseidN7o61oj4wablpB8i2RVOGHwyefhgLskMY
YIzOstCjM2rrhL0I35hdisTupzLOCAVlwirtS7VkxacjNnnDWWNGsTEX9pdVE17QW7W/tzLYgCUK
SIpTLZgmg7w9iVV4O2OIPnhVk5zgYR3nnlxvh63WeBzL6WlrRMQQZXTvWPXskJdau6hqlnQQDLBJ
MNicK+rAuo3hPJk73hrqa9up6LvTju6pWgr/zaDJ+jp0DlvFiOz6rJUQmSGHtnQdeVQcPakfejvS
N8oK2wOATf82HLsfLINeczbYMeeddyUHKz9SlGZ7g37gBT6ifCyK7EJnjb7ogVfe1yrQV1O7Ogy4
/KOlF9aP2eazxLDs6lhHlVHHDEtoUYbzkqHmGf0K68BgWwpN57bJVX6MoGuwYgI+7GzVacMKlFpE
CB8m4URZLCs1vM7wo05Vu/K4Ne7F3Gzzp+np9aZ3AXJ7WsD56LNmq9ii1dVdRIZggnPtDdjUlQCu
fyokx1josHpgsTlesC1Ydm3t1JcbeOKbEFcniNQw6CDKq+6yz0J3H7rlFxlVSS2M4sEYwhFacd4c
NWPeIm7X7sJCokInsEZPa6e9mnPXepD2RMNkS7kHhk8JZaosimIL/XCK4v82L8B69kH52tMMl6ll
IClP22XW95WLbZmxsGHHbmeJQ6VH/4AwUlyYDpZ+swzBD4moTTCJ9+fdcwPNZWrux1JihQva4tRa
Y/W20rA8m3Vnfg65Xq8jmxW8jspL+orhxD7Ie1JV02D4juwTFurPCKD+DJkktqL5Tf9eUbGQ7vYF
ily4/lV3qrvzWA3BwfWINjruwFTdVj5CYD29VG4fktTgP/KaKi7YSVu7Vczq1ETR3rT74cIXK0NQ
ScCI5+zWzbkZQGnFBrkGzJsFILehnVPljtaxLnVw6eb6IlvM+46se1YWJHf0/go0lwQ6Wh40NXHt
b1niqFKlJmvPfVZl35lhBGkhM153ow8FnC4+mZfhVaCt+WaN4/Bc2sC9SnfuYZ4s5xBs1zuUgU3b
1MBk73yWAo5bOEf/nDtfUKHvmPUWJ7cYg3sXFURaQKjdt023xTZba9orUoBnsNxNMrrc37z5liPM
7/qyp+J7RiHyWBVt8I4z8lpM5TMNv0pohu/GZRlIRWiqT7L85uvO9dvrKgsYdSq2D8GUgXNYVOl9
dLJsPoOctJNxGfMU6shZLoKsZLE6804x1ZW7GpIZaqmRtUQcGEMVnGhtCUCp8onjC4u5zb4uVyxQ
l7yfxZ4AYxlekvfUGbsuRNwMrHsz3V1N3pl1mBbVs6SdJfZSgDbBOcy7zJouO+hxRABilB2DIURY
edyAoWsO8+C0PzpeTs01qLI1uPTZAgHZDzst31sngLdTeiMSepMbqD8SMi3cw6DaqX4cuqC9srDQ
cz5F3UDmtTdNN1MAiu5IvrxBBgPCzvxkmmr09zZU8PV+7hghnDdy/G4DLC0sJJZ1bblr/jmLDTFA
VBTro91TX91wm7OKgG5wkCyGrrxIqpsAKTq7JHbqCDzmDMVJkFfLFWNBu2UktslX12qsZwTS9YEV
Y3MzdCGH7uYZaVC20TeznpyjCHpn11VhAMtk0Qzip3woiIXw5pkvzmRjF9Q+oU8z8+OZXReLUZkT
HCecQB0yq1VkeJmLclJh97rfwUPJzzitgHS2aZqqZzjojXHXuoxs9Oznd3OBJmHZVgD4a2Re6tl0
rgFcW1fN2mdfglLQqkxnPGi6BEB8dkXBpoDcmkpe52rA3JRNQ3ZhQGa6qO1gNFPfld1p6Pz10UGk
f2HPM2wBRvMBDFHLPgp33r5zBajTWDcM1KCV/9CPPd7ecqE20+1K9aSsfYZP7/sg7fJixixK2m2G
lgt+mfMK6NP5Sq3t7Pgr+rvhBHrHnLxD9W/0wYfTTUWQBKV0H4N2fRRZJOm7upd2FH2aReVryXVL
slAhA6huasN7ZduFDMh1KFiXpUigMamdXcuHZVwcmNnbhDAn0AletTWewHVXse2P3UPGKYvKwtbh
QBNr9d0RWkOWWGPOXstoFkHeelZ6ydR71UVbsD/Z4cFZ2quh0VPsZVkxHa16toxrRLSSnZaO2Azq
UtTvK1IhCG+5/042yXjJlg1st2Wjohns5q2I0A75UHLYV5ZJ6fkkyva+EeOmQGyzMF4lDCu6NZaq
PFG3BkmFwABtld5YIVlCLQffYWYbV4NboMDXW+fGtt19W9dVfg8jub2xLPJPbjDKK1mL7b2pqi+q
XuRFb2n23jjj+6SUovjqQz5OXS3qPDX1ZH+rMvRLrMbza7S+9rHMlmfEI94zSxq9X+f8WkLBfrMW
ioNOUS2kPi5vwPuFn9FHN+ZzF3KsJdIv2NRD7zvLx/wCDYBjN9U76/A7szGqG57f9npQdlUlxAFu
rE+Ya6SETTlcv9yjtvHDz7aOSJlBD7UMywHKg3lhKlavu0go57qmRN4V3jjdjlbb7rgSLCNdhhV5
nHWMg8+L1+G9BG0RD62bkiJCyKDTG4xBw279etZ/pGY43TtZzo8wZodzVXXZa+265FcZUPQOnstD
E6i5vd364djZKCSagFcqiylst1WTocMjmCAvo/YqHEFuR6GBnBAHjyUiI3YH46NZZnVbywquVsUp
B+Lhs1Sse+IhQGZ6nH3mrynBLT5Jmd3UHydX5lAYGmJUkmCrx0NuTVqeBtYB11zzz84sN1bQm3d0
egnhzzHOQ/oehiWRutIpTgZK0XuEc/frVGLLrsPXfBx14kqyOQxHfCPQYgUqzvPlLUP2lKnmvq5q
61rh2XkObT0CrPfq7S0veSpZU7lZPI9Ru/ebRn3nRNGHBaTEvK1mTL/I/4/Zf1INqxdHPj0qro3i
lHMAI0Sh/kqdPGRwRBAUN7/jUXgRiRWhhIgbqp2krILqpQHQk3gjJSfF93LV921xpKSrL10BW3Cc
1Prke+6pUdOVsMbmcfMtbnZo8rtsgMEeV6LvngeNHLZQwbIgpMMDGzeu4TxO5I+9rgxvERa5JmEX
StjisiD2KrZHTnOMvN6Nqlwb9YdydtJ28i+8cQB5V4t9EAjU9n2Jv87t/eCbOYuXofGDG7/Oqu9t
3crLdo1gCY11QckqT3lTPbpsnb9kxTJ6uDWr/ISys/oBN1i+Fipc90ge8hcKW+Oyj2brCsHV+m3W
UtyyP5ep6ZAwdP5kdXEaptJxd7JzKB90b/8w1xwpmLUN4b4VGFMTk5fBCf+ZdYUIG/FcZPWXZWVX
H//5EBfNPf/9uhv8s57+r2X3P/2tw0d/8639kL/+U/8PavPPHre/nvAmxTdMDh//tJyc//bfh7u2
8xvad7IrGDxFUCHOsK8/tPnOb2cQBnYqJM5YTviRPya7/AyI1bM03+VPYUfhEfljscjM12V0zGAX
jNzZb/0fmU340Z/mUMHZ1QWOA6wTSdHsMH81WyLmnCmk/YvZqEcQpKGVteuJ3oXCP8wKKwkRORkm
xevU1k9O1Bf3ZXZWEaBeKojwGVnbsFaJniIr99wjjeng78vW2WrqDlbzl31XjQ92oPUZKQDqZF+5
o3d2lWiDaYtZt+WwJw7QFs8s1GCYoCSzbBUjrykdcJA5h1I8Nf5Wb4k/l/2lV4lVIp5ca1JOK0cL
9u8+kTRumWc8ts1YQzMYUF+z5ui7u6Ic0Mqh7EPR6JoHWZK0dkAez1OVO34MZmxLoXSBWml7M79R
wujMG1wTVrbGfCrzqvON+k0D0mmPdTNZ/lvYNcW3fBp0aqgzqcUcO/uOsa3cRZuIenEzBJ5ORZM9
z13B0xm3WSAYLBvas4xXh38irQNjcx7WudXiZqyZibwJ4Wc+OWNR/lC1FNwi4YMOqk4Qwo/NldkH
rcecF8rTbSdIqHoAyTCj1asyqxveqf2rjxHpWsWsY6lddc4VcfPHHKqA9+ARVd8hRRP9tt90gZDE
QVlhmVRbmjli/52GZfucEFeOaLpmtsQ7wbF2626NeZQZIyIUGbhi91J683VIuHJ1y4gHrbYhbfsW
TExmHJHqGUVa5Z21PYe9uX5UtlUPzFL8QqDrOCtkd3aeD09jGWUXwtjQ2EL2OZruUt53eq2P6wZA
ypsotendibovM7ugp1iZQAC8DNxW7Utsr2fNxhD5BKjj58DqHo1FRFpUt6JaZbHd2ZJuvWjoGDDp
F4Hp0l3B4V4S9qB5n5wj/jYrRrIihiWO9BDhljUNZ9JTGlC8cn1zkofj2eMk3Sm3t8PLKV/JGsOk
rrZTbjmB3A396huX8ADa5qBIrruzs8mfL7SqquICBDGTsDHDwpBKtKNin4XB3BwDUY/dSfar9+Kv
pLaVMCDSvlcSfC+esrgdKQF25uAPV1vbFoweWxKk8fX0LOZFezM7+dlYmGnjOiuMQOyXxtkeN7FV
YscEVxyV1S/3eTFsdNqBByGAFelNKEFnrX1n4R6TdofgLm/yF8swuqNd9B7XquOR2MmtJU1umQcX
/adoaImimUdoKsbTMNruvbKD4RvGT/9Lxq0lGKkZSHtksw49TCINwK85p/fRG9P0nzyna3GJIWXE
f+xEHU2hrGvjqprr6dXPvOJJbaN7E9ZcabHYBLtMlJiFbKFOzWtVqvfCVlWmSdGZXEycBm991tqI
93kux2n5wanA8p08snEkW1ZVhH/KPB1aNXN/otghAc0+RKJToXVAVzOpYFcAx9JfbctmYXRZSNec
HlGfLRbcowj5WIL0lLp/lynBcudUR7Kb+89BrHQzdJB1FpBAgBK8JI9REXOXeYymwkV0uy6aGGHG
qmH21V5m4TxaUxz6IzPkmL335O5FJ8yRda+zuvshQlDXJCrg4mMYMeunLCfLzLp2Vumt60ubMZ91
cHwL4ChwpYvGPJSdNKhY8sHNR0brNEyxDLqleO7RqPagyWyEk9/cKJfdCxrUzv/CiKKvn0K7WdV+
tuZeXEf1VIprP5O6RDNZCKtBCD13850oSKajZoIlFhO505InZ60BrgTP/zaPHjgmsx6DYxuV7mFy
2Fz3dPxfmVIxoYuUgU6tIk/Sa4YLZ2mMx3Aj1avD81DGfluxd1CcC5vtsXSz+YeuNQPIi7D2w4ei
Y0axYWLeiRIEaqzCcDYO0Wx2R4xN8ovjrIB0hB2J2HD0nC5r0+7LeYnC2JSddVBgxF+KzUNzPm0d
OXu9Ge1siuCUPCYi5sk8OnUoP2/RZqzJKuz6iJPfP9AQIHIcMFXF46a8rwsRvQnQbvzTM6xwM5KY
jYqlv4o4zmnIRr091QJXfRI1hDm1leek2dI2Kw2Wsg9EPAVn0bMd7V1HVIfSLqxnr24ftIngtc/b
+WKYzU+fneJTMACRiSsMQkzEhHOKiqF7Yf7ok/vItT5kTvAde/sovhY5J/HFXGG4fs8aR/bXQ9kz
KKurgC8cQYp8UfZCnYyuw9m+lCQD9QTBdn2HJdQD+36tROPm73UpCYhnrWi8+Wqu8ytiPrqQCVhl
ZCkPiJ06K7cMKyObEjLKyzVMAO539yrYhkOJiWOLewCP1LhaUfeyuRljeJfdti/drFxi5JbhdVNq
2aUwr4C9t9t0qGxJ3IiYrFjlzHIT+oXtbvLIcto53WxGqZJ1FZ38sWn8eqe3kNSiFoGKYRUenppl
PDTOEH71Zm2m4+raSG15Ou9bOQZXWVX7D5NAT59IJm8CwEFHIwKz6AqV7fBtVSg2aeynml3UynJX
e1v9qNjAodKhP/+2+Cbf/bEreM2cER21/gGjoShusjonnY48jTE8MJnYLsHo2lftcIahEatB/EFg
FJ+bZhZ/kLoTPPTFNM/t3X9eYP+lafWn6vl/mlLvnND91yX0w8cwf2/KH3/rP/82FR9/I4Uw73+q
qfnxP9R64W9k2yCJ+Icwgvr4n35XCznAGVTj2BAjzxyuf6n1qJbJhIP8CqiLHfA/i2rD+w10DUv6
AMJPCMIt+k/kEtCCfyqq2RWDBUB9Q0oKITxU6b9smG0DgmYlBqb5m6Lj7becmfpG3A6HydhdLcLA
vBJqiX59RTStLhRScyY0WPFw45ztn9H8v9k7t+Y4lTRd/5WJfU9Hkpxvoap0sCTraEu6ISzJ4gwJ
JJDw6/eD1uzda/X0dMfcT184om0vV6kKku/wvs9rYQVl+b3iuk53i2i2edhFcXn63WEqVwKaq6hr
2L3RdmAd2I2m1bgWP+SX/bT+sqJ2uGKbg7M7VIm2xay6Ilp7HAPqSbwgwXStnW7PmBPO5pxPXy7X
4Mvx6hodwK8Jtmw5mCgzP/oiiJqLaR7t9WcYDP16CYLbwnhkdZl/6AvbPZd2B2Zyjxva18uWzYG/
Demrq4uNXWs+1WRiqQZb1bYRmkwsapcBWyS5BvpY6xXXkYWYngHehN1hIzfTioF7Vm8N9uZXwVNP
JMbxkJ5gsIx+bEVZPPcD890Tbkl9wwgHr3oY1fZnpzUK5DUYuiUBGeNfLGbZ92pFV9/mnQ2rwlHY
pRJHZbI4bq7FCDRbbC3I/CpSGEsM/x6L0gwDP1KxugcmayyeSHvYHpaioFRoGQKecFYSk7QM/DAH
264tUESmmMidVNPAE9vRr2NB3Oo+BQluqe6Hm3byZXHoxw3zBxbjCI3ViEUSTJ0ivq/wa6LEomG4
73ywZ/FYaL9LhnqZ10OwBc5Vy26fLf82E0I8EZ4pDza6DpYQbTTYp0EEfXMmgbVjYgn9srw3w6z9
+60h4eWcmcU8XqwT+ZgXKAl7th6uBFGYkVeysc2tbXFsoiHFyqXmlhxPMKEDJbPlDck8S6POPL9w
1yM7x806s7xC6CvIZpO+QgRjNafc95GQwxUV4SGUTttfjhWPnL4OrPItxJZHXDTvg0BqK1LMWm2/
t9k/VrhISYruy0Nj3CxMIBcy4K41FVTSOI6YrlaSWSSyOqePYtwmu1ZHDWY43/kr6ymYmVTFDAPx
t1JM9Zn12FGae6eMFNgaj581lpdDtVg/i4Yi8JTDyXFjZpBZcVUo2PP35ASN05NXSyyRRul1eWnQ
YKskr9nmPtZWvpTXVZuOl2YJ5uZbUWg532SG3RcodQq/CzZ/Y3hSW8sIfZ4qJ33WMqrcT9631Z1F
CP/tw8gF5J1G/FnFIWB1re68ZW5xGIlVFqecKqQ4oqwiQFnlmS4u7DJUTUzeA98NmLO+vvGGJgi/
1y3adm4WYzmXzkbK3AEOmrDPcsZ/n1jLQau7VdFWR5T6uC+Zao8OxVVTEwUCqJ/qwaPMOTdkn5Zn
kVMTPRliBxiuQUcKFoXppJobaTJOrpQxo/wgWNhAPRLppG8ju4A2MxnT5ic2NGWGe2AljhpaN2Yp
5AFCX3TMLfOjavc/xX5XFee4/vvmmjp0LM8XMaCGkDYnz96r1PnFSB4JrmPdMlKXXEd0hvk8h2ft
phZ7F4Tg5g8me0gJLbYbhJXAdmwmt64Z0AfUhfvg0lLsPiHkqEgs1vAHYb68Hb59/qM2GMPL1LRz
j+ihK1/YZgyf/Zp6n2uFVJdElbX7KZb91ZvR4TeQgA0kawjcwtxiMLYAAKQKOWoh+NMZ6/fKNaQr
vgm3j9AbhHV9cpkDfJeepn2lnwxu2PGID4bPXX/eoKAYOL8RhlFtB+gcZB/cEBBFzm0tp+5n7nfD
pxabSM9H1x0+6di8T1pnFh9V35Ve3Nqjy82a1xi97RHHsQfr4iPt8NQmtQevmMNI0IpPqRoYqW8e
HmC1rS8RroWZqb6PHZL717gxwZ5lzXJtU/uWfgrDCzkh4Y7rwkPTMoSYdk5bm5ofC8mE/ZWNEOpR
6S6vzhZvWKyLeShMl/DAsEiDS13n2RNe5VjnGdszBsMD0rMSA9LUXU0oGiRbFTMxZt6DdpNcNPNT
A5/1d7G4OLN9PBz3M47CIU6NyBYC1ieBWsTzgIFLrz9lnZVG5649ptezdJ2PYdqxlVAW2dUPtsYM
yeoFM3nKerZjz1zrK9n5bEPtaG3YQ49hdzMtEzohDxz6I30SuqbZkTqiWWJVm7htM1DapUWXTE6z
3g17rswZVMkJv0ifYhBuV+MEB9s4TvuNVAwIvLUR8rHn5dEPNq2Xn7Zpld9SlqU4tPwIGT25PDXb
e6vZAKQX411Yk72HdoFJDUCV4DIjyEcT6jHnzxXjbw6zwWSvkrOc75uCvYwVysmVbX2/Yfd2dP2I
+6i68gWeqpM1lMOLdsLsmikzUFOnTqubfu3bnwopxc+2tiSOGrbxMZOw5nby+zFDKkNiKk3MlAbH
OcXRfUSN0jzZui9BDNgVqKQhbILxUBHcfDGUZdczCFgtgXXSnUushawASZWclVyzI4ZSj9h1vwRb
3WNW+IBR3YmTWfz5jrDt8VGVHqtZCiBchSjHyoZuZwm/UwTo4VyMOSKcrO15vAH1wwRXCxu9pi2n
4GYyHW1RY4rhXsu0e6um0MGy7puQB7ODVTChLyj5hJouhXWGI8zEZAnYP92lHd5ZOfNVuoNb3Pou
I7uzTHe4suauMPeB44o3rHrFU11EBV1SWPRMweA2zEcCe6Rz5jArv+lqh0927PPxoCTD/DjtveGV
3PPobZu8+lEC3fiGK875gct4IoDJ1N0HJMCGvKO6yHepisHkIPmH+5Mf1fSO9eC5PzEqlz0m4Gz/
kn3bPof9NljJFEo0GHJ/cCQlsLL3gqYuT6TpWEsTJBchl4IJ4J5DR+3Xo0ZU1cWB0ObBKmq1O/8a
vMWWW863qC1d98j1lP32vClbL2tCs14wGKI6sAIhsS1SSVEIruRWHTzt07lMIszfx7kBU5azMLrd
E3a59PFhLeBR+qo6bQSc49Sd3VInIqvH8sigF3XhxsPoslNMkGKzqC082AgTjzasIPc8JUrttlNa
Lqca8R3PoP1xGuOgUji6/HZ5Ie/X/zaVklU6KzGk8cO2ktYNzttlzR10pTlVzWzSmDVcH5y8oZbV
wfEUznaynKqT7XbLPSFtAQmHVZXeNkxvGL22QC/ikA1qTxVCjitnRYG/zMqcz0HkpjkIURK9TBoB
b8dkVvNE4bd8bykLEMhWer2O1Dq4sV4dQAtMWJgzrnnvNCSqbcAlR4VqFq/NmlkxQ6H2V1FPfXPh
Ts7SH3CjhtDd8BW9KtLFgD+Wk4UBomxrGkfC1g+7R+4Y5W2Hmg8e/AKjZmSOMdhm/V0y8rppymlK
k5oYhXt0g4TL11Gr47Uz83PQofyNkQU3WBKjIqj2opk6tfClAUKiJtC7iEib22G0ivcQgPeLHZZm
iUdqBvdQccBSZ2eiVBAhvXzEjt278hvKywHEVIONb2l6RqgTLbKb1E7v32VjHrzgxoBf3As//xA5
K4RDX87bky3y7mljZ+geGBExG8YjJLw9ukwxbGDOeaSI4iGEYaRiplNnIQOPdWIRT6LP+ooWuIam
GLasKFublJWj57XNfTbxWIszIWaYHIGobgwqaDAUIu9z6rW83uJwbSjo0yxz35XxcKNkXjc/6350
UgSjtnpnLQ4KC++Cn8WDRipxHHjA2fhVpkWjBQ3DPFmNatokHVZOtNATFooqnfr3ozfmb8ik5td1
W7JbuCzVduf5YzPHzKYXFrxpxzfK5GKiXPd0e7dGyJMJbGqVzdNtiETiCTe9GgA+OeAQfHE5eozi
z9KWlQIf7TZMB9TW2R0AYQ9MB6inMrGXpXwHdSF+Y33Bzx1FxoedsGXmSpPmLbgwcYGCwHeWa43k
pD75DgGpJXbSd8hANCXETC4/fDVMPw3Y8TeJ3N5iKeByRk0DfhQxIZwZuzolxa7lUQFUZq5+llhW
EIOVXDrJRKF65+LxvVlRKb80lW/GBOWy7Z1JHc4vAascrOldX6PhtzKcM3NP4cIKme0E86z8Lero
GdDYIDVN4NwQhDB7rv7VjEXxRt5R+TaOkX7OdodzXFs2EJkJWuWVjcc2i/nt9r7Btv1Ke1PPSRsu
03dvcMfnqCxrKQ5txK3xPM0FMpnCoX2D790MjATdpnqqTOQ/ibaz3kQ0OyoJx8J73mSYWUmdSS77
1YRbecrcfLofuoqlUEu5c81SofncFmN+GnhCb4EZ6/RIRz/+ntAPLCcurOYyaFu28n09l0xzy3TI
iU53SYxaRjE/o7rtXgU0OFQpVH4l2sp8Ck+h3bBvxmRdUzUj8cyOYGH9J1AUw3JDHCx5SCX41PBy
anQx7kgA73OxTJ4dwUrZHwg0VZ2QDuGCLoQ6FCQ4kLz9AGvmU87ehQTwwuc3WlBUtJ6ytm+QKq27
vE93P11volonsjoiGlE42ftYzWgC3TGvvlMUS3kzaYyDqOsL4RyBw3bbg7vQTcVRhrGL00cTZOmg
aoLzzbHdJgM2bKpIX6V4aTuEfN94qPrHtN9CfFBTFwCl7CkUj43cuvQ62qBSxGzg3PCeVeO4/yWT
ixcjdUktRRCthYU+03W9MY8Nu/ToACuSaChNcbuLrKXHh8cC7w+1/f/6jv7PDij87ydqh99N9z78
0szU/v1wjX/pj+EaDERHeH4QIaOXf8Ujyr/hY2EtTUFP9Isf/X1j7f2NwRlzM8Jfdjq0Hf4dj2jZ
+zYbp2QEGRk3LCiR/8l0jXDJ3ez6d3sJMHPie2Dc2fv/JA0ub/3P9pI5bGfLMhFX12oWxtggiuBE
TTh5us9OjHTiIzdSS1/Q4MAmGtROEX5K+YI8ZKxiG80FkFlKFSRbwiGSKeURc8EWrh3jBhLPcEhJ
ZinOWMIHtzDo+18+Ur2HHO2kODoVNyaZ7XQ3jKJqokuGlA1/zPkjLjyPAX1SsP1htGzTfuEUAo53
wFRQXLlZqTk+o2mGxLIa+dNyWzhfDMPqp5HKKzt2DqOgxE8zNmwOCAzrtFrbkF9My0zex85S2JLM
3/x31NTmhQ9dh986khbYUlBafKRDUOnTTBjm9SSAzLDP8WuUfVswXHZOuUE0Wv2tpuBneII8nJOM
VJw+fSqcon33IAtP5zMWLqqngraBNQsNCAvL1OK4ZbbF2We1r5O7rT4TfFueCS3ZcZgV6e/AxJCD
xNPLg1VBHYk1VGQCqYKl/9nT/Khjq8ue+FyqBX7VDi4D5nQLKcm9t65nXYM7K5Hk5E1xT3/zvLRI
FCEulWZmVFpg9HC7xoZ0NPA6QT27nysIgu+NBN4FNczN7k1tbe45PZz6DKzQoiyHTmEuerWx7LSg
neA8WXucYZuYQsgu6LoMaujBk6ditGo+EVlOD2z3WDgjyRE0M5X3WgQzp3lZ6fCHNyMIP5NdyeM1
Hcf3yoXZFYsAmQNclfI3aIf5x8yaOOTK2GE3Id7Mu7xz3Q9Egr29Q1LEFOPlpm4avNnGPaYQrx/R
F9C9o6sMwf7MODrvkBb2I1Vf61rpRbOEtPpon5dCE2FI0wRvKKMia7pehLR1oTj5jVDO2dx41iuT
rvVGsAPe0jNbteS9+4PKVpA8mmmYk0VEwsxiFfqaB2WBXWjaMC24NS1iXPLUHOI5WAo2chQvY3iX
ws8A6ONWbDGv+sboLwILWOwbqqw+Pc7C5dcw6hk+txSVzqlGdL1cMOysXBETIrl6r6t0+Tkjd7CL
Y1dxMX7bEIPMVyJHTnKRsmkTJyV7a+Id9xiXQQB2QdL3uGkuVWhBYCtn+JeJrix6VT+tK3Fttasn
n53WReqwUbCD8ELMwlpoCLcFPyKr06eZDRNRSq3M09daRpDZpx6iyo3IV199myqr9J7brojqb+1C
eyNjNfWKhi8rVXlf70vWk4k4ge5FQ7WdENO3Y/cN4MUbpaZg/qZAx/VASaYg4gOLLIuTYAoXdOsj
krgHt6esYbZV7rJHqojvJV8iL2MHU4kfRDveS20tW3acmt4emUgV/lsDJIj0EGdjkZvRWTKIL5f6
B6oVfwH7Mhiyh/fB7DY0a3i1+iPr20AznGvA3esLG6bPb3eumvB6CSokA6hGXBdDQmes75GF7gMa
nsK7P6S5M/1ac3d7SMsiwE1C8iJm8TpSxbXds0Q8+nPfjPdosWlZ6i5074KlC6sTkov5zjdS1nzv
OYcS/NCl5MfxWMKl/gJNCXLWScLhR5Ffl/SUhcNXCjBjoXJPPUs+sPwpmwevLIp7oOrSJBU9HCoQ
EbYog+dsxinDyjA9sbfx7lhtjO9bEU7P8DYVvXIpptPimeUNLjW9XayXoUEpBI/AvDCZGDEgmbEp
z50KANwhiqjAYlKJeSfUHwEiyaWox7uoLVhIIFSqkDhNrSYFaQUMlVh0DkyhUhsxEfjw9TvXwOie
FZPLerXq3eY6l8x2D5afb0FCax+0h2iqu+8an2NVObHqo/VTqrypzkpmbXRre6huMod1QzNJuqk6
m2dRX1aqBI3F5+mmN1Wrqyeq/HY4Gl9y6Eap8G/rCiE8datxyHCJLEckmFELGp/ZeSGcCyNUCwfl
xcUJ5WGWaNGu4jAb+3uaJ3Xlbb6uE9tufMMXKNt9p7Tl0aHmdv5h98zhjvbMAABeUbEwMiiDB2a4
w3igcLfXa1tl1U2hmvSzo7QOYhwAG9M0PS5nvc2Fd+47MyrKNMxRZnqAF1AzBPS7hZkoK5E6bhGb
GNsExFTNijGZMwNX6xF6xUG5v1X86TU0w1IX6wknfMDF0RLlzdgO9XKSp8RqYzVw6vo4N4T55Njx
XvqRg/qYVyX6XupeJgmFa4nsEqNO7sdDM6o+yRzjjUmeT8GTcfJJJXIN5iJ2UPrkCVeuc95ZY8Tj
Gf8a8zJnQi2fl6vmV6sTTAYFGARQ/W2UQG8b/USzzPLP6cfA7xRK4AtqtsUCzT+PvjowuwvOjAeA
96BLFT7KjnFaPC1rdE96qEbvVhblW82TuYUFUHKcNenW3Y7SBitA9+o8zWpzMKos9fida0K8lr03
jodQwUXD6uVJEo1qzzotgTYvNWqnN3gkQc4TWS58xKxH9svYsR5RtuTPW9VHHwxOFuaklAc+y5SM
N+GR/6npFRrBYzPHcesPvJ8KSJt3JTC+iBitSAWfS/jADiNAR1z3pkGQJSPZHhtGvN5DyD2zkG1k
5xt+IjWQQGX6sbmir8+aZGhs63eVjX53Unop3RPprupiyyAEETlqQ8oIFzt6nqOy+z6ZymsQGJK0
l8AuGb5LRiNhUvK4Lo7of6bbNEh7fWaUA1gfdAFuqTLFFMAIE7F2AiJtvB90l/ZHBx6QgyfUblgx
zWiiwTY4/HWodyFNZTeVVVz0ijqlAk6XngBw1VcLok11Pu6DxsPC5GUDB7ml7Q2d1/oyY7aezzwi
UbHpBQy43bEICTnpl7S5GklYNPu1t135g6M+6F+sn1Uqs0d8RDBZQr1Eb4px1S7Cr9ffDVCk6QB/
rH9JsVs2p2WzHCxm00hw38rUMuY3i/PZjMSzDlOIu6K2YG8MqWNxjYIrailphfox2QHfzyrH4KZG
rAWL0nCYwL9kecQcjyR5x/RaHnsMsZfCm0k2BIGlUdhtxceSNYpxCNavh3GoMbjOpvzItImqg5gD
Zh1mdorXfiGsgD5zaJ8mesvfnVrVbbkUcDLCTUSPA2EEl1iNp1+Urynfn70M7zyVCeVTvmFd2NkB
mmtCQn8UXmF/SphxD1HXb+cLGg/ecW/J15kZ+T3dYAtaiwhO4pmxUb67o+6oy8YseqPvzn6uQe39
CqaMgaiZxvZNbcMATq9aoyvt+NRX+CnzimnFwOCCK+XasCxyoaOXTNJLZ9EN+sk9IofBPdYwtjPh
1RKsDeCqrDT9AXkPHhpwOerN73twnqxr0OfoYVKPmWWW8yY3GH/azIS3A1uDKV7kMPWxuxHHztLU
K5Jg3NYLmyOf5XZYMYSHaoKf2dTskXYHU5ZYmxOArHPGucPaXXvDkQGx9VNWM+1xTw5pdQwQcGNf
DgeAcNB09W8lx+HVtcoRqyuenfK45GyDYldq62dqmuXdZ7HzWHJisKnUO6yuoMh/WstqYNK1lbAY
I3ik59uWOhQLdQdKzclGC4SJNj5rXE9j3qkU6tg4TcUA7ABxThTLZbfBFfZQIWuzKh2d63JwKJhZ
FuAvDqinkwH9DWd956oSDKIbNjH1sfWYjikkT/uLITY4KYIB/DJIvvLVYvbdrh0MtTBzjkwaVvfa
AGpAZRWRYBH3FoJ/Ei5n/ydC/tGOHdR9BU6KHQo660bJ3aDBw31uyu63MbMfHVOs3+IAB9OlZF0j
niwYV8tfmqsE9a9jePgoPYtXQwIQLVeuRuhtFjjfOEwDkJ5K8KLHYjHOM9+zurWrwnsZQov8b8xN
y41lRfVziuVbxgGRteGRkUb+I2+yPjwFm5VvqEoRLB3owNwtaSG7/QZEk7q8JVuUiQKnmJ24Xabz
FCGld0zZgCKOZAzeITzG6cmzUajuEBqXBhIxIR4OslFC1oJ97ecnwpmb9TADdkDqJxv2OJYmNfc8
xLOQJ52nBZi0qoU+5EKBiE6jV5esHuCE89XkGZI77HaNOoMpPdjAI3V4KkvAnHizNVYMdgQRAhTX
6kHqSoACN5anR1RXaN+uA4PX4QRa0u4SUmtTXDIeR9lBT2vATmI2dgFWDv16Esx2jaPQTxF4ohgu
/AdCJmskZVZGSxosGzKrzul4TCGShZ2xdD7+9x22jVyy6/aVqtP47YUOa3yqWVvRIpQz085YIHah
Ft/SiDw6nixO7Dlwn88oZsZHlktddQluJKxjpyZykN7EBkFcK8UpO2eedxNtDfGXbECse9NQ2p6N
A2PyePVBN19Pa7firMxCfrRqiaKPkljUOemh7u16NonXW9Ft1AmAxHG9BOfRF+fE681PPYB460z5
KiLvMEL9fClzEWVPIuo1wb5FtfSxv9Y1BWyOUD1ea7aArMsE26FtXMMe89BA/myU8RhiJF1E3Vlf
c2mdBn8GfAC3tqTsdGquX/dr1z3WSEsOtIR9epi9lOnAMM2IVmco1CFgQCaXcF7RryUjJE126X1Q
5hcyyLPgPOPB3N2kSz2U51sIF/ZaNujaznn+Fxn3976rh2226gv1tcMfv/b5ut//lBBY9vzh184f
8teobymzcdZKP+rlBzpFpU4K6GJzw0B+axOBtbhnGOnwpASjgQ27/NIaqC/dAW+wghAwkBuDHG/X
JujJ0wOCJfTlh2yXL5Ri2eyzYH+8HzSmLOcS4Qe1j946SM4TvXp9YwWF3g4GbBGm5xVUBdjD1Z0O
2ZeCwtp2NYX7pawAHt+ouxHREKiMukphfYRlYB+sSKTdmSvSNJgOESIdZkiyH8LTDAFmuVgMrsrv
Kwi1+QZl7dR8szkj6rsIfHLxmAY9GQEaB9zyMnsZ1yNj320L7tHlpPkVggrEJSsxNAb3JUc8oISh
hJ67kgqzSGSEJycqUkCYf+hV2hCHb7wBaltPPS3uQJvO5OTIBYXYhXxghC/NCpf5qtJfgpg/xDFf
Qhl6eFUeehI48nMJncA+SjJ6yzjC59ajOi/s8ej7bVS+QeSynsMAY/al6sZ9W0dajzmsfMTNKSxa
jYnKGfFDaqdYrTNgwM563PppUTgKG7rMEIYj06gvWRCYoAgtt1sIcVwWRPPsL1HOHNlmKSKXeuOr
i6JqpvGCB/zEleYNg3/fY5Mu76egRZrkoD9ozgin7WHLLwXypfkPKdOXrKn7kjg5kXGurNBM64G1
MSIo9SWImpmi35e7Sop4O4813KhquBJfQqrhS1SFUBWBla/q8SbcVVfCsN+KV6z3r6FmEr6ZEXGJ
/BJrIfNGuNXyjrtjt+u5MgTZIllad4WiI1L2DFtpXKTLNXBof9eE+VCpDSMAG6kY48d2PZYMBAus
2UEbJsWXtMwF2nDLeID9isfy/4LRG1srBB9+lqxj2byEhnje2EJ0e1MgNF9PFo3uczGgaYvmdkUd
9yV1Sxmuv9qFW72tX1K4vgzRZwMsQiIHs3K+BL5TDHEl+Zw5LXdBXfUlrjNfQjt3QCp1kA1AENC3
SPE2G+QRfeAu0bPw1oNIYa/4wc2PiC8KdkHf/CXuG76Efuuu+UPaCpcB4i06GCp4QylazcuE/rjM
qqm85mZqByghUMWWm/qPMA+46SOFVCfonNHQkDrpH3yrKWoD/c+nbztLJxv9luYqWW6YbpXZI8tM
SovbwfY7Bx8orDkrO0wNXstTFTVKn4Q/ecxqLS8b1QPa/q2OPQZK/tFDDLy8T+Emd8k9kpsMVs4g
LAp3GG+0ke1kRPtofwGfQ8f4E8l/BAge2Eq2GI+6dRAQqEd36ncCTi6Va51cuDVAv+d8Lk6IXqyJ
J0BU++d14KT1gUBR0Nr0gvN2dCsaOKQdE1PxM/gLmMfPSvDm9q+5XqP5vs52urebp57Ll+1nwX1b
idX8HmcAjghZSCcBMr4gSuvOGAzs+PGmzzyePDTIOcdFpRYQ5nmUz8u1wAmfP+MJFzOQlg5uIKKM
oMnknsEoJQ5mFtJr/5aWw5q+aulX02OVYoNRcSFSugRIxj6DsbjtCEhZ46AlMwbjUU16pkeseklq
ggxhBBe4ONlQUvv6D8EXMT9CJaBqFJBRIZlhIgv5nnFpdPc8kEDYxQ2YfnXgMamPZND1QGSz9WnI
bVOezaHTQSEIEXiIPRFAlgGiHNdyN+xUY4909CtDgC+uuUi/kgWmr5QBnRu8VQsI1d9iTfvfag8k
YNHGpKdY9pwCp3cpDwukKYrDFQQrio891yCy28262GVw7W6jDa4CpQf7Es+Q6eJFhaQjLF9JCeYr
NSF0kK4CfVfUyTZ9OKeYpdaH8StvATEIXmO8B0QtsRsnk8Huq5CqqG9tAnGjiESCcbVHmaiIaRLj
IdE/R6AvP6yy9iJmSZX1oPIugghkK6i5KxMmNrEVN/ZFa7r8dpb8S0m6WPqaMRFG3KVfLH4FFnNk
oGm821Z2EkqA1hBlwUWlJq7ypYbp15of4xYt1qGoQ1xms4WPg3NlVISHB2nxaTMFJQkmyEFNNAOq
3IQJJps9thfZGGu8K++9o11MENJRFIOptu1juS7DMytsJLhk/Mn7ctFmPth6td9p07JTEdTVfdWa
HENFmMO6136P3wtRBa5tL5gPWsuR3kHuuxV7XkqYuSrMTjDn0xxxExQiWiG7RwyituC1MwSFIDqR
w+85mHx9IPOmultRuWTHEIru92wWmzqvuP7vybkLR1jF2Xzv0qB0B5q8/LemRLxnHMKnM+thedDR
OjEMtAZowrM1erdWAZiEN2dSTt2SOzmheihhWQ/hBHu33aPVa3KkfzYAWOkxlLtdR2Cc0V+ajQLT
UhBn4m0u6RqhJMJuIQRSVEfIiow7KsTIv6wiIpq1E6r53A05v2cnKw4pQ6IDDOzBv0KkiZ4V1VVK
j84gGuQ9nm0rJrS9enGphld4lxnT/sVal0d0TFF+EdUW0mtcdyY8SKziS+JawXJtIgs7mC7d8jd9
VOHx6XbhVQPpEjpHKghPmtEJJEOrLHMhCzfskzqqi0+vFaiyS92yrgGXynzFdUrq5HKxxQaHWASc
KXUFV7Nw/d49gvhELjpw+uWXw5R1lMioquMOXxUNJhEPtK6cjSLeemwtAG5mgf8dVfApasIxZaEs
QQgpC8FbzC4MSSoTGtZBPmkGrKgHi8EHTa//QCiN+BHqNNpOzebkdw5OKa6ickPphQSm+Kg43BmH
LKFWzHFm2nHGGK64JJKwf49Mb55s7iSXLAF7vFFTg+ghIGXhDhVFgRU8gO3J4l6z9QJwmj4Orp0S
JpU59po4MPIQS0csQW4oCcM7BRnbPRiEpftofox6IFbCDs43v/HFYar7/DnqEQ8lzez452DhF3UK
SYUjHkb2PaMcks+rBMYXAFp6P2jizRhcIlnJMG67pQd+JlXAeQfDXi6Wc2lvSem3m584Pdahl3Hr
9CcZxk0Vi6aePwKXKMV7X486OkixD4AZw7AICsNuuseBGlnf/KB1bnTkmSDuXV0+40gUdwv9lz5z
lTsUVyPv7wr1INSDZUq3Hy5rJ5XwqHNwS86t+nRVt02JWCSC+9ESg4mdwM7vZ8hlv3A2gOhfRT/+
QPCQ4ZRUdff+v3aXP2IHpWRx/d9v5x+noRr/41f78R/Jr+K9G//jYqz5f+OfLS9f/8R/QkID+29s
vgmvcuyIfECsJf/P9GIF8m9uKH0psLygOWFD/v9dL9L+W+TztyNAybtdfCdH/6eVnD+S4e48F0S1
hv7/MOPtryBmD5cJ2nk7IIYu9P3wv2RordZq4a7aMsg7lf6xNjxZ7KXrDj6rhnjUxSfNkPrh2N2v
P31o/4QA+l9Yk/vrYvgVrvRdmIm7WOBPVMxtDdpFMf4/8cnJwzzuTQKNb0JC2TTH//q1dmHB34UH
f/yMni18d1/cCvmPweN8lDTf85qdaiIckrApstPoy+3wr19lf8f/+CpRgCdf+PsXGv4DGnJEZtT4
Nq/i07cd9dgsZF3Y1fmItvaSyIHmykI6I90zSu3m4l+/9l9jvr9+Qh8iJjhZriQiJVF4/PnT9AC6
8NTjtQ3k1WOQu1ekYVx3YipOEok3znC3S/71S/6TLxBKLS4eYJzSRnX315d0KOJ1J2qKhBRfStoK
FsiEjCUwyPPv//ql/skn6+8mL24HMhHZkPz1peCMoN20LOto0a9i2sbRiGapuEi9oPpmjesrJqlv
Iaw2PAl+9G9+zi9Zyj98r9yB3HAk4sgA2fpfX33XnvDannVUM/ajXAXbmVh7av45D8+bxR4OjtyC
OGzX6VQw3I2lnq2DjbTU2arnCL46UsPC+zefyT/7+B3b5rznupas1f76rjYbSWjXgY1x3To6+T1P
SkJQVZxhjfl35NV/cv9glvOl47kuh5i/nyF/ulf3OqaoXQhscxZ137o59f4vdeexHTmSbdlfqR9A
LWgDhu0OuFZUTjImWGQwCA0YtPj63sh+/VaK6szVgx70tLKCDocDZtfuPWefz6h0sh84NKyXCo8S
kTcDzVkAcl16UiqGPEZH+zsmoWkz9+38kGqBNv/DW63/hcW6aJqQE1kU8WRiLbKm318WDSnJSJPy
Vh8NXO/M8tAIgycomfShDMdPlTnPWThpF/oTxF3JYYoY4AXTxWX6eBh0DEadPfKvCMRgHmYiOSAj
TFYnGsibqTBE4LV56CFMME9xqMCKGQ2Gk5EoaCTE2S6xB+spGFs0N3//wP+VGczywSDQ5m12DYPn
/o9fjUD6iPzuBQoUiXRj0ak6CjdB3N6U6kh4NMmc32NQMrKaqPmAHLQoi4mV0lfdWBAXWI/RdM5x
pbRr2Uv3FSaBTbkahlGE4Hwq/b+/3j8FsC/rD5uXSqK2zi5mC/VPT8hY0QovRyvw0ROWXlsnXYVP
FPM4raj8mODfe2yyiM40Pv/uPCemc0t05FFMAQIOOrRJ85Uwjdbg+nWaMHTjQNgPGf8DviylWo+6
Qq3qIBmh7hluMVPyB3xv1KlKOYojxwHrRtpC9hhnFhCgYhPGQKE8HFDmFmuAfrAcy3pEuMxMX8Nx
BK9zclfDXMwvqSHMlwQd3M/WbLuN1tXJPywhf31/liwhNmoB2H1Zpf/4axq9Rd/RQJfBWKd/yehT
bgunsv5h//nPn+IsNG1qCffPu5ycoyRYGqW+GzqNN+jLDNB2/uGr/LVc4KsAYGYtXPIsrGVZ+t1S
oJRVPFfWEPjawLnPSmbxVuvEEIRhgUupF0jk5DKRw6L+D1vcf/hkkj4oBjTMuQgVl9Xgd5+cUE1P
sd64fm8RR7iKJhA2wxJmU2MrCsXLQCbgXXEK8Q/fWP/rSrusMTzeVBAoKLU/LTN1ZHOcSgzXN0oV
9pgxOsHd6OvmQ28SJsVubSlerqnKBqEX5wgUWvOuHPGfI9LWZQMgQchTRAfpK2mCE0zmxtPhf7er
tMjq5wAD3ZGQG+MZmTYNcrsookeFzNifNrPkqyFxZkAACLZ//8b+dUv9XwunINYX2eifYdrM5qtJ
SsgLEUMRuu+O+ySt6hFLBQs8qLSN4wL6MPRo6yooxv/+w//zLeWFY9ajIkC1/vRbprNJKwn5PZoy
2W1bOmSENKAfKhQptkla9deMofNKorT2iFtih9UsnC2gOm65Hkx+VTj3VDAHQhRAggSZDogfBNS/
ku6i2wwVAIpB96Qqf5HOh8Qirz+yWAYXJN3KP63Vy+//x/oAWT1EKNZpsYQ3GH98MMNxRIrTC+FX
6IkeZ5YTjFxQWKO8pb1JZ4YcLpzv+7hl0JhZFazjvC5vQd2E97+/r789in++FIOVWFBY8wOJP13K
WGSGEacl70iNxVBCOvsAN4ulizHJHsKlchUROTKVGeYrdIrkLU3ipBl1+/gPF7KsaH+5EBY7YnkR
/f7l8XL5NfGORlxIVZ+KTt+DmlH3mmHHJyq0FqobfmyMW6epUcydIRt3qyW4bGSsW//wsP2HJ93g
Cedhs23qpUXh/Pt1IzL0gIgsnZ+nKY2XMEqds82bemy0okJPFYqtCLUPl0z6IxrF6vj3d+I/LMoG
vwirJWc40/5zRHEJT0gkFZ8+ukFwDnAPbYzc/K/o9/8XSvn+F9lq9a9/ERLV/IuB7xc687L4/wDk
tmw1/+dT+RqGG+/wv/7Hdx3//Cj+Wzj/+1P58hf+C+4m/s2xWiewQ+NEqP0uuEMzCefAmrfE9lBe
o3r/7yO5pv0bbgXvFidWS8Dt5Bjyv4/k/9Y58qN4R2zNE/Z/SXfTOX//4f0BQYEvTBfL68Oew/r4
pz2na0hEb8kHj8Fuh3SoBqvBs9vKovEVZTEX1uoPuzEk2AK3+2HOagNwxW6v0nHLV4Q847UOFxcn
Ah9KoUBz74xPPo2qxF49yx4pLgFqW2EzW82DIS5oc6rWL2Ek08HKQZ399hfHCvKy0mWfU6pr3tS0
EdpA4WB/HvHB7CezkHu1k+M9tGR7qiwjfcSXQvQyCUfMDkrQAkqCu3iu6uRaytl+CaJouhNXCrin
a77MSeMvNgTE7RsrETukH8Z5sEGdxRr/lpFL4btQic8ZvPcmyNprBJz9GlvdV8K85iKyfKRPYeh7
OqHqziAzJw8DoAFF3l7LNoe2qonyVRmZYkRWWGy7SOn3+RTjWm1l8x0r8WefY59d/qUy8BfV1LCe
8Z19VXUwHSmcs1PocMkDleh1XEzelRKLXRynYodD6VOE3EAgD+mVrj3A+d++RlQIeydxrr/+dpUO
o+UrjUZxgWrzNaAnFOncwMgzNC9uusajbrZ3hepqxLG21reZqOWr25n1vI70ob12Wq7Cb8cMZLkB
GgGsrB7DqsYjKuGbXxUzoQb4b68qjPsRJ2ikyU5m+kJoKjcgj9CYtz3ESvQUl3C5cPbA9DoFdeAz
Pkuvg8l8b0WGnrjMts43Ubh8S0j12HW0jNfg3VP8Paiyd6gXRr/Q+AdU7GSTIdzUv/KOvzlAUDBW
toUum+E6P15FNAQWCZFul5ubRDDjSGdAZS0XH38iss+qyPhEY/hiDPWJB5JdsrJKdqnkkwG/2BFh
ml4LVKieUeUouyEd9PTSPSFD+9txpvrbwuOxR2ModtkEmyAxmi8Dxcpl4Z5eJvB5PxjCcBed/pIi
cb4Vkzqse9gFiMyaO7SAm5YB7F8zG9T3wokVitcBMGldtYJQmEFclbhKj1obxFvRDxhXnE5z7mrK
kT8NavUK9s7xZWPQyncZrYe2WwITMIZyowlb8RRe2wuH4Q463BgciYeBdosxzhN6V78TpwBb0RxR
Q0B6WdO36b1IQDqFzyfCr5nhz64QBXmDll4GO4Hc8YvMJ8aHLRRbfVUTb+znmDk9o5ybM3BqjHSl
0/5KBsJrRe+G8PFHFy9/jaJLOE5zHXjgnVLgE3HhKKzo3FtbYab2Q6UOxqtE//6YmKL0a3IjqhWY
OoiJPS/CPNv10UGatAN9MTwST55ceOq7V1K4Sckezapfpx0DAHwN4aVB13wQ86BugBEMK7spcZeF
oEN8uDb6RZmq4NFFXcSj1bq3To1TLKqEe9hqpZ8RCc6XUCKkGQLdgIvRI6dEt4AFtE+idV33JU40
t99FKlJvVMehs42Ja/bFkNgXaH7GVS2C4UktA4IqnE5dM98KmSPmTG4RJ9jnAdrHZ87HbqYxs/Yd
XqxO2M2jxlI5LFNx65AB58Gb7F4Iq1eQIy1e96p5Bu9gDP6AocI31MDwDYiBXGFRb4yeVwJaKPS+
WDf3CtMihuj5cOgV817Sg79FnaZdEruMX8hUrQ96oZgYLCHDLVoAZuRojTSmyG16yBvdlssZzthr
UntpmAC9upmwXjtpM9REqzK3Q/Qs4qL0baV1eOCUypu1fALZDXdoNRRRezCLJrhbuhIRTNxOuwCF
JmSBqNvVOaNdcvUs5mIGEdtDItMjE1rlbDN/fMSb44I3loSQ1GpnIjwbkH80iTJvZDfH6AqcOPtC
sUWZAcIhUsadEWnCw6AUP3WE0+06BrHq2uHd54SjJBgBxrZZ6VFtvzYJp0KtLUi6Zpayo0kh/KZT
6wv3vwPq2WTuGnv8NZpi8scrp3oJB+CW9qhZhwjO5y0MRwV1eet4OPTHd0gPlNlzYPFWd67fEMu9
skbcSiORNn6kV3gH6p6pTKmTCByK8GPudL5THeWLfqiFlK28kStHz26sS4VXZUShNjOAhXeHcVbH
fLbHZWB7dYyjoC4KbGgDzGwfP43rk8K9C03J6x3ANuzN7lwnzrgCZISFSLGOGfwOz22yfq/akwuS
HPQxr6hVHrM8h/DSTfUZXAg/B6Z3FICyN7RjNLr1EagiNmKt1nmgNI5lkSqjHUUJgSrqOGEnD4C9
qigv617NfWVwhp/KFDrUAPK56emM1qXMXxrpznf6Gs5xwke+vBLGBYUZygMJ9+7QUgBbpAHZJJzY
g2I9xHEz7axZsfZoBYtTMJXzzrCAW8J6z8hasgs4QPAo9FnLLghBw5UToT7MuRBfQXZOXGrJC8Gp
cV/34tDMlXGw+8C96ugt/RHMzzJCjPbsd8lej3DLKmH4mHXddAmtwT2iEku/OvDtq5J2EqSY4jlg
nobUSKe7aOj5r1CbirOdw1jAKchTTCTFpu5Q5OdZ85SDigA8bwdiky/KTmxdubtyYGyhUzeaZucG
uX50IMM+qLmdwMPmtHmw+UAmjX11dWWqfoFuEMdmUY3q9viuTI15VCd8URzpumLjWnH+kKGSP00h
i5pdVgwiA1xLtYWsAnyzGa5rDa0PMdbBtS2rh9EE9IOh5EwXt3qIRUkQQ4CjdoUJa2fx9zeWAvND
GQu6J0X/VJBy75GbMmyJ373KyLpzRBtvihr0Xt32eJWIsF5HjAVNNlxzNvIz7+q0Dise4sYxD4Oo
cSlImV9RB90aEhbXca4/AzXw7Hz+pIIFvzLSyy1d64cbaDymrWP4EvkNLy0EAA0NzFqK7MmIBXyq
GldyaY3qIZ8Ui3AXoaxVt23uwRCJIytNQSfI0DZMYHFpy7T/nMmW+MFkG+VK4MQQsS1t3MMIMq9N
Qci1MEf3kf6su8WhiLjbjeZv3GeHelD7J81qgmuFlOViFU7vm5Ue0nM2Jo/EAMuzB8fYJhUkMCtG
3KWXZNT1Smb40WBMm2SyjY0cOvOnQXwKib5iqvwJP8kqa5sXm83tnKMeRzk9aShN9A7RFhZ0feCt
4dDp5HblTVOhvjhjbv+ctDHbFBS+a0s0KOUQ7nkTwv9tN7XVJnbEuDFKsOJO7wjs+miK+3RE+0jw
E4IdozwQAXWOZpJy+i6z/QZ8wCFJinwLFv2cQTtaVbXdbt2+KVAts044uFVejDZ/TWp98GeIQ34r
TGVv5y0UL2tEwRNNRENktrlOMqNmmA2P2VaGB9SiyQaJInRnFkUEsiL1lIolDvAJnahCmTazmaM9
nVrASFj96Jb28RGTAWoAc+h2DjrjrZySeKuYlfo1Ram9TRoX3lCDqJDvFHhMFeajpWfzbaQoKNKq
+hnaOSL8uP7RuIhwTHyCDzP1yhYZoHkqJ5NquHcukmEQYEcIP4hPVijj1adJ1a5oWGFp6nBRy25y
tmwMLbJbofd+7yoNAoHZfM/Y3X4G0eTuC9nzdJXqrO0LPPTaBvUXxFsrVYxzi2MHDZBlObpn9N1w
JPK83gszM268sXKvzaZ1dmSNOhk1ZvymiiY9EfyOwrYPMI5NkzU+961SfcQYTj1JwNXOhZdy6xoN
/j9Rouc8G+aj4+RzsKplbNOkYOK/6nqterTMunjIsQ++awYKtjUG7WA7/GYaYFfBQGDCnrr1YaU8
dryiIPNKI/i0sBntqAmbu0UeN+2ZxY2gEJPxwlHdusau3YL6tKotdu8kQzeSEYuTSMe5Da5Ud0JR
oZjWRVs99BFIlZVhBwQzECjb7efFFWHY5NGwUcx7K+573WvtMLqhT5y3LcHkq0hzum1WDeIOBBbu
PVkq5UrFAHIOXUIjioCWY2wUNCP1viEFO3aM5EyD/awp2IZsvBOHKK+iiOMOtguR6AuDjda7gjEW
kWW8wc7prCKZf6SJDL28afqjMyJeEVFLuIJNAFHYx+A/QuttbOJpjSHrJV9sooXov2r+Jz/MVWrG
ksD6jn361AWp6Y8Kp5N8JgynEs4Hstl5Mcl0O/q+PSZtNSP6pv1Iu1zjl+6UzdhTjYcElrDeTdFX
T3rBGv3bo5jl1oHpjJtZvU8AB9eMvg9hZw9+3+Xu2okqBT3Mgh7vrfOYNPGZDiOORXS+FwJmzW/N
ldoDZvT45Oo4L7tCUJRNyK9HQ813lD8PgFZ/TBpSchr+IbYJo/awdww+DU37IDQrPBRVq/gpox+P
gd1pXDwOKodSrw7NciuxKlzAg6Q77G/aHeNlvbLFZK8TBfWypbenPp2+WDtRiBbLFFKQ4F4TTqOi
Ds4U9x7U+XM6Tk95a+UbwEHpOomnZzCzGOqbBUc5vBAU4SzBt+a7HBZjRJ6ImzEFxYvCNAd6lHGf
u/4dR31x6yy8AJOtBWv8EPNZSphCVfcVSwt4Za59jjk61rFze69zmPmoBLCthzzJNgkAlRdVKfNT
wnfbl9S7m2pOnmgx7EXULT7xIX3L4mTdJ+N8pYNgeGNcf06x+knyzrgivOK5HtklyZHw8MVFhyRP
mQZZ6Q965Mm61RjADco3qncE5uWV6dh7OZQ9/OLhllsl7l3RTKcgsJWD3TrgH23DywwsDDPA5nVT
oOrq4LujeWOBUebT0AFPSvuUFCy1wvkMD/FsJBCnqtksD2lINdmq0jooqUPDwpTZ1gkTyIKKtkpU
s8DyOwa+GqmTj/oZB52+2CTb7oQ5pvw5lkSBrNIOv0JiaTNKdsJKWnccn5VQOMsE2/3BxLPxesci
zC8LD5Wqc9p3jZ+EI8nDkDkrwAobJyvPePCsq1sV/TahFkbJ2H1Prej25G5VCOlQiqLL1AkaRcU4
dsUxsd0fpdk/zbWJB8XVz3HsHlEkf2NB+2mE9qao0gPDfqwU1BRxa7nk7QTHuGTfpJNzweu6zWgD
KXjAk4qRADkcuY/RvNzQOr1DMTsqbvLSxHI4m3JSHmWQOGtNL7/JaNt0tf5lkXEaugRspRonudZK
Lx2zIg+XJ/MiEGM+SsbXSnVfY+pbjJvVriesVqZsc06Hfr10mgOsw1VDrB1qUsV+AkEOWRnZFaXl
e+pAUSGcy9yGIxgCFacn1JpVz7EQjAPkGdTP5PWV28AU1xJR8grZrLUyEkLJsjZDGKojB6ycuOVI
P3/zgGOUJK6HPUDdBvl4J9QgfzBcs9sqbnFgsCFpAGQvqhZuc6Jw8FmaqPSru9K6J9ll40FXu1/0
5/Doywnzp9koq6gxnnUleM0NZX7AL/pekuYJOKF505TqobS0X7jIXyvX/Rym8Jsx6alHeBYaHadx
l+BHbe9I6m4903X84ViEMSI9zl37EZXVcBywCyJQMDpSXogxae36Dd4Xnl1NS6+tahjUimpwEnmZ
EKcI2iWjHU6h2RAwAzN5pdSVu2PHkysMRdPWZCgOsHelVnD4M0vZ9jI/jI2xrUvzkBfIUQHG7apw
/irw4665nGaVVvMxCap3buZTW0S7Mi8vhRONPmTOTWdkbKvdPg5rZK2RQkcgrRFtYH7YAA6wr0W3
EIAYIiJwfHJ1iFBa1W/UWBYEb6sIv2N3HQr5mFKbhwQv0PPk2JSJW5sFW7IeDk5v74E5rWxOFSsX
MTQc1/owRvE9A6OhTGC08i78sBMMlgJapEPGFc2m4EW0UM9MvB7BALK974XcUcc/KLNy5n0AKVI/
2gQoAOFrfGYZFzNI9u1Y4xFwstckbB57SGlxQNCFSiHtVp1XJjNpNvAbpihWvJCYIxQG0UPOvrWK
0+muj9FBzYKrCUguCA11m6GXRWTs7qMwDdZO3O2gs4bPcGIBudndOxD4I+dhfHFFDm2k1KKdZCnb
jnoY4KoQPL1RREuYUK4AWG8mPupa5wwOsnvdQtZo1kqqy8dGYojS6BI2UJ0OAMvVdYvAYpsW5K76
QZE0d5y8AE66qKSB4WIopJBP4OQJVsVIadEVObqz70pko33cIVAsKuHpdJHRINIa8tG6aQcbG+Iv
sumdfSAsioCoGT/bEkBmG+flwXSb/kylWnxNpKC9zgDB9402x4dW0BmmR0DWLyKGvHgSdRT9DJpc
e6fFZu4yhkk3gAfNS90kHX5V5I96m6gcy9vgkAFOOIQEYXVu89sllXcqE2BPkDs9jaCGA7jOCRdN
+4thWHbktbU2ABC5wVM4Efhgjzc078g7AJs9Nkq0NI1am6NcpJHjCsTX10Q9X9NZBmesDCb+HTe6
4fKcd7h53Le062wkbDYEtj6q7qKPiucmytIPWDfVdnTKdhNl7EqYXPWDiqjpAf8YVx9hu8HhAh94
ZcikeU/qKPDw/DnkDWL8oZSGIuaaHMNAgw3brBb9idM6DYcGEELFC1e4sGsc2UPRwR0ELjC2gieh
S9dzh4oMqnysdo1FsiGzZmtXJbn54EzzLxy1wZmvFOyTsuk3QQkWwFZDDrxaqMZ7POPtgR2lORaZ
UxFR2emEGdeG9mYnQ3/m0FH40WI5m7BGkBuo0yYxwvQRtO30FJVluBe4r766rhWPkdW8GVjiG090
yjnnMOhh5jCJ7q3mgyz0BxuyxbrA5ufZWsjLXdHRqLmgjyB2JsbTDayRFmcQra5xSxnTvZMwNhzt
0plw++f1zqwWQGPrULgKrTkS2Ja9VFXDeVhjxSYJLzpFZaaeOva/E/nNBKa5wjiE6bRP3ITOTWcx
Ji1kt0/r2kFPZSrXSE1+DCaJw5Mdgyvh2JLL6tpmanhivMwgwymeY7PVH/HG6/Sai5J8HVRDQDI5
MGwQ7aFC0Yl6tEzkURl5DJ5M5/RU28RCo9MnYASEiMcoFd5nHhU9rj5Z/pzTvjsGZTlxYugUvwuX
H7YukvoQ4iRkrsJ94Mn0w8DWoF9K7Anm8AQypPW7RK3YzWExJlDG98QvIg/HuO+HzZThISXUETUP
9IW8K6Bh9uEhTjLtY9Q4I7Z6nfjhsqrorS3P48incqjEIeyEwi+4GZug6Npt7OrEQRhsNyGKwyvg
Suxx0/SIGy0iPEEd9+VUYMaLiGATWfDQTpazIewkxRqXzocKx7gHO4C4txgTcVUSWoA2dfATum1r
8BvRek6i+JEnt/2Ccq2vbJskjixhZsLARnixDjtbZN0T7OP+qS2XOAKGN+ssGopXcmg7bHSjIIiB
X4OWNQHlopZeLSKcQIZebem1MDaxFetCEhnm6CCpHohft88BIqYN13MuST6hj2gb56Qw8pPupD/M
eog2+P6zfReQdYD6ngYKZy6CZ1JWR5eoWi3Wb70GC6/H5bvWJeCoyCIlp9WibGOF3TuhFjhZyNE4
BYVZ7OK0S7fgsD57HE1eSRAw5kR9Do+tMqqXtk/7rzBBg47pYNYOUz8U2wjhxKGE+3BmFJVsKFA3
9Lj8vq8gt5idRr1dYPDLCs3TcgzECtAZH60t6d54xrdk3RRHmpaqr0VmvEms9FdP8NOxTaJxb4xy
8EFOap/glBy/xr3rRfDziE9cch9t+rNSjQDmzdV46EkeX9sD3sSWtWEzAtMmSq5iXYepd6YHI156
w8ygVEsdkHzT+JJZECAs6A8yS9dVXjfP6ZC0vttWyrrAh4gZwakP02S42AjyLtvDCvlg2Jhtq0wd
zj3/77VB7iAOPqGDgFCtZyj1DklTWbABJHyKcgLC2Z9BGIdphZckNMdVYJMbaAql4Uv29qLYQULH
/mQ/IKe1QVLLBja7BCHz1ONugmllkWEn3HhLcrDWkNkpiweRmkyiDMN+0XqmZlrjzjsFj/lPte3k
pSKe+JfSMcnUlH6JtskYigVMDM+TnKstOascw+ip3OYYQqkmhELnN+Yd0Apjb5ez8abNS3u1yfK7
Y/U5fVczu9ucfLxMpf/MZbq3KV4I3ICJDjkpcR6BG/1LX/VfcZyHl7yhlqGvbw932Ssj2btocVXS
Wd3otykuf6SzC8WD2Yu5trR78w0XkLypkwhY7rT6zQSzezMANOprLCldgG0xySnNjVR9hS6he2Nl
9+/5MCGvkcQhoW8ikHWRfZYgCBY6eBg533j4B/qtMVeO1m/0Gk2S+wiU8Y4XpfESCsIfY5QorxJz
1A4wTXvobICVAJDzB60FMbkKTdO+ECTyPZB+AKKSWfx7DpfwLNzevAqpqQct7UIM+DU3U3dV1jdB
m6NmCnmuQ5CKsK2yO8O5b7dm4ltPU8BxkwGnOXIHwjaaGYFBFlsDk9S+THQbjGZw7q6sMPmsHHd4
qIxi2BfTRPsLodK2wnB5hfIGkYikiltaDwHhiFFMNRnX3XcYtQ0s/KnHF0eY8EtFGHu2ygqlgApK
RyPi0dEdpu4WoNVgLTUO1jXJ6s166rlFaDUTT0WhyRysCLFNtdUtQnV97Ult3GuCfmrHmrw31Np8
q/Q69XnzuLOzIUeOPnxft2fOPaNcfCsChqKrDr5dsyqzhpQ1nKsEGtEQPs96zjF5suY8W/V19tlD
evGYCQUrUxD1CbPnywK87IHS4/LTvpR7xuzyUA6KSpZ6F+5CQZIZi6p7KyyuBTxK3q/1mjCyyZJG
+9XZeSWVBz6mPeoWOU5kaqrOXcPC6ZUMrbuVYczY+pe7UvBdb0HD2uXJnP8e9wad3Tab5htyNGZy
xmcFaxoCO469bgucvLHwAMbmjl4f6mujgrY1E8HkEwvOo25knzqQLMLRqiUoLaC1CzyVGGd6ObgL
3xmz1yhA0QyP5zorBKmVATA68rjxlk0kZuHXbkHkBFnEhwYawq2LO8rkF9RVQsysBN/yFQ6I4g1O
KbRjMsWzid5VsaJHPRP6VYKfb5yVomoEv1Pk9n4Da6RhN5kzzsusC+a8meduvEN/nYOnekjIklWc
8DGJHaz/K6anhITkA4G1cI/qL5SQkoksb9DIEX5JnYP6SnCC3jT1m4qFtFo639l95tTDboqX+jUn
B1y8EnKd5JsUXcJArUtSNQgpqo0plzYPIogRcNwicd8GK9XrM2Oal07nvwBGCuRHThzVfDF7ZNfb
sXS6gxOXoNNlCy7xDkseeBLoPrXa62QHTt6QYTO3+FlecPxzZCaYwvIFiNo31WqsD6Sv7UUZesXY
YbvQJeNYzHiQmsNMrGKCxOlDVMWDE4Zoxq3f8vtgNXf6jhBxeSS4HOc759PQcxzGnt7S09tgZts1
lXKcVTtYDRk26k3UcS5iBIn9LArLeDtluXOjuc0aYU1krXfR0DJvps5wDqYpx+x1aIKR8Off8gjd
JkqAtTD+yLotrY+CgWjZIgOvqppmJeZ1HA7pCN2FyZ1mZl70W8yhg2phWBFzSmhWjWvlDLeqaql/
Aeyc6JU47dqKbPtXAGia9v1QcpDL6P2GaxXq3GdmYVpfl7pefUUW8sKrnpZQDm09kt/WHGpXpYJN
vBJ82KML+bjaEK9MHqNcohlVCiX1mBAilR6ZnpLeGAQyvkqgeqRRD4rbHwqumuPWkvVYqC2FK8ls
NOqXLEiz10lRN3ncV3A+SPDIQ0PJ/EZnYQZfXMNF7sUskPcAFRr2OUFQhEwW6dzxt6RCHGQzMur4
BnqerIuaebWACoDZzVkjc5vIt9DyvTFP+AoV1b7SEWm2StkWJw2k0waPdLimObCdI9k+UyUb3LQ2
+cXxBJLn2AQdVF9SYTtpR9QW2Z0a7TzTN6iBeAar2J72JmZ0T7Ecd435uF+X1Vg8cDeB5jTTG8kw
jieC6UGUvbqGY8fUTOotdDjjJ/NIyt+yfa3YiU8AhncRJL1NYis/unJeot20h5YGxlfdsVhIls7W
NfOtNjQIFyB223SvjyNNEHLN7OAkbeMpr+t8jWdzb4aB7qUWJySLdAfIuxBwxLSOQAtwlsagKJwV
pbEXVe16opVWA5zrwgZCcYpNQnbuO6YouSbUxSUDm9M1vx+yYItNlpywZ1DpFVoVOupl6NAZZRlj
PuWLsW99NSycV4fMg2JdaZwIk1EliIOccllOut/UKUiOMmdFLGDyn+tyLi5xXMevkhHIEh7TZCdZ
FdUzQnUYeVP4klcUh2KSd5cO7RCsXWuAa2yCCJtWMpms/AKRx4FSqpN5TYcoAKbMvFqu0gZo0ZyW
lm+W2nijadAf5pJRJOVPvG1by49A6gGdy46iGx6sPPcIH7iZ+IXpGO8VVS39ykzMdaMqN5pj9Ro3
mkv9Wz8EgcE6kAqVdJ6WUIu4I1kwqzESZ0xzYblvWmOG84emVXWATymRdu1U+rluYcMkMOdwXYAc
YOiVfs5JIzYFtJQnrMvVSspRXw/BpG8Z96lrOsFHEATptsAivTJVDv4ru6V0rJoFhRbNVOQcgVQv
nCIsF2GY3GD8PcqobrehKpOHHFp+WGnROtSX8MnMh6Vg7ss4eTXN3BuIvNnRBqSjBSkvO7iJQ4eP
vL87s9LhQ49LmmgtZm7diV8VQuePhZH+MBw9Apaqv48lUum2wZHkDtAl4FU2W7sOfQMlt6xmfT85
lr3SS3YnNXistWH01Soddo3Zz1uZGN0vVwRfxL7RkSrgFVU5g0GS2+4pA+Q9eYbOBVUiTbgZ2lpW
pMoycCQ9pAn35LWNG1NlaqFbTBhdTZ+/WJnIwUGz9GFXpXbC8aFuMtovNU2eVVjFtk9u+BswwHs3
RuWJcHE6HeEH56i3AKTButOQoVjm8GJZGqjOFrz4PPW4WlVBAkXMwLk1pw9n5NBsFDYHgMT8Zeg5
9nqjLK6ONjO4diKyclAy+UGDsKRHkk3UbfIhcsADjGOZeekdCh1rarmn7rDGa/bE2OgrU2qKinF0
aDImRIlOM4TIwtnLSbwophjZ8JERosFhFKHCWS9TXWxNgykGyd10P5R1OZo/AANG27hWOD58wxUl
rM/9ScSTwlpO8A/4EMqVsKifCQtA66EBWNEUH5D6plNbut7KYcrtm+7yqze6k+2n0gDrHgUPud5/
JslTaSfXVKE4qlzTo812VNXkglnmf7J3ZrtuI9mafpWDc88CyeDYQN1IlLb27DHT9g1hO23O88yn
7y+2E6e2KLYIJ9AXDXShkEiU4QpFMGLFirX+ofemWHmjB6Vyylr40jiifLPr1MMp8bFpCv8ThLU/
keU+TBH04Gqg3V6pNnQm3/8O2fmIz9X0oTZ1+pHTO5xkKGs59p1W109ogxaHvEtxdki+8BBG0DD8
qbaxtnNtyjaG6yJjTvnNSZRj5A93UypMki3h3gjDJEO3iud4NOMj6BQcxzIMXB2ENA9N7HwajfJT
XEtivUgMY6fGBj4Txvgw1iq/sYfKNoCSaWwdiHqrm48mj5KsG4dn3YqeLTP96GADGcaIgSgldG0K
UjxDet5a/Tc3Lqn3ZqDOCyV+QlqLArVdfyza8K6tE8/HZVCQ/CWVgpBCk39vTO2mh/m/S/GCod+T
h89oh+0xlfojsKsbEZSgCFtM2AsJFn+2o+GEf7JHteQkovYphl5z36gNHBAgJmQ+PQqasZZ6mN3e
GRlAPRQZUHzCxcKuKWHkRfExxI0e5Vv/bZ0O2aGYlOPcGHdtl/xAvOspKap7njiaFE6LvVixeiw4
2PVpSP3fUcHFxOM3bcRTuaCcDZuoML+IBORQH4ZQMME07EAgpXvcYBDhzTB7oV+nH2u00ijn2cM7
twvEbT9o1Ma1FrgjarGAhno8qDzcYh+srtWeGsxzgWvps78PTL9D6VlrTTOMvKGe2uxogyFFm7+r
tKK41zMOmhsaYGHUyTUOCBPdaqH/XAOyeR7ShBcPABE34YelA32tkitm7s13qZn8gbVGsQ/B6p4c
XiAKEqfcSiCRiJ7GXD3UeEgBqeI31ogq7jXEAfc4/VJDDbtb+pf9s1ELYy94Sr/pOhTFmnygs5eU
e7szq4c8c5wHxNUQE02Gt3he3sy0wnlLJLWnJp1xQwkHPX8kDm6GZrxvRf0UaeYfXG33uJ7YO13a
HkSpiu1YoVmnpIAX0wxG9rYVg3gD1x/VYgF21En8hzjAFA3ZJB4ntCapDCV+eRNWKNeO5TeK0/Qa
4lbbq7BHjdlB+cOsb1t7eFDamipQ8KjO4rZo0z+4icCrwebLio8l9Alv7AaqNkh6BzhG+M5f6ELg
lYTght4dgMqYPwZDRI+oncYPdCfdx4B26F2ISw5eDuSE2J2axl8Wol+3CGP8TFyuS5AnmZflEZm7
jUi0Rna8Hya01MHluh6XjvM00DJ7yJwi+0XE+L9BUih/5O/b+sePFpbC/wPUBAv6y/+ZmuDF0bei
a6PXVAT5N35REQxU9hHeR/fHgG8ARxAGyS9PTEP7l21rcP8duDwv8gD/oSLo/7LhJkD0M2AxCEuD
6PM3FUFT/+VqPJSwrkfWH29443dU+8/pK7YQGrRayfHm/wmWvr4geaO0GXTUAHQQFUNwAgLYerGd
uRtktNVRHAEETtMg6auSDfGK2lfFEYo4oH+4T4zpISAl/iPl2O9erfqbX+yj/8rxbS1ocDT//m9N
X45jMB94GgbrIynrrmT6vRon7cNI6IM10YJvDazOwnrSPLCsDk2fzmmoMdiGh1QQ1ucjjKF9UFIw
9Fyjb9+UrtVou7bv8g85RjnWIVNNrXjkNaGLuypRjZ53Xz2SU/LsRqIScXKpqoNAinwajpxlU+9u
jVjzI+Q9R/TS7dmgGs2RnTowaTwO+Cl9U4LQ6HyeHuDtK96/pfD3QsHudiefdm998EH5CTkDm2Ql
QkH6APRHfDfcuXFOuH9KKT5Ry9siR8lU6ZL42ac8IoBFDuP9YAvznWlHTvSsFiPgF4CdSAhZcfKx
74GwHxDHK54MWAfpsQ0qAI9UADE6r1qfXv/QyTSYZgClhBr66bBLCDCOF88q1w3/g1oiPRNqRoV9
iGpYpxGd1z/yoe1ppeg+5YQSFabyEKU4v990mVWn0DuivL/HmJKWfgv1JscXbwpugcDN7cNgZobx
1ShMIPMWHYMcnXqjvK/j2ahO4IunN36k0q/S6gG7k9SdALLaOvI6KC7l1VfMvt2vDQJSH3Nc43/2
GbAo/qRNvwR0075Eamd+BwAhfhqGa+afFdufKWymY68dtBztjZMbkh0CeZSSeNqsDcOhdYYyPpW6
UvMkt1pavmDieiqWFX7t91hV1c4u08YSlzHN6vQvbY3YrlfoI8I7eC4YwcHQUsynEZ6k0D65lC53
c9ChGGiqYzze1paPehmtINVG+DXGZnyXBNrwycH4QKOTkOTlqSpJB6kP9P/fbQXgye1f//5vzvqr
SOF9bb/+F2wx/vDpa/bj3//9fvjx14/8dXR++Qt/M8WMf2nwBh0Xa2Jbp7IIVfVvy2ICraNrxGDH
NhD8kJ4uf1sWW+6/VNN14cEbmqqZluS//h2eTRxXhGPrRGekOhxDOL8Tns850RYxHulGS0MKwEFA
TtUW3MYuFSGy6y7C9yUtoLbs7Lc0HhrPCGf9lNWa/1OPC9CnqskD+dUarURTGSt/xVi5pL+G5lrS
aPVzfxG5z2OpjqYu4ChIznbtwFzQjfIx6puIl4KW3/2TobiC8KGBMqwtwjao6pB3Zg5GdzAqDxEG
IM0V1Aulp/x2fajzG+LXrFwVkzIaxNJsWpJJX90QWpAmyGoyKy0KwVJ35uQZlTE9XR9l7bNJWQfN
gC1IrW9x33UZBQO/LMw9nDi0mkHdHftJLe+6Lq9ufToFQLYaNFfzLia/vj72ObPw7xnaBm6KkJaN
l3Tj9Qy7SkeKM67MfaVIP84OAOstyq7FkfjIaxZVQ3TtnG6DhLu2W2gqm9hHMa5rLnaLmw7lUFuM
GlHglwa6IK26CMI2Wku31yd4zvd9maCumgIZBEvjeIpFykKgjCZ8E4w9TRtKFHUnBIbeoQ28gKaJ
oXMvh440DnPq8dGHvXW4Pv7KFmLjyHgAzAVvuMXHRZku1gDowUkZ0XXXKfpaez4mha/r40iO/OIA
Mg5KD6quWzyrF+P0aofDdxybezGn823ZCtRNHat5wDmmBjYBKvT6eCufUEeck3QUgh/ha7muyAD4
XWzjSIKiwMkKBgTtJ2v6aLZ00/7BUGCO4NM7qF85ZLev92hKHkr7jyfWOFTf0xpNgMBJ27fcf1s5
4dpmEQyEPRa6UHyw85H8nrYJ3A0WcXIoYmOegZJkFmiPGGw1H7JRxfwDrcMQ0p+PHhv1DO/6VFeO
o07ej6wE9D9LtxZf0VZyqFc6OtAhWcUHF4+3vW2H021Fz+lj1zf4cqNiuvEpV+IPO1SzbIRCNK4h
uYVfRbkC56cx0Flf1Dlxgg4KZHFg8WPJPihYm+Dm05HgHcsuqn9en+7aJhI2Y/Oq4E5d6tqgPjp2
oAWMvZ7r8y7VOvNmhl7qOZRPN1Z2dZLSvgyJMUyAl/tVawpiqOYb+xZaJuCvOb4dYZJ9K5veesy6
KXrTg5TGX4LEeusaWZmmfJRB6rBRLHGWrH+0VmPKwMByc8oWpwZXPvrgLuqTGuyC6yu60Hx4iXeC
NzzsL9OEeL6MdzB87ERTGSuowda6FY4JAEDQsTGtmaoMFVw/0ilyVNZ7CgvAPmL7LwX+w0bY1eT5
X8QjYbHOvK+IDhi9nW8qKu6YboT8jhDODSS98CPAOvcQhZi2zWWlenGIbYjhxl9ijEuPSqf+uL4S
KwGRFI0F0R1bJfbLj/JqV7cdRkQ4ntI5gBnhQdZO7kXShQjMjfiHCAT4r4+39pHRsOO9KhNEbPLO
xytzABiGObDBirGSIFXhqWYAd0FVnI29vBKmeDBwXm2Ed0j4FlObe6VWTR/UZ+ojBF3YvaPvDDrU
762hq28hcwLDtfvyh10O6XNNcer3A7KB7JrBdYpYH6qi51NFV0qFvJWyx8wOyVgD2O9ElNorCKHd
XF/Vlak6jsyLQVII9q3881dfsUQEIFeVEAN5rqBnaEQRrbyejhYIomMa4AEOAj44JAbM1zIJq8P1
4WXoW+zi18Nbi1uuBE8K7QSeWlPLLRuoybFqQCReH+V8q75k6hZfklyI+iQQwMXWgQ46lOGEkTjY
NhCfemb9aduB8Aop3+Rj/bOhQrI6nuDLkddy3aiL8TBVpGSIP9jByvGIchEg9OqSimswRF/d0Ak2
pnf+DV+mRzXHRiiOApZrLPX6VADJiA90tCVLyCaxngTgHvSvSWn4x6ZXtXvDxUTDwpwRoERobETE
8yv179G53TSdE4Mqx2KzKp2mNsjVtYcX/d5QTDgM6VZz16mYuETpgBoiahpvrn/RtUHlI5Gdi2qn
/SLo8Wrbal2g0NKN68OgxdktTk/pQQW3d3DVOflpO3HyFvTLsPFZz6+4l5lKYTHuONSpLHepTOgj
pewkSVkfFPBnuyQqzFNUwhJSq9mOdq2NTyKKvt0xmEuxscgrO8rldKoIH6m09XX5017Nt/N5XmOV
Wx+yNoDMgWP3Qwupc6/2NqYG1azeXl/ftakCSpf5IBPGP/18PJhjcazrQ33QUBzZj1Fg3wE5oF4z
WtZDWqQVXCCh1O+wFdE34vzqVLGK4r1GPqrJCsDrqaahktl+yKed0Bi4tyVpGvMedPb5EShvj1tL
K1VfX8WgX58VuUsCHIIyBP1FCFR7HREwvEQPZSncY55hEAcSYoambM7lx8K2KpxwdGB8O8x/wh9h
7rhvYp8bHQ0O6Qs32FsJ4yLJ+PWTZMkUsS4uVmoe52uQKGMazXNT43k0fOR8OUc3oM4QxGa7b10Q
D2OtWzRChDg4Uos4HgZxdIBXbESW8zv31++AE6fiSYvEFdnr+e+wQaoafWo0h7GDzYci3HyXDMDE
8SCINg6X3FH/uQl+DWWq7G6uPJWkYvHZ4fioIa2Q9iAtOx+NQS9uer9sP13f12uby9RkoZ0ykXyG
nE9I46bD0rIAA1ujTa/jaHlM1QkQb4fpASYI8e+lpn9PS0oKEaekIpXcfK8OLnrulR2pSP7jfZcf
u1kd71xH4KEi4nDjKl+bGxKx/MdxdDj+i31ciSCfYlQdDmlaVQfg0vkJLN20M6h4gpyAR319Ldc2
h0XBjdosZSJc4M6n1tRTNhTCgh9aI3iDW3l7Ki233PtUuTdiwlo4IutDeRVNL/65eKFCxKB6EoZ0
7wtL9xpzzj8UjZM8oycG6Id8HekhyFW7dqTAfn2WL0W95ca0yI549/NfZyndB97ZtiAjNAco684t
OGSosZGOpYrdgwBXlO4D4Fv/O2jh5hSms6ueWnq2R6VFc2UX+lCO2lCFEzFKzqGV6gjtGUrog6mC
nWvhTelsnKSVdIBHGBqhFruBE7WI3b7e+JXuds1hyBPt0XVo9gtVe+OidPg8BmP3jIu6+AqdJT+K
fHRPG+t1GU4lM8gyoNVKfPZyW6RmPFHI9IldIfZW9NJ969BXMaSkSCksDXxWA5ZEQZvtK/IUltfA
VoFKY8TODd6n9cfYnMUf13/T5YpwefLulhk96cJLuH11CI2yrPrWTmjh499whAkLXTq22zuwXvqX
Sp3ERwRMnLcA5Ke3E5Tzz9eHv9y98u62WBJqtyQPiyS3x2RxcItGovbsao9WPKRnVxc3etMpd1VR
OKc5bei8o+K5cUQXr0QZflxGtKR+OZKaZGjnZxSShm8bCG8cWBlUssxmvuHCUsUNuDbp/zxbtw0+
3/fI5ZXhQfSW/qxF6vDx+gJcRgpXYy+iyY7Fi7hoOIbocs8F5nYHgQSIZ4DV5KRq8bMNQvT2nwxF
CEXOnTVc7j5OcVG0SKkcEL1sv9V0lMAo1YD+OI3WxkFb+65ItpF20xCARLA4aEOSII0q+vJgYlWH
zbk/5OletJYNfMCZv8/ZjN1ANdojGZpLk/P6TNc2NdclERipbCSAFzfLiDzxlCDVjbFSqN/7Fvzq
SAXW64sMt1KMcU+8YpVT4ijhPa47v9pX38f/Ffwo3vyKf6+7u3LjnEdFl+IyOTAfVV6mi8wg9s3K
bvW0hELk5ChISUL3HFr6/WyqxUlLUfK4Pt2VAUm6aeaw0gy3fKj2U98KrPigMIG9O0WVAke2GU04
VPY430eBhnHN9REv3xhACl10oWUkheO4+Ly+KPH39t3s0FNc8jou7McpzmzqdI1/H5cUgHscLf/B
iUVRnmvOYFzedPIsvYpVsABiR++T4mDTzkbNzUweR6CAx9F067eK2dl3ldunmjcEEBxioOJPuJsN
f12f+sqB5aYD6E+pljbCsrbTOHruNjAdDjXA9G+T1mc3wh6zIySDeiM2rHxX7mc6QPTWKB2+yMG/
mu+sonKhwoQ+9HBMfmChm9/lvg61tVVrz2ziudr4rGsxUeaYvGtkjUcsrRCaVC+CyclB85d6b3qK
bLdT9k0+oPuAPoGaGv2XilhK65wa0E2DxkjricC308Nvr7KQVSZHFoYFcvHnn5o/QU4HbZ0DsRvL
tNSt6YGNkvfkV9QWrw+2spuZqsmusimhcRWdDzY7oq+KrofBP7XmY4ci1pvZGsxT4rpvCf7oHyiR
upELyBOyCBKIedM0gbZOHc1eZNumqWhDNDFBENfamwEFHY/InX2/PrOVMExZhzHks5wa92JmccEv
N6EvHDq3FojcCVwvE8ySZ+iH814M/BkA7S4tb2YnjP/B9iX9JULQfQISvJhiDlMsxFaGfFv4DYbY
WL/2YY86fG6M2o0Vgpff2L8rH5IsQnYyqbWzg5fTbSEfYR1bHhw76+CJ5BUIaXv4nJb+X2rTRwFq
L4r++1uVo+nS+6XebAI4Pt89GBfNYEsp/5V2NN5mies8tai5vysN0/l0/XOuBAR2J2giIfcpa3s+
lCgh4CjwR2kPQXgsKxg4GCgreExCNA6sIt/IGFbuUQP+HmhntMEopS9OId/Kjh0Hh1YsGkt4VxwM
HqOTDWI2tNDyKYaHWgOVuCcej4cZBZuNWtb6D8Btgxa13EeLCZu9DVnf5Ad02Gp/qf20gwkjgUKA
rx5KFykmc8S4C9mbAiiv/ufvLzfmRhQ/aKKSqCxGj7sUT9EOtigZBj6ivlOFO2w/7H3f62hq4Cdw
c33Ay3qL7GsKzikFHv7FkevxKuIDEkcG2Exdz5lhbUb4uMNqHjVPVcYPsNRAzIYYXk6zouxGJYv/
mDoFU67RLb1KcfoNX4+LEMWPoadrU6UFduQsC9AqXrSda+AcFWFi91iPselNjm8cr895bRSeiYRB
odm8mBd7zHcTtM0Gy/GEnc7HGOMuaQy21Zsyl+EWsB33KL1SGgfIXy5GKZgjXGYd5mgOvzCbMAvU
MMveFaEITtcndDkUQEkqKFwkYG6g7Z9/wzKwCW348njo1eWfB07GR2dq7P0A/2Aj8VsZimwPEWiZ
aUPmW4QeFz4yJbdJ9yo/mGHDKFEHfykOUJEYC2TQNiKd3O9ndxYFe9o+smdqGWRgi8eaCTB/iAD6
evVkfUNHrz+YCAkfUVikAQJZcGMhLw4/I9E9k691SihEoPOF1BKcZGd71Om6hKEHxLB6gjHePquD
2T+qRdPcAfzJQs9vwvnU1wDcto6jHGExYaApiF8D0DTJcuXefX0cy6I0I6PDFIoAC19c861pb/uj
8WfY4727Rz5d/GkAAqQTllV9AhgIoYMDBtfIvYikRjv2+t6SF9jFD+JJBeoOCBjlx/MfNMCpSTBH
Fp6DWP0Xp9TxAAUe+UYP0neT0szvQZG0P8JR25KuX/n0pKKY87oYT1AkXAQmGMGN0lb0odIimlB/
EjCE1aBFy0kox3hurI3Yc1nmJeQDj8WTAS1z+pqLAd1uFt3YWbNHGY2CCawF0geIp5zeNO0aNObM
kufliEgO5BN6PM2ONhLwfEzU65+9qlPdu772K4eNXwQSBDl0HSb24lxPWgdpmQjt6dMU3xYVtN0S
qsGBU95uDHWZh0s4Ddc8n/mX29T5d9Yx9awD1Zk8QXfuEDtIUoF17e+n3siPmUs5r1f6HPmfYYKt
DHPJn9AWuT7flU9OdgrgG+A2de7lF+gVFQ28HMXLztaq28KHTqL7RnQoKx7WQ5cGG9Fl5bhTSaRl
j6CAI3Px8zlHTQqYOTFVD7NnhKLMsELlr1LuGidXfmiNENXBUFyUSzUU1fYzqa2xsewrMwa0INMd
KtKU58T5L4j9iGrqzCanJoYCmdrqu9Fv5o/5qM8/4MwW0cYSrxxniycHNQrqMRoWS+cDDpmOyLTv
a16iqEOIppsI70SmoECtWGZV72kEORVsnSyBSG/AgNmY8MqS8/TgBpGufkxZ/r5X8S2MTVACTqhC
/YZIo6ZzK01sUuumtLrS3GFqVr9PS91HdaCf90ib/4O7kgQDFDHPA2AFywUwYGyDTKxnD0aYvovh
3+GGFIwHR4SDd307r+RWsCMpBoEZI7bg0nU+2THo08QtHew5u7wOvKScxWFg7z84IZo6QZzYn5sc
dURcaR2shd3UIMfSzKeptmtvMNvw8foPuvz4XGmCuiO6yWQLy9LnRJkPnhbeS4jHl49BZI0nMtoa
Nc85vUPfudx3Yd3fUJveWorLlIvKFOVeLnK6aMaS5JAIcurRHU1vbIzoZKdmf6dwJDewspeniRRI
wo7l7sJ3RT9f72iitV1GhomRraG/d4JKRzE3NLwY42UvSQggG7v5MkAzHCkrhBPaLng5ng+ohA1o
Z/QDvX6GWZTjCX4Qool2fOnyeP3brQ5FbY9Cnw3tZXkXDGnnKE6aWx6XsbYHE8+5aUJ774z2Vlhc
XUayDwKSCy/lhUny6ozOARa6ENlMr0jEw9jFWCgLhIZ7x+/3KKtEG1F4bVeS2wEFplkmqwbni6jq
yjBbGq87farKDwCC0yNHt0SOqYnfIUuL6JQmULizkLy8vqarE7WpdXE0EWxY4g9nuqm5gMruaRFU
674UCaDLUH2EYZOe6JdsdWNWx6MfowroTpfNdM0p/CmgDob2ZTycbGvIPriBybsu9fNbKyrrv67P
7zLYUliThx1Uj04baBFs4yyIUi1hvMFiAfUAqeJwMuuHYc6MY+AmFiSZEko3wpG3sOe23llr06Xx
SZmLeE+NZHEc27HMRJKyvHqJArzvm+IGSFNAUR61qHkMtvrj8ro+T1Wl+6iFqawpAVvLDkCJ14gR
9LWFP0VcP+LErL5XGkuQO7a+J5rWPgZWsJUfrw7KUw6ewwvzbLHGYnapCjsFEi+Etjs3EPA6Y5Kn
0pn806RAiBzKVj/+/oeFHSdBGbz8cOs5PzKY1Au3QiDIaxy/qCGRR/WxAZNi7LSwt34mKlK/e1WL
EsAxEWoMBuJfH67/hLWPCwCQUim3KHf5IpFowwmWUohGP/r/5l2BMhO63QpUSmVuvQ6K2c3vj0cd
ilcZ1wjF8EWUcEcnTTNKi56ii+m7msXaEbRn8VkDWY/4e1Ik364PuBJwKXuBE5A1Aqx65QK8ioJJ
qpZF1gnhDY0muBin6AhftDkEdvf9+kgrS0mpQFBvp+zDRbK4ReI2yVKtmG2vBGaNSvhXtDiiQxRh
UB9X1lb3fmU0MNcgrslKAG1J9uTreRVJqoxzBBVe7bAF7QQlCbtDWq5KUBXB5qjfSDouxyMCQZEB
py/rBu5ivLpCy9/C0f4wYjR6tLmgsd1Q8COPMYgf/b7fSAJe8KDnYcACrUOHl9yep4y6GBAlJ2dG
Jy041Pmkfx+NyPnuzE32Nht69Qm6sfElS8v+TRjGwW1UdhUisLYbHlX8Wh5oRag0GvJmnzq+8ycJ
LO/d619bfs3lz+N1Y0CbIhHnS5yvP4Yl9MRzqXCpp9aJk1mid4TOzPVR1ladkwLbk5qtzPfPR2lw
nYeLMfkQ9gcktZsiurUz+wPaac1ti7T89dEugyAtOS4YHLtsDcyQ/DWvzgrKdmgl1o3vJWODfBPQ
cqRwCnjxQT4e0ffJDnC1tnCklweUkhB5A1+ZC47Tcz6oIeImDq0ZWqGKjKs2o5sYJ4FxJM347XYN
qR1ZMykKSDhZaDsfqujdWXNKrBDiNBzv2sDGgQK9j8OclpAUB8iqc+Fu3Swr8zN5GxJ+IEdIQPD5
oPEYjnTdrAiYnQm2Rc06IKt2h6x52270j9eGordo4wbHwXGWz1CEENBC9vWQgromfpa+hUC8BVeA
o2AgFHV9s6wdUJMbmnF4CfIvixPAy88ahkFK4udj8aO0+vp5GGYEN3p6VDdqJkouagO74tHR6++I
PRWIiQXItw/FBFah5apxB6P7OAVD+FiBrzlc/4EvGefiiJoUQwDRckpVSp3nK1+kqfBRNQ8PYz+l
xa7WRHQX6aXyHEemGu8x0Sph+Wb6m3nQyye/HqLHxsijm6pq9MdKFNOzG+McIhQwqaNa+80uzuvu
GUOi/LOO9rS+I2ugl1kp40ZweYnei58um1+QISil0wBbnMTSANWT+W146NT8fVGq6a1WYbAFTQp1
WRsIUJg17U3S4aE12El7o3CpQk7onKcUR4oDmJFyYzUvIhGxDi4hvUA66fxzkSBJjFiOxj7GHYMd
3gZ50vS7waCCmLiNeGeqfna8/vnWBuS4cAHQuJKFnfOv57cYm6A/g6SG0IyTjur4XdmhJG+jsn1b
9uHWfr44PHDdGAZ8LsUzaVh4Pp5dzZ1h+tCojGgYjhV0FeAJ4BHmwRm961O7eCrJhp8cBTqCAAG3
WEuSXiXuUU7b90Nl4h5IleinpsEspDDa0bNP1BNiZYOXF+iNXB96ZZZ4qvKK4MELHnSZfyk8xhrE
f439qHTOAZpW6gn61nvD6Lp314e6eLYwAuePMqAt++PLLq5o45pSFIQLKxrmg+JXNhUKf/TKzMa3
y0EbJM2m4l2IK7bnBNkWsPyyEMz4tsSakNTb9IkWGyhkRHBDqHBZUHrwXlTxV0eyG+67bSFXXdI/
jzzOkd8cI23QPuC5Oz0mdlmd0C4f9tcXQw52dqDljwHUA6WSwgZt7fPdVYKC0OwA9kugu9m+KrEb
yxucMK+PsnJmSBbYVsikUW1ecrbUKux13y6MPVh+pOrdHL14QItSU9v1kkJsPQ1XZ8VbDedQOi68
h89nNUEQsdFXRsKGjsLtkAf5Q1f16cbaXaQlcu14NEiQGxFxmXpqQwZMZEDBl5jr/yUKki4RWfm3
hKaJsgcsb7yZQBxtEJzX1lKSeJAOQbwEXPP53GKSP82YbGnk2VqfGj3PUHyzShUjokqLD6jtbNWG
1kfksFDbo5i9hNnVetVbGtpU+6qfh11mFHihBFWKTOgMQj322411vfx6gmuRtxhFZGgfy9ZmpmPi
qUs/K73TlRszdtpb2o3m8fqevPx6jEKPEaSKS961JNIYrh+ElKchQ81B8qzXTnwQtTs9DfhLANyc
cNxAt6oxN3CEl4tJ0iV4HXESCEBLLB2vIM50x1EwoBOeOr+OT4Y6OIfI8dV700nHjWlexnTGM6jQ
SKUZOgGL64Oue+aW2Ejt49bID4Y95rdoYtgHVxvJkJDk9grTQc82M7aIbSuBjqEhlTjyU4LXW8SW
KTCUARy12CPbiM1VO9j7sTX1Q93YmTeBSd4FWl8fpQKZZ2b6eFQsRbxTTbC71z/15eUiVA4FqS7E
D7LsRThoezBPVkyQU7Q+OfhVFe5VrbXvLFTTNzKktc/LvqIsT3aHgMNiqCYKEOr3UY0Iutb07FKM
+1qblBMaRLi/NPgLXJ/a6ngmaysZx/Jheh4NGuTkBzCjbCc21iFQMhaws9KHjq8KQ7aZNp6/a0sJ
cISTieYMQgCLb4qRk8VzARGHxFGRVVRjJPEwgT10mr7VnF8LA5K3TekbJihYh/OpRY2CQnzOULUd
oFpKYueJ3NlCWK0tINgFCoiktFSHF+cjwAsm9CupVAjHd+eHqbULjcmXsvXf7N7WNmLbWtQBgAS+
igYRiyh/zqunrE/TUy9tDWJr0+D9OcY4Cie5Atuzbu4amN175PCsjU1ymfFQxmNunAKoInSlzgfV
yonmr40QpR9ooKOV2O3wmhu7k2oPPEDyYqzfOEqV/WEkSnk3Jur46foulZ/qPMvgB0BO4AiiEs1l
cf4DUHOZMA9CUm6KphDVdWxZsq6KbjTkbj/w3i15zOSup1jl8Pb6yGufl1otCQ7XJcpUi88rxgbv
m4H1dtKyOjZGi4BShIixG7TtrmvwBb4+3gvLfjlVWr7IOGgOt5izeMujSq0mmHxwIBt3QMI1yC3Y
kkHn/DU4PHw9PUt1hGQVhPM9SwSminR0lD+pqC9/0nCIGXdGVuLcIcZcwx1yLG0eVVHbIHjXFajs
uWE6DHsHZN6fTWRpP1OKzu0+r/SsOYH4TxoYinj67WnTxT+E3Y5fMfTJEeLHVBQR9nhGq7Oc+3ID
3rCyxSQ3CEwbcYG0a7Gv2yKkfz1DEK9G+EG4HFo7gZb0IUK/fR8id7WfXKva61Tr8IzMt3BDl29q
EiLK84aJVg+Ha3mMXdG4pek7AtkXNfo8CaOlr2PV6vch1Zpg38V1977VpK0jDtYsRxYJ/UOlTRYW
BG1kfCocXO48RGYr8yZpO/+NiXUcVm2Ut5EnHToSb9BcGXJUtF7gHoXZsJWQrIRWWsNgnl7EDXga
nB+SeJozM6xJ7GzFGD3NndL3w4iQJA/y6XB9l64NZdIxBpVAzw/czflQIu3KUuNAsm+AXfLpaNVo
zcytkbYb9dmVgCe5Qf8z1OJCzA0Z7SJmZZqddt/rZfpplk+jHa/AEP9FzFROI2Zyx+szXB1WKnvT
rCHQisVioueGnErEDJ3K6nEJMxrMKuKhwzlVLbvyk+tGysE3amdj3JWVpXtKoYvqE9nGshMdOk0+
hvyevVqLDGnLCP3j1qkefF39fn2GqyMhmsVThuhNrDn/hmlWNO2Iw9N+DO0cQDD6eC4mPfous63q
y/WxVq5ibsb/jLXIMlCu6/OgI1dGLl5936OF86WUfenro6zOCH0oaiokjeaScm0g4jmkeomyhxZU
oLgr911X6PldVPhbXKm1odCFpLcFGwH2xWJXRoVrJegC8kAsDQhauGEdgeokJ73Lwtvrs1rZieQV
NEJo4fFMXIJO8ZgbBzzLec1MNaAntCyOijNQ1y374CaJK+3dNGbm5+uDrn0wsG1yY9DU4g18vjki
TP0QaOeDpVPGXox6aLw6qPnro6ytIs9rEgqoXny0RRihfNpZOM5LQYda/xzU+Q+spux3VpX8g73O
VEhSEJ+iwrX4XMLuAaj2o9gXuOs+FqZ04NWDQNrR+MrG91qbFOk0VDpiMe+XxVjSCxsvnkHsQ31o
PVMFdtd2FDWLadoi8a59JZJpZF0EvG/6NedfKZy0wawQjtxrTTwe5yIIb+zW/22kI7U8ydmFac0q
senPRylz5CQtFDH2dov759hVhyzR56POhPY9mv2n65tidVKyNkreLp+di0lZijsZpdNRn6BU+pB3
Da8tP7V91bs+ztq5gsH/P+PI7/gqk5Y3ji6wHdiLAZ4W8q/lTjeqDvSPK61A3PQu5Wxv1A5X0kke
PjyjaS3oKDQsBoXVElhpPjNoA9F05/tN9Gcf4cVQhbb9iNt3UW48KNeWk/cJ1R7TNUnhF4lVrCV4
8als/dos89t2Lr/mgapvvOrWB2GTSHYL5P/FbYldTjboVkOFJ+vbO7eKgerrybj//S8mCWYqZTPq
VhdtLg2P7qjVxR4gU/SA8ky6b9Oo9nJcHOEIO/eD6/+8PuTlxKi06BR3wD8ioLSkH8Raq5catq1I
8Nu655ql9U7rhfPh+iiXzxtZz0FOGHKmLLEs4mCT9XoYQrSFRWKnNwOC5fd4FztPeeWX+2wgByjQ
ndjnBd5p10e+PASMjEgmBWWCFcyx80OAWkQ5ACvnwzl5hsGUiP4E1Nzd47BS3wrDzw/mCKj5+qCX
h4BCkqw8SgwtRCy56K9OHtXNJg05fNCvBvmUMbExTW3FM8z2U84tevwnwwHnhCH0Ujc7H06LAgvV
HjlcYdV7zNjdvc8F6o1x+x2nqS282NrsiJYuVD2EmTkN58O1ZkxXdOaI4xII2wpYHj5OSYjIe5R8
xAFb2ajnrm1RGU0kL5JEZImAjzQbTk7Ay4W3VbCnozmcsIEzNlqwaxsFPAaFqZfCzbIEFteI4UFB
BGniNtETD9/hRhniGBezAbuAqHI8qHO5d/3LrUyNLhKCIpLwCFJisTuBUbothGy+nBIM96mehge3
J8pcH+Xywgb7xdMTlLPJGMtE2KhsCxc7RunwroQol+PSaVjNM4JfyW8/ZshzZAmFv0s1ddmLGyhE
9Rb26Xs9xlIQv45454QOZtMzFoCakXf70Qy2qMkrG9KiTS+7VWyRiwZgjpuOUeZcdKHRfdaSwLmj
qZX/qSiDsnP8LNnIf+RHOS9gSL4sSAt6VPQ4lyhe28xo2s4TWmDONLwxYhxOIB3be5Rhgn2KtvJe
yRS8ioMwe+eE+pZo4+XXhBxB7oALCm1Alvv8+KVhn6ruZAPNz4Lhi2P5auXlkONwA5uCbuNyXR1M
Fi34oAisL+mA2TCPajfnMIKrpL6posl4qOfJuuGVqt38b9LOa0dupInST0SA3tyyWFVtZEZqaaTR
DaExP713ST79fqmL3SaLKKK1wGhuhJmoZGZGhjlxzv1TejsBAQON6f4aoad8Ck3DemElqop5NcxF
EE/5yPDPiHIMV+KMoOb8HPUie2cJOJBEbDEYrIh35ui2f9z/Dbf3Ebt0q+QrBXfMFngAikaxjQUu
HLh4xaOaaPU5Spb4wF/vWpFvLQEn4Z8pP/qr54FsnDOau0jx6EP/kBDlgqyg9nd/Lbe3QgYqjNLI
4h6r0tdWjL4VqNRTRDM6yt1GsoyPei/1Vu1pRsa26ruDDdxbFj7MoPNvMTu5RX9HZgdRMnCCAE23
9nOvZfb7sXa7g+h5b1kOmBDwK7rkt9x8vCJF+KlaYjRDssx8iAUUAPlSCbjOBCzuWnRk7/Zd4Au+
sid/z6vNmit6ykymlIEzK+9z8FDfIGadHxKrShnZdH/0XuwdXLqbJTJSTO9LAugo192MSKiI3KKz
Dtur0FsTDXk0AifTQWFYIs+1BP3z+yfl5pJjj5EAqlAojsqUf71EJy6XDq0BTooSJ5e4RanaNoA3
8Cv74L6prQoCdIPYQgjh1yFhdnoTCQrcIypstLe6dpy9kzmJ6DtnSXx0lmGEui4pSppuc36ai8E7
N7Vn/EQcCVX0NlPTd/0S618X3YBXdE6hxM3ygjqSGOkrm2XxE9YPfn9RVN9I6rsHzW7nT1SwRyjb
DPRdlao9CPR2vxw+iwYMLyzd0vWXK2tongXXKUgQkXw3qc5wtkaSHbfrlINDcXMO5YfDDIAMyTK6
xSEMwjHEROod5Pb8w5rc8ucUFjMaYX0Mar7p0vGEhuoR892eVYkQA5TGn5shwNKLiSkNRIRQXpzP
3iJq5h8sxQ9hzLkUvaIC09e18/1DsvdVKZYwgAx7I2C/jedasnQIG1vJg9yCh6xN9TnoIOCkTlge
Abl3TdHwAWsGlyD53XoDp6WbnQiEQNCDCPOt2GpOWTKFqORp81v9MRsIox4E72AEZOFpbQqiy8mc
XPQb+6lwrw5dtWC0+vGsZHF8Mbwi/PP+V7x9T6VBYIsmIwhQQmzRF2g4kzYDXQk0EaUIVSDScwHo
nD8NrVK9m6Kle1ZE2sHJm1X/Jl6rnx3UdA9e1J0DhBWgH8yt0XjYErh4yHxXVelmAVwMqLIlRhUs
qHD5KDbOH7zQQzizMMsDozu7iuskJqSszsO3Rbd0Rc+womtmARyGyTmEiujLojkdrReQEve/8q4p
6lOQDjPfQVy23tWmJLmcJ0xFrRpdO8RCL6OrDx86q83f7mxA7EhWUTnudNOkh31wNI1SwdTYeH4V
LshrQ6h0QpDvqNxxE+IS/UguO2C9kDuTwq1XFRWphCmFSK+FhReoUWZda7jKT9boef/YViPOIwLe
D61ELEAqdZQW7X1UgNmSqotUgsLE2nxDRGSriLQGCLqgFjwoMLfWqn7S6nA4ePt23lpgpgAfZIcA
J7Dx4IuTxk1hDXmwGKPKBFlbv+QhTFVV2JYPWmHk1/vnZe8+UDgl+rOBtlB6WS/NGCiS2JnIgyzS
a6S0reZc1Xp5gfdnOWVaUfhpnDYHrkcuYpWxyO18ZXTz6CZzsYzosOWBCI0RCuUin18Y6ravFYJB
j5lhxBcvczSEH0w9++v+gndtU84Ce8HbD2xyvWBXE3M/6gvpiuiN5wUxWJ/IEMRkZ8Qn1Il+Zl6p
PQ3CPgLu7R0iKseSDhfGVvAma8PeXJaukiR5oPZL9DCT+35NVQoIuKsjWOiuKaK1X8+kpG1am6Ky
lZe1WuaMFGiflkJ1XqrRYWB5UMODKsWeJcOjk0tuImn7N4viowmTab0sAFuXnBZUl8+TKPNzKpz2
8vaNY2hUCpAzO0bTdr2okrpgaqu4GyhCy8e5SNvG9/LiM7LEytWomVjmkVRoArTi633Ley8XtUj6
LZh3mJyT7ulVzA3sFIJC9KGDaFGkZnRqXJpW7R5dhIhPQyvm2EdH6tvYxCiQ6rKVPlJjOwhV924q
zXImrHALvNqb9c9hksm6SRb0Zuo9DnoMV59ZxqcmL39qLnzZtHKOaN1uUiguqkSaSGJA8tBtV6pO
9GKM6hmbCeOfwuyGT/D+uAcFtb0ryVAK1EWyjsHM5/rz9kU0i7jzMtzrID6WJvvpziK88Fr+cEKr
Xk5N7yA/aUNncfBR9x4WKfvA3BxgSWeLYp7KERqjtsgDc9Tb+iRFoFFvzaIHy8rab1IB8KfrRSL2
W7eYT93iqkfKDHsOX07gg8OA3oOoZLP4IWtiyEezwOaRO5E+gw2JhzSYVKo3aWkeDfzv3Vj5ghK9
A6imsr+2l+S2FvUomQZWauUnd/aWQGvs9BJ7bX5wY/eWxvgPST/VIa7txlTaCqdL0JsNai/R0Zl2
bUb5w+4ht8v5PHWLeXCObpeGf5UknnTNqC5uW/m22WpLGEVZMIrpc9R2w1OvEmjmoHjeHNABwaAk
I30RvZFtPJJLki/P7LKgSOvhOqlcdqDy46VoR/PghN6SBki4B//QjZbP9NbveV1pUgwuiFiVRPyl
d9nY+OaQQDwFc/3yMtPU+3cSuTh13pDQFLeGT2NVSsnjjB80TdWBN7z1Q/wYyZOKS2T6cgsozFXF
MfsFGdxYSfIvSPBNGULunflgT5Sr/LCou6/RUJfRQdCwa5cKC0zDLliDbZt3QAO37cc0C+BB/Uco
SnIGeuC8GyxK4WTbc1AMlvFy3/PvnSimOagSSBLAG7C9R+/LLJoKBbtJy5kVnLKLk07q+9lAT+M3
TPGqwZWHFyBPWt/LZUKN1srY5hZ048Vyk4Ub09gImbRH+lO391IHq8EB5sWW4P6Ny+m6uLcGE1OT
qVf+mDHr3hPjBk0UqQ/gzfTHty9NvlogbICFAt1cL61N7EEv84bbUlofY7etTrzl5cXt4+XA0t7K
SBQ4HRKsefNezWViuMrEynI7kdxEjC0sTRH5Ikm6lz6fygMQ3e37KCEiRM0MZJBVbjfN1OdIcSon
DWytaS6jo3QfG7fVDyCRe6cQ2Iuk+5ez7NsGvaZX1PiLOg2gNkW1V9Hss5XR6hrwOef7W7W3oNem
5E95FemUidmXcY8pt8q0j1mPNiUE3uNvXGXyKBqR4PmZWN/E4IKnUIsQv4E0LBPPXtm778MWalFr
FOHfDh3JU90f9uV3zoaUGZHsK/gtrvN6aRHq7irPPdLNafpvGFK6KRbDQQOD+bOZmZ63f8lfHNtA
Skn6oZdZmwthpXIryE3gAWi6Sxfb4g9mpN6mewaDNGCyX4Uwon2aFdsD2Ho60toNVoaiHluAwmF1
ato6/SFiRXwAXnrUkdg5i8wlUFcgEuWmbWthMPC5WDTkWRTtiREw62THMZzK6SHtyJ4pHjwKC9Qz
ef02bmoY1FrQ/kgC1UhqPwpRZhkjrccXUzi6f+z3HllZx2SiiliFaHeTMRlxxrQ3TjfIp1D1kS7R
/tFC5Er9MJHsKjl6aC7iBEEsPPUawZp0ggElv5ZDWZ6mwh5+3v89e0uXsASVY0pqtW09mcyaT5bS
JpCyK8lHbcnD9zg9OIrU6Aj/uPOsOrRI6VbSqmREdHMtOsSv7GKpkwCtFITDnaa9ZPUA1jpO2hGK
Ii08V5m3PLx1gbw+gAOAG8E8AKPZ+nbEOm08V80YumoT76yLofUzgUOw0iQ9SFFv773BaLHUfpbA
WdL+tSkg/U6tZkkSFGLK/aRrxjOANbRaKqb6PQ1u3ftLu3WhoPdkZZViH4vc5mlMCoMS6yHUX6CK
+0attzgzN6hc71u5PSFQJznkSlwOWsxbSMeQCTtnrj0ORD8ZQdGkDVxZHRI7iL/4903tLYhZVhIz
OKtuSdunErK5UlOigIhdAfTGpPJEmT+4b0Xe5nVNCAtUhdH/4BRymtfbBOcobcExFkEJJdUntfXS
i23BO9WSG14z/jPfiZTyU9fM7tsPCI841UWiIdly2qQpTJ47wkM5NuAFRsql94ZLZ3Tzf+WSohZR
ZvPB2d85kERDcrpBdlAYOlivFNGlsLN67IVtMQOhqvJToQ7Ro6c389XOmek92MDbK07yQKRH/xVx
dfZwbTCve/iFCiLkLm3Ca83QLiSni34Kk9Z6olllPhnJkB4ELXtGmVHFh5HZQzImD/CrSGLMDCJz
IUTA5Hx51rPBOTsdGleaPSjvbD2qPiVomx0EFju3AnDw/zMqP/0ro6regpEAAEEn1A5PVbO4zzSh
plPb59Hn++d1d32E6ZD8czNuhpL7LG+nsea8Io47/61pE7IZbqKUl0SflaArOEpl5bx5eow8kEFE
rjy1aCheN1tpQipUiTgXQWYxpULXbQ4EnORPxKAe9T1kxe+vcu+D0vtlLPAXV8t2F+th8RDNKgVC
93NzItTpzyYMlKfJSZ2DN3jHAZDa/SICpO/FW7TeuzBUurEaahF09G6eF/gWzm1oMGSUpqmmPcCF
o1xDTS3fV8YUHtjecXG092Q3jDIMRZHNucl0kQ6Nt0y8d9NLh5LSR9GY6Zc3f0t0lJk8hp+JWGNb
DiFq0ko0XKdgiA1JrzgkV573OsiSuTnIS3YOJ8N+9CylY4OGYBPOeEmWzZWH93RLuvNtNi5UJNXy
qbDo9+V12v2pFGN+YHTnrEB6QAlP+lGNB3e9gbOqLJRmkimwPeH5cZmrAVzr3UPqTJ1//1PK/Vg/
FkxyMybOgDrlF5gW1qZsqws1b2LcnxOZ/FAAwp1MRqQ+U8UrgpTC/0FladceqE2QOICPqH6s7c0g
LuqpJR4yZ8t9KnKRvI/zqGbeWETF3403FAcGbw8kC6Q3K3naSJq3HafOjZtJaMsYaC0aKVEz9s9J
J/qDl2jHCsxzEmAkKYGgyFgvK46XzNAbZQg4sIw2A4N4Qp+oPHDKOx+Pog2jjEBxOJXbgtEyGt2g
8aoGY2xMBhH1NF7DKcq+Ke2QPC9aGx5UAXaWJcekJFME9Sne2fWyKmuqEpq6Q+BVpnqtnVE5x8dD
9rd3jLCVRgS05NLOFqm8uHrWePYyBL3VJX9EbR8+Ke2c4JknjXLy4PwBtUl7sGN73xIGCsIUyJxk
arleWpIoA/GKNYBpKty/4f3NT1EqxEM8Q7udjuKI+ub2TpOBUXeUJJ2MB2yhmp3XMPNVFyM6UAVC
OXHSPLUmB4bq7RGMd2fX6K+AbKLexijmFvUzD6m3dH3JkS/H5qlJDe2axaQk9z3HzoK4xcDBJLcz
a9oc+cVKldbVWJAI8/wPPW37c2pWqAvGR+Sqt5bAi4C3ZqAemIy59Rk0q2KnTytiEVdtP5qdan3x
imLRGU5svPhgWb/GxtceEWu/dgmiZFzw5vWEbmtMEM0TwZDE1QgXeCkh+kviOj68FqRXC12WhyEq
5vFqEdPA/jMnFgxSZaqSwtaqlfshysT/9ItidafM66uv0zTP/yhul3yZY3P8h7jVA6jXwIT2MFNi
Nvx80o0luL9Bt9eKGUAKDFBlSM6MLUpkZLAhM6KkD5KIeo0fi6L6mtE2ihiTcw0fknWGsLzp4F7d
Uh8QklMdYqgAglaO/Obx8vC4XRHXfTAy4PVNhIsC6/FoLdq5Hoa5vybDZF9MqbF7aSeGz+05NP6n
OG1t+0sWm96BC7u959BukztKCAcc61u9bhFHeTfRYYB7vEueOzLl8xzl6FeNWf+cJU508N7s2aMn
DWqE1jhnVl7OV4GzidR7pqU9wVdh6acCbtyz1zB7G4Od9Af0sw7ehNvLTpkbPXKyEhzMzYPajbRV
8oq4MnGSBqxDyw0ss6Noec+KdJV0bOm546rXq0IAFJg2YMxgLFPvWiGBe6El1R6c2NuLLmmJJKkh
DzbxyCY4GJdWqyLkZYNId5Mzdbf2kxk2ma9yB9+MDpGmiFEZBqcRvMUQpDNg9txrCP+RF/OtpZh+
FA5irITk4sEOq+jP+5dxb2nQVEC/BN+lZEZff8Aa7jUmmYiLa1O4pxZS8tTXywr+MsPO/3m7LRmI
cPwo3lOyWdvqlHrgwEBWNXdm/MzrF54pPmXvR2Uuj1SmdpwMB4JYVWo3EShs1tUKUeIJIpI3dVAf
FOE5Pmx3lV8DQnpsZkucdNL08/0FygWsXTRkJsTG0FHzLgAsXy8w1Brh9ap00aIZACsm8UuRTYMU
E3BfZhjDHutwdC7dPGrf71uW/+etZZibwRUB9KPpuzmhwou8ZcnZxqGhqArbGtQj+P/J/fu+nb3j
QnQMV5ccSYMsb71CN3ecAYou0o6FCnFBH9HPa7dGL7YWBx9zz2FBNIQd3lZy040pGgjzpMwh1GZc
Pj+FVe5Sp9AXpG77bGfT+Nf9le3sHaEkPDEy2jPAD65XtogsQStWJqelpaETCkJzSLy68cdl0R7m
Hj3iOB48fzSWI6K1nbMqAy/SDq49K96EfKAzNL1oM+KIaMmYkzRypAkSsAKG3ivfaRGWvnBqcb2/
4J2tXFndfF8jj+ZlmSg0GJD/IFOYz89aFIlT7Q1HhC77C5TlZ0kZyrFZf1sWrTTqjFMTapRchGnP
QFkqahoDbzCa6dOzm2lH+hbyf7q5ErKpAFmxJN62tjhJJ6wERBwaLICZCkF01EYfwml5Ox6bJ5VO
pIyoyBC2lKS5mFQIZBOeOS/63uep8zlfnPDSGoN+NHb6a3JwuyLqexS7CaAQRJSf+dUTDnFBuPQV
CBm7c4uPVpwPj2MUmkCHk+qDJoTybz+3faB3TvcEH3T12ZiyfjnhHLLPi2Xh2fvcthDYsP+NYjM8
EWl0/6PXSvU1t2ak4aLhqNu4d6uYpCNFo/GNyNemEhpG01LlNS+nHi+SYApq8LwFXFkBMgrgca7O
0VAuZ/r6ysFDenvmKDHjElXcMZ2P7Zmb7N7qM8eBxkqtk9lv3Kz+pJZqM/kU7JM/tGV2tceBcZ/o
wPDtvaIco5K9URJFCWKLYhhHA8jITPG3n237svSN90x2n/vLGIZvdpGYknN8kDrTRdoSVtu9GtpC
4LPSWSmZ4XXGOlDayf5oKVXT+VlnHNEW7S5O5omAQwDHbGnIVaVpoWwZeFZ7awqSxLMvBTIafqK3
2sN9/3R7dFgcfVWYe4CUc3g2pz0c9NSEBykoese89PqS/ZcppfsRwd7uXI8M+1k9g6Cqmh1B9G9f
HizjqWjOUTyhdrK2bERG09ged3quF3HyMhG+qwpeujicIDkos7p9ub/UXYOILdG6puIFZHVtkNC1
mb1Exsqu0zw7jPD5eZVWp6IV+iVOAAfftyffsrUjceESpYNFk0JmsJtPG5kaQi81/rhABv0paY3p
ydNg4JlRfgrgZ8pfKsAc12qsF99c2p9vtm46sp5u8APokGwS2UjPm4GeIPmfbdJXjhKKtr5RuPgw
r+1PGfMdF0bMyvdpMvRnTW+OUGs7h3j1A7bv7dQoWjE5fdA3NPFoj4Ah6YvxXWeJo0Gn20eIoILW
Fb8XQCvd5/XOCi1zvMIrhwC96y6ADtI8qS7Erfe/6N6C8HZcSCqJcMVuD+w0WXY9NkPQ2LTswxlH
M4cDSvCp92YBDYoQVNFpTRCuSLL19YIS/rLWzGEI1AzJ1FAzM7+c4Cms50I9xcohi9Te0hglJHBg
ZcR8m7BsLFtRW7U6BFYWlQ+ugiON+2p5X4PUPN3/itrONZQ1N7g56AMiSrU9F4bsgrb6AOaPkWWi
L3rYfjYrzt+0tLzFRwvYuqC6PJfXWWfM/xzDvfPRHWKroNM2wDAEWkIbzlSYq5dsDu13TpWkMRQE
1nxE+7z7XaSCIyR8BjVy+fevYgH6blSD8n4I9KRvH4YReirRxl+SKPcOnNNO4YQ4EakwCAbABFKq
XpsSoxt5jcZnUau6u7RdhUidQkm3btP63LTxS8q81BXZHMHdVd2T6y39EyNb7cH+7GwPv4Mggnob
CcH27WlmxnAHiOqCasg9VFaTxfIhbrNPpLYG84qR8+Zkh3fO5gOTDRC6bruqMWpwdZFGUyDiZHh0
3JF65ThSdLNC5WBtOx6ZwQHw57gL8sZtu0MtKkB58zQGpW2gRMCM2OOSFmmA1EgfMFoIRKZXx4dm
iZfAKJIj5OXOaaLOTTUO2zKr25z8wWaUNqlcui1JpD65ufF3gfjOn2N7eMl2HCLpHCBIbhmV4C0c
u4GipVSTEBrnsjbOQ5/VX5awSQ5IAXbXA9CcIjP6SXSE10fWanIzJjcdA1iklqd0maZznCcaRVOl
Pti5nTCFWg1UGMy7APLexmCN45UFHZgxsOy4+DosXfmUh57xWdMz3R9rpKnKRBN+0Ztvr0oB8qaU
Ql1KA2rnbVyAo3CiQJyPQZE3WsDIDbFuU6XnOe6Ng4Bh1wdINj96ccB58PzrDwq5MXxLFp2/tvea
i6oV0bUo0+ossvilr6zsj9HS+3f4oiIY7SXzB8+trgO50cHX3vMBhNUMmDOrDFZy44u0wXUbt8qn
oJphx/PzpaPfpGq5+BaXJoDpeIYq/f6zsJNIgIZmfpgpSnq7xuZumLNu50tKU9dr+oSO/2ggTGU7
z+6MzI5AgeykhPBF3Te6d03kxtIIh26VxHn9vWdGCQfdGvje5E9+bgvlszFX6R/3rexdEyJreYAI
xZgkX1txUiOxzBYVPKOPrHMYjpW/zFnzQejV0YT57lfk3PCMUDgC2LA25UVzOqDsNQYoHEOgqIWM
2CbDWJ3hgvyvF8X4NVfNoxLA3vp4r0BScGJc3q61UbPQrMGuqimAmENwKIeuCtTB1j8MuXX0IO8t
kEK3yumUXYZt3y5vl1Cf4hmXo42x+2hbfZJ8bmCQtr4aQr5SUQVbrqVP+VFnaO9OgD6lLIBL4/XY
xJjTMptmD9FCUKvw00cE8UE9dsNlSLTpDKbwiKHjyN4mfg+1UBh1ir2k7tNAbcb4nDdtdVFnz71E
o3HEKra3ixbK8rJTDrJ3S14h+YTGYa7GQAHD9g3JPRSyh9AczqiCJwddkiNbm2NqCMb/Mx0YABAU
/TzNlvdUztTDqjk+wujvmqJYTGsZkipaiOvDGfVGA0MkAACjLqyv/dAnp3gs1DOI2LfP8NHhBbFB
203m1NuSRDZ6ylTpnM1Kab0r7HbuVW9BAXhcj8t9l7LnuODDQSBRYt9oLKxXxQPklpY+jgGDVKZ2
Lvmeo5xCOPLKe4eQbIDTDj0T4OuN64qzhFK76RKUmnbyyVRym66ClT7Vjhl1sAgvR/d7b7ukcCuz
kOSuDDytF+YiEg9hTQRglgjtotqDeWlK9NhCMegHlY9dUxLfgGDrzqAInd2o1JeQQFedy3OGaOgX
DsZATcBKD0ztbRfoXFokFEnJHDefsQ1dHQ3gZAy8cOweS3K7F0U5VCvYXRBYcptnlK7vFqwEQ9fi
xtAIBRVTFNfULhDAsseh8pOqzg7etD0/DMrs/9ra7FNvVIabOgAYYBvIr4wyuc+OItyffc5gp6LG
TpAyWvYbp55+HSwLwMupd8og8VU2lqd13wwpLorSRvVfobVMcEW9Gx5EBbvf8dcYrhxsBm6zNmPl
eTqUE4eeCec0fdTyyHyKo65rr2oGxvT+Td41xhyWxGpIDPLmWWmBeFXRXJMTjJ0Z+kZtxU9z3yqk
ehpe3v8NawAC4KeEowhJ7vXSNAis1DFLf8FQqg92OKEOIoynKD/k7tpbF98OWR0wT3IkYG0p1FJH
U5ixAzuUR4G6hO0jkiBf47FSDmDHe6kBuQcpJFk6Ij6b8MNemtYuE75gjdTVN0XALOBUeiaZr5Pz
2PeqXwolPy0i/3b/Y+5VMpBphIUa/hapPLq5BJHtKVkxkWXBo7082xMi35U1V9d0GGF4HxTrmhem
+KOpx+Q7/Enhcws54nKCrTs7V3HVXe00Mn6o4VDY73I7Lv8bjHH+3/0fubsPsjeAD4cqZHuY4R+v
U83j/fPUyXpJ4wl0ba5E/3pjeqResvdY0KMBZQFgUvYi1ltulQymNg6PUhl6ENTiHy52N8Pwr4N9
QNXraKh6b2kS2kKkCzIByOnaXl9qCU+J4GnPZtjESjv9ZkoO9Kp3fycJZKKQFprMPaG8XJvi6sa0
Klma3aRIMiAD1X6DUnu0T0mNnMhv+AT5VLjQATHetU2/KikwyBQGoZ+Whg+QEPQPpZ4YJ4QN4/P9
47G3Z6DgZN4FagW86Xph4+jEkTlRJR5lAz/S0bAWpUkdrYgyhLW9Mf9x3+DeplHZpGoAXIuEYePv
RrPpXSNJB9jLTOUxynUIocsxXrikfXjwSO09u1DPwXJA4UCmJuvFkcw71WxiqxrN8XOW2b0SkA6O
zsF+7diRHVdGxxhhpCe1eZccvZvLArLawJqM+NEq5uach03x1/0vt2sFTAAwHPKsm04rEz3FiPAw
tcii66rLWMX6Y5Tok3f9/7OzOetUcEAm8gQGQLOEP7uiBroVJwf9u1u5CBAA0KD9OuM0dLf5hmV6
yaghBBvUuhHPT3ZeCc2v6hy3NDZ59l3tk+rnNFft8GBUuUYyMsRM25ugSn6ia6UbZ3W2ukdNjZQ4
KOg5D36Z5A7uTXf6H22paYqvGnHy0idlrgdhXVJcaDUITT+MbVZKNzgboz+GpbGcBuZoM8oMqfno
dqQS57bKli/tnLdHJNE7F06O+8ESQ0JC1WxT4pnsCeiYiZRv5LrQBhTJ/GLY1fhgVmkJTf98NN+0
d2oIBzk3v+Dk205CFpamV8MHEUCOmxb+NKmt7/R1fZQe7wSElOaYrCWUpiC2rTzoXVOkY63S7Wlb
BtF0UP9Ea2pQ1YV2XdoSDj/SooOjuuNMmOJwaEBTgCS/27wAC53Fxej5mCqcHg9TKrLPHfZ85gPM
t4fwlMM92fiBEYEodO1LhpyqCirYPcc1syiAFdk3g77wQSyzt1uyBSB5OeU0nzw9ryLcWtFHXYlK
mnaNqnwHWTql/kR1PLh/xfcKjTJsoXUv+bx5RNd2LK/PzE53exiok0ENbFdEf4w5quanskzsf5pu
Yhamabtoej+1Zf+CePv8d2rbinY2tQydk/u/Z28fCd8o66B2xBzC5lKAWKxTYKO4HIPa1RJp+gOI
2P+VWn8Ejt6zBB8c4C05W8GM3HrhzaQKNVxQSHepiP01anS7oJjNhB8iNHoQbO9dCbmX5BCUxpgu
XtvKRJTlnaF0gdYpjvZejxwHMOOYKtXJhNo2++ylipv7kP+Jv+9/zz0nQwkVL0NHhcdiE5jOXd52
Giq3QWypSI3MfY7kDvo8HzUvsk9Mps+/sYE0RBmydWiOMi6/XmpsKa6pKCNhRK5nvuIoDtTKMPvX
tl4fnN3dtRFgygF+qnFb0oUczWszm6w+qHqzf0TGyT6FVjxeR7seHi3JgXz/W+6eGIC8MMGBHKDV
sV5aS1WYyBYfY3Zj+BxXioGEjqc9GbF21OTYWxoNZimOThEJOM3a1AhXUT/CHMAIcWddh3FOT3Ht
JBenC/s/FewfxC2/7tUGocBEL7UCWTIgopQ/6JW7IfqbYDllCqKgyXMqxsH1/F6I51qUS+RPRSe+
los5/2MoDQ8rjdv4s21k5dFF2fvEr3/G5lJSn+vMiDp8MPJZYMZncBO+YAs2lDj6jRcDdwfS5Rdt
whYDEsfGiCwOMzQQtg2nxCw1UJxpd2laYZ7vH5w9Xw4VsLx/Uvhr+9Jr6pTCkUYGHM9Kdsp0fXpH
6VX9ft/KL4+13UNEgKmKUFCRiKjNHrpm2wlFDEzBVo59TidtvhiJ2wSg/hk1tt3pnWWk1bu4BJ9X
FcJ8NLKovzJo2hY+5S/RX9pscJhpoOhyBftdfSlDy3rsyZ8P4vFf6Peb32pJennYPznom/dah0Wx
hG5sYLSs7f/LIme8dkupqfR7epOB2g7N5CJzuvGq61n7BXy+9z02jeyCNm/6M6kNrUCf0u3qoK2n
8mC/9k4hTUzSSY3tIqlcf8iyhjdIowYONLV1klMzhe4DmE3rR8e47YFT2alZYAAQEh0F6B+2dOoV
Nc0uCmcunmOQIIsiOmdolZyWBGgOhEn/9sxnP9QiOfKeO4tk3AlYMQQFDMbd3Pi2WhYCOAq6YxtV
574RXHQrJagLNEO42YGH2VknzNGMe+NhaNtuZ1FN+F6n0WUWKQ1d07cHyNVLc3L8qanL98B+9UuS
qX/pYuoO0ovddUqKN+rwvPZbrI7TVcyP5ownUaacQJpYxbmB2vKqju4RBcOeF6UKLzHUJGcQnMvf
8sqLlkwuzYbWcNFLI3lo5kH3S6cefC9F6ljpXeekhd30KVJwMcqUID1gzG+WdcIyLUymfiF/I4HY
evIQBFTc0/pCjK5+Xty+eafTufbL4bDdt79eUjYQG1KWYqvD67hpAyqfMuy4aMpHq4ysz8yAuU/e
hHqKGreZvyyzExRQyfuOMTtnNw2Pnoyd2Iqo6v/+hi3i1WWAg3QEOvla79rvQqUpbaM58gLfQfk0
icT71KVF9vYcgNiU5jT3hjxne2u70IuVogA+Mnbj5MO4oT+HhK0HVnaiADnaQMuKYoLUcFkfpwiS
VgDEWNFQdfgSxWmVnhqzdz4s06yew5hKzYE32nmpmP2VbVVqW7Lfv7aoqkk3hJ3KxzTjefELr1Ur
X48987/7b9XepXxtZxPfMDIYI6hMLZIOSH2ZRBGemxrkzVRMzQEL2O6SdFA+iJmQHG4D0lyLlki1
Bu4DrIhBioTCiZnrowrk3imEfxV2GY4iIiObApNtwF5Zp2zVYBLmR3ooY19TnIe5bYIYX/tQzPbR
MNbuV4TJR3Kc8e9tm8e1K9g6h18V3ap8UmcIrXsLKTJEFOID9717FGXhANwz5JXb/FpbgE30PX0r
u4ILvURNWfMXF//GwF0eRGXXvfzGCZEURQbzKAD+NydxcuGRjgQxk9EYBcyyo3lKC9F/NpDPfPwd
U8RnJCxAkLcjWdq8uMose3Jah/xdPM9V0Lipe3Yq42hwe2/HELCCaZ0/lKrlK/nqgTBbmOQ1RTqr
pmr+HJol+oGkh/VuKrXwy/1V7Z17GcnLGXEISrYPLnl87wyTbCepqfuFEer8TwXugoNzsbsgymBk
tZDDkbevF9SrCqMmPS8eVTzlgrpH409ZWz9MpRoe+Ka9I8h0CShmuB7gb9yciAiVEqG5POR1PkQX
uNaVh7xNsy+LMbQXaLrCA8exd6WBCbAoyWHDZ1wvrWUUPUKtgATBFE1QD6r3MY6E8F2qHuckNmK0
epfw7/u7tvc92S+qoaCQiFg2cbGdKnUt0EgJoiJzvzDmPyEQPtTP4QSj+n1TexHZK1PbrITcOWuy
mlKL6saFuCRxonzIK0epfXuKvZPTW8V74ZTAI3F3XnDf+N5m8m5CZUrsQMl8c26WOk3MWgGnLbWD
3pNtfsytVg1UfV7eJ3p8pMO+dxkAdTFlICs94NvXe6mjlggr7AQs3FQZFjItcVE69e20Toiskd7J
2TI85Tb868OR0H1S+mCIYu1Rc2tEbbJDWqe9c8l5lNR0lCGAkq3XEodwOKH9xblchhmMzjyf05yS
cd9a+sXIDFQ9Yqip7+/X7gcEuEanBNgToNm10Uwv9DTqKBMC3cuudY8MBSMhR821PSu4YI49JUlQ
H5tTEUIAYthJTmNDFDUwAvRl5j4szvfXsnfHCFfhLAF9Tqosz+YrJywWZnCtkYOfwtH5LUlL4TPU
M0e+k9m/E1DJMTUmRXlZtBtgLOT7+WBT0HBq17qkVlUwWeMeTX3t3SZiUTyjwRgzAch6RVLVPY0H
lQEhpe9hWjdlIGAV17rIikfHqaKD27tXNSYKADEjwQrY3LxjtPNUgBdMUCKbDEYzWbxrriT2O1NZ
4vMUAuM3ltq6NEuq+H1ml6jVmeF10ecjLfm9ldNplvIeUMTRQlqvvJ/GSc+daQpoKw3/Gmaengqg
LqifIUOhRan519vPDnxmUkkEhWPmAdb2hIPExtBjr9T76sEx4+psm3X7bTTm6QBTvXcZ6IxK6AQM
Crcq6kk4u97EXFssWu8SeV32dUJE9fr2BUHYR5QFcSCB5GZBWp7HhiYYhapDXfHL/8PZd/XWjbPd
/iIB6uWW0t7bPS6xY+eGyKRQpCiJRaTKrz9Lc3NeF8SYDxgMBkjGNMX2lFUiwZo1KBG9BtX/gcsG
ag64bNg5u/jJmztkNHML5B30vUQ+USIyOhIdUf9VrvP6SffkgzsSLQT0zQHbgYzn24K77SzKY9Uu
JdZm+TERdiCrVPMRKmkGdIairNGW/Uym8IMHdbf2RPoE1f7dluD13vDUcVlG0wzxhUB8j0WZnI3G
uzqxpvuzJmYDU5TfVdQln+yUDy40tPWANER3G6n/2066AvwB3TzwA33A4yM697+sN9lZKNgn0cm7
LYli0U5+3Nk66U7Vez3D3MM0nfMWRbdW2nq1AAqMaLre/31LvjvT+yh43bBwgCahGfR6lLbTA6r3
EqN4N1/kQNbcDLAKOSI4vG998J81zvfhIMgADjr2C9K318MxmczGK9TXxrYsT0HoTBP4VMCcNUr+
62FD4xChAUSocIHgTXgbhqzoYNJxUo2uFneRVv3W2FX0l1Db+iww33/UqwIrhkLsj0YlhHl3L5nX
swon1hc9Uxowh3n3klAZKUzeHdchqM4oEL4E6i36XKH4TeZq+c9afvvwyAkhggoyGQqMr4fvIe81
cgvwTw/BowMqZfpe9Tu3FKFYYwaNxpdZPwtS3p2DfVA0S3f8Pp6Ct3NWoYGtWM90s/sd1RaM9OMY
wNsz4ZQd/75HPxwKOTcAbSiEY/u8nl++4cm1WaKaYiu2kxUx7pYcwboyxfrJY/vuLsOsEDxAaxKl
8t2U5/VQu39VDnCHasKK7S37hNqXuB3cQphKg7sxmbI70DLax7/P8IOzDtDRjhfYs0ggY18Pq/Gr
mJlFqlmiEXIFq0d0wcbp//Ad92kh2cHzDbj061FmWPMi9cU+Gfw0nJIsiJuSlxGZZlYd/g8T2jEC
uMJQIn1rasvWIqhSignFYaHukx6HFNW0HHJDfx/no62BehMwnHjsoJv+dkoTSt2tTBUEvnh/KLX4
s7gKwBRffdZX+miknZwH0T5MCLX81x8POsNVgDLJ2OTRVp6VAK0QLarwyotM/dcnBpsQ/SusEXAP
O2j09VAMmySYC1RGMsVnWDnP4ancFrylNpXnf/9+H1z/aIiA8I5NAY7MW6YltgD3EDEfGjbmThO7
ylBcx4jxzju0MHmtilK9/Pch0RwA4muXAH7Xn4dBXMIxQXig2pkfQB9NibDLRiJ4Z5+GsvysSf7R
kf7f8d5ECoukWEwPe9DMRWk9qimoxRKv56WjCfQa2vakdPeZ0tG+RG9fBJQysPkjvHjvbEoGPNeZ
DfXQxMEwHFATD2uJisqlkZuB0GmsrhgUKepkyeNPTt776YJHutuHIH0EC754M92CZyZXBjfYAKmx
c8m2pJkncD48k9ND2M36vIhxVP6+pu8Px05eRYkBKTJ4dG/F76oYwBXtIdCAfyfoQwzBxYI8gsRQ
iPjPlxh2K/5BOQMiSxju9eFwIyIz7GU0WuWSPVm/rGTJaP/Qm0J9cjj+Fbl/vYoQAgW3BH07gCxA
RX49lshyGWyYGRCZ28RhNWFLQYZg7F7kMoxgBMIouNa2Z1PtlsheA26Ox7YD9SzGW8X4S047iCqU
KaCxn1x8718MJNUIC3FRgPpSvj242o+679IcnyFIxINAca4OYbXy+Pd1fX89oNMEbASErVEigKbU
6w8Av8hJtiUCGxHGYIvzICPoHldfXaee43kqP2kffjQpDIg8HZUCwKb3bfY/xYJtzU2qUeFsynxK
jwYUcP0F3uT5Z9qGH01rJ9CC6wkRk3fVTdS3hw0bR4N8rCE8NrWyI8CZMjJUlt1YF3xW0X+vbwgW
D5J4aHQDG4St+2bXQtYpRMkNu7YULTtf2DLepOM6nuXYXoc1zYKOxEscXIM9kn4tVgoWIcS07DV1
lXvp8so2tKvGb2Io80s7sfJysiL/k/Zj9qh0m8JNV7B7qSKO9pX+FIzz/jbDbw8D3b04C5mHtwyQ
giJlTlJuwMOdhoIEVRfe6S2WFwnMN2+qYgqvhmxNntcoqD5JLj9aKgAXdnQagj/IvL7eEiv0t5bS
Jwitp/SPW1h1U216OPAyfTLA/35WVfxoOECOQL9Fx3EHML8eLhl4RUPDbbPCqejXEGTLmYMLBrQg
kpK4Pv2suPPBxfmvqFmBWxNBzNuSPh/ydJh8YCDUEfubdjIRQfU0PVfl/Jno8AcPA4baszxkAMi9
3hyuMG2nsINZTmMz47djqZ06DCFyhAsGcPiFTGzZWMb5J5X9D/YO4DWoYuIWRU3zbRcmmlFxQLfW
NkIy+mhTMPVOIOrZ5TJL1lKhfmq7F27EdIoUEILHv19g+3q9ucERYaJGvDeA8C68KXIOlsrSjrFp
wtm5Z+FSiKmX/XJlormF4ppLnqBJMMAjIp75/Tp0n43/0ezBWwA0D2VW9Nb2/fY/N1plNwritbWN
YWv3rOC3QYqWt+e6CFhdcrF9XZWbz9RYfNZx+GBn7a7rSEfx6fEyv0kpQCDMomlxtlFlUDQ6n9lt
HLL2EpAFeff3j/zhUKjGoIm9VyjfQngmMKPRNxkhATPAwbjfWEoc4Ht1z4Hx/vtQH5xP1Hp2vZly
L4m+bY2OLgJHH+objQthR3PaAjNPeJEzQDyjae0PNm4/S3T/PiQAVK+XsBQJ3Jgg8Qnn5ALd0byk
HNlglgc134L1ytts+a88XSjl/f9JAo3wekRd5KsIAmoAVt+2huUGXaFp3a6yLvnsUvhwcvvZRNf3
X+Wr10PNgY04TTsItXY++cYrJ682rwJYU68cCClZ5bd/X8CPDgSMRVDMRhKKm+jN3FSbq3DjEDFt
Y8cJHYfxvPL8N4+5uQUFer0obFbdQAXhM3bPB7EFShVAku7+HOhOvYmLoXFgbcKNaajrclAKe1ND
XOu/Z4lgpaECs6OB9lb6m0t21b1LcqTZDQvVj3GQ23USRRR0zXU6/P1DfnDo4N6HVikqXJDneFsA
tVaNG/NIo3IKh0lo8+lmnuEVAdnbz1A/H1yiiH4wLfTyQEl+27NP1yi2QFX2jUkSZ+slEvrSOND/
IAwU2IsSSlpPrZ+HiyEduivhALD7+1zfY5/2FhXGR4ELGTEO/+ttupWFL4Ydm4AfvsDSd/7lPap4
OhjTk0lQqInavDwwxD9kmPLqhGj9MyPDD04K6JRIWRGE4Hd4JysmwnWZOKzb036Wx1yk85dZV4An
LwfeV/Ls7zP+YLf+W7UE2RxHBdjI1xOGHLpdaIcJQ7yivZRj3j56Z/kno3xwGDHKv0WnMEOi/eaN
kC5qC4QcmBMshF982OWkSnp9XRVKXXYwPrhHzKIQ9W2f3TsfbSmEdOCb4zKA9NXbsG4p13Y2IYoA
LMrOWqPKZhBoJTEu5jPLbYCeWhQ3y5aMx6Jc5NPfP+9HiwmqMZpZez8NBczXnzcWnaQqRU1ARMmG
K6d41ggrjlCy/RMGbfxJrvbRUUW7B/cdwIoIY98sJpA8aTtwXAobts1CRjvYi3jo+M2Gqv8nR+X9
kqLrjlHQcYkRd70lx45lZYTXkGOrZrretXlG6x5WGgSovewE6XbVME7BgKL4Rf7+TaP309wzKqT1
KcSCgDt9s6aaMutapmxTZAxGf12b8UPsAoOLFj7gkoRrnJ4V25wdisCX+hAWa3eyfqDdsRvblIST
NoIEeZ9AITAA58en8/Tjk19y/9avA0LgflGggBE6KoYIj16vfJkzMfIZQqJmYetlvO0vketG4qZl
gABWOV1t+T1a+k3F0rkl4ZJnZzwx/xnChgQDOB5IHO0cdLRCXv8akJbIFWMO8ldjkp9PgX9hFlZe
q0/lMYIM6kHQ7bNa6ftND6r2zhbZ9alAxNn//H9iUbbFI2fUguUERxpxCLbFR0RCRzM8Ab0ORchq
Mqs4/f2Dv98UiH1TtOkA60HX7G3+BlBZkUiHVNvBgaRG85HVi8/pFytk9kn14F/Ewuu1LZCcprgu
8QCjE/Jmbd2KI1H1kKKiwZTCyUjTfiOWJlVMItXOFxOHKvkJ/pB6JMkMLEzth3z5ZzOBTw5VIiDu
Em5ZeV06Y/o6KJx/mWMDZ4qgXMsnqOGq9QjzYTYRO4T2y+glPP3+/rnerxHWJsMHg5DE3tl8E6UA
2TtSKbApnZBhnc55UQMVFfxhYytBl/T917+P98HyIDtBCIEiF+oub7MzOCfjxxedaQqRshx6mKq6
2yB5+NVkMz7bJ4O9v5wAWkMuiB4OLl78x+sdqDohstUUcDmX4aivuzih2cvczfCvh4RGX94A9ZLN
JIAf79QEMoDzZNY7QY8F+ubiKOddqHo1Un2L0T+0ZBzzuCVlOLbXrOeokDvfUpRLgu0mcb2H/UKl
qketwOImqKPBhIHOZXErtqH9urlNxSQsIEB/pCJrvxS0dFdzGYSsGUfEQ0TLFm3kTiaQSwSC0I4H
oIwyuBdTYPvqOXBZBvdy2P6deTC/1npR88qPWzsI2D2CQMsu+k66hHQjxMvrSi4hOGHQg6su4e/C
BMyyufDHKdClu/SI8NpnA7wnnAviicXQHqygfZuwkN4mSxepM6iUwRNjiKQpUBTLy++bggjSf86v
AIJAqQVoa1Sr0H94vUIAmMZtnKNuzQpeEQZf9jrzrId8clUd5NoWh0+2BH7e6yMLBhKUhP8FROyU
hdfjwTAljyzg3QAMy/bZplodJggv3Q4zlOX/PtT7o4XcFDkqdJSQACAjfj0UfACYBslTN/Gs+xMt
o/ayWOHHidxxvQTt5LME/N8e1+u5oZGHXYWLb39p3tZ2kmlNgH0CgnelGdxM19hs32LhuDt1+B+u
hiSh/1go8bIGESxlt3Id074eUZjZ6iKnFX0cy2V+xFPNR9Kh+0svU2OiX6PSRhM8Lvqbm1Jxy5cR
dZSWs628geQzEn3t2XzeBwLycci24qU2Xa5DMsW8aqFqV2VPhU3Ycwaf7a86MgMlWd5n6tAzuTCy
OZE9mbZ3Yw1QjPo5JHP/EIoheJk8EHLQlJjLpxb1x54Yzuw5Ordya/jgzB0TQfgbWHPIeKuKio0U
64CAfV+Nb7FL3ROE3/ILabv49+phWdLk6cb/QXxn1CFa4PFClIR175etLXt0R4Qu7lov7RMsijbU
0QNq+1pZUMsv+y4qHzcQ7NjNYNswIz32qXrYXDu3twVN0gkCB1ZssolZOGS3tIeOeF0h7MLBg17A
hSyr5SmZ2myqg0T758D03IKZZfh6HHEEoMEJ+SDoMsCqsmscwGQ9qhq0u5PdbjudRtTdzNBpCokb
oF5HIo8a6XFEbeKrCwTS1wG+IVOd03QVxIH2c7m5apxv3bIFB8bQBftkf7+9ynfhdESy6JLj7IKk
8WZ/zzhmQAMD9LXkRl1EUyWvwAwRRW1W/MEng+33wP/u7X2wAk8tghdQXwCNfH2Ypgl8idVlEQxQ
Q1kv0hXHkrrPQD7voG97ZwMqkAjT/y3gZcnrYdB+TzXYfGEdiaENDkPJlktUmughY7h3iYmr5YGy
zF3mXluI58oynYksw0DU0RDpz5Ct8HbdR3w9cYRtcErB19w1wt9iM6EgGPNlLeA/MSCs+1o4GXjg
xbLKQKc859m3mcHjNrXpTgWMNGQU2JwN2xmUVAQkTge9TIASxAH83tVk1NMC6/cEeKm5BYiCDXPb
xJXpCmKVM+KMwrYBlS01hXENQMlE71QmuuQw2rhvCV04jQ5dn8N1w4JwcYha6m6Ntwx/W7b7lVNJ
S8q5HNkRQMXN17CTXAfiMl/8mUOuh1OVeC4PIqiiO9wUxXCQ01J9MbFdvveUpRvRnGb8pEc2PWdc
qdvS6eqHTwMc8ZZafPSZ5Xap23xMf2jlAerk2robKsGoJ8wmkftqfLd9pbEKXrqR5TcFRMVCsNIM
m+soYxAt1b3qroKqggxdJwf4g6c6Hi9F2y7+Kg1d+Twana5wpDH9uW03y+pua3V4DE25vKDxN52v
ZhEAhHQ0+urScspI4EZIPXZs/IIm0iiahW2wh9Nl2VHiXDkmNYsLcQ0qOHYXmmnrV5DhiwtYByC8
g740eij9SF1JYJoER4cJhBZ3QmoFBc5Ortslk/0AyDgMUeoCmjvfcR7wG8YAA1y40GUMfNoetkNK
BuN81CxdQUwrF/GQgx8TNb7LNHKyFraNxBSmUw31fXvLBkQt967U5nsrQqhBMzgSPqLDN5RkofH8
MkBqMgAcchl+haHd8rMR0sVb3QV9+bxwZgJEPJZ1NeAP2TOKteuDl1N505bwga3XYKp+bvjlHxaj
YOAADY78ZRoj0ddhkFaP4bLR9mDzlqpmHbaoAGyIxpDp5YmCn8HM6FSvBWVfXDS0cb1MYBEROBcz
AUxOsnDS52tln8a+tL98IMP1AES8ugG+DE2HhEfZVb/puGsqp/uEGA3yL4CJQRg0lR3F0fQB9KIM
tCCSI3qLxa9hkutvJPEFfrSOXTKdyzIDOXuTkfuDpGIwh7ZctscMrJX1sUgYLExhxh7Ymg9mDq7m
1WS6LtpSiMbzIr+Dfgt/cGBDZpdZh69HkD/vtDljOWRIh5z3J5wjdm8SX8JPbDDbJPAmTv4K2sx9
dZGxdJxrz5d8Oexcu5bMk5DDYdA5fvN2WH1yPthleIYdrl2ILorg1IoJDgLQqWn/4ctAb8a51BLW
Ryp8zgBrLUifJOzOzXBbBtkhThscCKSFwZzZ2zTIZFzn7Zr89kYWE0kdmDpkgVrLTdyWBlu08/KB
gYocnyA0JS87T8vsqogogJFsTVV4DqeMNKuF6HgmCBuKIa4zWMxeJZWG+VKwxDivSyfuB7qX15Zu
W75SOKhRgHpZrkhPu9nX1QLc1ZLESiMOiVIY5IzglN3kSIjYGfVcfQErP/+hhrkwZNpg51LvblXm
CC0b50lisKkuUpF0tyxIGcLyxKnim+1YfOpnjiQqY31Stzxn7oujseR3MQx+dW2FGSWkadHCJUiN
orIJJr/cF0lsygYKNOUESVe1PBRoPAz1lLQUoBxWypHkMDX3JFoEl8fADC0ITSVtt0ubzkZe9Fsq
fgYUaeu5FGxcDzD8acOjLqFfWgPIXFQNxSfbSLksDG5RazDfw/90Z+6mvLuBNjmQJDE0bfQFKKe5
4idB1diSkW1Vf+1Zzv6gU1EUBwD51+QYpA7CAoVcwx/LjK4ugaLJnDUm6pJfyLgRC42rSE6bQ9mx
3oUMb6FI0tNaKzoBk1PMBSDesZCoNKbZFF4EwVgxHMUtmWuxgaZzHWPbKfxpWd2rNi6++CJKvzNe
zfxsU2rOb0EHdvKox6rtj4PU4d3aZdu6a1cOX4q5xZrAHaiFTQqXG7Z1LNW5iLP+R7jLy9RwKHV3
qe/L9gQ322G5WP0yOBKMffS09WbC1Rwv7YWHxGeGfkU8PqNml3qISw3zU7dC3JzMWzFNMIGDUfRs
EhyXERwUfezTrrzzJoJ9yxJNRdYASLyVB+kAzCGSZwsGt0P5xywuM8Ae6OEJxzL0BL4vgTyfYxr+
FOmm1cXm+ugOrhqJOwg75hcdFPbUSUlpS3yk0dzTPEf0GJo43+5mI9hlgBAVkQXFsjALLe3zgin5
NeBBaPEg2v4HX/wYE6VV+A/4tTwmlK7TtaHY5s28QN/rAqJWdgTyP834MWur6ixf/AbCEtxqDbEy
hFlOO0++qhWAP40bwB9pgIsz6WXVmgmS8kItGggv3e3lsWr9rv2OB6+iafoGfMD0RbbRirfSGOg7
do6G6mKMFF5MOI3xF0SZKYzno2oc68IDrHwxc9/yOoUfuEJ0EAUXCFMz0Kiw6zd5ggXf2IGwy10K
fcB1hMJ8JlQKC+gpeTJG4y7km+O/gNtlMQl0Ktm5dnyNyZh4OdxSbcEHHDcf62tRQt7kcUPoza9G
dFRagu7KVsH4chA7+KWNvnRb1FckT3rqDiuOta+Zj2SCzGAqweOV22pI7lc0f9wcjwdA0TaLaoe1
6xlNxdo2shj7p1AKQUmnR/XFBl3xw6U9/prIWQY9oMWsX5QAO6JmDDfVUfFKVAQ4AvGNB0LdoaOc
TgffRcVyhJ7qHMOypptEjceJQvS+UCCLjPkcixqpuDlKxVYUIVjchsSXC3aHsdl8rSK9eaB4lmi+
iqIFmeJOP0nrTGl6D9NulM0jpuh9EERuqBkQNT8WJqqk8Tqk0IFXIZZpDY25ifQYFqeZG24uVAby
xDfOOSK5QrjsmxVhMNXwtiyeyw3VjybOJLSjithR6LRxya6h9U5LgiKym6+zNnUF2fBTAREcUb+o
pjiQZBnjBIUPxoN0bdxYznhWVCiQvMO9E++owcxr1sfLl8KtArZfNMxvkViV5zZ2c1APGO0X3EsZ
ZI8ZFDpsIhN5TEWMk6g5LKBPHXMxP4aonFeEKkN/AkIAsi9CuLB9KDplk4PKE/VNRIXsiUh9dFXl
fsOy9FHy1KLAAHmzoAvOIEkUlI2LfZqccJfrq2IXSSB6jcLfKBhk8KdcHEKBuaSNXiTCpjChLT1b
ypmHtdBZa2qVzZlooF0R/QJDIdhXg0XYulHSNR1NSneEpstwn4wZg4foGq+KJBXXG4nBWP8ORize
jc6mQEdHEu4HeCWGsa1HJsr5MsEFJS5LL5YRZ9kCawIJveJi64HEJuusDT3iSBpd9/m0XaeDjWlT
OiZXwgGSw7tapAaFDQDM5lp6p9qTA03ZgYeh0SsXNoOPMHOlP+NxEBXHaBzib9mAMvAJgj84BHoJ
wzukR7w7FNFQVldtB09GElI5X8sk67pzGeGxIirhUJ+l6Jo8hNZE06F1W/gDnmsmPFIWG3MSctbf
inBBKwk5BLvNZiRStW4hBEeyalYwVrUrWgZTCKMllg/lBSLrBGR0lEr7EwpXQd5odExDiLUnOLtD
i/fmiH5N0JJ8F2uDwQ88s5HMjTm8FXVsSYqcA9Uq+CEYBHkgodSw1rBfaZXh+1hIDD1bBoUfbM52
LevQtSUCyiH73tl40rWESxAuI2xrPOUon1yZRUM7zYYWIK0YzaoAVYpCr6SLJ3s9LLLzRPfFBoxe
bqWqS4N9W+ebzJJjylBBIDSrgBjH2oO4hZGZJ2pW7h8reD7g6umrJ5G7MkIEaVLKCXxzcnGi+QzA
Hzo7qkQYBj9O0gHW/IjAOUWglua+JHpmyU81QD+MxPCPsscy0Ep8LYelQkcDimgFyTK/eDD4FEr7
fVXIgyuSzh5GYAszAiC6UnUPGg+us6qC/YjZgt6eJOfpxZYsAtOA3lR06rOuT+tkFLAt2pKh22ow
E5eoTgbnb7OtnaEyB7zFb81YLpER8OLKjBrOKfFQDgWeQEhS3VJc4y8um/CCCOzLjXRbvl3hZkBY
nYwGoQkcfuPfQ9fSO9MP+tlufdBfJZ1fA6jLZcthbhNI1+yMFVqLqugeQ7+uuvZ0jnN0lcrqUrA1
u8OKREltkAYcwbmIiwMf/PLExAqcSwfEWlSnniaiXjJWXMYQXMlxuEJ1nc0rHnfDy4GDy4bOaEPn
PJUItlTQCBO4ta6syf/k2ZZVl5ma2qcWxiNYfeeXZ+fQnWq6KTC/xrRCWSvyaXEejamP69Imye2S
ROuAip+WV0sXWoA5u1Z9TUeGMNMzgWWeJ5gn1bmGBz0xSdxP9bAoehlrCNHVMwimScOXtpe1Z7p9
8NAR1sC7GkBeeMVde6laN1P41uTzSFDXnB7MuGTbwds2HS+gLZ/9bguedg2fFNLxPJpZcbaCCDY2
lufTTExXBY/bEJuxzlAwHE9xr9wxj11fkmzIQaPF30BVrA+RCVjfj45shV8Ejl2leIPtmf6Dp4/+
aAMB8SizKAf7cNznPcze6fQr05OLr4t+k/aQVFP+e0GXBM6hm5LIpBGYEtsJLpq5Eqi4dXAGUni2
e/yVLYEt2a8o2OKfTjNs41CIXZgAHACLDglff6+UtxdMTLmCPAlkYGqPmtg3E6SAV8INvsdBC4cA
F6N16SNEIss/RbRm8LWIprJthF9scTX36XQ3uLx9gVhbLhvuQ9sRFG7tdrHBa+83vACm8xIRVwXn
0VD+jMIunPH+ctQUnCndQ6xmzs6mEGS7s5ImMw5guAx/+jmexaFDYNahEDokz8sg/Q9XiDGoYXES
KhRh+gpFGDmb5WznuimSqS3VJPOp17UrXXEXmAxdEihGpwDCUojZ4eWm45VEXIXLZTTxCSwWuLEO
miUFgQYR/yNhKdASsASgyz0Aff5rgrHRP07YtkMa1Q2yAWjKdUhnBN4ibH/4zy3znvG0S+t1g6hM
CtQVnb6ZC5piNWCEh5pQ4WO0E/DJ52OoffYcKo8mQV4JP5GEj8VIBO6Z4WCWMPuj8xz5hOd7yxOa
C8i7BQesGfsLv3c/2PkJxBPGa4YA6iFYVDAhMFiCM40GTUnAeTN4nL1Dd7aDaAVJ6AxPW4sQ/0n3
OoF1++Ldr2Bg+kZqzn723Ui/LSvn3x2iZdSqoQL9qCPINdd0YNvjCg9zzC8NwGSVabmSBLohrI4l
sIEFcjNOIs7ia7MixwHZFLTNw7pE7OThuXxv1nG6X0uOcotVVnRIpjWeRYMCtGuCFi9EDWVv9bUs
YLFKUjYud7ivUUMQSzD/UEE6/tFqHhXoSrwwtd/SbiAbpPvuIOiVPFBHu3NkA+5Ptk3JfYsT9HtR
I4B7EqWTESl/iNJt1SY56EE6zGdCoaFbkhA5KHzt07V81MgMPWlRbvgRRXZsG6BaCnHQKkf4Db1j
i85Ktplb1HFWidh6Er5GU2YwdxlSUH6RVBu4ASLukxfT5sOti2P/o+pU56/0KssZrcm5yEioc6au
uGnL4YD0G3rYSzWPDbe6Gs87tA5+cZT6Lyt4QQ4XEJUs7qBVtgvMoe2oakh/lfaA+KW/2Rbl72jn
xT9gmc+X0L6jbZ1ObfLIp65ayTAMKCA7tHKvC7uNDO5NOaSDAeDqLLFuyL71/eIobtAcV8685v7L
WklU/6M0GMwZrmJ1nNK+DUgeU1zmC94ztMjCMQjrHnf23Rbh2QazeUJtEsi4DJpOYTSiUCrYcB/l
xq0XqG6kDxuiZXT9PBLnwxLBWYkwlOA3VBzlcu571ExryUOL7WMClPH7HhZ4RJh1iOq2DCp5WKdk
6WvjJHTPYoDsvkiTQPGLVVVX3qRoIf6RcMR9HDUSXpzFPZJu1648Z7SfBUK2UM93OA0oDsEux91Y
JgYDLep87mtZQSe37jqTPGbpiO7FBK+Ivf8SDNGVbpPpokUhg5LZgK57Wg3b9IHyoZBIqaMFTc95
Uz/ndeGPAOWOuoEeHxMNbTM4CVjjUgQG6KP/ofO8XK3ab79khzv1OhyjGScU3O/phFDYX2TbGNuz
VcvgLF9D5tAYyh099nNVDSeL+OVHtSzIZRO1xUdFE903farFHXxkgy9podIHi14qJ07nxR0Yy/2L
5nPAD0NXZIrYIMaPXFb4ktd55gekhnNKUQpYVjwdBnljVie4yLumneiONbbT7io5rNN3BLXiW+tK
PIwFDRTD+S/RxwL0152hNrI5cFwTHJCuE8i2ijVUkGEMBwhkdBqBQpXxnzTxmSWTB0ALumILk+jI
xLYn4KyPCwGUPn5EeJLfp3IpbO1kuVywUUUVUUUWnEu/TunlnOv53Lve8TO5xu1jv6GQdNVC51Ef
GSR6OWJ9jxQlTVT2siFxaQ8ZCt14HgQKVmdTUdKqXtH6f4QcUCaOYJ+NWePkqtsjmrjsDogpCV+V
CMUpNUbVCdh595Lppbg2S9ChydbF4TnA/WJEh8ngIHR91V1F6GdNJPYdvw3iCG+7cd6KwzAN9AcD
/k8R7Q0uRjg5gxNWyi3tSYhw6oGuPkIYKYduOuSe2m+bHICBNQq3BoHkonkEcfH/sXcm221j2bb9
lRzRhy/q4o2b2QAIkpKsWrZkdzAsWUZdnoPy69+EMzIzRPOJz7d9oxdDpiCAB6fYe625lJeMAfAi
UTYkAT2L6MnM9exaSHYQwTK2Bv1xoC67fumo8SVpU/XhYMeC1MOhLM6LqlfiraYK5dxl4rNDCClm
tRGDE1X7XBRLGdiEJ5R+k9osPEJY2kfTlL0TQidg78UpGAuz7qTJ1uv0uA6SrtXOFgr19Bfqtt9l
dMYsv08mtq52OYwuRfZWVtTPbJOFmtmW3UaMus9j+plpFnvZpdPVHtsja9G/l2gynmsT8GuQa4XG
nkBCtPDilEm7hxwf0H4Tju/VUXc9lkuqbXgzSgeKx0zUn+n1s7mztUKNOUQky6M0rFEN8tmujY1U
qPmwm9D6LHDqyXysCzTdFwnxS7rfITS5nJXZ04LWK7XrYVmPmUw+VnKB1rR+iIgGWUUlunZnsZEW
Pi012rplkZ8P66YnADqm3DstIBFAWZl+XXDaqW4jvVy+l4ge3LParPpPbprGN3brbtO4UcV+UrSk
o9re6dQFzDk3kRt43qX05vGJloXb7PFIlRcciNrvShEzM3STzifyUtFvlnERHnvLQaIV5Thw3bAU
kVTlLtRuIzYRFHUcs+DImRtJuB64h03c5O6GiTX2KN6MfbuvEXtRPWoK4BczmfDFx64wEiZLc8yu
ZjOavrQs23cGX06KlkvqP2o3Yde70vI+SsOrpx33WF+bWdawjc2miEq5wc/UlPAsHxQx8q+l8AqO
ow7D3CfqwsQXWw5oAvlib40xorZPad/6ak8OOwi9i9IXtBHgniTkz8x3QHR4lzR4Kfq5lUmBinwb
S93MjFCL6btQMDShM+mukyouVb+2YYaR/G7LOKyrVj6YHplhFz2NDRHOBfY5jsM27tzGXhoSQ0jG
/oaaJG+2s8IZO1THjMVG75J42XkU3T9hjzbWsrHFyWUeaDntZ6pWvS9Fjpcs6bQYjVHslKafZ65L
DUhh7WB5sOMqNJcKqCCbPq3YpkuOFDJU3d5TW99ox9naDoYslauS2jPBtk1eyOa1SbouuZpidyS7
QKQ5Gx5yLI2ZWTTVcz0siklBgDLESDq7qz6lPT0HtjDa/lPbt+2yYwPTxIqfRQbaJm9CvAmYTk+U
e11OpguNXs+RSPlxaTMPhk6rVdmdEdvtEPkqeNEChOjcGg8m4bvVVVspk0ohhkXH3AvVxlZFrKbO
LrtSFeVRTcqxPMumsXXWz5VpfZHAq+jvbW1Y2Gop7uLWrwSM6mxtaPtxDdl4OBn8vlaskWP+Mqra
3ppyfbxsTYrodAyaofoByHpY6oB2MgexbdfYcfQj8haH/GgzE8WFqIjHfcxJXpHfXY2180p168gO
JsDz02faLZ36UA42e6Eg8uxS+1IrjaXa26KgR7iPtGGgqSyMxV2+K1O9CnrYziXfKqSz+Y7LdHQT
4zWOe2ZJJJzgyTAVlZdbc2KdelkOUhhAvtuZAtRTjUCBCgwdFSgPOU8H84ToHWs/WEuv3JeWXrPT
6MfGolkSDd2MxFmqLa+Uhe7CfbZbw3aee9vNHblL6ZPGiW9OdtYIKlCpWT41LqvMd4+jaxRO7mSk
F1OaFvLamlvg2AG+N5DfiTNFzsXUYdnYpcYwlB9VTujmziVhYwwLSufLrd3w99e+6tIqAOFPgt/3
OI2n4sFOVGX6Gs0Tywa9ktnbd4xvbs3Wcm9HWbwfzjQ5sGQmqk4rhfLa2J3PSg/U2RZOPuxFOZIl
IqsiHVkqe5FdIYhK2m09On193i3qkoWDVRr5V8geUcs5V7hdSNXTVPcdUpPFz6p50TaGMpcOvQyK
LcFsmZX7lPPG3MEEzKaPYrY4zSwq62soJwkWAd7z/KWPp+S1mxatO7OZBPLNZObRFyXuatWPlWH8
BGUz1reT6uV3aV0avY97viBkieXPDKGY5fXXWOSRw1nL8KZ93PCPAtaNOTqLeV2+91abWRsVrfO8
Q5ipfcKARI3Jombv+b1HHc7HVKPc0EmNi03uZsvXuXXqO/zQ2sPsxqrDgUmkoWiTtKKJwB7RT1rs
tj4tlOSy4ux940LvQMhsitLyIztKvkoRCy0YrE4Oftk081OpL/PIRnZQ1Y3W6+3LDJT8aezz6Vxh
s18gi6nts14AvOeQZoeKwXtByGV+ZmRZi2ZALh9pAw1FWMeDeVHz9oz+ove0b5o5IqDXTMf8Y+EQ
kjlybOAYaTRN6Q+J3pARQGOczjxFoOdy0aaHpm4cyqdOMVSbtkDevlkSOr93GTPig6p0gpo0DFPC
ISwnmelrGIgQCs1G9JHwdB/S1kI0nddD94TuyL2L8lLLt3EVOc5dTfL3Y0ugJYIdc7K+e/WQzxRj
LDFvotkqq8AapzzsYm9a2Q65A6kZaFgRjBMpuB+F1EZwHUVbng3qmOxHxMz1pYWVKeVIbbF8e11F
LQOcHP0aYJPUfkZdTT5iWreKoOmjLKb2LMjvZeGvaHy2kWP6reV0X9uYtSmc5hI9R8bRndU490i+
7Zdo3lPWis2NcEWZXKCmUkqSDdOyCNNo6T8tyAREyDFyfi5tLXkBZO+6/phY00UJ+GnYzm2bfu3k
iFzZTZLsRjZmSutSd2t0i/Mi6bJIvbvgvMTxFQy/d7naG+JAK+1EBih96MPQXKXbK4eK5IOmJHfV
J3BUsFgNhan4bbTI+yThZOyTxQU832Gn023MaZ5uZGYMDY9kslQ/YQZa/LhzCmY8zUNwFQ+C6dzz
QKvvNEqajzT2UT4MOVDqgGFJ4Tpb0uYinthihQPWnYHJbQ0ltJa0/ZK3hvmgelNU+Ez7jBtdzFL/
qDRdl/oqnaCnOBZ2wRlPIOmuRZe5WyYjN9kSpppse7VR+sCheaVtC80Tt5aIl1X7Z+mXddzZN6B1
wLyWNZO4ryy5O4dJOs83KdLceyNt2/Ki8+w6CSNzyOKgRXQgw8iKYpdeD5uMrdvRFV9LCJT1B6uP
G2qZmtVuNb3Mym3fmB71Hw6AFGHlNAT9rPVfK9ZeMyg0ODiPWCyqZdOqaN+ouyVOHKqJl0JJdwxx
QSdlrp+0bHHTcDEV95tTC9cI2raahpCXG3pCVlYl+e6T8MyzVq3l5TCRchVAQqLK7pZlda7XCiXs
ROMkt2WDoH9uraF7ZQ6luZWn6losorKtcvycNDfoMsKgP2VZt+wzpBQFNViF1izyoPxTl3TWgzYB
Jr7QWO9ul1Kz2Q+8L9L8RVeGWhyskgv1SGVPdwg9qgo592yqqMM2Wbctp8Q6G7KTVzm0wgL5BXcE
ARwynQfz6EAJzyGltculcoOmoQbtFHz7Vq2hfcrRdEyzEQcpNPITt/aLPm+96E85KI5MKorrz/8i
v+9jjZUoAkttkjJ8ASe5vq+JGNiVtPB//1KkJiPWhR7FqnJo2ILAoxVz3jhBo6ErMNxU7mI773eJ
1lYnWCWHqtqVl7ymtP8MhYBEd6DQS8am4rUb3CDKmsrPI9IScqdMd3OW2X7TL6dMDEcGyCoYJpMa
vBnKwIOvLp+bJUJC4qEfmPWzYhmmM5eJ9MQDPHZXKJrxtOrgT38ZIJjZSyefMi9Awkfg7IgC3Ii0
fFMMFm3frLNOyCmPjA2NHHedjTxuCTr1b8eGjkJcCBz+gWe3z6mp5pt4RGOe9vUpPMix5wcaEVoV
Ezuj8UAlikWubVol9QIqIN09ggDnsmDbe+L5/WLYW4eFh0+PEWHDVzj06TZWZ3E65GtSJEX8Om/0
S1Qb2qZzFeN6aN0hyIokumvtSftMZ7EPdTQy9789l+DxQfNtsmbiqFkfxV9eOI52DjYNHqrokM4H
qYdUBZWWYfxuVomGuWsdki6VO9KfjYML6VmCk5vAU1y6zmD6RAygJxvVRn9cxuYUtvPXoWIAgaSn
hfSWedI7eOGURBO0TjjCK0k+PdM/obk5w0R4wmiXnsqYPjRsrHe2enVtY8XOc4dvH2GWCS2izUHB
y9Hcy8apvrV0qbfsal6ofpUB/gpzk8fDeMLK8+sEzXVXQgfv3yppPriuPbmdwoae98EarG1DXFfQ
9qazLb2m2SixPQeqVmrb98fL0ZslsZgxAy0AA87bm0VMMpltTl9JUszAy47UHY3fvJ0IHPSlmbeh
rrUoSYH7//brz+2uQSKrv9bBAfT2ypXZEhBUTl4QGUv5uVDK6m42Ckqp4zSW1+/f5a8TABZeiMfr
+sd6dAiOSQ2RNUPrca0qdnfqOLc7baGP8P5Vjo1SixMt1iLef+2QPsCxPKKM6jCBTlaHY7imb9VX
5cWMPv7ECnRsrFg6zi/MpM7aC3r78JbcE60DgSnwUGtdTXKOrky0P180eAxquFRmNPpsAjIrfP8W
jz1I+HekoJGoiI12fQR/mV6UTKX+2XOyXUa9/FrosVVuCk8a4+b96xxaZdd3EGOlg6HTgj1mHKwN
QtHIPphtDysBVkEQsLxxmdQ2dCSwTyJgIHymt753iCCvRsP93ajK9fJM45ZD5xIu6mH0ez/otGdp
LgcRkOzABNbuZ7pD4NyYwTZU5SkC37GRA7NxZbEa1O0P+ZoJEI5sxsYauL06bMmAuY0IDdqQj+ae
WKROXengwUIQXdK55cHGdm2FRakR+JDl0aZsG/Ps/e/w6KXWjFYdbAW4sYMXnHJWFHeR6QWmkprP
gCpIQjfS5nOTJqcyyn/duqzR2v+51MFixAbD7mk0ecGQeMCqdfJEY+pnIRnfFoJMsiXfv7XDWVO3
2LisRAf1J+HZOrgehxtgbn3eh6MyajvcRxPSrNnb5mt2gGFMw9aJKeEYcyFOzGSHD/XnlQED4Slc
V91D72Km93gadb0PXZG7P8q69s5yur+A8bX6xDt47FIQE1XmZmiDlnkwx9iA94tZqj2m2cH9gaTe
DLBFPMihU04dEw6/v/WusIutfOA1jeHwfSuKvtPTGBWrYkyXdFy0z105dj7NCfuucItTrrjD2ZPL
reZcSDFoFgFeHtyZJnuCT1xvCCclRSNpuzvrp2kCDwVN07rm76B7d+KbO5zS1osynbAvM9eDnnew
CU2toZVOjTLTpcm5Jubk+wEUyacOr/CWHYcVUuSpz5O+db8l8zTe//aQZUvDt8jxyOCeD178IaaJ
1s2lDMu5kzuZb+v6zijj/qZMXCuk1VojGalP3fSRMYQz3wNt5sE9xDX1dr0YejbzXESGeZfRp7F1
ZQnYodo/4i5FS/D+LR77Wlc3vumuAFwG09uLtT3CEPZmEqOUkQZeaY9XdZeIm0ibk61sEZspTa2e
+Fq1I2MXyxSYVvCDhHscksqL1InVOG8kSvROv9Ip29J1cW35XMja27fDOD44yZKfZ1Lot5zwikeK
wkbY4thtyb+hVRZ5ZUplCrtGGNWR4WuEi5/aQR/9K1GorQBBNKaHQ37ikE6qdIYoWcWg10p38Rkl
1r4rFLHvbKt4ef+7ODbaHawuGNLRLqiHuzvMnlVp2GMfGqiiFTSIShGFBoomxDJTdUGWarrBvRRd
5Gkh9hHMi2H7/l/wk/rwV9fa+sKxN7JJugeKjITi7XDoKHLqa4JRmDd2eUHZrdw65J/vnTjNN42Y
l6AW0roU6tKEVlEj4+YbDtu+z2mlIHB6/885NjiJmnHZZwOLMA9RPAj446jWaTEvY1JelLOcbwcV
c4WSWM95Ezv0mKb2xNg8dk2QD+x9gcSyWh0sU2OhqosyxjLEGZQF5qwPaytKOrfZ7A65T/OOakIZ
mc6JlePodQkLWEmVyBIOE9E0uuBLQpmN8HLDpn8gqxUc25NDSjclwTarqMk2y1vzxFd+9LrADddZ
DiP34Tdey2RKe6uSoaoXxt7JcttGViyziwjX92aoZ42mCGayE/PO+hgPBxqvFksYQGwAjuu78JdN
8Yi8t9cNnB4AM4dPaTqJjd7b1qf3B9CRN4pgH2zjvMDwIg85AmhJC0t6iwjtrs5CD+rQGbYARBQi
/oFteQiEPukBWwMDnn9vnL1/9SOPFremSoCnqaHaO9x3sE+Yu1xLGEpFZl9kNqp5l0ymHTtUEcpK
hx/QilPAnCOTFhelmsKuYHWxH4xfVjJIsx5rVt/TQ4acwuo8U1TPnSgNHGscfv8dBXWkr4s0qcvq
4RrpihW4bLsyNItZuRC26G4TlL31VsUbmQZqIePt7Dnzze8/W07+bOl4sDpRzG/Hj8QxYaGml6HS
L3I311q5l1ajhrhs3RsdvToGwW6+/R9c1KS8oYNGWffOby/alCJVC4uV2c6T+mIyqXt3rqW8xE0z
7dRKvyJYd85PvClHtgNsAxjCOs9Rh8D/9qJzlDl2YUYyrKNSUOQ2+ntJxmbB+tBhQX3/Do9s0gm2
wE3NqOVih4f+QaIg7IeRDdeMt9jAPnZujYtxr9DH9CXu7cCA0b2V+dI9vX/lX8JHWXpohJIgu4Kz
1sjbt/epVgtL/OyhJ6JSQH9ibq9ampA/MGDM26QxiEc1ms56cZuowbuORhkxh6Kr5wXB35/oxiBI
1Mcq2aBqwi/w/l937K1iXebFokjJIeLgS7CGUVWYuVkXXcRqLlnpmIdi+5LOuOpH8fC7ZL+fD4Pa
NRVY9mRkZbx9GHPiak7bcmRJemrWloReoFOc3KW61H9/AVj5wOhGrZVefBiGQ6/IEAl+sDBCY75j
y/u54i3fMcFwdvE669rTyzz8/cdJIC7cOxD65O8cvEhY2mobEXcfWmVNrUCr+usxrebQixCWmGS9
3b1/vWMzMYw91zPYzLmkQL19nG6lkrs5V0M4mJG6n5Jew0Mv5Cfcjxrs6TK6sus6P1U3ODZoAJmS
4wLycqUmvr3qkCbeGOMpCKveMgLba1GWFamyQRiorEgC48Q3eWSmMFAImwbfJ2Egh9drXGZg2s5j
aM1xftlYaffY6ea8o56Wf3n/gR65NSrloOC4P0q+9vrzvyzf1kKtc1mykTYk8kvHbR1sxDYGRKVH
/A0qfjmxLTtyQROXNYs4vb6V7ff2glVt4kDBLBHmbRxtK3t8Lc1U3xOV1kA/qpsTA/TIowSnCdeX
Di9MicNjEY30nr6vOoaCSStE2Zfv0DWYqMvtU/Dwn1S3g63Qug8iAQ3MF9Xkg4nPTpCO2ek0hTJL
5r1lQC1oU6W/zfpM29ijFBw/1eom7YV6Lhr8NZbwlmt17OOvKSTsZ1zdJoQDo9sPayCLY1jRfRx1
/ZXLoe+c8ZDtK0ws+zjO5Sk82bEDAz4FDqkUHa1fQ64WzSBCE/1baHWiRiIUYcSy9Mm6IKKueqxR
crCLnaf4yWM9PqvbFO4IUiHlVRp1iikEIIDYvD82j6xhdANok2nsdRwaWG+HiqrUgFE7hopmSwWx
Uemu9KUBKguKrkYz8/2ieAJzZW2cOMAduzK1eQrZ9CIgFR1OM1ZPHnwST2GmOt8JnDDZsC/yCke5
FWpSLx5tMaT+KLz+xE7zyHClBUJfiSMbw1XX395yjPurko02hUDRE+Rldu6TEWiEVjuciuE+MpVC
2V6vQy0cvsnBPRqyiA2WwwlmQ7SK882x3KHUmejhTogb56XbO60+nLjBI6//OtMQQcHGQNUPa+iz
ZvVdXmNsb2YIJyqKWLTa4Dr2yzhVzACgPZrg/WH0yzNlNLPBtNbeBOW8wxMKrf9am9x+5u1LxZXQ
kmqn1+a4Q0r5u31BnUsxYCFUsItxf8mja7JisDMHDsYqujzHe5f6+eCiM6KifWIjc+yuIE0ZfIMu
0JrD1b7SmjlzbWUOsQJToS87sw8sRCsJMqWxCN9/hOsy/mZmAyJIYRJKOgVWhLcHb6KLTQYlLNiE
FLn0FQpsWv3LUgNgef86R26KuYcDj87z4z/v7fDXYqAHcWvMYTHAQTDxfOF/Iec39ur22/uX+mX4
r1xEm60xMzZHj59sy78sfHbugSBYC+bYVtu97EUTCtyVG9kr85bS9/yoasW4ff+ix+6P8pyx4mQ5
CRyGYSUw8jCraoiOkK/BzdDTu2qmZudIxLH/k0sZRBCsN8de6e2jtPG9aagWV32TJKXWEqiW4M8h
ifecf/bj/utl+j/xa33zz4Eg/vHf/P9L3cwgvhJ58L//uExfulrUP+R/rx/79z97+6F/XDev1b3s
Xl/l5bfm8F+++SC//8/rb77Jb2/+BwsEvqDb/rWb714Fzp2fF+EvXf/l/+8P//b687cAW3/9+x8v
dV/J9bfFaV398eePzr7//Y9VJ/Rff/31f/7s6lvJxx6S17/tvpXPKUPvn7/uX595/Sbk3/9QNOMD
MfVrTDxTHeWvtXw6vv7zR/YHcrDXKXAtzxH2xhJU1Z1M/v4Hn1rzR6nPwz320EQxM4u6//NHwEBo
bTKRrYdxy/rjX3/dm6/pP1/b3wAI3dRpJQW/+Kcg4j/vtbViw6DkI+ByoOrQazxYbhoxafNUFLf4
ccfGV5hRvlZlZ90apcPU1eIQqZprE1qE9+AMnoiCSbTegwoq8jv20Vlg6XKz86VxyxETjVs8GrPq
ThulybyzQtTG4xDh0twZrQp/IkmXu9pecpAcDaTV87ZTHOVj65Rqth/nPv3UI3X+CqffHciynEa5
tbpItJepkqioc8siboOO7CTw7+pwa+dRjzWgbd2vXorw0cfrOLZB6jS4E11KQhqqy8UuA6SqpcBj
QoQkbptRxHBqIzO0PR4atnGlQ7/bD9ToQN9Rpm2WqsPunLr45prWwI7Uta7pu7UavYilYH0c9dzx
/CUzkzgkXquONhzlPX913WEmn0wsbTZYcFqZBDEWQRSPcM/BD2EpVfQRI54chgxnbD4ND40qzSts
Mwui0XaxHL/uB5qGUBES6XdWZ+Q+gqRp3miyVbIzg9z4UFEhcfiG9MpH2sLOtMFB2z6OmAKMQPOQ
+oT2NFUD4mEsnyHMy6LaGMYA385xO+cqVRYDZ0PUrFEMY6ROcCazXIfUmlhZELtdPu2VAvFpEA0e
k4aJ3cbSoGRt8TlNpJHTSQF1hHELk6tTZ2owN7RyqCKjAUCCqDpse3PCGjcsG8uDnLNZ1T6D6cfi
1ONo5FOLlcu91pm4WTp7gEmB8rv4WIwZRnOHrnMcAPtvSjq07XQ3pCpcTYvZeENLbELhnOCWRB4r
9QScipb0WARGSFA/X+X/ndT+oHz63qz2MX1+7d5OaT8/8eec5nzAYgA7dj0qUN35OXH9a07TPiBZ
QBzBv0cBQpvx33Oa+4FesefyKRW9C1Bgprs/5zTzA7qftbpK/IpFexDl2G/MadQ73uxVWNPptvP7
APIjEEFEcbDwuXNh9pqk0yYMB5S4QpQO3jK2SgH20UliBVcxWFJgGsi1cSIGTkvP/AagHyGOZtJK
e+saI1JUTkPlNoKsMfiyinkTxyUS6iZfGpJPnSUnAifGAepjEervEr1krz5DpuQ96eOFKAX8YLsh
qrHACVxyEa6ovPY2gzt0NpUmV3mdogi9TEM/9qJOurrz+2IZ8b32a8Bv68Cz7AuNwHBHDE0XlLri
XYxIcB7R0CuPJenK2t5sYtATUVG+2lXtnAE3cXq/VNSwRE67n4xiohZTmcAspFzSzdxE2X2nNtXD
mDYCW4rmjl9kXujnQ96kEaCZHsJbHTkDLCmzjwELzahIIzDKKofnqqt8BPLej0gYw6fJUSzrom5H
c9uP3bz49XqwD1LcqB1z1wwNRKrCvQeYlOL9RImgb5TS6O7mXDW+VcRXngnPztRzizrRt5wwpCWA
n6t8rEYiUvwELegjnMm02qWsLaBJU83tfMOJTcfv0aBfxG0HcxG6Qf8l0+PxIm+7yg6wyrnLRg5O
g/MNRaLP2RW07OL02S5rHJyGjcA8klnjHSJ39yJeHPkFfEzTBtngaoUvMN9BfnKl28JCXOwK5yzy
cbrk2hWUCJxFFuCmhvJW0V3btPiszZgZ8sLItfzJ0SuMUVZBt/ucs4B6jw16mnGfGXRG+7mByqBh
wnF93WT13bAeTdcAuCxoGJYwX+3J+wYekimRBp6sAjSII4bmqrCvx4ZO6QaLrXiYXG/5PhBPcIv5
z+x3hEJ55QVWQdmgxwALabuslRRZOZjjcS6MO4iO1Wsl5vp7osgxOhts1d410ZCUG0n2yLVi13Ef
djNuNhhs5qTvC5aTfVQVHCjQLNuXGA/66mxu8HSFfRHbICxHNsleOmASdhsgk6tCr3rEw6LXgd4q
utzqiR5/EhKf2jZGT/lQysmtt401seY2kzJ/0ZYamOHaQVb8XO2aKwNiOXQjiol1oLK2XltlBPsA
iG/JCgMo7OusChUpZOVQHqPRag+XszaAfqmw9ut+n2vsSgb8be7GhqOQbJ1ljakYx37Yunivanxs
3gK7r7GzKUCOhHg+1VHO4PZFZ+yrPfaYTZvjeIM+6UQPk6GWPzQ1040tkui59XFYK0+S1VdBrIex
02+FdIjU7DFv4QwcvadaB9yC+waoBUCYUWMctuKuhtR62VWe8yXSYdqRPOaxO1BzECfbKGqmH13c
qmIDp2ORVF5K5Ua0akoDUUMCIs3YEkFTVS1ueKWGeSIXRHyBJhXlW5YYZlC1Ov5O0BieGyxWYV+6
rTslmyiiZbdv8hzUxJwUQARas98Dj1kI9zBtoAjY0OsHb+b0RyyZaMS50WnZD9o/0TUuRdsMyhYK
WuB5U6HeeXqcfHNxcnI8A8iCbiJx1cXZ2EAiCr/BzCzuBsnqv5UgivsbmejmVTszT9+6NhqMgF6O
i8eHecWlhiuirVzMOvNzpwNXLJIiw8Hiiu6pLOPu3BbjzLtTV+P13LcqGD4iDkOXrjH8Bs9Nn6O+
kV+GyRO8r6hocFTE9bjJsabwstmj+uKCsXHCcZq99i7VdbDnWaIunzH3qU9lVjC5kivt1fetlrdo
abMKJuj1OEpjvi4VaJQQyNsi3UAOJdBeZo62bFfz84ouKoCmRgoqQzg62IZCxJVVemsooGXYC4o0
2WCrxWlUiCGbPy5WRENpEl1z2YjKdoOYl+wrm5gchIUkuf7cUVTkYXNStfgJLVw+hoJyE5Y4tPAk
MAZaB8DEO60MdEspFaJ/nWj2NTE5Khy7sTe3dVeIjXCocZ41Xl5/6dBX3EbFnKoXFShKbZOItONl
jVz9Yc4Gu9xjtMDOPOORuakWyGG71T9F6yAGP4q6nzVPLfMu3naE0d+xq5zEuvfWQUYnFWCyC044
K1dMykg9U6F2ejheBEcGC0DOiFG+MtVN7+biRuGLxOhNCi27RfBumwSvUb9TtHrY/+++Tc4/D5bs
ZP7fh9Hdt+eDsyv//J97Ns38QD1apS5lketI+MG/j6Huh7XQ+LOxy5GSChlHzT9PofoHVIU4E9iZ
UT6jZfbvDZtifEClRlojvdNVIm5QHv2NHdtBTcRQyfmxqQiS9oM2md/2tlBhFq5DoKbjQwjIbs0a
UBq7pSachG78VsoWmkEkizwFlG+rHks/jCiWDTGL5Wyw62nooLdUYGA36mGTRF34l0f/50n7ryfr
t/WyP6/E2d3m1hBHHZoh3DRpkUEbvp60oKEyk7MczrkT5fG3D+7nRchn5DtzAUoQ0nTQyowtYBod
J1ErdVqAJnV8LVC3bV09YUJ9/36oer/ZVXMxquHALFCXEKEDseZgVx0ZuKtjKwcPgDWIA5dso0uv
LSHVAepzoRlbmZf48SLssIgHo79AqBaJdf9kDH4f2Tgxce5IfdNUsWh9N5ZtEbDNxpbp5bJe7r0+
VdcGjVHiFMFyoF/F5ARe56OhdzupGvFLS5J1HFpWP1GqAHf06DGnlkFM4VjDQjzyQz1u7R9ptWRY
tnGcM4fWg/UD1a/iBPwKM7sl/5MLa6mifTcVAMohTTgQJMo4ku2QN4Xnnq99+iZA1NLhFc8rm7rE
wO821CVvAHWWA7iyTjovjgfLhaJaRGcExD6eiTx35i+TUIenRMD/CbwsAmoKoSCjJFEBDfIlgXJQ
U612xFKhCrhrYxmFhTrNz0MUTY+o/8sfJRjUyxZQE4Z+I+nvpsldsi3s3Hjgxs1EgYiWWk8uzIEm
WKpaeRZ963yKEMR8iqTVdaB8o3WL2QNVQGWH8u0JJHKhYwZOSvlUumN/jd2eJ11hXP9qsmm9A6NY
QDNA5P2xhLubB6O50vWk8OQT1p78GVdy+sxb0yPQ9EALg1i1MdnXejP4SHfEN0ejPhJAka4fVSVO
W7+IWcU3iGdyKi+yHb+QX6xZu9JlxWE/brhfYqMyrnRDeLddF+PAH1AS8Ue0Q/446S6bLSOfrpdm
RaUvvczvSRwAElyxvfqsDZOi+BpBM8+p58lHHKMjxiK4ln5qz+mLBXHvXqCNKLb6LMfLLmcXQBPJ
ps+fL/H0kTQAO95oA9RuP2kmCJTjmL0MgOHIC1jr4b4KRORWj/W2x1xccVyi+sTyGFWZdk62QGX4
nkyVj4VO4DTWympVM3gyqinIWNWtVL0eOtHSGdGmZ2ft+AC3sAiT8Fcut9NCakNVasPXfHSS55hw
IufOpfT61NspnkTaP1UVUHoCGYJ5fpRIyNSRrFCJdSwEHwsWcZBd1PlTpjUvohUGpKHU6Z+0ZkXE
6c5ovOS1rGB+2Emx+HY0tQnjr3YyMDJKfqVwsDX9Wtps4gqSGO4qrAQfo9yE9E3SnUliDvbkys/c
fP46ZKk5+EWLvNYHaYcZuiG1BiAIVyxCjbSn71oiCGWAl8aJAXrMaLLd6OtPHVW4TznTvrfpVDv5
3pvF6IHKSpwvpdHat3qHgg9vnwPJmT8GBHNFg/FW7SNLvwAEmYD/4WDVhEApGf9qgwR208BJxONh
ltYXIZT0xRV2ecOhMauJV2oYNzDRlQnEq8r5HD9HqQcGRnmAoPU0PC3lCGpq5P17mRhAd0amP9Ve
xLeVy36kQzTNr+6QMpL6NsrHIEqqFUqdR27I/rLqN/BVq4KdWdYrmzaazM8dU+ZXdoOQMq3eGIEN
KA7kes+Oqm9pOf9f9s5kOXIky7K/UrteIQSqmLcGmBln5+QDfQMh3Z2YJ4UCCuC76g/6x/qAEZkZ
GdKdJbnoRYnULjMi3Jw0gwH63r33XLwQow9YjdkBOMEp60aIOE5K9+wBCAbE15StOzGy2llvu2bQ
/JquxZk3s5rPjlXyHzCALM1+T6OOLsty532Dl/ZtiRanZKPvj0NCM4DlHFqgVOOxqFd2ukwBNSm7
zjxm/ALVaa7sLQ53bJivaqjsbpoN9Aj4rknhEnXlcnK8wuvjdiWOe55HjwFpZu4xB7+Y/WsHdOGL
aD1Q36Ip+JlYxRoy8L2W3Mzg4d17qbBceg+66hgVvR0mLuUiBNA91Vxp0H0dfE+haJcr2Nktw1Lp
uHa4PwcpJDFnuFynUDnHWQQt22QDg+Eg1sG7VzAPKY7cVPHD5Wotdj4ukWlqqmsoCNXkzOBbzdQc
sNjkLxB9i/Vqab3sV0FWzj1mMLLu3RqsdZKVdQ8X0tbL0wRjEoE7dAd0QYQ0WDMMZMvBWbqoiAtn
1SwXxTz+SBkQclgW017NV/fcfEdLi4uozWR0KExbDEkfKPcrTYgAY8YgAGWGxfPXlHaDe1iFa8NF
CPwLh/47nw4XCXnGhTN3AVZxuKzAVkTxIPz8ZlbENSb6L67Xyauf7aqO3qzBU98FbSngVS2MLolR
Orv14O3faeCZzjkSWTcfu7AY2ErkeVEkjaqLz1YAwdp0xfLoCkOzFU93qzp39KjcN21KSh87rPrR
V0Z8zfKZda42VgoAZR5KVH7AyMDf0E3fKJepQXOHTptMMu3eWlObh04BinEbJe55LAR3Y4+9IoYr
f5JWEPwwvP4+luRQoIyvJ3VRUUfxaTX+fp1niocMhAxo1URsocMCQHiMGm9ZT4pqnZ+Vm0IVFX3t
i4R5fuOxG3D/OriiV1dWgcxLdiewYaEbgkuxkjpcYg0c6RL4mPU28G5oIrWig3vjBNtFAJeTmgIM
9wlN396nRbRFhxdrtC+8FlI2yIpoeMrmIHgl/D8C39hm8M+ur9KD5UrtHWH1NZc8e8czkATJkoMK
369cm+K1iwZICdsieICU01rpsyNmLie7bep9JVLqF8pDsipZ14I7QKHmEbJe5DIwuWyFbrrV23b7
0Fq6cQ9Z4sXj4qtYWHT1wxqG4Xu+lylMPCi4jvj2ZeTdsuK71Pv3o3SdyU+EnamAJZHTfg1CUXz3
gUxyY589a98MeqcCFPeYIHEYN16KkN2eTWZuOhi6iz9nZnShT7MxdA81KiTNBEDX+1OwThKMc7ny
exlOkxFCZaZuVuXMHbtFUJPcidjn8p5qzVP5OOstytlYGWSZtva66kFAEp+vRzHAubocMs99kMFg
zMGWI5+dwz2KbY4HODnmDj+8zSxbYONa4hCGSvCU3oDvJEgFxRIb9O/qup0d418CbwASbIJOOEeN
0+2+zKTszhOkV+uaGR/SxmICkNrhkG0gQoNAPfcF585DyR8Bp0pS4R6ptc2PYROqix4eY3Vc4BuR
qPXg3MNgowGDq42gbWsZ6SdriDGxtIahBMABtih2qyl3Pjkl3zgeJJZ8kPCLs1PHkA8AfglKea+p
+psPIxD8EUikDG9UbwfzqdB+6Sdlhmn/Lg+Qz5J1GTnYTYvw67uGZPSrKrtBHjyei7BhLCeAkVqG
80/MXyknyJz12cHVjt5Jmg07QvpM+JmnNWNT2Uazn8cZJuwrd+nGn9MGaJ2Wpw6sQZURKYwRXHjg
ZKMagcVF9k75H32fdlfNPZj0i31p6pqiZXC4dXhgydIPDxsj/3irZweeOPqfQ8rLs+eLmu4SAFa5
xcaHiDzb4YNA7HwLjBiDo9zAyh7TOpIjAo+HM+hToWt5miJLbpfNOld8MXI6lqiC0i3wSzid6lhN
tm5ORZoiWmEpn92L1M80zSRAyNqd6QHII+k4U/ivIt9pp2nKEMJz2c5a/23sA2ehDygIeRzMWRW5
t8h2EL9EWvffBJwWQfoD4PqX1HRL/1oUZTTcVzAAg/teupid7D7jGcy5zq9+/c9K4veVBFalPw2S
u/7+TwL5bYfu/EupV/1ngfzjD/2hJvnyN0F2iDAvgUJbBntK4w81iX8l2U2yYtxTTXuW5u+7CYF4
LhHNmeYJWPl76uhvArn/275NgPGBOB5gupX/zmpC7FPtn/RxBK4AlgbgOid08FD8dY6fQzP6i6yW
ZPKd8XNJ7fELGfwzZ1i7jaEciSsykM4D393u17It/j3i6nLVOqV11XMkefGzShLyqaZrWbvZ5VrI
+hFTVv3HfP7/Q6ycfykeur/+AwPG+B+nqf35qhlV/ht4Mfik//W1profP7p/vtD4E3+zYvxms8rC
h+3ivUccdNh0/U22DH7jOnEwg++9ZmR2uAb/WII53m+omLjYOSBhcA642v+40KT9227gwaRBukgC
L/63nBhYqP75Stu3URwFPSAxPJXQQ/nJ/+zDDTfaTdo1e+UBZG0kpCrZ3PV0YlRx007DcAnZsnS5
e+uGembNCOZ4hx6sLnjWA21UXl2ca9h5vh1PDqVS671ZtOrTG9Cj/hDFuEonDFV2o96Ro7ZqocMu
C/VzaRyLvU3fOZ2bXrIAWsC0Ns7HmcCHazV8hWrW1Y6L8OTBS0hg0dGxxYbGspcxTGQzZ1P47Fq7
PRqcfW7r9pYjDgrHaWIAmZ4UlVf1PTUwk/fNcQGPHGF6O929D3MYEh6P14gRiR3FlevlwRpDHl38
Y9QsXQBXBsDnqWgy277iBGbtCzs8IkC1XPWe5tao+CrKWT15Dt2Zj/D+bf2JvFv9Yg2dFVwGBiny
wm5mu0taioBfYaJOQwy5npNQ47dlcAiyELXVowWw4p8rmbjUc46JBzYQsH+9whKfAHudWEiF3adg
7iAyVjPFYbghViottGqc+qErHbDAIbqTn+CJ9/pz4Q3exbgv09BuBg3ELZtou67qysqTJfSqbyNz
9S2MGQ5ERqvlvffTcfrhZlPV3vVQVMW1KMbs2Rodv4ur0EmBnCIInMFT9uZz79lFlB6Qf9exOhZ2
uBWvjY0QdOUwAYS/BpSE8htulE19CvosGq/tmVc6Tsi3HIDnYHaumnVwH2ZT99TXwbV6ayT7GvJM
aYUSwt330eogsh1dMbuUw9RapsdiQ3iL+yxfgOV7fs6MTZ1kCio+9L57bdE+bc2YOQnrjPmZ0LRb
nRi88CeiIgT3gWRYPuAMH9cjQ+ZCX0pYUhmSdZ18n2WodVzZ8/xUYCku4My3HnuV3FafFLItZ8Ri
aunfOgZVPfbDyW/rvI/pTFcriDxUonNbrCHQ2qKOrrQcOI9VdiHH4zhCiLvVbcgpAyJgCOUDoKqH
M66NqrtyEj3DMfykzz34sNs8aNISw0kPoasswiL7FIwFEa9d3mEX0fvie00lHgZIW2zvHKNC52yP
Lodoe7Ac/7bebf0J2fH6semNCC+NQSeHZC75pG164bKz7xbqVNQFpMAi7+rHGrr3hhJlRZIeF2V1
JxJacA4XP6AIBj0HGhpMNJsasVErde68LWQN5vXUjU097ISLiSjNS6FAwvNBdRHYdemlg3M5qiBo
Ek9WMx+bjFLSeRPG/vRom5kgew2Th04XKCjFpaF7Q51ctZnPAxTQ5mxhi3jI8w6aabhhtIpRpbDf
uJPfwBcL4CcmTbqwpKwbRPuaGA0EsnBgoztUBdtPgT2CLUm40se0LP2GaagLxDO32+wJxi1OKvp3
VXiUKXDh56rubHMmwWhqLErUgyT0+9DmTAHORLKvEfZ4KjmU5t9myjUEv0BfFVyPFqDabWnEK++y
MfdL57sPpdY2Pi0jLespGub5gl/cOk5tG74KQ6/QpYtlyucNb4YqKUO3CmKkxb490imwOKe5Ra88
GFJvkPt6gfMbq/cC15ze1Xk8FYEG0spCsw6KQw/DUyYogrL/Dt+2vcZt5zr3VBKM3WkUK4hGl5oT
Sm6I279uyvMemjngTi4XfwrOHctN5+Bien0PRldezNzl+6/NZAQjiiiG8FwQzBU3lW5bPF+G+pfz
NMno25qm3bObjbxbpbH65YZc0LYd/WCeg5gi5JB6vcUzXPAYsqK4gGYHIjfypzW/M3PvylvUz4A0
6Nj78svUMwCH7lhNX0cr8PTJ4a1hqb/kVfXkpQvRJQXVtLgwPq1+lyBHoTx4mWd1dy1Q1KcqcBCm
vbb0y6vc1bZ9KhAt3ubcgZAbseGkSVlVlfPJbnLDZ2fhIkkwtzV54q6BhaNg3DaZ2JNe13gcqsX9
xfTk0kFhGrHNMPtFlbG+9bIoBLRq59Ww3ue0IlF2SpiuILXsb0U68f3c1mCRB1mk3QSuOZ+s+Wpn
DuTX5E6KQsdb5evgxisbS72FdEjtaP9U0e9GG4QyDs1nTdb/lIxa2HnssXN/+FVnfwZBusLvXr25
TJc4spqUG8scyCH4pDJo0hedqZv1FFSDtrGDuHN+UeIGyhKefFWLs6RspvsZ4/96Jh/F8zFxFfUK
zL1Cpm3CyaSc11g6lXxkzzDpmAjcxmy6LEIk7DK97Y7ZXiyXdCUwIa8B7pxzN/E8YzJy5IMbFoFZ
AD47Q3YJ33wTZ0x7TMs1FHPvxmG3O52pXAirb5A0N8n+PisLdjR11GHXYndGvXaPYtHk+hfrirW7
Hisc1AFpRVx/7YlG41C/hnR6MIRS+aFbdueFG7b7oCvbL2VdLo7EvhD6uXtw+HB7qvZos6yPfbqa
dDlGGk4z1T1pQJtrjjpz7Y7TGF6NFsuhsyuB8XOWyZUNYjqgXmA5ujzlMJ1ygwjdI40dEkWps0VP
eUYR2RM7WJgai8cykaK1+bxKoPTYO6fa3i65dKkKOEgiq/lt3TiW/33Q3jrezsLuSalRGOmjL1hF
qr72EofPjQZDJ2/lpCz/mi4VXd2Huupa2ghNgLmB5PE23xMasNbnIVX2TJMmG1W0IzVsOuZctBaX
KwpUwAOtaJR69FKEJBTzIHPeO+WW6XU9GgvWs6fq9IVipG44MkcHzwK02i1vHN0XW+C2bz2UocGN
t2Ep5+/GG+uIAqY0W68jqkndq4LTQPW85iqfX6tZN29Dy5x8UVNPP98sPl/jy9QugUW2Ecvd+6rp
Zy+eOeT6F9XUtfn1mjluc7Wvq9uLoGo3JCGudK5Cm0bRr0tTek+qmdoXbPoA9oEiY2NoQ1bU536z
++Iiq7yVbhxMpmzaUVjsRM5GTZe4yQrruaYcxTyaqAOAzvd3KNRF6OZ4TmedC34olKDH3Oamf/yf
MfuPMVv8y9En/t//qX/9x8//dTl3hWI38Q8vOibMv09AEnPmDgdh0CBhAZGIf/XHBBT+xsgMigwe
DCl+uDoYBP5mRmfOIZfN8OQiz+9T0N9HIIybXAAMQWQrIXii1/07szaT/V9GIJL9zNg7SAR7AVaA
v4RMytpBwxtWOIVppp+XNENdiydUxukZh5VNl93a+5Z6oRKppWemoFbhccwmuSpueINoNBVGmS7D
n8tgVSk9jH3vdT9N46DD3cLhbL9xygfqGuVDb90U7aKeBoiB/UWbRu39LOfwLRvn+s1u0/xrSAIO
cXefDS+nwtDa4pVmy+O0VhxzerEt75Qaphye6gEM/uiKoE+otlyKm8oFcI3eK6bnedpKOCfEn71k
Mw2HX/paqgdwfuqyz0Ln15bRpnUEhOw6CW+KqD7RglE6zx143uqbZMc63YH6FxcgiprvXs6mgdwI
5jO4htqs7zkwpgen3nC0btiEvruD1brMedl8E1p7w70faX7etMKbvRvffW++McjjQ0J0vLKTBSF5
QxTvCg+pl21FHOhwEl9oeilomgGW2okDognFAKILmpBeqsWZAERn5utUlG51vVa52x9t7bhfauJ6
oB9FVrGZ7ymeiU3m9eZyayqTX9IGQneCQ1uafmvEWAbfHCqCR0z2rBFjBLDcT7xuwvc++PNKt5yg
QvnoOK23nfxMgRgXvVOth5IG6SZeGztsUY3E8DMNMvxmE+LMTeOlpoi3kZR1BLSe5xBdhrgFhaOf
Wec2Texs/sAAo+1uu7OYr5+xoqUNJ53Fdn8EOJvc2MnnLiTgK7LsmolW+TG9jRuAafz0A+LTkI/n
EpsTPcJuW9JUoKeS99wTvLCtcwptydM2Rx4ONDBVCL0ciDnZUC/s7k3XJZWRLyqs0RICkhP+IRhl
H6LtVdGXtk1pChAAkS5NBsUdJjl218NkppBy2D3uj5tAu9UZMAIVFIijVG77lCr+NHXERUd/AnpA
0ebTirsPK+OhppUluGYOa7MTgn50Txxhe+0XM47xaqfUeRl2qvrAwMWZd+vd5XtoyeVRKDt4HTFp
snf2M6YxAM5pdjKTjfduhYPOEyWb09dSRBu46SmPvhSYXIc4pKrai92M16AcfPxWwjZ8mIMaijxd
d9WvcpD1kHS0AL9lS+E+rSZEGDAzFVz1PFruQY3sg3HDus55BC9EkTpJhXdTKjrtCixMn628bL7w
X7K4telCOgbzpJ8q4gU3TVTu0ohwkLBlSdkyZxNau+PFZaxOCKXMLyXw45VqYdWzAjH1hA6V9/Jd
UD+OAM6XO1acw1Eqqo0RD+eC/koeutxiJi+6X2pR1XwelO3cWYvqOozIevxRbYH9qR5RphJGakkb
d735d2YpM3NSQ2Xbl2MzgoCeLKXjVAXpa7MtpXWkCIfZdXCBtEiBaISKNjLqkcCiw2yD38XZhwH/
yg/a9cU2o35zFobRgyMm925zgZEd2nAbFLbP3DOHmR4h4OFlj5TstTUlRpnSN5Vl2W91hILCMSkI
hsS2u+aBv9SlFVW1FipoJ4JP0l6KrxJQNhcdYZNrFur+W7fS7ooKzp9Dhc/XLyMS6904pP3TEFGG
fOjWoP2czbZ+pKnMuV66AbKsJStx6oJCgy1p8ulb0RiIS222tsNVj2A6nppx9F5qwivlZTpYHKgz
K20eJupK8ORmzYr3YAgH1huDPdwCnOzZ39i1dTc4QdUlWURvROMUi0mwC6unqe1VeMg93Vzze3cK
9R2nMG7ZIoLrEQnwP2E5qObWC8jPM3K2XwYL/TJuxtnYSWR88uHUfQwE7kVZ3PSaO1YMPhlYOqRA
Ti5OZyOG4XLJ3iyHtp2Di38hSGg1Uj8q1eDvDKbAwpGgyvrX0uTeQgNamt419sC9FOjgDNl3MvdO
1iNHTh0/9UH6HYVZS57nP2TAQe9gOMsprCj4hmN/GsjkbuyMZCIjprOj06bhWY6poqzelANKnJLV
u+ypGmLdjPSceuNW0YprRwNlDJ7zvLMiwJiyeCLo0M/ydmQ4mGOs9Ks8UFbrfWax4DxypVB/aae5
8zNKOyZGabc5lPXaeW4W2yz0aHTjl7pYq0taV1OsJdVi061WDelbYwbZH+ToNC+m9tbgLOgwLg+T
13NZLdRQfVF8TDNeocBvDhq4qstHXYU/9EgKl2IhDK5uWoZAB6qqX06N5XpdzFOBPVTZqwhwhRg9
hLuQHRbGdDVzHdEfcdWtrC3PpVXIe8inaPCpi1Xq4A5e+ql1ioZWvyHPrUTxO1NqaNnmQreVEyWR
wy39MDV2RgGX05Iz8HqehounMKJr7qJjbID7Y7QnBHLd+5pYRriFCyTFcePnwRGTbweNFzo4jMAv
TLLNtf8tGJW6qvGsvAtfFRhgRJ2WF71LA/nBcbECMM1rQ32CbZoZg7LeljM1DlqcdUj16+2ErStF
w+udz6IcrF8jHrZn4zsVa7CIoh1SK8uesXNpitpfEFuP0JinrkWdBe0BB6LMzy0epeemmfkyUDvg
8Va1NVxbQ+EqNzvLTr9Teyop6Sb2/ppWG9USDasM6EWsm9+yni0bY4xBoec9lw+pO4j3FonxUegi
+KV6DGy4jtPqPe9MRclrx7LhQHHDct2LSb2TvJt+4AZncDa46+/xZUvB00ls7Ac3CPO87XoesQWN
2002yupH6G5WFs/OSKoezZkNbNmo6BRlxAEx7IjyTpOLpH0Wxg0uCrjEP9zAcsxxkjRnHuXiBjye
RN6/jvhF8sQQivthvKm6YTnjfOHZF5TXXP/wYLNm07d5tick6o+0RPSRnFBVuzyghm8/oz1YMX9k
LIo9buGwwskOqKcjBc9qpJAs2AMafYRr/qCcfPkk3D3B4XH3C7m092SHX7akPHKxmhX7+R7+mEKc
3VMu+ujcWVpfF7adeYm3J0dqpQiRFFxDIEX2bElJp+wtcjWBk6kJMEk2vtgkDI49lEKhCBu4fM+q
SCyY12CwoG19xFmsoC3P7UfIpeWK4TC6Z19UxQEi4bZHJIb/b67HPSdDjwKRGYlf5lp+BGkGv414
fpuIwIUoeGjCjSd303xEcKZosm7Kj2DOznJ5VR9xHUX2/BIOhfMasIx8zD6CPbN2CfmMe96HKr0M
Y9NHDKhzrdzne7XHg7Kld0/I84SG+KzNZ/To6D36CBVFHwEj5yNsRLPCnMW0e8zfvY840qYZ0vGb
aXkVMGG+ZOuqaKjYU0wDd5sn7yPaROMTHQIfgad6zz7R9nQMPuJQq2/5lzbUhl/OnpaaqtSyL6o9
Q7Xsaap0kBHNNHvESn/ErXiiTxjfM9/YkJJIZGW4/xTJTHJaYinZpll7eqvsfU4I/QDznB4X5aWH
IK/z/JSx3D2jbq9WvPweBzPCw4W2p8Saj8BYa1HBi9s+I//zESnL6QehA/4jalZ/xM7GZlAn5yOM
RsiCYFq/Z9SUnIiriY/omidhxR+ij0hbRQ+jRU4j5Mnx78/U/91C23KXcf/fRvknxP1/Cnl//Pe/
y4SMtFKAeYML5cBRAuTw9xlZhL/B8ITq4noUurKR+YdV3iXmjXItWKQGH7HHfwS2ZcBoDQQwDECb
2zvG7d+Zkf+S16ZOIohoJ5D7iOzThfBX3OaWL97aljw0N/ITqASZgGOxbqEkISRCShQVp333Mkrd
/FthdZqJIFcNspnI5A8PR0cb1+CE3ITWq5TDZS1aBBrH0FFSIntQLc3kQQ1SOhx3KfXMrbTuk8Gw
uz4wh1kN6VuZAq5xld+c//Qp/F8885JNwp/EduoDAGbuUDsBaYIChr9ir73cz+zU1z/ZhA63NJy1
9MVMEBoxIY3RbbfQU0/LVeBcpUGVv+4WTHpWAyqijvBQU+doolYL9oN+9Gn1W7QlGime5AIfPMHR
7OEwX8trf2q3+s5O2VVjnZat4jhsxG2xUNNhb2KPhBO/A5HZtlMfr8oD2hP16tGlEPK/ApN80Kr+
YS/4+I250HzcD/xv7JJ/cfDXuNixS9U/Nd5Q98KB5DGegg4bLYsH2285tYbDfKqQHW6po1uKs9cR
lqfdwOqPeuAZ9PsG7Z84Dn+OLXxcP//8AyFIelAAUQv23Q57oD+r0A0VQPjI2KFqA1f0spt664nO
5xZA50SbULI4/vp5HmaBz1VzbDwSAQzTGzrfiiL2Jm6chGQHGupF5kXvLW19msYa27+jeskRJ+Lf
zbsqPD+lyHtobqe5Heon24TLfbYIk55E6PYvsh+9Z1RXLGWrbVP3+/FPLXKG1UnaM1b+NZsL3JxW
iDo8puzicQ4Tb0fhRNvjfllBWusbxIWVRUMfk75LM5x9TlEQlVxGrui5RR2si23KeUkoGXFjR0Z/
i9qOFyOoy45DNq6TXaCEDxeO74pTyKY4PxiPumAMlyvGVrZMHficsh4YT4KGRp6WhlnO9wxANyuc
j89jtPJK3Pr5alYlLUmHuYlua0zMIm6lqCPshY1NAVJd+92h5921sIxO4/BffLf2td+fvltsjghC
Q72D0sYKEOPCX3ZrBqEtywfaMT2sW0yNGam/Cx6PnD0m2p9QBiqqPyOzCmqyZmuZkoUi1IljOXVf
Rz2x9jrgQOafyNSLFIzIJqNLuCloZivQ7XFwU6zZJ50dNH0SNSYPH//17UFw0/zrL+G4hMdBRAoJ
us/+Kw8KYhAth/X8PnkinB/4S7GwjXxsrLF0NBqGTZqzDv66bkdhOdtNym7rHBrp/kojWWcvaZtO
ztlHsZ/iLsSb+TULBorkRsmxLamwRcRESZ3pdYJ3Oh0UttwqVlQysQHC44sbGmakfxLFJtVTb7H8
K90aKwM7GuGcl6bw5+O0uN543ua05q67DXy20h9s1udbA4siQnPzjiWFp0mBUgKuQvTDvYXHMoxz
aa0isQeGnEOO3VuDmEgnF4N5b33OIUpwDm24BpkYPGoPOVo4+uDLcrij+m94CWXli2uNC/KM0X2B
eGHaqGE5VXfsMenqYeqBfz8dizGQddJj4JBHXuQmpcqeskhC1480mHD5O0u/vliyszPWgzO1hHyj
8aWWHjzHK9jcBjwPjfHPhSCmlfl7jR+FmuSqulDxPiqrgt046mVYvvOn9+8DsrF5zvGpWw/RsNBu
r1LsC7Gdd/ZjyXbUuwXegXrm6NFUnIkitlp8Z4cXKsJ4tFlUiqV7m536CX4oDZ6IRjDVEdHot4u9
NAAAPb0ZL/gP6LzKwxWrbL9QTHY/sR+sTiH7YG5YAwu9w1bQUha7WIbhYc5sKKY2CO4y2xmcx2Ab
Zga/suC30KXsX7ppyEHMm1Q+IOQzmXaQca5YD+BLdmc6g08EwZUbD9m8DHc6d/r+kOKqXZMwIxx1
dLzZHi5rH3QS9aHNdsXysHAOjV2H3yZmOWgAcAzrxIE39jVvA2oFa7fHO8kasx0vAUaTcoAV0gwv
pmjK967PGc661s3Ez85Ty32g862Mp7kjynSQrfsq6AHwr8CBcjNNR01QVTPMrlggppL2d75T+dHu
vCzHQFKZN0mEgUJnaQPdItdqQyeu0l7HXoro/omwKS/2+53ZLbpxFQeatfneQ7VDH2JPS735KYSy
kl53y8ANZHBNKE67kf6+jQZbJEOAz+CpdrGCACcQfNl+P6d0TcNPSDsaz3ChluV+kXa1Ml5/fBW1
VjAXsSDPvETvtePyfen2R2RurRsO9S7HKU3fttPlzU+3Yv9tDjqacJFyTy464m+9l0fRlyWHTukm
hU+5YrJFS/9CcYCmc7dq5vT0++WKCz/1vk1i4kNvPm78v190ClJ1dAr72Z4TfKxte5OTRePb4dfk
FsqRcjaXetnELayBi37OvG9ShbQqtq4psXGsARl3rxzZtBmnOBT56r5YOq1uvDrQn3xhAKATrnff
FqIyIG3S7mdZ1faFBIHFzMpddx6lR0djx1e57TXglVDOF1nTvmcTRiwOLzQf+FZT3QU1RmCMyTao
ibJT08qorJ2RDaJnjm2Z2l8xTLDoANByLLeSiFofBnddYLefozlkkqfzsvsOMDu6JixcwMOxQK9S
/47xYmrZjrPorL/YaR9dDp6hH3GC0Yqpvi/vHaOpYIcb5FxkOwGVxUOQf64X7ynELcZpjEgCFAl7
1vohlGaakohXYIDOMErz/ow4vib68UTsexZvdFdHNDSmstjiKsKNgeA+ELAQwfpYdcrKE7nO3r0v
mu5GhD2fgWNNz9PCymtMR+8K7Z9dnwL/c+i18ZLMU8Xj2uPZ5D0M108bXrqbDAnmGHqCTHutP9Ok
SoGxXN9RTNVXGmJpBiGszc4Qh2lrUTLfpV+XqnyaNpVd6mHCCb+aGufSNL0skakZ0Iv0sooMskI9
dWdsKSBudA8OMSjK9mpz+UIXM3INBbGhiLueLQ+gHjJ9cUlgwBy3Cp+M7dX5+9StzRN37Ab2EG20
hK96zgJ2lGF+6tmlfjIRe9cjqwCF/WJsIu4X/sZegGeCpIWjKW9YUmV5HOKT/hHmWIywURU4eLDB
pK/dFjkXQBrk96lRHesyi4xHUVg+cI/UXp8GM/hnNODBOtQkimlvXrUO48gtJUWgvn+31XV1aY8N
NULSmW4ag3OmHd3sCp7VcFG3wfYdOitbU3YNzWkAskB9sF12bzwaS+xYgy4uyq7UF01HTVYGHZ/C
QSZ3eVVwfAkuSOmwOJwnPrHDoqv5p9VhBfHz+T21N3VLeVmWaIakzytdzS+hXQXfrRALUuKO/RtZ
N2Il5VqkMdNNiAof0D9WcF3wV1VRcE31dBld2/U8PLrumibQT5YiUZHpf622Ht/DchzuucMP5FP5
7t3h1tQ/hNDB05TPU6KMsHY4yhbcTK279QkpKjKsbGMeerkGr41ah4fS8otHjrLNcSyy7WsljHcN
5JB9OLjj27Cuth8w98XXiRPXSY6jfkAXAwKzajR+e+2Sxu8zrAVp0XL/CCI13jUy3563Zi8upJV7
P45BEZjZYHhe9NIhzpKYrK0yP5YV49xBFCpURPzm9Tan6PilQp246+Q2w6xyvNYcLdC6gBiyqX4P
tQEHXZp+/BIy0aUHbgdhHRfFRvRTprSHQo+TpxazBgdi7fIwRgXFDdQyYAUnU5TLcuJpUH1lpTn7
J3DSuDo80DpJb0f1edQj+cUhmL027oZO2w+Y1cYLrRvvV1Nm3dWWc3M/eA7gVAoy/XqjsTAQebzJ
tWiOEYcxF3cHn0H4eY52tAcrDkagQx103Oay0gu/yYEfOl5sDzcdQSKSXKl06da1xpkoHIegKunw
nfKcEW0fJV3aWr9kMOX2yYRZkSakUMAWeJYckjkCQGVQnrf/w96Z9MatZNv6v7x5FNgFm8kbZJ8p
2WqtbkLIlsy+DzJI/vr70T6vrqTjsnFGDxe4QAHVnLKZzCQjduy91rfggwxJwHZXs3abwguw5NGh
NChLgv6cuXKfbLKw7fpN11iuuNYejepNNQQEevrsm93SvMvNp4pg0afe9qbxsg9Iii4mx6n3EpOB
YA8wBmNV6qGJt+081P2lS6WUnJvhaGa8/5OlTpHsMaVZLOfZeZAG3UMyOfUVZyUfm0eiq2FF375O
Ef0lFLVTW9cv/aRkvjcquOd7hFQ9DKTRZvvImfwfbCaT0T5FRQvqKIBFNsxoM5DKSRcpGGIdzC9h
6ppXeeMgiQLoMFxK7RWIXmli7ns7C86KmqTgrUWBh5iw1MYB5htePYKOXAybSHbWZJGnBzuM0mur
ZxqycWpHfqc4+oxy0ASq0yGbOpl2N9Izc2c8sUEddKiqokQUO8ZB6ZnOKvus6Pza2eMERd6Vk7pM
EHEx8vwDQCPAIRCaSNiYOuOR4QBmTQfMyueMPZTj81hd0Xsn3tjoDfr9dm1wAhsHmw42NkkseaVw
JnuNBJeXPafns+U8Q7E+UwY8t2WkbvKUAdtqJoL6U2v27mtkeh14lwWLJqm2tmPqis9ZXtRPePBo
oaYAxPk1UACbGFNrXdDaHTi8ZoxzuhU9PIYu4Yw1Ge8rdIVDWYJ6Y+6ZLL6kQi99GGNumj1tWQuD
/SzFOSHrNGvnXgoTzU+u3DUd9uQuGFB0rTHF+A+6aKNNIh0OszpO/LvGxvXOh2btWSsXwFKKBO/E
ANVH2lV4vL6tC8BjFduVdYdDrTwPSlQ8DHSVzNYQkrxzd1jOd5HRO19s5E+PTl4P+0wF6ZOToJZa
mXk1Io8zmysfizrSggaa3rEXrn0scXLro4E3IqMZ0BtPYRfhXNQ/DgFAj0brfMqyuzSy/XDbkmA4
74ZZo15Vvq5RQYrF2o4NXsuVNsPvNrHvZ0ZijEf2f/+IgUudB11JfG8jGNxuipgglQ2mIhh9VH8d
3XHLnu9js53venPqna3p9vONN7Ret42Dwj7LZZa8WHaI+7fBVH9JYwkIXpk75tpYFgtptoT7omTv
Dq0VtTeU3+hpef0JQNfJoQ6XA2Fc0d/gi88+Ae6ujl2MqpgBXXyM6/iFKAOoenMyHnnpNIRkH89y
1hoFP7IS7iFOwmwn/Dq+chKZvrYgTr/3gxTXRZC0T8EYBzfRFEZbj/11Y3lwXtYSMguWbcbfly6v
72tINw7FPkeWB9VHMHOreI5t4tJ03uybdvIezbayMfl2BpH0y/nL1+Zi+q38ZrqAARqvIUTAicg8
pCJBzoALqLIg96W0h8NgOeVpUskIKwu868SZEvmkx9jajqDluMZ4aVB57NOgvU88L/piCss9s1qH
xYL56GEuxgPV23ThiMZ6QP1Rz+hfdHxmVt1sk9wRtXsXveClJWxABTztWbQfnbE/jlPe7WJgTl/G
3PT2XkQB3xj2rirkcNEpq49XYMeCcxiML9VoipnsWewGzMfm4gxtdnpQw8w7EiK4BL2QWP4poWl4
ZPd5jXUUvRA5NBymGO+gz6KKrq8S7rmReq29QRqHKZYBP6IKlav4mlUy/1T4fbHVdRKwRNQ8nez1
2H5Xth0EOz2l7kOVBKAKuyjd2EzAcKLZ/rrg4Eeq3NBeFklSbmNbD5/0nL8SXxLshkmJY+va+ZmT
CtS+Ibg0NjRn25iiePXT2t4mTH4ugrxzZyq8qpW7tC0GuY+zUn1mENtd0aLN9l5tilMrmNJuu4Dx
lui92FtxCsGC36oGE0cezPaOYEnqa4IZ43WKw/tkqHC4srrymfzH8UR5oQ7Z5Lbn5EEYK5+W34VV
dPkd7r4BlwU4AvZmNvp7yIzTPpZhR3lhodJv/SDROztPeJZ4Po8hqDH7MJY6+IrHECVFZyh+fDtk
PohpU52ZmlRs+ASNEWwVDd7vObqIz55JVcM6iZRg1dZJttfCnTAROvlFV9d1f5LolS47T/ASxbgK
4WEwR3wxxrilYM7UTDGr7PtWcSZ02t4sCUfxxq9hVtIHTKk6eHtp1AlcqxxQeIxnavLWiYyVJivn
xvELcaQY71L83ZLudw09ih3RkNvaLmNn2/XOsGtC69FpGvOsTKsEN44Jl7TRqbuDP/FkjIa3twbS
gs00Hc/iUETHkfPHKlP0aKlR2FvbFEO/n5nhEU0zZwNTldOhRbn6ZVTAxtasC4BVXMVnHl3TvK99
VEBrhbmfdlSQ0RqtmieJyTHndN5Vt9MY3rZdpC5y/AHtUbeCF8fLEEPftuWA4NwLekOtGUBqcs0H
EV6gWvbXQzsgMDJyAFroHfZAn7J5N0Z6EcIrY9ogNs2vqQfnnQlzBaGTKduvmSzb5z6LWjpmzfAN
KCsIrd6et1Mi8v1Q5A42gVj4Kz/QzmkcGijKxSA+swE2X3tTZJexXLCt4VBxBJs1+lqO/tVe0C08
YjfVR3QiKZJ4QgNxnc4bL5ryr9hCa3TgbRYcAZacZXjnV7hM4oPpFCwU5CsdvIoeiqZY79el2/uv
rTaAikCH9OVG4WCmBkArqPaj4c5XtF/7B8aS0wFReKcuSfOZdlWsntiOi5vUL8etnxX5ZTHFx567
3fcCexTCp6x/dbSr5WlO1YwHyfM7vQXtI55Q8jcQWNRnBnNovRj8rEfbSx6SqDSu2zYt1nLO4NN2
RvIYZF19EFFPv9ATN1Xo4EemVTYdqJmDiTaGoNrmnExHWbvFOaLB7Mhxstzbbeg+iSIxSdy1408p
v5IimjaF2Rdiao5nWR7p9SB87Kzp2MeOuEZXxz0YgeRVsK9Nr+9PNP2iNWKIdtcK4XwKHTWdV4kn
Yoy6qlxYGahqkA+amM082SefDTQzjyFmqgMmhjbc9pmoziCDjfTm6vLJi21quHz6bhaj3iHnSu6s
3O4prEIc4aBhTiOquU9ZhAbK8vIvs6D6L4fyxat841Z2HW/Qooe6QLK2cvTY3SmnjJNz4ZfqrnOk
ODWlrx7J+kCXAsalsvB55/SASumTNUkEq5FvVNinSLoy36XdpZPInFd14XCPtPrK5jKZC5qpHpKe
eBMbTXfrFS4VoN1yfCE8mU5Q6CRGgwRloHHZ2BFVaqAqA5s+g+MvqLh6hgQxNjH4CM6ZQFlFhziJ
3csJ78gtO247YEBKqKUqXUVyVeUR7YGBw0ixgVXQ1GdKVWGMYZmiCkgeMJ+tHM2xPqcyCdINylOW
GQQMHLr4TX2aT3GRDX/gNv2qYy4dKSkoDcac7uJvfQM5bzD1aRjTr0jLp5Nf9IY8TLMTZ+upitTa
qYBU0NBvp89eJuqH3zfs/zZyAHgdQL1GUQyS1V/Y12+v7btD15jV/OxXXfkpCex+H01milxG9ZvE
bPoDwqr+WgCcKdYp6pTd7y//95EHdDKoMhaEWjYuMFzvrx97MhajSycZn1YcbwtABzQQgySZvoWA
5YfbGnC6wcof8BOMwjC+pmnqdLvWo7u51eiBsDCxGaebSeJ5PIa9mPIz0kRCay/BvYqNk3XNeFnN
qFMglaS2+EMi18LLfT+1oe4gfJRxdCD5t4/YfaQTJs1sB1qzGWbuHsE/fXDSOS1jPQx057aQccyc
UiljphOXwBO2UW4uoxox6jt8AEWxn1sxDhtQF1T1ohFufvmH7/kXH5JQcqyrASBzk8/5/nu2bRZb
L2wwSACcHvYhTovqDFson4uN+0rFOnkF8cWshgwNvuQfUyQo9BzkrCay3C0pYxitRq9FmDnCxAj+
8BJ8dHHDXbehD8Muw6aLyt1f7uDNW0BjO65DPGkwOvNguP750nVWl457s6ZHRXo0c96dm9Cv33hV
O7nHCDJD/jko4xGoQDMpUhy7MaN8yJuSx6UbbZ6UsAGfflZAgkAppLRy/T8EXS+QvXcPAB+YXx0V
Ctp4BPjGhwFxncoZoE+TrSwn5+lF/pz7T3DQ62ErJl7s56Lh995oETvZJ1gYkQmVyIrTz2hWq/gM
AHwkD3leh8yxAHDnO0ZgeJKwlDjzSraI03CyMg2iExCTPa4m607KkGzSoM1dGCZdmjm7hrp53BQF
Rw1qaSxpAnRYxV9YiO+cmNJr27DptSL/paU7zr54rmNEvVe6i91bCEUS/aRS9Z8yJRdq4YcvB/0i
s18yzQP+k/zwgsPwMguPoQ6613gEe5L4HG16lczhOqFmqralrBz7U4cmItq2MH2nsznAkX+SJLxN
Zw6Htgu6/12yD0q0HevSlE59YBHN0jPDnXwHBLSBHBZJiNWBhO0Z3fhFxB+1wNguUvCSofHGb/vU
f8Z1nM1Hui7pAw1+Y7r9/Vv2fjFF+EFQBcuIszwMBsvSh0cY09w0ORmIrALPzlJBRwDHxvxYGEV9
cpOWfoBRudQSjrK2aCNRq/74AP+IMHBbFfzrIyrgXdzDf4yBWC70jSbH/wuP+OvCCzLi/1e4A9vS
mx9h+STv4RXPfZuopO/eGWqWP/NTK+Ta/1oiGlD+/CUW4jf56aeR7r+WuCnLsG1idVBqWP+20wjT
+JdNKAc2nIWiSPQgT+1fSAEi7uB04oEhM8/EBmMSFvcPuJof1CV41QKJQW9Z8ywu9AOf8HbZw3mS
lxAJR3h5nnkSjTd+cZkuk6tHU249K93vuq6BSNPQj6UImdNnbWjve9PE0/HNN3f5U0HyVljyvg75
8VFI/FruCiS741gf9ogSHq7wvQSDYxV1B2m5FPoi6Q9QcEgLKJxYXWV+FH5r8Kv/YfV/v0r4bP+L
msiD5OwYiFo+7qFug9Shs+dqE4j4zlfUiWE5vqajv4O3bP/hYstr+N/6mR8Xk+hngmW7QV79MfWd
x58xVgYOM6e9uJni/tmuAW/9/sv89UWgTqAq4xn7gep8s53FQwmqUYoa+EJiHgVCUFyDtn3z+6u8
X3G4FY+/n18qWG5lqUDeb5p1N6gKC5MCw1RdyeWEMkbNbeDNdELnRyD4R38oLvM2+IMGyeHleP8d
ehbtYhvaikPaa/AxAqtyA/oayu03SKNEsO5RrUy7TPvNfehnjtqF1jzSYq6MZzuc50+jqILb2AED
sGoGkjU3fUrbF6pUwrbTaP/LxHLIKKUIxvvEhuCyciwSeFeiWFpIBQlXRJO4GDh9NvVb5hX8bW1M
uFc/zGxyGTkjx6ac5s/TKD3raPUzDgcL6FO1YiAJ1XHoIzxiAU57pN6YbiSd1kTclal9BwWhiQ52
2xMNYJLyYW4ZUpArYoOABjjuSgR6v//V/vZs8EOb8E0g3+CgM3+sCW+ejUqi60AN2m+Ksss+IfkG
6p4E3h+u8rd3iui5AAk4UB6Tsu/jO0V3sCtMZXLuNFTDuQny9mzg4nDGwaCli7Pp93e17OTvXisP
sffCbJEeCy6m4/fPIkPuWvZxqzb0gfnlesibmHedDRNoJjJZJTeAAv9Z6OPyArByOORQWdKHmSw/
1F5BgMDIc0O18bL+kolbdlCLUUrbwWU50bb5/S3+4ofzDQlmFx0g8iZj+crf/HAzD8fQmn6/8eCl
rAtmjXS2QSn8/iqm/fGbDHBw8tuxBpPCbbrLP39zGWXWCPxZuCgBs/IJ9pIlIaPUGXyCKvFv/aE+
F30LF3WG+4LLDjPzrkzordGptbxbl+n7RdIRWvnz9v9RefEfa4e3pcP//Z+mRmb++uY3+luVcZ7g
CHwuP+at8Gd+VhkWqCtOLyiLeRqpAZet82eVQbXAqZAKgp4gzwtqp39XGRQgDmZfJqUmK/hSAvy7
yJCESwWux4GSh+3HX/cPSoy/JV4uOx0bLMZDKOF4iJd9/83j5IQIF6Na1uhwUYcgmsX/szKY5z8L
CM8MXothugeaOdyi8XnKFzM/wxEv283JnANkM2Ov22SLcWvo0qLezoDAa9xWwhdba4hUue2TZuCF
WzA3Z7AQBL7Gzh3v3nzlvyhPbO/960eWjcMtcESkVuCRt/wPN8IcCFqkaJmSYPINDnPUgEvw59iZ
T41ubaKTsjx5SYgwPvMwdb0mNUUcnH7ipNZJnWC/om1gO+iOZtRAg1VHX1TRJpcuUGZ7TcpFfjZa
pk3nbozUtREp/LYgvd3kiKLbz3aNzZR/LXw/jw7Cc8fmAFVwalbaAKXMgD6KyPVrqvxhacud8BDR
C6cXCWp3aWlZl1hmijtnSkaPdh49XmZhTdsA1lH5t9pnfL/VkUd4U5wDDllrzgp03BlQNqg6F6D3
HLmp3JbaJ88Ct1oWrwE9MqodXBSZSIvE4mBro/oS0SHQVzgEOCI6b/DrXReFmvEwP/L5iHn4yvVz
nCCRx+ADr2sS0FFnbIHOg4l4d3DhXOldj/vhHC3O5J+kLMN6b3YWVhfXy+sXQBbNqZkDeZa2fkHC
U1q2x1wO7WPqpRD6EuaHfEkgGXFmxSauUKzu86Fp++hRzlpdIrWx+10+WmiEC98fPvtkv5jM70ua
gYTMCHdrckRDUQO+Zl4mBD0mWijeF0UyMI0dgnJ+CbG2wM6Otf29yVpcYUOV61uiOAYBtDa2XiOr
SeHCZm2yVZNIPxMPn1oX1Vha5w0tY2dV5IQ7bDSfuLCj1kDMkTJ3loaebzM7svW1B95wXiUdSPrd
2MgOOEoSKOwdM/xnJnhMAO0mked+x0a/jkMyUTb08Ipoh3NG3pWV5X9LdDi5a1eAfkWTVpIRX5U8
n2uTSQCfLgroYLqZOaI0pb0SkQXUAtRG3aU29DSRBM7QmZxzIWDf7cecsdVZ06bzd13T4VgFoW86
mEsx7u54EuEP5V0/M2kfdPys6yLGlmgYwePkKpd/BrKoWpVDVoXbyKw1fYZUOjegwPaWi5wdbd5k
WRsPBWm/ssPcBe5jxEvA/IQJFNHJlB95/hB56DaTe+H0BnN/bAz4VOdQ3/uO0+pty1TuMmjMrkIX
qtR9mJr+tWljs761aek8pHmF6zFBFYQZfsjpkgvwOKu6bFGzybJ04+MkRqPDjVzX30XTm996EaN/
RIoyHYq68v19NPv591JO6lOB3/TWtYZ11vUMswbWEHuV8xKfGWGrvxZx5J5k4aTzHoIyBj7ff1SA
5joSVqbwdlINP3YsePp0VatveW2gocOH0M2838haGc2nrrHpjJpumOeV5tepTwdzL7rGfwBbMKhD
HI9LamNdY/8LgsFOCLwePTRAGeKRlJReb20iF2UOKULP3maDaU9HhCA2rHDakyxSzK+/E6NopkdG
W/HGj90Ku7yAYrTtkNn7G6NtK0bFrN0l7VCS4ZArwMJlshp1DOqdvPtqkV93L8uIysvOjfAUodzP
9qCFUDH2tqOqzYDDu1uzI1m3SmS8zJOrkfuVMyqvdazpxa4s7U1fs9Cqym045tuUg0d0VdkmADOT
62VroUuzXOHrTavt4LQOZn/BQ7OZ/VbdZyytIPatBFlGHPZjCaoHCtVWJYO2zwyvWCRXY3CK+O+o
hd0wu08mTZinO+aL93lsGI3VRBddx4FKh7XZJyMBOh1g/rPAmOpmcRDTYXGagLkDOO1QrisESFCE
iDhHV+6aiXkZhSZJeDFNv5JsH3SIO5fImJkz9eB46J9AY+8CqSKyauZGHUTrhHxDnvZ83OkZZxI6
a/rZImfp1rc7Wt/kfLsvAK1JOTXgtwznLgt68eImMSIk3nGCoWasb1zMdpjqtlYwnxjq5/GqQ0cO
Ct0qp7NIW36x0b4xPmdMGrGzKGSZLMzON+lYVoI028c3HAYsWVXidsaqD5R1g+1OnRFwM32JJzvP
eci78oqUT//CizPrClpb9x1Nq/VVD9AydgCcyLTg7UUAG3YdboYuyKBgx2DPWN9D5bbbnIW7Z8OK
o4u08NgqKi2RGbg8Xcj/wsg892vVPU/JnHnEqQfA5wkIQHOKdElN60R56ktCdkJAVs4sedgHT06H
UECr569Keqh806CeGhTyPUZ5xISEbNAK26Iayb7FjELGTYk2E4x11YXpxm9y5zYJJ/7fOe5T/6T6
yUaRyvuBnAKDM0wpwfGs0UsuEaFVPYrFWpJSGPGIbTyN635NCFkHn41JS3ZutVVwqVulbkd4e2pT
Eqd1OeEVgHFnwydem00J1OxHgfK/5fH/MW0Oc//ZrHf2PD9nHKue3zn2fvyhn/WxTx6hKemOGtLk
ZPij1P1ZHzsUwbQRMIwAkXSphelg/AW1kZL62IL0h7DL5QV404Rz6MG5Pp0VxkbQkdhT/kkP7v3B
lQl5wPiVxhOjqABgovXh4IqGoOgVspQdGfQxb/IYZq9mLW1i9BxhnSlZyM/I+MBrvPmSflHQUvq/
OTD/dd3lw3tLfeZ9PE0mmIVDoj0Jq2JQvDLwoe9aFKsHS+fu6feXet8L+HmpgEAdFL6+47PkvT8C
FHOczj36gd1Qa0Lq7f4uUDPRbzPj1tISl7+/2vtG4l9Xo3GL9dEmIzrgYPP2wKEbhlApJpedoPbc
0deMNoORu5sGVtCu1lqvCR4B7OBWN7+/8C9u04XNSpFDLyD4gTB+e+FEm3YF9JRf0gc9HcM//w4H
kUDsdGYbJev28M+vx1l9SdMEvwb/6/2NtvnkxmHWz7sizosRpatIgSQgE71yW38Idk6R07T9/TU/
HIJ4WmlKW6DmeGB5cX4YNN+c5oirdVNfy5akCEVWIuPtlV+Z/v6fXYWTIrMsOpeYuXg3luPx22+S
HRGNLqiBnfRzd8tuEB9IHXB/NhT+o5Xx4xvAVWiABRhyHc6mzo9GyJt7iZ2OOamrxx2Qx3Je4wtP
7tO6hoiDwsU4/v6WfnWxJamZuQwn4r89lWDNkDq50bjDI5HsoaJ+iazZ29mJ9fj7C338hZa7chg3
0XqDm+Cbywd5c1e1nZbkHBbjTgTeRVbLdo9BafzDo/fLiyAaYN2SvGTOh8YXT/RSwapxF9rON9vJ
RiIyQ/8Py8avvrIFnsUIxWJ9sj9cxI6p/yOfO2HqNYCVm68TK6jO8yhxd7//zpY35b+bh0uHnOEH
jwDPwXLO/6gDcC0IQ4I+xZmxpWT7wyvz4S/HUrnsLAY9O4e9h37M+x9Ex8M8mUWR7WK0ZQ7uMo4F
17abmuqKaMguORB5VTNanEPCcoa6Guq7KkfhfP37e/ywzywfw7LwpYN14Q7hu73/GAJIMIhWM9sp
Q2fzA0cR2qEx7FtgKiPziINXxvbTONSx+88e/R9XZtln1swXwXTlw4IsZwrHdu6ZLCd+vp+SUu5w
A03rlofr9p/fJD/n0v+lL0l35P1NOgw+7DIwaJbEwvuCOa79xobRH4fQmfezVfTXGVGJf8iM+9U3
u7zSLusw/TfnQ2MoTC0jQUGc76rELGlHeRw5EeXVx9JVuLDGyOrrZfBgv/7Dm2X9dQPDo0nH70kR
8f5mQ8uoygw75i6CaXcjXK9B31WWjx2BlHtNsNJlCVL+/vcX/fDmM1sG/mcZoAqYIjCDWf75m+XF
wSrrlSSc7ZrJ9K80smy8iZqpyR/emg8v/8/rUGW5dLhsVrQPXWhE0IEmt6nYGX0UEqw7OJe15cmr
OKIb8Ptb+vj7MTUAmEBnkumfwRO67OtvbynOXXjlvXmE5YTe7+L3fzvmu2WherO8wCqEKM9ijGkG
FzjR0+8vgEHFTOjcOnvoltLbGtNcEvCGF2+jcwHbOoUWrjj1oQtGWwLFY5OX5K8BDyKLBp17RCcu
70ARrWxHii9ePeE7gRwWPDhKOujh447ZGxJ2MmUGX0ZAlyWOXZKsGu+xcvL+lGfVRKiKP46v5myT
bdzbQ3JHeqfy1rUoSfnUIEjXXdbaJ0xsnfyUW7PwryKraNY1qn5/XwhX33uRJ9Eh1lZ8XWaB+5B1
UjyG4+R8NlMlv3mT9F5wrJRXmI16e+MBZXxMMhkpDBT2cjSPZknw81wjXI2JFF1SbfgkGxhKE7OT
qpObMHLgwRYMJm54icPPfdeiqYE2BC4+KbPyqnVnu1gP5YAniozp6ChVJwnhgUDUbRxUUOPBTWqi
TwSGrluAcYigRpjTOLRBDnhbzggj3gpeUEiGgZi+2vFkPcQLBZBwbhhrq6DImEPDp2tOKUv7tA1N
JdXa7fslCxfnB/lSOiofsAZ1xRZUTH7VeC6eWOpK+yxC+sspnCleeOC8GzF09DXDw7bpsJ5HYsj7
QyYbxKPUOZDIBu11tyFs68syQaa0CaaYlmPeGiASZUYEMRHLiU/ybaCCfW7PTUF9UuQEuorY2jQu
rZSdJl/xJYTndCET8OU7myQedRSEFUILEqF9CVtdX044uGGyRmS+nePzLiGzj7rHSTG1ZXlw/N58
wX1SdYDEyvxxRD30BEtKL7EyviZFkWfQ2yikNN06UoKUruWwXqxp1OTFp0wW9HSVN9DpBVs50PWg
yXo9ZLQ/d848lt8xpQAxzKFs0kOifnwMPYLAjx7RuOllmxrjGYaiQOxtrKouovGxeKTowzZfmUkK
EK5iDzvkkdNoop1iYucct+MTYqJYjLCzDWmfspwgvm6aSFDrsSjaitxsMIsuPMG2auD9iERaeMGL
pv9mC8j6kB+moUSYO1igvKzY2yHTp0daYk654uOkGFGNDs4HdmebOGcEi0ua0hwYmP9riGORrmtA
Zp6raZqacJwt156egsgCsWfRUO+2oLhUd56FE2ApkZBstRVoCbFHTkw2ChMYxTZK66JALE+YzRFE
kFLI+eYuuhI9UuDNRGLFiW9iSrcYmcezcGyDiljF3oSlGMv8C6mXktEAkvryFMLmoFnfI8djqJAq
sfVslMIbOtKApcm3n0lBw22A7r0PsN/GqmuCaKXLKOQMgbio2DqdFw3riXgoWp6Gir627YB6CyGZ
dHaJHC1rDTtLx/tidFV5GyAS9ZH9ZsrfOmANjI2BUF1v4rbFDRdDrn/Q5eTBRySp8t5s0EV/0dAS
7tAzG9EuQ7L2IgIlmRA7hnKO3TzNMD99IoqwIybdaWyIw6B3XbmPIe4udYwYX0Rrmrjtfc76huZY
dPolgdhio8TM8akRqOL2rFyTEGuv6ZGMeH0d6p2fz/O9Q+V/XjZGO21lacX+tsazUWEOA71PE7uo
FILxJt+36ALirRxI4Vrxl9LUC4g4/a6JlTQhYSXZ59CSRb2TyAdfaxQAgNytXt7VZmH2a78qeQRq
cqeYD+PCfx6CuLoePITIa9Bv+MEIxEvIfnHLakmgR/sC/tNt8akTfzHuazyt8hiFgRi2Y5bA1Sln
pH4rlyjFHgynVxenLp+aQ+GPZrgVnKYh/AUWJInMcssjLLnlUQMTtatIk6uOUdYPoALT0KEDNS4h
hXkMo3xrIY24dJ0u/zZkY/wJBB//twZ3qFg3MzkK60Q4ymaXUvK1N1zhnUdS8uQnEQZ6BKNQiJbG
PoJDfouY/30qMX347WBj2NRkVcLMH6DjAWVV7sHEnSz38DJNY1XQ+WMcwBJPSNrEelQo4FUa2vcm
K9KQgfIIM6vMy/KhbiWdw7TgOQciI3C0BeUnuvvJVxgsL5wV9DrxQuMCrm60wuhU7+05xzNSUWFs
3ai5JuY1BT6SG3G/oXSpH380WeitoklfeRxq+WYzIEIdpQKfaRqbxek+1HuEcj0QxmI4hXZqnveU
YywM1baXwXMprItOFsG2LIqXUizRnVWFeEOoFwmv/kYv/EXf29EyP9iJf5M3eC2zyXiYMOXFRvag
ivTg1NY1Ph7S7JslZIwY1k9MGuk1z/KLgx14hdN1XBWiOW/idoKmy0pXJbxaxGSbyPEFmWRanRyF
ZMXNvD247Wq9MFzO28Fr7xBWYq/MikvpjThPU0BpWddWa9yr2EFlZa1bj7QGEZXdKUXBssS+7EQ9
T0cTVsdFXHjwgKd6JiSDXvq8IBYXJBJjAWQBVfNqg6F8cbsCGDuWheq2NYbmVHgTvNqC0916KZX2
nWsKBAWB/NbNGI25d561VRM11g1QfnXNCJQ6NgkmkCEtvfW5puGVciP7ftDG3gzK9MIhsQ3FsvlE
zKZ3blfhcEEYHjZG+ivJQ0SaEvmppZ9fNH5ImF7QarLYtFLOS+MWNEjMog+NWwZ1sZPyhbjBFz1M
z6G0j+Ekr92eSVs2qC94EUh7ja0b5RukqnSjdV3WGbhOWsTN0R1s79pDIPG9Hzp3w5yRNL8upvxI
jCVkolyV4CVAE5qMArZta7RfQ0pZiEyAOSfcpCO+G+IKjK3MQGmR0MHPubHR4D/ZmGvPK0tACmaG
VBwar+NtqHR3iRiQoRijos9g4eyvaShmfaeKSeMFK4CzbMN+iaStjWZ6na1uBMEyvxLM0m8rDVAZ
/yUYEUxy95i/khc4nfK1G3y1wZ1JYdHH1d2ILO5q9GmHLK8Ij1tquPqESqguVw2Ox8faGHocJ47x
HUf00xiUNumhdnkzKVrvpiLgVZjiu8iK/hzddrOeMvMh9pv2HhUj4Zu9OpnNAtTMNKZyQh7n9jP2
lWPagLXxpq65akjrm1c+HD0qlKA4oNj/jkcX8Q6J3OSPwBfIlDdvOy8l/rsXc73qtTXdEuNWb7LS
JgbSsUkHQWK8Rs0/vaaO9C/9GkKyaTQWFzbLazfRh8CYL3wxE7CV+aZ3amTV+gSJuO5rF08l22gl
GFzX+EefdZjnw9puK72lKjVWcIHUbnKHYKs1BpPEsnc6lB6rfgI2Qxf5FhSSTDa+hz3HoJiL16Mc
61M4F7yyJvTShuilzdC78AAhgbbrujOsr46DyS+Ix7sQFdhNXXXM3KM6mE4N3CkmrEa0HXVYPtpZ
b96qwGdAkk4Uq9noXqYonW7BwiTXRmoNHTuFH8b45cwBp04gLpK5AyFbKR4qdMHZOZBGsfJajHN1
Bw+0tR29ceceBz2x2kw6FK/cBD+b6Xl4lgncjf5A6gT3HO/IXGS2nhPMSLhDRsK0tyQGonQCRtmX
JyPqOubjUbuWRdGtsXlD5AwLV5xRXAtY0n0uL1OnGO4WKiZTwow8zXXo5vE+rJvxMZkrTGLTMNVb
0mI6vSPvI7qgmzsH68GeyH8PGD7LlQWc9mZW/nzS/Eq7ODDxBFMEgrCwJwZs+Feh0JQ5/B89W3G+
/i/2zmRJbuTatv/y5pA5AHc0gzeJQHQZkR2TZGZyAmOT6egcff/1d0VJsltk6RVN82cymalUVUQE
AnA/fs7ea2Ncj9edD3GKc8ikncdMUZAfM5Jkvhu7GtOzMbBcT4yoluY2rlgxUYw343RxTYAONZsJ
KZ6UXbrYf1mkd9iaqT/IxR53aWXZHzEllwd0BCUvi59ohNcyXadtYIvVoGNpJH+eUc5Ss7A1VcJ3
GIhB6e8HVv12txAzRbBi2AynBiI5j0LA6M/rm2p4bISs74POeqtroaJlaeyd24Vi2w3K2rsuFJAt
KppPITXOW1OFgzlAV/ZJ8+27XZV24n6S2evg2jJq5/w+tYi2YmwI/CilLNuSbAULfEoZw27aoJ4P
rENYprIMVQDDLQquzaLD+XXNB9lHonPLwzwt+X5mky1ACbQl582afbzh/FqmlhWN5XWhBVJAmJXt
n8rEvgVT+6wtLW8g1mwbgu92HsXPDcFM/q0vGn0ZrXJ4Qp8QlAfkASjbCpMcdeySspO3mM9Sr063
fZGm3QOJmCDnB5nveHmch9a0gbfzaoR++1agfwGIwt+XnXenZruOLNUeR3LHwGRpgo2HVOsHTlQ1
opeW0A1u8ZFQWhCrYioyhpHWc1t31cH1F/s7aQHLZ6xlCacSh9ORslLEHqZezlg5Qj+iD1TvuQOf
mTWIJnK1HfgoG+qp2q8h6eObCdEWg8JChhwgIRShC1U+fr1GQidSFRFPWXJps+A7EbbhiaPLrSwX
42wYRet8U1bpeMRm9FwuNeNO20KjEgfiIcEVt/sDXwdU9xsqIHNf28rctw2ee56sz3TagMkjm6o2
fu2TGTwBaDKNewhEMn5gOnLyp9RKr/Yu7u2gJ3EihYmxalm9Jnq67psC00sRuMwwbHt9jH3aSxts
8+KcIWM9uhCnt5JFcVuWxnmmeEg/9sVQklPr0U1n1Nvrepe1hK0fQDboj4HxQKXxYuu7gsAmnlgq
+y/sjAkX7esoYC2lkjIUGP5Yk3aj72cCFk7gRpqXqW4EzmTykT6RWiW4rU5/RQ718ZOO5Xghvh3B
WOgbxvy1nc6XxFXDzhtz65NdLoK4Gzgv6XY0po2mQbyAQIqfisoD1TYV49elsz/RYZJ7nV9jtGJm
xepq8UnLFsDGRB25D/ziko6M6FGqxdSWlT83G/Bc7D+eER+tvpne4PsQeWLqZ9QSk7UNLOBAzNSu
sck5BhvA0MkfXGAWdjfJSZhpzVzPn1BVFD9AbsZ7+sDlq/Zb+dzr0E0jt3fTXdMmwTd/XuJd2XpX
hdkKd6rHLq2WPUhhAN8+Sp772GVNjoK0evOwSRE8oa3bK/Df3Hijth6b4np2GJ1hecWRYKjGKSLu
YhPG44G+Wml2ZlrUp5SsPI4VVHdfRKBllJmleHMIWrpt4mD5PMEpe3Lt2t8AfIQQU2FWRzdUpbCh
A6caD8KyCwLPsjK4JwYJ/nndu2fIIwMpG8nahnxWBwz1QAQFjqLVQgloDfE2XBPS5i1uB+yLrodS
AeDeCXcm4dffGlLrzpnbO/NeqpXsoHwcS7VZBq//POD01Ju5qr0bhAbeM55FP90mQwPIAO3+0O66
AeLLRum5JAZi9cHEz2Rj73lAiikKC2NuHS/Hz1k7gL+3LcCWr4NLRYlcr60e4iXwZqZCji0onmx8
iWZdljGa7FV8TzsW9QiTKKx2e6KNAilyMB+zUBQUobVwoCOW6LgQCy4WJDhlES7rN0H3YcJD3W6x
GBM64INcN9sg8O13KxDmyhLpMSupzgcb3MxxgsEYWEm2KWeAHtR31F9R08jqQEuBvHts6XCZMK3X
7zFz4imKsVvXW02/6bZiGHvJloVjcIYqjkT6cRkfQnfN7SjmsX+wxmuIggoBF20mFF32llpuhp8x
67k9lkyg1y29Xk6FTsbhJIlH+XEs0H9s5rhZUWOMGeveIof1hYbN2Efd1PWXgl+8hKCjSP+CwQoy
pB2Vvm/YwNdDNQt+YGPNCZV7i+Y8w2ubMPogm4n2kl8wTYS6NGxlt/CY8Gq5rCrE4ZWnyQx2twN3
CF2erpO6VPA1QvpQ/vCo2aosGjEzBzzJUjtvAPYVOFjzwrfOaFd8AgHbHvJem1Qt4UPIQzceUDX8
WTMR6iMaWXszyJSDB62/kY423AIF/cGr70Um2DQrQCiEX7ohwdbAjEI8DwoqDiXWaL7A1SGTBoi9
GbfzOFw5Nlq9NIAskL/UISkONuJEH4VLhfTfdcVyK8O2tjeyc5t7f/VXNIz2oL/xJ3rvVYLJbxOP
HVpFssvfO4Rr3kYQqrV3LdPIbUYW7nJYICJw8Fs6TwI/ZyC4IToWbz28eXq2Gt2JC/AsD9EaDb77
sqT4w7eE4+Dv9ZCfUCMuFjbxUEj6DrkYlovqG7u/NsHobsT1qscdna3xHpb2HKA7DWdDpBYywKhp
K1TuoTJzELVURbz2JWmah6Gzw+aEZpNYcUmt+JjkGCZP3hXatNEjOH8VZ8Bp17kBqm9jQ/AffJW5
7daiuYXaq6+YScGr5k2gFeeJTQHu9Ivvp+oT3zl8SoMFdnlDjCBW+jRs2xs0VXytgM/IxunDRTw3
k8nnEwA++SKahFN9zzH2ZeypMnZr7JHX7cyD9xRkzsIfpZFWkGlv98u9LoEKk3XmDJ9T0VomIhen
lN+WAAHFXWABPr2l6sXXnpm0fpvtwU639TrazmaCCS0vfU2LfOtwnghmJLdGwOXsEtEdQPs7Z6Al
LpeobOdksnWW7jtVqkXsIWHxpDJsvXj27eZB554u0nOIAR564tUeNlWIvroYWdioGCP2xzTntnrb
VfmVpY+w6IqSBaouqmULEimpHgI244kIBqU5TZMGRtCjAKKLWYZfYreEay5OAWkxV8o/tT2xGW69
RnUr3HEPPsSYZ0FUKXkvNufzg84b4gIxGhRxxMiwA8NHX49MlALEUpTnzUDFzWLNN+/B+22It0j9
m27k+LsdiZS5tsJXn2Azk1O+7nAB6/llrBt7PTl9DrZmKjlqRsns06F2LPTKO0M8/WA2wGLbMJJy
xNbsTm71TBzJRP2RcrTm8Se85ZS4okpeWzUlK6mK9lDsmtquq6/sI4N7Jpa2+jHammD2JUg5p6H1
Y+hCSxgBg9thh9zONVXtIfeQ+O3SFtHtM72DNr7Lh8BQ7FZwAHalS2pnpDj3WJs5Z45Pm2DUzVsu
u9o6+GSFAAOZyZB6zQpgQccc5Sn1lYJYEOV8o+SGGNnhGet4wJMufVlTPg2AECwS5MzZAkbr3owm
lmG38a+nrfs1MbzPuN2Cnt6Vkh9dVRfXm13MbySxiw81cG0geOkCfB+M7PzsLG0vz9M4iPQQ23MZ
XiTaupFFLfFvLEUmDHzB0R8Ry5GL/TDklf5A3zdlOU7mzrL2yEuxKykNlZRnasBBqpMqdDYjKt3p
BSCa0BepRjk8SHoK+YHYUWvZuoRxwCErveWrq7qAjBC3Fh4tMxQCO6kz/z2bBpuOM72NUOwpJK6s
toE0+GjkORE3Qxs3/mODobZh+88psSfbYxou+qynKeoSyLqjn50CJY/1bI41ryT+rtnU5XHym/md
sjuV7DHxED6m0+zOX9JS16iLa1vgSC7Xstrl1tyTj9GQkVpshfHd4oej42Kh0FnccEcv0yK5BaAN
CteRSdiW+XnyFKyUTwAAl3XhIDG1CObdpk7e0BcBfLMqt3sK42Qh1mnx7ScQjhVRwVUFCxeIQXWo
Sg/obK+03x2c1YBHwl3ZZ5ENNBfiomqy9OTBSoni0gnJ0iGak0wesboPxDfLp8KTqF1tYYYfoB19
+7wyOSPeLGush9pFzrptjfGeJIfhrwpYU3a7JKt+d0U5WhuV69r6EOPd+WAh+OZf67sQDbbrxlBX
mQI9LaHTeDd14DXrOZTA0Y7jwhnygs6ZPN6C7KvwgEl1qNhWQKdmu7bIAnWPQ754mq/QxH3nLqKn
rGyTz+G1JcRhulec0OPhBz0yTuAr3vHgMMPx9fcxq2V5FyeD5ijPkwZMr1il2SflqiC68nTfr+TW
3FGHwbUE6taWh6Yug/yQisWbLkOdscOjFVKvqZuSBcbwa2h28MY5fQKfmngnmyz+TukynE3F5gqs
pNAALVoSEEHYyORJNyE7c1gK6kerN3TJG0tWUbdSne7KRuefmi5Lk8MMRYgiZRB4/+YyKejmQDHZ
5WjbftSY/petJpoQljkSsLSKpBdb5Zk1NXfuOBUzFRG0antedNvd494z70KHV0012JOCx3It3X3r
CBggHbNf+5QvGURiBWK73np2zkhpwz9uxmO9gqmDmKD9lXDOMqPohxLkz/dE1SDch/iTJXs/TZvq
qRzsAtl7vPbMP5b4yq4Op3bdNk6pX0wZgHwMDUPqTcijOp7R/3PM9ulAILhFtl1wLB86mI6dygCM
rbUdtU0ZfjFmoHYBolQku75lXkJ5lrim4KWL0+lO295CDUxcjjj3eU+PTcnVe1PAkSCO8dd4LEU7
9Ld5P2A6cVe3ETuR+OYGNwTtM1e48zdp1uzMIC9nhkaa6NlksuaVn+bmVXiVzwF6pG9NWTgln2z4
q+VdmDC3Zj6QLwd+EqY3UDcS/Bp0Dn0cvOjm077wGOXHlVq2CTYRcn2N8fWl5YtQXbuSdASKYcwv
jBPq5KaZlQsFA+wjkaeL7YEEGnXiEElk0/WfEORzxGBPnDaDVekvzmSYADP7oM1Ot4c+CiNOS+Dy
LNZPVVI04ibMZDDdyJgD6GkNfKpDbDY16A1lDcEO4GVNCC7zb0SfGe1R6VV0++BEjesRdGqx7pJe
1Iye5NTZsAtSMDvFVL6JzkHNmCDnXCmTiAS5iv5nQhqarDpOSlMht/UyX2LOz0RhL7jXadAES3UE
TyJppSqK7H3F7BZvA61XH6MzEeW7oghDC638JF7iJq7gPpD4qW8Mo+5vS6jnfFeFCu4Vkq9r/UUX
xuzSGjP3bcrmWO9RsK7Uouy9HxyY4sHGTFRukQWQ3DsEPnlKYCJZzNn9a3d6KEAEkZ4yZo39yqzW
+diCTAERQbj10VsVqM6OWGiLHWtVFZjt3PQfWioc5maxsd5WohvkMecjnYqycT5TlOQqguChTDRn
Kv4kK2fJAfta1wPpCpIZYH4qyb9wY7mAcXKW+DjMI/brIgUQcaJLX9EsJEw56Y45z9uzz/QdZ0FH
E2mHqAOQUi+AK2LYsZP8CajdNSrRKx2wsqmn1na/Tp4qvsL3iPtH1YgUsDwnkcvgBvTaVhc9zaax
yH+FjLmoL2U+44y9FpMYh2vJCKGhhhz3jqyU96SyNrwfHDVOu8KR3YcgzxZi0mpiOWiD1XZ75XDD
B54ab/qY22IBri56pW5aSwbx0UIdGB6HZuIjUt6AF6N6Wsf9wAF6ORG1NNX3eZNmfGjNSf5uJJR4
jkhgJjWBAQkIWVKSMdoN1mzTcl0UsT+rLv1LVpBLdyB3tmu+1ETWOR6oMzoSu0zS0HlBEtB9mZPR
H7bcRwb2mV95zW4dGv8WLIX8jtE5+7jy68FLweZjyYvyeGd3dgdefSk0zqDQW6ornn3IEMuo2AyH
dKQTeKpyTvhM9hUdoJ27TBO2a5wl35pA5hnzUhKucG8Yp6RMy6qv2pKobYmEQiJCyMKQHUZ20uYG
Bi5t8bVBFnmz6kSCn7STzr6QGT6ohY5d7OJkq5em++yvDk3iCwLjeQZOGhv92U8MlQjxnHomqTEL
xk5uJ6BRxNU75Nedk3WBtjzOhRn2g+813ameK2e8mXOOeTsfJNl0BDGdjwahjXTeANxji5wSYpA3
aryab7qedtwW62H23S0mBqR1qxVS5dlrvfNEsfYjV1NBeB3YhnFTNK3yHwd8kurJ7yYw03D6gMcx
FsjfRiQSLuMIzmE3+fVqfWu5Pxhw0oNpp2ZqjqhUhvpAMwtwG+mFPpxBpaabdm6d4cPkjPMro7+k
2AUSGuamG8fmGgeZyPcuJy/wjleq+NTNo/iUKG/64mNXfOg5e1HWjkP9DTFTVuCE9ttpOyllHkeX
eiDyZDMxHyDVkmCWmvbEJo4ZnW1Sx57fsbXEmgAT4XenTCsHMvnMXPw247zOP1gVxK0y2ZBfKMPo
N1SKqeuFVieFE3KbBkcOB6QXZ7H4nxanPqTXbUDeJMDyGeZp3DaD2OaFk6U7mxvuXcgVzwJiCIXd
3iKPTIDaKBenus1dolM3E369RxCNgbMxQ8f61xD5uEfPlw0Hq1KS3Gq6/i/N7EJ/6WzDaC+YXA0X
3HLckpraZxleEvaIo9A65zyrSAoH9N7M4QXVtkdud14W9pGiOX6h0dBRFeQw8HcegsIfHunIzEsn
r+Jo3MZiRxp6l+49ZF1fO2M3y0OyLBTOFj691tlib2mWYxEOznrukirvd37QU05YXgsJP1tGoy+4
64gfK6Q/Oee1IBEP+VFdnTUtdhMJOcoPsFIZ2hoZlmd+/Ywkq0Szb+fx1P+ALVi2W9JbfZpATbnW
eO/C2iAdrVJrW5JU4RMjTxW+XYvG8Kmp5mhhrfxO5wwINY0sUteR4g/826dkHTM8fCXDzG3hDPW9
14vV2/roD0mna/LCjuxsGrFbTXnjb602YJ4fiqC5TEloEVIZFMn3wO9mcLZqyJ/9bqHKb4sONGKX
MdXcZm3m3BJqYn3X3LRPaCNIvItlXrzbErXMvm8CGnXTrPjJOth/d0lShjg0x5o+NB8rPaR9DvgO
RUAH7FpZ3sM8UgFGkHkn4oWDxdkGVE4f+ppsw03lB42mse46NYEu5go14sDzMMJlvOuZXX7mMUYX
M2VTxUFQz+TRAFLhkEUry/2IdbGyGRPzSLK09xNHbK8qH9ywn2lcFcG1pCkQDW4aT4wvMad/YIBh
jaOOeUR3D368n9GH5TxgTl80+9STy3cBTebxmqzz2iiSPDHLxRQ/IT3W+3yda7nTuvxKR9MnwmKY
l+cxCdTXyZP6zacHShZM1ctLPIhBRHVROB/E7BfJfVk3Fq3DgZcrymi4fbekyd2oDdaUI6c23ndF
QKf10IZuD27KRg11JNvcew8MhrSt5ZpuX6CQQgS1jhVl2OKkt96c0qjvWBpCDpCWHd8M6ZA3X7wO
//JGxGRcMBXNiRXIwMXFW5PHBLrYDR7ox2a1hH8/k1XJP9PxGYm6jIk2MRUagguDE2LT7bwjPuDq
SuZdlSNJvDqp1W2QKylQqPiUd6iKKTLatU/fHV5hiKIcFkkjNHFf79F1BZBZsdvxG3cp7Rmj5RhE
sljEMeP4PUIQobN1q2ZmQCOivXDrgM66JMQjTcSAJM5DZWzxHto5JPeO7Cl+Kd0RliAl4RN6ndd3
ZfL8k4WImUBMuvo/2M4G1BRY44jplNO07npFBBVygz5rPw4YDmD0d0q7P/BgZs1lvXag39M0E+l3
4lHTfEfGUU5snaxmnLIghL8xHjWG2flQzadKUwFv/GJEfJWE83J77dGQ4DhM2W2D+ClDZiqq9JMz
eAnVQZeQlgMHTDvfUReMBMXQn1uf+RMXb1+KmWNOXPl0PRmMjMV2nUpkOVUVGPQqQ3/FRKyBiqyi
6Bez7U23yCPfg14gwU1wkk3oz3T+u5iWviGAhB/TSdsG3jIKZzRqHdxxvbPahBeC/h7zN6Y2CeFJ
gt49MoXYe6692KjXMEjz9dIRX0mzEXfgzs/Q+WzwkZNVWpo6TE+OQn31RJZIf+7i0c+jnIwBWsb1
gKJKDFamj4z9VB4J31vy48pzlt+F6WwVEUYuhKvSW+l3EMM2xiRQaFFQ9JeJhU2fOpSTWuaQsTAt
9KdrWr600giN0hR8X5rCX9fjGGrRfh5FXTn3VDj4sDJ2MvM9W4k3vSF5VrW3VjGD7L5dirRiAmrn
1VzHnMzIJbpGSmrmm0SvObuAMzvW0abiMyPUq8oL4YM9rRTVLVUcjbHVV7dgepANUioFmGlqT1iC
KPRA6GDjUvjhe/YJ6GGTzNXIurdnTpfJ7dhPS6qoIqyyQmTh8ZN9T2STEXDjrl2HCXieiM3R7Vx+
pxYZwYfOKnsFE4vPYKhX5ggzD8hHMyIViXpGUHTsCUX+KtZSFw9kWIf+bkKsY86gl1KDIm6a6P57
ctbEAEzt9JKmthhul9KpQEF5bZHuymmNUZrO4H2cw5IL9ZJp7b7jNaWwalwVz5GuII4ylIRPhMgD
WaS1EeyHLYuV1RQfal7FbOugqp2imcADdRFs2s88vnN7iBmyvBUeMUpnu+tHtJlLV9L6LTjwneDe
t+ggVOaRmiOR1Gwz0hHyzSI5ZX41sw5ktLqYY7YJAuhEsIkIhv7Aadg/0pHn5A7mCg5icrH7Z4Rs
CN+IkmMcfk1t1cQSmIC2LDBjRGRBZoZvajAQHGyz1h5aigSLPI2OcrwpmXoHBKMyb8JJ7tQKAvk8
pqX/iCrF0JZYpfs9pu+b7UQmpaC/U3KDaWXodBcTqYAKFgi7QkJaoOqqI8ix9bqX/ui/kJONRCEz
iAH2kA2IpKcHXo83iohovNK68qt9T6vE3ODhz8pjTMpNHNUmJ3kosPJsiux56UIadEMGtlETONXt
QrVYw8HvMQyckRXWYDXXnrwk4y0lAiFnYHTZ63YKDzHgaPfVsmcqGM4/S3t0Fny0Z8TZpRMlAGdq
JicpAUvMl4J1h9rRUBstdDyhMXBQvx9ET2pZQXNIIPTq2+4WBgq6SH5qkUHZmHoCmZDIsszg85ye
eBty+6Nw5uuAsrAgMVjtaj3GTl17F9uKhbwf8WrjQ8U5HZ4aq8Wu77GjQ1lfA5xQ6oxmY+S9SUrj
li+xBzjsXHE6pYHTEBn0WDvxknKSg3S4q5zaMs8d9MihRP+uu69WxpTwIa/jqvvcVghEL6GTLZgX
w3qui61dyTT4gVucGREhAjTEbeoxQ5vameTMvG8qy/Kxmyp7eB606zsl9g9poctZY78n6Uzmeffq
0VakyGNoH7jwMJyC2O6VIoenf7Jt/2VCdeJRBNZV3EUOFv/hI8+/GNNtLIoQPnUezo65k7gXwDov
QCf3VjIskLIV7ccxCmGitqcsr42+WQofNcdSX3GfG+b4wQ/QQVX67NuFsE6Dxznsce3bBflKExMb
cb9O9jChEOnW4RUmhk3KrUjhDhCH4De43McclTw1rGYGTLLY2i9n0mZIhD5LcHGlcz+GBTkVKOOt
uIUowIzkUEtjFXd02drqwshSpc+ej4zmnJJmv9zDLUaxVxowo9etz7mYVcD/7LouPKVElzSkxIXY
4rMwy9xtGtT+kQMwg0OiohaUIDCzFlwNqAU3glPR96Inqmgz5pyMNyG933M4SA7B/cjfOA+CA5bl
w7NFEo6CSSENiA/9nGg5H+KJarV+CrOU1tMpG7JSlUcGIY5pvwYirXgjc0Knk+Uc1DbWgBXQyfA4
CtJG6CUpQ1jU55FeCyHko8mzevluuorT356lzRP9DcitpAn209zTJmMDU1JHrr2mstiPhZMQoRin
S1fsRrMQvrGpiRWijE0ahR6g6wLdsHo6zAPZjXXrWahwE7OQZDLDvgH53o86THeTcDvvQxzHCSE+
jDgDtzshEFPzQ+E6gq1i5LOFT66XxtOxZbCyRtpvNH3RooRMO01dcOgrN/sMRJMxcCq0eJzc1byn
uGIIpsom9ca2NkpK0iZ49tcy/hIi0h02NbLij9kQhIC87bU9GsfKv9hto55LS4UvSVcmQF6U6bJq
35KiR0usV7AlcBLZuFjSqiHlk+n2/8dVpf1y+vF//88frt+/8eO/lcvXn4CYV5fwP6340v5HKDxf
hhhvScMFWfVvVJXr8ndCKGq4va62NoXh699W/H/gHRT45CX/nvCFi9Ht3zxM+Q8feOb1/xcoVIG8
hv+NF9++usr+7NSS5CHh1MTTGhIzG1w/3p+tYHFipQv4/m9qLmPbeZntbEbg4SZ9P70wAa3VhzDu
J4v82yF7C5fFRfJFPApDuMqKp2iQwWqFB/yJrIvbHF3s8vr3brJfbXHXDxjAyw48H0ssI82fPyCr
RwWpd/gxJ55d7XCwgAdhBWAHteeh9g9/f7WfzX4Bq77ncayBHwllEdrBL87GkQIOWiEdNrYkHUl2
rM/1nNeP//1VWBCwfAdOiOH7l5ueJCjaE4feu15YdxD+d/R1/fE3Ls3rZ/3fn/af3wWdY+g4vg/g
2f/FhYqWO9Q+jXL0USa7kgjEHVkqw7H0lD4D4AkZTdRvstPLb77ezz/Zvy5MZeHiSIUN8CtaumnC
sZskwrJlAni9kPx+ajs8WzZEkH+uOf9PR/vPBIJ/XUoiPIFYYeNT+OVO4uiqFfYaNE92VsI5XsHg
rM3XyVrfhWvs/8qiydVwNLMW4AGF4h7a1yDsP78sDHnpWSK1ppmrmc3TJApk97aQSP+br3X92D/9
dFeuMaxPn76b7UKU/PlCmcBDJhuAm7GNi4D2ndmRoCh3BNNPHP4m4DxtvPzGt/mXZx+vtoCYh4P+
6ln+ldOKtpDkMkSnCMeROO7omg/v9pCROvdfPv3X61zRfPhD+a/4xeU+4kwPvYzrrDKpXlSM7FJj
X/z291f5A6X/yz0MYTn+8R+U5/Yvl1FZRlaYAxpTZiSaJrVDBzsc5SHV+ce6lbeFrqKCrnvXItJt
2iOPyzH3xtMqqtsFXfGGxKA711sf/v5z/ae7TBsenh4m/ED6vzxDY6rKimYeQZ7XoApbZWiRxvh3
D9BfXkHusUM4IIu6DY30j2X/Tw5fsWYcqyT32HCkDOAkERnI6bir8cm4Sz785if9y2t4vZzE8utC
5AeQcN1l/nQ5cgdzK4C7taGLYO0nGXyxx+DcBYqsNnS/f38H//PFwJ2AfwSI+ytfUVU+eJuGi2EK
LY8Usf2jnVa0i3LLdXax0zS/e5T++jriAXdtAK8kYEIB+eU3Q9qXwR7ldRxD0tSyJHjp7OAm5Oi+
zdGCifVg9S/X6hghZ7SiJItw+G39EbF/wYxoIzWfloz6z4lFsNTf342/Pk8OPArlQDlQwDbC69//
063HUO4DxaANPJAviXfmOk5xze9Y1X99nrgKJ3KXXrQSZDb9fBWm3wnaChB8TQcF/jzTEZuvgpZ4
Oug4BUz191/qD0DOzy8v1wMexs/LasCN//l6LpyeplRXba9oO3Mzjp4HNWtN8nd6xpLcYlfrl4wu
dsbBtdPBrqFV+SwSptBRGxPH+vef5z/dZOAv14IL4oEnfzHM9xjEAtPy9anoh+44jeswH/GPaOc3
X/x3F/plPyN5OEHaxYVoYxRHMtuTnU1022+2l79UBqBS2JylDGCkAjP55ZlxepgGSH3STQkQEekD
I23mvbHrfUZROqS4itNpOUkarjNRdlXyu+XiPz1NLjmVIAhIyLB//XUrSJNL2rMG5r61Rgvr4d5o
H2VFPVrHv//lGJXwqPz0KF13AX4zkO9ck7/4+VFC7WaBnaaxW2q8zMfCRjlFMFbY0TvBAywiphrh
R0fOhn5ThSB/6zC0QHoOtz38Ycd28AnLWUmckzuVI939pK5WZO6VNQbVN+r7hlZgogf/DhEOIjea
A4k7wzWZMBNzcG/i175eBmDzAJFsHmiis7fd5Mz5ozXZhdkOcI3Eh2RO2XjKqelaOvr9GpcH0dZX
CQvi5twC5qxWchorsd4l5HjLLadmC5XqOrb9Hgln0+/G2etRa7ezizUH3eqWOXD6AycK4t2ys7R3
dqtwvSq8TJ/wEfo8P3REffUbpNk4Xxx3cUfkmRUNhV7MvTm0NHmaG95z9YWCyDWXvAW2dzCen0Kr
hB3oLxuJNgvZwVz4NKYTVH0JcNaEmOIpvm27mub4Y2KNS0vIbKVlm71mEHGZXk9FkhO/OqL8CeVx
CW0S/LZJ2wZLEAWWbgd88nH/VTZu/1CbIn306Ugw5+pMhdy9BbG5bVJZY5wt7PUpD/NGH0RWC7r2
iC2+jD0G1ba1agKOcjSMUYcoGorCFIcPhL/Gr2SH2+z++M31ZuBtS2+chA7jiaiYgCjkuU29KJ3d
hBzdKRyRNOI6eB0tT7TnldAl8lhRj6PkHakD2xd6qE23IZLJeu1cMruwy3DbsIONobK4wTSRbwBS
krC5QUcoH+gglFjxiKrEoQVSPouGmvTMKAvi4rAuRUVob9lj1HFtV39tGIMyD5YxrIaKcWmyCxHN
1udkrJfPUkH/JHcFn1k0zLE86iZt443GK0WDxK6mhlc8Zw6zqV3aKRgSrtHrWTLMH5KWFunWspfg
nlTN8PE6j1B7pF1rji5Rov2K2slBaQv+oU7nWwQOdBiQmFg0wCmnAn0NfClwnh2MT1I0TJEQemPf
149WVWCnXlyC9LpOhikNNlAkH0sXUP2HyWQIcow7JCFNK/tq8g578Jmf55n0WPwcvXjKA0QAu8Ap
LfvASdTz9Y2UOBWDczl6nZWeMrYqUMHJUHpHY6HC3U7JUJjDnAXiwbdE9m2C0ZHcVlfhNPzDAkVx
bhXBXWIDjOEbWVDndVUSE87S3xRocFayktUykcpHfyh5U0uBExMUH0OaouSMheRCdSLKnIyMZoX4
K9xU4EdjVEWWF+PVqEtI904vhj0yLDRLXlnO6Qao0/WPtKVzHeVl3LoB4Tlub3eWc1RPZs6PXtA7
klD1YL0QVAQBEtWlgposQ5Ka65V5J2e5KtzVdAeZbVdtDsuU5jaCe6GLi4fwk9CsUuMNjRHO5FFX
usx+cuIQSGcF4+psr/NGYv/Sfv1qh6t6LhZbTjsELMUppc3o4GWrszyyhVW/JmDjQhINmvV/2Duv
3bjRbVu/ysG5p8EcbiuXkinJVvANYSsw/MyZfKP9HOfFzke5V7fMdqngutsbGwtYjVbbFIvFP805
xjeqe5pQJAXXqieeihjN0GM7lqa6NX09dc6zMjM0VIdWPoFGrISOCNq2iP5ton2j5h8rm4JSGjUF
p0dU7Jly9BTY1C63BMuR7M6pI13nUUmrvLCEORGg1Z5mYRkVxYZdACqNgMKKubAY0Ai+aVcFCzuq
IEhjRSmuKmrFD0gAotcMLRKNZLzrUD6LAiVdkCjJg8BOiS8yUXP4zRqyx60WaPiXm66l0y48jzYh
/aKk3maBMG78Jo1x8ZuaMMjmy1H6LCCvast2QKF1nsZ1MdzWyBZVZUnSXaFvVTVI85xLBCUaUYHL
a920aHKo8PXhZ2m00EP5jLNR3HWm49tix6afTey6CBsA+hg3LQ0e4guKcaN8TOjQ1sVCgXsfDLyL
JSOsYS/f0If31T1iP0Lp/Uiplj3wh2hlGYUQZwHSjJQZJ+6HNVGTcpgvS9OxpH5ZaglCLbx78Fv0
raMOsih+0q7+l8P5f8mbf7fb+Bem/ub//VfD0/yVwjn9lZ+lP4CaMDZxLBhsOwDPT6Wrv7JwjE8g
OCe4ugzlTafm9Hfpb8q7QV5LR5WGBC0ax2IL+J/an6p8mgCctFjZuulw2bU/qf1NUNH3OyOVW6Kg
Zio/KZzs73/dGan2CNsQEfIqxbckXVl0NjOsimwVVi0RkbD6BomNkJ5ApljqrdPWCw+tUXeulDrY
3T41x2JN/CugZ4koy5wo59Sp9kqPBWDZYkuPzyxFyjsK1gE+Rrvo0D1BW4ytVUXEBFNtiUIgLS0p
XbESpPFCV4agovdnlc++HpFQArVGu6kp8Zcrnd0QczR9Adbljl247nfoflstf6gaM3vypdAiaLXM
nt++0z96vf+75SuoBt/l4YL11fck/PFrusLb3/j53qq8nXDrqEo7xIi9L1kryicSFyyKepyDaaHq
HAP/KllLivnJMXUZLNt0soAvy9v+93tr89+mcqphEDjHueOPMpzmpwcOuvyP8hinQ8RP1gx5l6vc
NKUd5KhMktdVX3+rFCNbm8JWN++eivvzkPA+oYly5a9DhEoYhiND4bhkcliiDf/rEKmKkqIl9FTs
r6UNP6grNh18oEUEf1Ra1qkHPcSIu2pJNqZ5hQQkWOdm392SYJl+z2stvcpkVKlFEyRg3A2xazE5
LGh00UmDl+9IhJ4jaL4PM0c7qzD1uWGj1kjsHdUVqNUetcG3b4Hcs2mRnIXRGw4NsPZlKFsWmNTX
nkIJDj4WngfPmQgPZo5r1kScBJlqwncQIG6H5D+3JnnRCTkAmJZePM0TJXQa64dtBNU2dPQK5P5U
qOijs5jwT1BL4PuWo5U4y7Ip9bWXNunzgK95QTeDYdnCUkd4Hxa3ZWEN0Sqnk8GSOnjo5Myk9l9G
gnT7ldb7dIghLq7oA9eyugjB/ktlfZtIjiTwhya+FMu3TmBqgWLvsoSzh7nSGoSGxZnsSCrQXJAY
g9WdWb0tdQ+DGlPsDbrIRwneUTf4jOLKcVuhNE8xNo2G7yjRwyVx69r3qi+U/i21fU+RGsq3ntWD
ucDKJz06RARcj4mXPTN3hDcKQg17mXshwUetUrU1Mgdky/VYmM4+zhM2vUgoeOZKR1X9zAg062HI
Ugd/VB1NUN9O7s8aqTSnHALT2424Gb/Sk5ws1aUZmmf6iLF4BRGEep8ewIMjcLW2EbAqcnivZhUK
E6mCk4N9vuV184vEcs6ynOkbh5QjBPuppjHWfgJogW6rI2WrtDSKgqObZmQbmurBGcIbaVxKQ0T2
tRgx6htmNtQbPgPtQtnAGYgzH8x5KDcI04jrAyIftzG/re4EucpYHVIOGUnHFIw61lvocqXqC2wv
MI4ybN33VdQiMnSUEAdzk6TSS+tNx9UyjNVnOxfSuHWsyrmvNUIuMVo4+DW1iGrnsnVsiVTYoHTO
ENtQDUssnWM4JDyjWsZvbBI6xdlTlCjxZ132CpQrld0XGyDxSYF+l04/f7ounkdhUoBvLU9kaynF
NrzqRNyUK9LWi3bTls5Q+9cVMh7mBSalIa9eRIlrAkRX0D3qsaQCrMGQe0ZBWIxrzQycgtQQk3ym
QIqVYo1JO8UhwdYr21l1nXw3I02ALyJeG6SY0tcbnI08nMTR5AJtfQU5wvaETN64GfbIlTzLv9YM
MAe8E6G+zytP5uHGLbpVGewSfgy2aT/KABHTulaFGm8ilq1wLRp7YkaVZsK+W5ZukdIJe0UxVf88
KsSYMEQ5WS71qB/VrZPxzsCx87vrpA1Ni6hkFDyLGooefRddq++irGm+VuSiWvsaKRBAr9KmX19Z
xJYs+s4IaQR1GbyoXq5eUlNBtYNsuFmnKVkMuzppTXS2mW6wxMsYol257btnxIFwBIIMmN0iyFJP
AD+QJNdXivBB7r3Gf9BYtp97EKRPSlzHNwRUJ9oq63SEaZbUArzhhO4hkUSbS4omgDQOOwt0t7BK
o3UxmJXr5R323ypvAvxOMPbGXdb45Q0VaLyTOb0F0DaoQF+FNil7YFjo+dmIFaNfNV7UijWmF8pm
ctJnzWcZ8QbjJSFUHFeJB9Pe1sImoC0eltla7UDmTz5vS6WaOxr5vtAUXooWPZCyA9CWFQhyI/Wh
iamoLTvVabd+rw+oZQo0Vmi4dUyCQzGEygLf6mCux1QmvmxU5UL6omql/1QjIybDxQYoiAHbac/h
mtXeOvO17sEOyYneKaJsOVgSaCCWoUp6PWcV/GD3WDzQDMoUeC+MZipvB9xsyeCN27sp7A6NoKwM
9WWMLdn/lvW+Ub/YmJOT16JNx/5H5qlRgh2zKJA6xorSlTfY33X7uspIrjPADaYxavSghdqxxjMg
d7eO1PnhFbIphZNRZ3mcj9OkUiOEdZwgCatlS8oZjSJwJmnbBupBRz5Lr0j7xJYyhPiy2cJL0Li+
twtCSTTnPn5BPlKvwxXCfIMLUXuNwDQmu1ozTRoRKG6ITkVJbECyybC/dxQWBojOy0RqlLFY4bJA
L8LQKaqvHZkUOE0pUCT2nQX0kMZp7kfFTV7onbZCnayOO6h0mb71Ks2K151WtEwltUcig04VJSQJ
Q8nNnYHPxHIltqgIljoV2MGShbZ5SHC7ZFs5VXVtS5g2WETK2+BLkGBRbzKpz8L/TqjS6TeIazOo
mqJsrD2+NkfJUPUKJXrWOqVw7rGp18CVS8fw4lWelUX0NLa1Wn/JG7NVL4H79MmlYeRKseoTHbIM
YzKDXpKzwzW2XksOz1ccdiMyI1TqwVblzIj8LAQOir0z6T53HcWVdUCwUHDJ/Nt1L/Uok/LXCiSu
152QtQuO9qFx3o1F16KyD1AS2XhR0huB+ak+CwLPfMpJ7sDtmTkR2taKLvSqHqugcQmEUH8YCo6J
13Kg2fIdh2jSXOpNDL8mM1H57oWcJpG8yGSHaiIC9ULGb5wOhbnlVekjzPSlXg7GMtD9UT+Tx+G5
JxWGEkqOXoiW5pUpSWwX2KUk6qocwAYwp47GriEbC4RDUsX6KhtCqjMaSUnwsNhxeIa/M/T+SwTv
7xGRPIJy5K/5muQsMB9eEF+xZ+hfcVRApoKLhJwXz/lGT2Xk0CCYUTH16WeqYcGGkimq9bw1mHMl
dOEtHM+9Tp8BVY0GmBD91MqiArdv22y8S0WEbqhRiIaz6yJYgrNABGnUYQpC0pAuU6W3t6VKacck
3Wnl2MaVbcuLNLesnZZr3YWiwHdqK+s5H0S7Q1+B7l9mJhG+lwPJKnwUtP3z2Ej11lRJU2xQiWEn
yZr7goKR6/SiW0ZWoOxKU48eSG3yHnsSrgXqIDkwV62dOnzJsQpl0RtVFjkkhLh7YwO1qmUVG6Ks
djoS9DXH0XpYQa9TeaFzWQPr2fjmCjN2vJER+D05nvmD16Rye10BM1VbAAAQRVyWWtMtOdupWCHs
uFwHWjO6uJfIcxrM/KwwC2OrGDXWA12/sIMe2hp0NBgimvQZDEGA8q8QZ5E1lLetif8NfGEjycxi
ZbS1q+C1ScmXZzeHPJ60tGhFidS4gictLQl6vqPy7C26njJ8V3X4wT2k7ZauW/uiBHcUIUO8zeHy
XlKvLy5rWhf7NDbY/CQyRVU0exAJSd1CWcMimXn5GfqvkJVNL7WFGWNfU2r1tq8df61kQQ7cKDCW
npSna+rxBHn12EoZvOXK8pv6UVZTwjYBKV32pZG/ptngXUMYsSiwUq83FM3lNPtVzVNgoJEk7eLa
e9UHI9l1DnYBdsYrrhyS1IWKe2th+L3D0Y7PJnD0bwZbXIyVZr9PQbyxf8eG161sxGjGqpZs83vj
eJar9SzrlgO22GTh3OZKd2f1ZfJIFCHrh2i0s7i3EPehkX4uHNzHWlVnZ+oYxxCq4lunoCgYdNz4
qvYwAY10QtaRRvl3WYU6p3dVNb86kOXChZ4H2YuCtztaa5FZvqqVGu4zXfVW0J0yZ2X7nZwuKoFa
HcZDSA9HIsuexpMQDLuofhmpTqPBrKR10bI9tU3lIRKGxRknRhkvhAHO2OnxtGmdvFbroXmNiqD1
f7a8/ugU/z8zS5E9xrtT7b+KVF/97+nz9/fqtLe/8POorxmfEOiQNYClDe+dbXCW/itI0flkWPAD
py7hVAWgqvXXSV//NMUfWCjXLAKbZUulCPCfg77yiVOyplCZBv9vEfar/FGB6l8aDoxX1CCIGEeJ
Rf/1LWrxXXO7i1nhkc7dUM0d0z3ZfNSvZUA5HQ2mXroc/PIWSygZ7HQbPBCGuaFeGpnGsYwOSvAo
dRYdzMTs2BOXihmGWxT5MSvSoMD+liwHa00cscgB7vTZc0oGOU8rslu6BznGS73vwA5aYClUMB+1
E3pfCFdr+7Va2JG9UDCtf0dA6kMR9vURWKkOf8WjvCzXHScwBTLwtTOOcNLjpdWllbLRftaKhclp
ZRt4eU4VOXsrKbOTp7zsG5W2LFoirDAbdQO3StslYaWgkXdb6r5Z0hTE6ksbaypedwTuBgAQx97f
+uG0LMkt4eecsql7d6SZTWbyVKYcrir0CgPVi17R0OoPhUnlXMDu1PhPHgX1NvRTgtKrhmgtZgli
HGVAfcUGyg7FeBKcKcyToEmRXpW7KMWykss7B+Vgu/XMSDxFzD7Sqnwr9HdvRf8Wfew3LVKLr3mD
nTCwIdBt2OQWFptfsl1oL+XRNpZ1auf4mXPnHDWwpW7xfdFhaKZmA+wc+g7xWw8ifOtHqFNrApGS
ECsCD+lYDFPzIvnZx6gTBLBTc8N663NIbz2P+K3/Ietd3y+lt75IZ+DSh6lG7fytZyISTVyUb50U
8VdXZeqw2G/dFrz0FUTBqQdTvvVjIGvQm2HDNl7gNaRjA32H7o321slp37o6IACnbUBVaTSZ3jo/
poWzcuGAah1ZEBC1bzDzZwb86qlrlL91kBC40U3SioFAQZi0dJmSt46T6LPOWcMcohNF3mfwonDu
hhH11quCuUrfqqO6Ey3tt36W4xv4U/DG2lclGWfsIByJ7he6TjphoAjFD4X2q0vXjE5Z3EvhMxZ3
TijkOwbhuq3M9kuYWOpNV1seO2qNLYaar6E2y3aF88/TOMUGMaFlj4PwHcAIEyNbWqgdSM29H/q8
HYvA7gXFo4ZMqWXGCBf4eoT9xP4aXm0j93q1DXjdsI4qoF8AvLOP9cehNC6lmumA42XTPuBjNS+B
Tyk5ljl66Ru8EDhzrAQE8jK19FLe4A+maQsM+hm4sjVV2UBq3/lWGNExxLQVY4hGNbgfh2rYanlU
//DqwPoSjBDelyPUgWvya9rp3B7XzjqzKcCc15bUhGsoM/1OzVWk/mXjhBO9pL+y+9AUm4RkOzZS
ouxosvvjF3TcOvveXHVe5dzHMQUqbLgERlfQO9VU83YSUzzCr8D4IhccrdelGgR3nSwsbxWoVqIv
UTOtmwrC5lIJojpe5ugyL7KUBthNBgUIY4wZmQas4TR/NAwfak1VtNpjwJp8XyRv9bi4JwNRCJMY
JtuTTbczVTqORlFaqxiJpL+qHEN89R1ayFdRHpHTV5K5d4b1ws5pN/P6bmIbGB+1mBDpkpIHidgq
dT285lAM+oojqAXEZoOxMtMp9KddcgPYgkpVk4vuu9fE2WcLr2+Kxj0YrSUU+gEqbN0kl1Gjw6ns
g4opj/Yb2CnQGXiTG5liKkxrTV8aXkkIrmfYHCdwEcIySfUgqq51drYSWd06NIDR9miBk2upVCup
q6BIgwDjOknN+fkb+zCiIED89kz1OqyOH44dwc0x66B/KpjnHzTDsX5wYlFuzDSwgSHFHBEIkx4r
l4BwCjBLXJfQpSSgGEsTl+/TpLM0Vhlk2+7MrtmJgwblhMTrH+Gc1DiiEZ9XGONOcVoPqA4xRwWn
G1qZC27JNDEDN+O3GgprRHUgUMFx+nGWrlRzxMYJTANaMRoiyd+olR74Ky9uqOd1hoMaMFWk+nwE
y48/lgryXY4nFhkfxKEzbXoENJ9LqBWmo4DL+PN+x//MnZIy6eg/6IpkZR38HxrWL79sl97+1s/t
EkEwn0yWOYdoVuT8zhQh93O7hLjoE6vTJKCXke0iXftnv6Sxx0LCZiPEVhTnrQ34135Jsz6Z1iRy
I27SlC3+/0+2S1Mv4h+hk6QqdF2o1czViR0kTubH3r+BCRrtCt9XtoE9ykfU5IeuPlOkUQaWSagu
pGt4PI9JTeYneKQjfZZD1+ahvdcuVkozhSgl/g0cms9OkturyrCMEy8+lxDWeV0kKluwNI6+5aaq
7ok8aNfv3pDfdIgO3fn083cbU62tYiMEkXFTdbZKhV49p0GmHRED/tro+ucLZYP9/uKOMep5LZHJ
quMJR6cgZd8h3jkrv03Un737g/r5Q/c/iebe3X/HbyA+gV+hDE1/nnViY5Fg+0eqyX/un1H3/uJ2
7ojeR8h0PRJnRmFBv+trmTH399D8zYM/9Gxmqm6cy9FImdq5tlpI6aIU8tKAYrO0A/nIe8MJ53fD
aR4yWJNEMaZ0A699Kx8v4y7Pd6UBBLA3wnoy3E/wyeYH7nux/fgjHfgu5npmuMMaeJXEvo6a5mr0
0ULR+BuOvEuHLj4bvkgTcErS5byWffObRLdnmZXG/cc3/vZIfjPzzKWVwkbwaFVNe01GDIciPHEQ
bWxvr9Z3NmCoclwU+TISwHciejXmgojyuHnySHyBaOftMwe/rnfkg6rTpPG7m5mN9yJTKmBcVXvd
QC7ucmDq/rmU3ODrxzW5MrQfvS0WPYizVt239gNqB3jY5FYXCPPkKYcYdtfbP4qWVDqglYTXwvbZ
JNKwlrJXdA5H7nR2uv17fCizyUO2S0Jdgra91qRgr2kAN2GU80S0/rxMN0pHlTIRZCXZK2pCEm56
Va9BFkz2ZQe0zTEPDavM75/YbJ6JnSSSOE0m1zKVwpr2YMeTQ9S0VUye0LjkIXT2g5dfe3Q1M6TA
hDUga1cgNcAGZCtJ87Pe8Ycp9Xiqxtb+yBOyDoxyZbrjd9NTMlC7aqQ8vC4Sjrlqae27Xn6wQcEK
DZh5HZNiBJcCKW5+q5BbsIirNr32jOiutdEbysVrmDsXYZ48QC68QbNyyS7+oa/8ryCfX8omIRCl
P+P4vCQA/txWpEurYdvGJnWPDPqr2ZU/RAIvwDNh9Sr9t6JN1mDOVk4QnDdQIMnB3pU2RLNxvCLy
7pZ9wZkse9umsc6hx9BJlM+mJxYqHkfU4apqm+2oK9cRwKgwLS7THDWmphY7py23QRhfhxMwvJDs
jRGHqyGO7zqp28RgyEqDvjXBNhs17s+MMD+ziCuo2uLcjtsrjYCHOAYKAXaUsAEil4tjQZGHZsHZ
HK50iV8YtShctWWBC/oefjCFl20Tq8mlXKX654BYNXbx0ZHv/NBENZ/Ye/CuBq1rdyghj4QldIhk
/fE8deDS8kwwEnXEozvo/1y944VA9LTA5v542rWn5/fuTdWzRNhoLgq3oJuwCEyPsn948/G1D4yC
ubmNiKckyhH4uVBmp5yc3giuQWnD7UeV8Gc5t39PRtOW9v0H0FJtsGgBVe7QOdeNHp9hPnM/vv9D
z302I1tlpThVYRWuVEgc4OLspokcffXxxQ89nOmXvnvwkoEeJNL8ykVa0EHyE6SegFPcCmQmJ743
s/mxN2wnL0yldGtpcEcJABBdpz/z7/zz3GdTHCgGI20JhXE7i/XGMfxy15UiOG1PIc+Gb2/3yCf0
uHLjPn60aIGbpv/y8YM/9K3OBmricLInUqp0OfaOS28YXV3W8uUpF9ed2VC1bCmuW/p6buwp+tLh
zqHXWCeNVX1Sar5/ZSKMIJnu1IUreueJhiHi7VA+shf6/VPBnv3rtWOVZriehbVL636blh1+A6VI
jmxJD138X2N0QDxkc3HV8TZ5RSWhoxiyOu2Rz0Yp5rayEZrNLEP6wq41NQNoTBkf+UKnL+7fuzJ9
bk9LYCAYXVjVLnAIoAYjnKhY3BYiOlfi8bXTw7MUao1rRKn/R3bW/wws0u5//SYqE/4OXAseVi5e
eZ+WhE5VJy1SWKt/vbYD6kl0el26aglbP0C8u8h0fffxF3FgP6Y7s0FLoRCscC7lbltb6fc0IWkU
D0G1iFvPXo9FL28Er9lyQoBeIYvE40FSFIFdhnLDlqH4nAKQ3IzW0HyFn69dgStXaEALawVsngCe
eOguyqF5hv1N3larmCe+QLMJoRZIGYh3xKVj2y8+SIpFA6vw42fy+20I4Wm/PnCwnF7p1OgWVUtI
u8QoKSBr1h2KiLUJF/KiSYJmjXal2n/8+w6MtLn/f4Tn6ED2r90+lpFiyWKh1EFw2ttjz+YISyUX
s2wkltqBCBeptOoFdo/wyNV/vyCiDv/1USmaVMDXGWrXsPEsETubnOtdDV6xUZSTFnTdnk0VDdx+
fq8oXXysnBh6ggYtk9CM05799J28W9G9QsvrsLcrF9UFrjejejYH/9hhZ+Ys/XtasGfTgt1LQxLC
VnMdZM97uc6Uc/LXnizVYSeOQ2Ud9a20R6clLgfiWOApgjCNA8s58dPNpo7MipllzbJ0x6S6yfLy
vEmd19Me3GzeyMjPI6Cgrt3M0p+QjD7LVfv88aXN6fZ+M3/bs8HdeT3gfjss3Sjrmz0ETnMRETjO
eRW4Lxw0H8AgqrKViKx7Mwj0FW4z9BJMVmdSjRHHDOJ066BtW1ud09zScpMuk9D2Np0DLrMEkbWU
PC8BJAghMEOWvB1VM16nuUz0b2B8KVovWUHwLVZSYqtrFAT0n4iAXTCrAwMjNGJXk1NAME2nbeww
JsFFLopre0DMF8RDvKjNJrySHB0lqgnmKVFHG0uQBE438AIcDkK9zdCKPniiG86UYuLTkg60Hmz5
qRkqkvU6K1oNooKv3ikgky1T3uLjebBaEOmdahNhU8LOJAvlRx9KxbJIwhNXG2s2IKpOQqAH9dyt
aTGithYjATHJkZnuwMJszcaDGeS23oo2d5FoJwBjHSSkcvpimWiFJDsFbBbl6HSViJPHmAXHTPwH
Zqm5eL8tA4AjeD9cpvJgX3nphPRMin2vtidtff8FWKDBHwuC63PXK70LKVHsRaaWx0gg02T6m+Ew
mXPez1FC7QjhpGftUorH7UriJtJmCxV4IJEeOkjiyLdzYB2yZpN5P4oEnaxSuVVefCYy4pucZl8+
HtKHvoHZJN6HIrEHcMguidLao11qyQ3quGxdkQy1+vhXHLr72Vw3wJtOCffNXTmQL7p8eI6Eff/x
pQ/d/WyuK/NBjTqfPRJgRPW8bnLiGhpTBkEK1vO0XzGb8hpNFSjzatNVQ9lBjym1O80qkQoOdn9S
hRw3x6+vUSM1qOAG1XTNHGcjiuKvAFMvPr79Aw/fnJ1yEO4XhPhybTBwzaKJyksU6Cfe9/z1Hzqk
gnS/XMy2pbFFOXbaPc9ed3TuEukxwgSUXwNF7b77mDpOu/TsdVf73izKipa4RZTT0vJIGoy66s+Y
Nn/vKub+oNJB6TzYjuEWAaFpDpSVJUGEZ6fd+myKxr7bwjBOTNeQsmhVxvWVN4BA/vji01f2m5ns
bcF/t9sq+wItVJWbbiG3+VWHgQHmbBnuGgfcvubo3aLAIX1kQjgwaidv2PtpExBOaVWtZrhYOvql
E2XkatildGW2fbr5+PMceu1no1ZCZoLHTTFcFFPLzizuJNV5OenSk0ju/d37wDDUHCUzNT4JuKeM
kKsHI3rk2Ry4cWM2Xm0kCiJqG258IKBKsdNbmBynLSNz0JgIHLnQQrN0U/zIwM9IRsj1h4+fyswj
9/e7b8wGrWlYdhAZtun20UVaW1uZGIu436jpFy/wVlV+2ZMoJyvbPnlRtR+xdi/r47lm7i2MK9O/
FWd4ojejd2Tee+uX/eaNNmYjXQ8wigkyoFwb/5OJ3svuYxxXyLQddS97FzQq9OazVUR70V6lE9Yd
B1KDgxubUVRMTQzwWkdG16Evdfr5u9HVRVE2IiXPXDYHmyw2COQoo2MYlUMXn80L5EGFOUdJAhtt
49LKirNOlY7NxAfaaLqh/nrngSeQS4Z24tpN3T0ZQdTsk9z/TnE+3OQjYBMVa9S+D/Mf+Ga+6Ep+
h8zZvumJ9FrmBhmGiW9WCyGw5hB6RaYauWgrLVe7zy1Wg+us4s9VtQ0ZNMsfw0puF0mvfqPZcKkV
RXzi45/NN70GmrTxytSV5OAVg36xcOx2PHLx6f3+3Xs2m2nGhJAPWVESt+jjSwx2KCI42JEbknxX
/e60kQvl8dcXiA4SuQJd7Fp+/70hKdHs7j4etwfeHn0234xWlWmF1CauN6HHnciFZ3/suasHJnp9
tkEIa+h7wdjHLirTeh/0o3Kba0R1qRJkvjwO/b2DdDQn8BmHXw0Z+yrVcImNDSCVqsvjTSdqdGNd
ZP4I4MBe2Foqb/yQ0mHNSRAthPLFUHt149XdS19qdbHqss4EdsqpJQlP68jrc9yTH48eyKeWhw/u
B7nelhPF6rSnP5ukwpE0rLj0hcso2poWHs06PjIhH/pip5+/m3Ms2+DkGtfCBQD+4uTOg2IemVoP
XXk24cgduThyk0WuXxpEu1ZwWQKp2p72RGYTjmHhzrQwhbow+JM12YXKamiKY4N1gi38brS+/fzd
U9FA4uaj0nN5a0ME1pJdDcWx67TZ03JPDDQkOJXk7Ls2Le3hCzzGLVEgnOz3U9sEEfcqwKeAd5T6
wR0+0o1B3rfvkLzdBQSD3DJOl2PwBTr1ws7vETawR14ITb312mKNk2rNb6rtByjvRM1vfv5a8EfL
0x7ebC7qZAkUDd46tx/lHwJMCeT3Y4P5wLeuzaYgutEKztdMuHjN6ZX3myxUT/vO5yDN0BG+KYlU
uN7kJlOrz3lz2rz5xrx4/3X7xGmKMZnmTUo+toSyuI+/nvSwtdmGBym5CAbDTFzD3Hu6C4n5tOvO
5oQMmq3Smb1wNejUKwdZ2T5vSmtz2tVn04LwRJpw4OTqWXHpe80Ddbn70y49mxfSrEjQh+uJCy/K
WPqNyLcovdPVaVefTQyBkdlm36rCHZ2S1MJMXOnYOE+8+GyHQAiFKZlFE7nEcN0rZlAtq7458VSo
zUalN3Y2AWS49gZIZBsfo5dGgMBJT2UiTb+f5YWOkTJkV+sqERkDbQfglGBzdXfa1eebA6pOvqmE
iasX+n0SpT8gQh1rBSpvJYjf7JzU2e7AI8xGNGYaurIqbZmILxj2hnnHXGsU9h7EBs6VfdXvpzm6
H2syAe9JE1+rsKsGH1AgWeDk5Fz7Lb79RtuSB4oF5lkTX7gCNpGFFhsXACIIKgD6ZjY7ar8LHRam
plyEPl5ojZc0u884fZrM7RrxVHVdLsrRZQKH3IXPfN9iK2CqriyoNXK05SeosBdSJ+9ZP0g62afm
tz7LrGVZX/IfVaGzQdAWtT38sL1n2f4KMHChk56gGRcsBtpoP5f93jKDFbO/xJdlZ+aSHMtpWcga
QE+BvuW3F1Z9a+D26/kgYX4TJXvQWwspePFAwCXOU9UYb7+HS5ISsZI8JGrRJX/MJh6O+zDgutkJ
Jdzk52PEMCuX2rbW2b/0IAgqkB1XfLbIe2nafMMDYTVr5fzMw2TbEAuQWN4ihfVXyxvH8/nXzbTG
DZaySNr4M/SFcyoG956D0jK/Vw3Ck/yLhmONkuC7Vc177sGnvuLHyU5VHsoKz3tKdKmenBPcvk4K
NPVysB59BcM3IfQXFg2kwAdVQgV1SuLEy76Ga4DqrdlNj1Dp5SWHskbeNCXuVnlT14/EBCzkbjhP
5WoVB8gHSWjJ99NnVJsHW5iXFAGAsRIYf2JR4e2Q9G41CTravQ6B3W4VQTBTPOObX5lHlu7ppf/d
YJjN+n5Q4dUCzc0ms/ti1WS/RX1Tr7WMrzIsg3oZYuY88rsOLOVz0pOdlWaJNyJyReBftEb2FSvZ
+WkzxmwNKERBwFRTCddsAn1vZ54FRYaE0NOuPlsD8qZ3TH866tKxeUi6nmTV5Egt842F/LsvYLYE
FDStif/TQjfl3Q/6YKmUYGbqTQBnhfd/2vFU4rrj1WuDXTAqV0p95Ah26KufrQ9xX6dxH3mRa2vx
Kz0vyfWcKv+SmLZ41ULDubKb4Zi+69DHnOuZSxIRzXw0Q5dsyOK8cwzjOq08DYM7DM8Go9Nlakfh
EooCOUSESuMqKYl8yTWi2klvb/ah5StHlpcDH3wudSZXPo4BA6auHGU5ETVqfFVXdvwQEuDJrDn4
64ZE8dPeHWW22thCIrFqiFKXeLLvgAsfksH//vFrOS2Hv3l15sLnuCano0TE4iq+MJifMZ85onWW
Ua2Fe1mUzk5y4mGFozU77QimzGYLq1cGD1td7BIb0C4RuNBtjE9sNM4FybZlqGT3DbELAO4xTfPv
iax++/hJHZh53t7KdzOoFkD+t6FGuIUY7hSz/Ua988jLdOjSs7kBj56oIx0yTW3Jd4T83ZMOeqwM
dujas7khi6qSRHAldp1WvveEs4mL+sgGbvJJ//blmY1+xbOzJnb00C0tNTnrBznH2JXoXwgGttZB
pBL1BeWU7nImFeo67oZrixwQMgwN6B5BEyrbLCOrOY6kZAocbtddn4Xr0HeKFUUFABGQdRZ665sb
wYdYdaqSilVAzPGRD3DoSD3X05bV0HYKkWJug89VGIKUu4bo4GiZCkA26TX7GZK11vxDBrIsWvoJ
bLU68x7H+Toy3GlHBWRkwapeja4Kjj85i3qJTyS2/IxDdW0ma0EGAbu1APrYtHVobVKf2W2F2rdE
3DRVu9IwIo6VvqvbZ7l5aJsj68KBr16ebYHNxJJzI+LTsfENhy1eu49Hggqf6/ff/FzQWzpZ2VEd
jdwYg+XtEObN5v9zdB7LcSNZAPwiRAAFf4Vpw256J+qCoDgSUPCuCubrN3tvOxsaDdkNVD2bSfF0
f3e8JThpWXsp27JjWuFVTa2lzo+tARCINnNgH63AXGLGrTMinLGNQxemTcyYRfNRiYJ6hTGBZGTH
vEnktIwPyygpeneeByqr1EdIuzvn1KIf1s6trrcdQnYz3PnUatE1Ue/N1gGlZ3VZ5naKx7wRd+Z4
gwVPqNcOBTOHfEOO8R504YtZm4m7Wo/FjGzbhpCM5JWBjBlqcezX/QjNqYf2lLUsowIY75NWShvj
cGgTyW/dwVSN/Y7NYj9soq1Sm5XTf5D1yu8gXLy/GhfpX2zh0+Nud1UkATun4c4PwQi3y4ovxq9s
lHnKG+JHA/4yisuBiFFXmGg7x/zg9Wt9tksjSDrbfg4s909Z2FuaWQCxXa8eT2xCr3fM2flD3Iry
yjJRfoQk8y0RmkX9op37wGn+YsjIP4q9+Aq7vmbN1nEvjpiy4+I408E1e9BMTcngB5Rd/dgC6Tgu
86pOm6e8pGZAJd6hpN05bIEnzFYQqS67ETed/KjZb30ojb5EC5kNH+REONjCoPdAXVvOI97bZ67r
GDw6VOzByVP+7hbYwLwdKjDi/AG60kuHnLfsO0zmvp8/ZtUkH2WvWedXsxEpWf5e1r5Jt4pjBEcz
9kWMo8loWDquzGl6NUqf97R3/jE45BwDkbeP/LVMeozGO7ArvAawn51I54qPSsvtDEYrM+kme8af
cg5FYreqT/JJzifbQpeV77Y63BbHE0Tm+oTj1zrjv+XbWVHxomfd8rPZ1v7Rs5v1y1xcOwkHJzyX
7WoeZzATUb3ZwLI7iZVm9NwnI1DtHwSN9k0Q69WHTiGQBzUA1tAURGXAn97gTu8wp4yC+r4dbs4Q
1V4wRSNnK+NjvRerOWQCaZrJWpTlK4+lW3upYxSj+zXkDn0eZ7yvYIO7VGe1/ceBT96QF2bdnwrf
0SE03DG1lGkegWkFyYaD96ELkP2SZNifDbAGxO0GkPKytv1zu/R5Om31FpcFZGqSEj39Mx2XJ7Qz
q7uAfbtv9Mw6duAZMiPJnvVmGdVRDZs4aA8jr7SNOqWC60WB24c3DMw6n/Z66s9j26lv+MDuXb/c
FMtd3a+8EbNzt/jdWY+ahFeRUtmDFc3ilzsgvBPFeRyXIkGmvZwG6e+syoTh81YX7V0b7vbXZEr7
3tpVgOtkC+Wd4sUk9Kzz82Zs83MBlCHNuU2O5hJMA0Zmv/mwdGtfXcMZjx2sRDpmNYCM0K/tv24F
HjIGyq0ODJhMl1FRrqFwKi0kw2GVnbTVehtZ9Vpd8LTtBlXS0joHSrSPwWBWYSoww0QKdfYHi9fl
sWGj5n2etDOxvQX6GgJjsKah1SBF7gZpmcwlsUC1F4LcbBib/XULeXHWYdn/m9ydjZWg7jcvmd3V
3A5d2bGEEASNxfArq/5FhHt+era9PlfMga/zT2n40PsJItSHCiuKWuz4/+uRiG9pqayVaTNhq+dg
n7xUI5Xe0zqsJwxYw2LQnWjtaM2aEhDWzupgpvqHQTT6uKN4S91e3eCLPrLrPRftXSnFTs+C3wZW
RB2Nk90DloQ6P26FjZZvmi/DZBlp040UMbvAnNMd9Hni+Wuehu2ink0KhAm8eDOdZqbaKr2EsYQR
QQ0bUCFehe5vOYPCmJiNi9wNNHizyJj9csieGN339tpDPQMhujNU1vLAQ7mu0PWVEEAS4I1Lsnlh
F2fSXZwIvASeeUEv7U+gBzaZFtN9snPL2yOOCidht4Bdun4WB9udqtjPdZ2u0O9S5SonNTzhprVV
7LGlUaCKaRFxX+CTD2RYgPUtp9l7sKZOxC7/8/e8zOpzUftyzRnFPQ2+Wvt0zoLqVQ9h9lzMUlM1
GU0kjH0dJFCsCpjmGVtZEZQvaC8lPZveGFzmyuo5sqRnfdubO//ZcLvHQWsND3MwZITqeYMocG3P
drFSQbBaPx463qPJHfoonGzv0dvktEYVfFBW/+nLt+Dr7opRt8dKaCc1w6Z9N4axPRWOKx/6zWr+
lYXHmt66PgZTRtwCsfGR38qOi2Zd/mbZtj1rhpzjGebHnwZZyWHftPHpzCD0FtXbXwr+JU+XyhOA
Dpxtoe9FeWn+tmT5Yzb+Y1HCiygny36uO2ePnE0P7L+q5SDr7HURXACNUyOgnNo9wTxQJpAHcYf6
q0rAh37vzuZEouEHCsRaH2owYmzO4uBggbO5Z0xuBhK7AIncCSu1RvZW2bjmJZb5FKsh6lZWJ6K+
KNx0tInthsoQUQMkPynmzI2Vj7ScqDXaGv7/3P7uW/wsqolRvDTxwpXxTDzzY7aeGYGz8/hzoXHP
5vx4bpiOTdDNoQAdV2Zd0NAP9XkrRnlsxttvlM851EbLOga57r8gFLfHwJn9h9HI9CGseqQCXm2l
NO6qtHLwC0e2WdlHSNEt//0Rgmrbmv1b24e2fegmLA8ANw158rGHFsmgtHnOdkhWct3Gg1IeDKwy
9A6bHXyNWv10ysiP2yayFIsy1xixe2o30gAJGige/rW5q8yQN4J3NEuFABPqVwqYddY5MwJUNzzo
Nv+rw36LIZTUThSOLaZRibETN7UpxzdvC3oOq8ZJCivMYrP3bnqObjtyGFHDcybzOLYTX/9tN1Na
xg4KQiPe7Re2RvsxD8+wXO0rs2svjqyDyJHugMXEyCKbBWYmHYa/t8j2gUVdhYRCLNDJ/Dl3o8Ah
k+hEPidTAV0XNayKpdtjqrcz+KVtscR+xzvdoByBKEZY03RASLLWMy61gXByL71zCzfs2vTLew4t
NDaZ9j2Dw7G/vLDMk9Kp/o2b9k/V3H34N0SxQyBH6bRiPmTcXePdMUrjmwqoGYP5bg8t4dxnA/zv
4I5hUhbboXAD9TXxA8aTY7UP0nCtU9AN2bunlvG6c30mt/1OfL2vHCYLrLRVvw+7Wfygxq7Om7vu
ZzHkw8EOOLV5Y7to9QOg5c4UyqNdT+GxlVMTs2SPmMZYbXFtF90dhtbP09XWbAqH44xG1nrdd0Wg
GLIb20++d+0aP7/0pQfmBprJXUls0kbz2MKLdsf1b9jUwkdLsBW3jwxoQGQ4a8ayGpvkvVODxCHy
Iocygi1Wi1s/DJOYrt6wEv3mllZPO6jet24clYpyIe2fQpjWAfZ1ftF7/0jMKN5KrT/0BKV9Yew/
2XasNpshmpey6og0mBdJy8UOH8dsVH9NB54JbL1/XtgjEe6leN89ZDaoEJzutICKOhWID5jsL/37
urMYaUYHbCadKrYrNiDPi9u6GG539hBB6tkizsqMDwaKO0gX0wBW5LdfVTvvOvYqUE2mg5Xdk0gh
CpQhByWnB7yH/mXfOvnbAap5ZMnZA0LXoBqXxXZag+YfNXzyGwTsl4pz96LYMDmss2cmWdb+rV1M
MIxhrAkfWPEAq5I3H65n3As9MnVqbYexdPd48OyQBQhg1xgkQK3aNseiUzh0bRdVU/3af4ps3zYw
ReUab4bE61q5M8doEYrxEI4gZuBXrnKn4Y0Ct+h/NWYWXMvWIjokiGE1t/qBlb0f+q0bUlHliFto
0TDJpUGC3WXQt6JuDMVlKdDJlkHTp/ltt7fztzWFtfPXMRfv2bbHLVUUaA8rSOM5AgTevIXofFmB
aKis83P/p/pGnyXqcPDhpX9Yx947QopozujVQ+Jd1R7wjTLmPi/91+B19u9eukFs+7sZc3160ZjJ
9cRuHfwcvahj02fTdZFWfir13t6r1epO46yr2AJlGGlm4uPSU+GD0rbzPnZzf3XnUccTowDIWnik
chYqoqDgeDPnoSYZKIq067huSmMbOaW6/AEQ4e2eR8tB18E/e3bffgRLf4sbPPNq8iOk9QSefJNE
xB6M5Xht6/HBKvKZDJbe2eBMc+qsXQHt2sE+5qvqFSSbGVE5B7vKDLnkuzPCT5je5LGrbr+aaXbs
NOjy4GOY/RkC6Gax4+2a8z1msP0Ruugc173v/NupK+yRQIKzksdm05veTBEH5ur9hw3eOnXCH+PK
Mx0myXxEXHmxHqTr/erUEuAhhz/hhMY/xzbNA0AY+yCQ73Cmhr5KBram39BvNnFR580lhw5/2TrT
ggQblpelttsTv95+WPLm1iSavTuztRhr6Vvxp1vLz7Fl5WskYyC9Ka3HZZ9g2uH4mE+unP4xYvDt
4q3vMGxCnAdS9t+Sge+CXttHtbDUCUtSk859zwelJvOBTHhnDJ6VygpN8GGrOKEChRNaK063rV+7
GKT69kIqFb5swpBxURZrqoxFJq3JF8TWg5cgP9npQu3iAOOaDQwnQFh1y0lcocIUsKp5NszAS21D
jnddgP4mxFr1Wgek9JxCJHmbods44Ol76SfIdRkLDkz8aJ83wbNfUVBrAOiK1o+NVSZSojHigKG8
w2xZzkFnPFZoK4ePcl2Z2+Agxx4l/+U5KDE9Q5UtlsBK2FKqD8Ci22PZKn3sNO7wpWQzuBVQJnO9
9g9ajHLiSO7/FV0mf9WVzC9clP57N8zV2XDFLV0fnMgCK3Dc8wz7BWj3KNxVdy5EsD10YZ3Fdr1D
tMLy/pDxt0KN1ZCqKx9kdMAYZIaxO+7V1oEbtYB0g96Kq64wTpMW+3/bYHuJYdJia/pwf5Ib7R/d
Nj94roxnD3NS2o+d9x5AqD/1hN+XgepvFOwkE2uTbVGw7kQddiAPTsmOFMuy7lvT1/n9XjvZsx7b
MdEu+w8N4QlRfl3Ie9VZ9osl5uzgMN90ztGmsg7o6nd2mskqyDTO2tFj6g3Lr8XxWKubWopNox/Q
qPSnE/BReLJwGS4ZLQUESb7/4C10WNXQBveTqdrrvLoLCzfhpggyc33aLEYO2saZeC7a9miNlKy8
XMtfouFjan3Xf6L64cA2UL/BLLPb1wM/7z13OrRj8zJq51HoDc31VtTAxGT5MLGOF/ndIp68Ynjq
AuiukWus4IWx1E3JkIOJ5l43isM8BB8eqkgkBvJXoLpYmOUMBH7/Swb2qwafW0118y+AIY7iwE+k
v6KCW5XYENh3BQag9beZde45YA08rWB8xzasuXjmnnujG50nM4WcwyT7Ku2KVbMUpOV1cw3WkAxe
5dybh5SX/XsTGFSpWYCdLMO/me8LSmX1klozeayyJ3lHoeu5YgqPWsneprLyR97VGfF6TVSUqgKU
Ra1q920Uo7jrMEqR6Synmwr8xdpX41DLP71JPhowUnmsnO2J9MiHv02xx7/hiYCzfZZF/oggjCd5
nHA+CW/9nCfT/6+aqIHxzvXBS3UzionSEC+FI9mvtFXzMY6585TNoxn59nCT2o0lGnE4cZCuPZRo
nfUgXRLkDqg7s0chKpb9wS6cS+bQx8dlhvlhFfmh6rBGZkUlkwVMy3tDueHeJDT9D/k7dSQDcJWe
txBP2nRfdeU7n5lMaqf/r56tgXJSqNKl8WhId/PHNgevBGRPsARImy3xLcP6DYNdeWaY1wcbjqYv
AiZHmouKE6w2VYjNfiBXmRG0DfcN50t2g1juy15jJub9jHzI/PdKGtMVWuJCvaFdn+Y62H77q30L
MkYrnkuJSGsdk6FzD3IKrzinnKhqDf+uRCnIv+Nu0a4270D4ZKY5DPm0DFXxYYXIB8rgOtfCTuE+
//Jc9x1Hyvph87iepNWN6LsK741SvzwYbQEBepYiGpss4Ot0k0ypYzcFzX8oPjHojD6antk2u7vC
q73D0s7myelsLyYZwOUAuhkEMAT4NnIbRrKX3n42bOCDbRCkNnS9owEg5c6A5H9ayOcTrBv5gQJW
n5gAiE/N2MMlGRv34AAcjP2hKVIwnXNyw3Un7eyABxzW5nMoQu8OTidvbeEm1InLh12A6PP9kqTB
zO/Mfkq6cSq4R63lAHZ4u0JUN553nNTvdsmnzjcdXjC8gT8M4WETsj76yAnjBcphMgcNPLCWDJJo
4MedOyrbnTPFRPiPnFteMnB53g+7c1FZd/UtaV37fGC4otUjWo0G6LS9feutQvvVE6S4vqnjbm3q
o+FUmghg//FuVSim/V59KI9xP5d+5AejndBXQoawjj/WOPwyittYoikfcCLBWHQpmOyj9bzWzUXY
GXyC3P7YGx9sSx9Gg/Cvw8KykJjUdRzHMh55TKJpEtepgyNfocZOK2392Fxtw9rH5HsAC01tkBuo
35pqik0Maq3Zs+OGJO17s53MZpSfnk/9GnBj8YgMETDP1okLUDk3nn1orV4I3Fr3OEB2cedN9HSF
dRxsgNxUPX1reC8GETwFLezSDpTn3YBuLzYEed5qkPEJQ3MtB2ZSeZ46mDhPZNGtaVEITltkFCn2
kOmZAdPyx1IzTGjznSeCK9CQEm4jcgVLmKdlhpIFs4ZY7+Tp+rqb+fdkZ3dD3T0MjQfe3Vgvcn+e
di/xzfUoC4CJ2l+Y9nANtJSuNx4cR5wGsTfIIvAMDu0t7vvFePCrLdsw0Rsn/da86D27CwKjOvlF
2FOFUNRD8DYMdniZueDmOThszAbn7a7TnWceE9z4WPb2dTRacec36p3m6RNsnYuVrc/TxLffOnD6
rcp14qbel5PWy1POKFTUlVIlmyvbp6oKu8Oy7vo1yD0q4nL/lbeiP0jje+zL792mru9AO4g9l8bI
UC3sjW6+PMDV9P64zX7XbRrye5Fhly95VArCtKGLwrr/UKp8QxaJusJ/rzG5DROk3dVov/xq+At0
kklqLousra3bVuZVctEbvrTujTZ/ocUS783+LEazOQsxNpj6aKbtw5YzElR8rAZEbW2fbI/p1z5E
2+uML5QLqmPpLag297aI8lVfyemuNXKjpN2t08ocLDzRrIjxuVT3xWriByv48a1lT53SvAxMMnP0
NFXstkX4us9mwRwRn5lF/2HN4Hbss1PHyCdS0EavrtrQs8sMbFTYJCEsVHsp+pOscqZjBVqhtkL/
1dZq/gQGvKVOkUE3mIprNZgn39x/sVVlpotFmESMp05rPoWxrjOqT9t63/cM71rrn9GZTwSS4GhJ
5LEh/XhjqO/2uVDUwcZTsLbHtpdf5SCv5OcXd+PuBwnbv2WWfRn8/9BXfXbmeGebeTKuj4QGSSUp
hnhhJS9lOTMVTGmevGYxlz322kl+tl77My0cF6FVHUZb/oJ+7F+cNdAwQ6n5iXyw7xvRvVDLdSNG
1t8qKuzRuOx30zzOTKiyBm1YC5B7f/mSgtNlsOf7qqcd6s5PztbdTV3+Re2zi2T4HbYdBbA+Lhib
R4tjNVeYssFhlJZ1LkYxx4t9X2VjnmjJcotW4lEYjNvnozXezqbyPCh2NcL9swlNdE9Lf9wYbGnh
WsWKXhoo2n7gORPO3b7nhzx/BWpysYwntEc91P/fHPf3mf13maCtMlZNtKf2+X71a6qv9fo3d0J1
LDqOiM0xELQYJ0t4AyLX4UzK056Z9Cpptaj6z5J1tXGnMY+6R9ZjSgrZe+7D1++2mo527VYE8raK
SNPfeyNEVOIHds6R6a8hs2z++HsSy3+TQWuKLqf9XAj9nt1eVS/EVqrwzp86C6tDkRuayZ4+pECr
M/m3YoHdGNTDNpKiNwMRBOl+9UZ9/69RG/3JYKt08AqR1FX/bK6kv8JFGypZ0yxM001t7X1RGvcS
0Vv/UHW8eIwPWi1wOPjdc0xR86bE65rjkP2ReiXjUV1irNhO27b63CyJwKdu7tvwyvy4GZtapxUK
JVLyKY/8zX3BoB7puv+LAYCoEcYZtpyBSLZlRm4z6fyYzsFgZN2Y/T7SrneplRl3OcnVvhQ1KzrN
RfMR6U3hl5CXSpkXHEp9xHavPpXItm7XmRjWizLH9nH11hdWZdLCno++oz79UPpR68/hf5A+j6bH
hYdYNqIn/pM3lp8gHflbVthYGpeCdNBV8TixsLaBQjPqp2DMX0y8f3gQWp+m5HopveyAJrlMt6w8
Nb2RgfNpi3tXihIZ5fyxTKMfb157T4+z5hiiTWJrwCYZATXVmT9dzTCc4m7d6VpgAQqoRZdflLqo
jXlFBRmPRptSQzIZeBw63aaeV2ycPc2rsVZvpmvz+UwPtsuARNb/nnk+42mY34KpdNOiVTvbpvvv
wQr/1LL6LcLpDz3GPTUC1CBWu7YJF4wXG2X3qnZxLc3/LAek8lS4MKCZqr4q5FPRns83lnfovK8E
6yly0TsLOl7SBjQ1SsMeXrbBdZN+7k7IV0mdCqlpPVMXz0raRgYM7/8kBOO4r83PXhtzYpQUHYat
aWIXVTEnAheUL9r+RRUkTvmc+eSS2/hJFviSQZE6Vr3NiKePytRrN+eEbnZEr4Gxx3Ss6uQp/eF2
xvRgZjJL98BiFNVt54Ncq/W1xovzUeiSwrBTTK+BTymuKPLlns6flxpr4L36SvvPfae+hsLZiD8C
C+BB0e1Pazdn96Q2zmtjSPONm8B+8fOOIM1fn2GFQ7Hfx+AghCJE8Qr/l7nr4eg3U8tnzVmemYv9
MvTtkv4/VA2HKrcTNn3UtecKvFo4kqnPbt2bvXVO6rrlSweDPDYA0kZkJW0CSz18hj0eXAS+eHDy
dNKkI79ZZW2PDUEyDtcFlIFFG4sJhBteXmy0ntHI7EPztg1y5uS29XONTI3osEVNo+D1FR3F77yG
t2BM95rQ4OL1vowN9hZARGdVgnAuYwupX0/70h12i6d3w/WReqOd/+LEBtqtpt8LpmiEczMtlZDV
3cR1O5GaXj5crKp3zhhERCoVWltADJe6EVPcliJ8qPNQUAnMFEsnrM69FZbTXlEbSfgkUCn9ansW
ymcKoDJZuLMR2/yCfchFmcHMq0v7kcGE9bkYjNv0jfnPnvm+qta13xy7rRPXmGk8jmpHPGR8DrDm
owVvGNkETfolzF59z6Fspzk4+5jXwx54Bcstob5gvEPNoLC0suPMA1QSHU5ufVJCDSdLUzOguoht
VgbBflkLPkS9ueM5zzBaxYzJ5CJxuOKTaXLkW1tN2x0qqj6pF3d5WvxbycFZMJBkdUsgZciPRUHG
hN4ePotleaO6AI6dNrrDeZ6p065l+LDuQX4V89wcsrVmnmBZxiMCvf05EIsYCNzgZPW2zO7XeS3P
GJDtb6zhe7JnobjKUjCcPzt0snrndimgbj/OklSkosd2pOtr8531jXORMMUpw2ZBNCxe8182OaCB
dGMRIDJHIpgQ383szzJk1dkLXXGeh2k/L0I5V3DSuwsYsGx+Fl6rR/5w78TFYO4fnp6hN9Vzd4/2
zHzxu7n+7VTCvluXluwUP8SnEyz2H5pkHjMwWYMozl9jxru4K6iYOonct+Keymcer3kuHtpgxBFp
mw0VZI9iqmQD9iradT3SBcNMKX3W56ppOo+qppy36eBIF9r+HBvTetJ8KWcxt/NlJLp5q4jkX8Kh
xMSqxeazOS/txGxMZPNVzzy+xYiLnBmdsRa0zruhiicURcM/xyiao7VTbsVQ3C061llF4bvOwjbp
ygoXVjkYVPJnlZHPccwwXl0eSsVYQmSpzr/bdVU+rL2//2fv7cw7MkLzhLX+PZoD+UXXhic8iZyM
leyOeZ45f3nq1VXnTnNgfjF42fWMqsDmgafL1BRA45nz/cqh7t+PY9AeKvTVS2Lh8lLImibg+1M3
r8Vxw0JXREvhTQmSsfG62GvxhFHbuvpTbiSN9Lv0xpQvTeyfxKpzcBz4PZnNsX3m34Y1+FaO15ys
icK1VOqGG2h2FEpdIMRvz1t7wj2UO3+zmtlQuoU0S/M2/9aGv5xN0/bf/KEuJxAzzpIIMa30azh4
aUhT46Ma4JmaByCkDNgFw7+SJ9cq2+mh9PkyGYtzgm+XXuszTdH2W0hv+YeaPIjKMqPAJgL3aR59
Dvphzf+tnlO9yLnxE1/ZtP2ybLkLC169euzo5Fh2eWgcwtyc6/5aOxMbONtywYk9nmvPYXRirbzh
c++4fML6T5H7+XSr3NQnQwxLvAwjeNbQyU6VX6ULU+5ptm4dVSWDvYFuCdh0D4oH+mIfVc/NGVYO
T4mZvdZh2b/v45azpkFVo8My0ng/aH4pLRn87fmy1ndg8yVM4Xk8CKuyrq07m7FYaAf5NWM8GdXu
b9MI84fe17SZKjnGtH39R2U7IE6G8cuYx2GMSjIUzsRid/86Ta1Zb6POUpa6YBJL+s+LRYyWL5gK
Ipyg61PHWN5BTaJ4naaeEQFpMCwQ8qdJ1jjqb4Pbh2lt9gOKSuSAKu/OPfuqSRG4IjWqgVTd7+xL
GyBSKyuakGZRf6KeN6KWk8CIgYK5Mhmsdvjt5173ufCZpL67cjuwXwxYjRGgTTNWE0mjrY5DMX0v
1ZjTCh1/y8Bfj+xOT0/VgIiWEFycBOTKh9rx7A+/mqeTI7eGLpxNaWrFgq4mdyO/QVdudtmc+rpm
0gOLbdzsWF1lXtAPR97IOMT2W7ibd9zMJTvQxQlInQM/9cvNTtrSqpjGp1+8h8t6wO9Jv3gJ5/sJ
QycNE3pDOQLBi7XYc4S/R/3XZ8zXLfUQxorBn0jW7LTsYVAc7Qx3WmXm1X3uu7rBBGXnR2E7PJQS
A4M3hR+uDHgTuJ/rr8Iex8duDX682RyvYsk5FKbW5GYR9Ttnvk4Lj5rn/GYCgXp1tp5SwdjZ50z5
CKYLv7ps1MiuraBrPrfaiCn0/GsarwFENTfXZSkHwtsSJueyzK8L85n01d3lw12zkganSX8DRDgL
yRWFGrvtpvtdVFtiZYJMMOPVx2uV8XDOzaPrjF88/v557zdkuPPQnNZmMr+qINN3W4GFhMlxyUZM
br6Xo8EkZ9W/EI718baIhs+vMB4Xd1oT4Qc+fgiG4Yq2rmgzMgwrM+xcAC3Jq3NsMU7JSOfo7L9V
vuwMBHk2r8XYpn7Rdekc4NTo+z58YOi/PMw+0bRBdzvOvPq/IuiDow4pWhWF2ZxsUzMV4anp4nEN
dXTaFnHR3VJe+9URL1Jsznnt1uxoG9mvLJvFcS0qA9egEt94W/nHYd6ula/dc8Ga9tExZXGuxm48
9p3OX6qVukCkF9d4kINeYkfb+mduyq3jd3New1UM8Ib1znxNIfsjEkra+KP+CWzFEDHZ/lNel1tP
Zzmwrm7ul/Hm0pEabMu5cxj26ZNmUuN31d3UzKEij6jD8KdSVnupJ8d7gtPJYH5l/FL5Vl/ngbak
cESTDhkFJ8PX853J8t6Rqt/2sJeGSvKmbfGZzPsvpHB+UjS+HdvONr02KFTehqUZD8toO2eQnCLB
NFV/yaVF5UZ8MHaa0gneYcmUhWGqFwrplMEn24lwBQ+P2WpVqRSewAnrz/zdOJfiuSk4Di3xSAPo
v5x+XepoqQ99MTAJ3JxphCdLsBURRuH2rt8BIBWLqd90vQ2poTf5JneGxvxcqJ+AGhVFt328G7Ye
d86W8Y+5pANBDNFF7up88K/+j7szWY4bydL1q7T1HmmAA+4AzLp6EYiJjGBwHjcwkaIAxzxPT99f
pPJWp1TVpZv37tqsapGSyGAEAfg5/9heSs7cPcnOHzEqSj7PbtipUGdfFnLxHkcnpUavssNj0w/x
gUo3n8AJ29+oBdvDbKXdFwtdxZvhtJ7izmnDdT6YTz3vasen69yFND/d+8qr41XVUK5Tl7R6hlO7
psKr3sxFHh6sgagx0Yn5HqPkTIacY6/dOStuG6tCCpVWaOLPpVvXke9JumknZu/G6i8RLkx3i6zL
dTLN3Zpya/+qhZR6ZlVmw4wdO/8wphjLXVixB1WJC7Tdi+6YnJuH2KAfXTuf6QqFt1lZUV8fI2t8
rBb2WlEvdTDY3hcqNMWhIQ8bFQzAMsRjChWJKhK34R0ZOm8yKT8o4E6AAjT4KmENwBaqGr+ZYoH6
SfN+5qFa0OoNisgDnx2DtD7zXbihvctLmVw4lV9hbYMyDFciiuw60K2YGmLg+eMsK439LKN079HN
fqLW6s0YZzSgCxl1e+Xr8pjrGV2Uh9PRrdoEZrkq4F/lrZ0qfWOFJQyXq5vbuV2mB+0SUlfB1mG5
gzGn52fcpYnxlk0eHVJ+I/eygjpJz9mRO1ITo0NGSfgaUpQ2qIiHA6GjQ31Cv/w405e2a5yKTkFy
MwNaZzFyL/JVIl056HywX2icy1HvDPHWn8InlU3vmvC+dZrnzgZBBGbAkkuqoY/8rky9vSlP44Lg
QunqzaDO+FR7TXEnG8VB6dHA1X9aizbwDcYLGfWo3iO4C+objeslo744d+z3igdywOn+LfHUtpO7
qL417bY7ia5sTwp34tKraBO6qBO9KPavzGx+by2rWFvVANjbJh5nV19w2oLbZbnLilPktvfh1ySx
rToXNVW8OGoz22a7nTSd3jM4xaaTiEBbHzUeTquXoS1p5RI9oTtm6NKL5g3qXvEIvBbUsN7UKCBe
E10u3wQd4g/CRIjhdr11h7Aj5UHUF+DthrsyoiF5lkZro6hP8oXx2KCvkYympDXEPuyN6tLw2QA3
hRTZbZdNaInAbGtov9Ct332BPxa5TrWpEGFRl1TQVUr3FRI9J0IenNEbb7QcH2Pp7Ga8qVBcRnUT
A81dTL7Q+7kMuZxjqz2SC85ISSFB2I75IctGQclxH0K7R9F43yO82yH24sQas3Djo0p8qM0yWzPV
z/sqTKLAAms/xtqM6JUzQXwGFhwFn7L6PaQ2NIAlIj/1gWjtd68LAdpcywBGTBfDvx4nBvExSvyd
j9juaw3Hyjq+IHQS1D23gy6eauXQp9Y3YCFBb/rJWqpa7HARmN4h9lLou4zd4iqdWwogMFxq1DZK
3mq346wk46Fjm/jWAuOfeifRdI+qwfvmFh4StR7dTggjugvzRZ0oRgT60bq4H3MhyL/3QSW7ZH73
UaZeUousobSBDweJHYc66uRxQDgFIDWMh66pEEKEfqm29P+NK4tyIN4ICmBj9purFuUqUHyC3CDK
3DvXzJGUGINYUXjnrZhUzF0l6hfAx3gHeso3jZCQL/HwlUyR/N03p+7EDh4+5uBaO79eystySSfO
M81SUnGBNlrNezYiEVh23lz6lBmvexajp0Uv1De0A0XPLv1afqyiS1Wm7eXQjJgB3AQtxyTksPPS
PDoVYeF/oRU32TSqDalkm5p9nDLNlEM5UV4Bw0HL+yD2WDYGhlfFPOOzosUzGsopjZZzQ7lXvzZU
3m1oLe1WKtHT0dUYFZmIVLyXjA8UJsBu2pZGaRTTbd0JY9KB05blC3B1fje1yD5KbYSHmvijjWvD
9S5WpO+7oh+PU4+YklBRPDM5O4ndDT4cWKbuXCu+j806pOQ5gY/LrVeENH0SpByGnt2EexSz5a4Y
Q+uiq1wUXE5kJ6syUs69HXn1cUYxx7XfpEHNfQS2I31udRgt2pRB8o1JUblXgKuMXEyhg/iUJTl/
6nwSB841eTP4DW23G7+3x2tRh9FbxN8HiTewFSccnmUVEuMx6/7Syr1k0xIRvKn8qFqTPRkFmQTV
iEhmI9GKZy54/b1E2r4mPxMeMdL1e0tlBvtAMu4jhNuBZcz9YbAW3Ot6TC8K32u3evGnb64MuRd8
TtAdx08VlBzlkKsjbRpGO+BJaZMl2mDH4bnc6gyoJpqfWw/rO/jwx2L2/WawUVaadjTHAbntxt5R
9VssamhLBEYbhDtUIiBKGfGI0L8BTorFw62nr6NcKmpwoT97d4jXyajjXc0deDKTBbdRb3YvUMbZ
pkxxhC4sqxfm7KnLrPISlARh8Zam2etA/9ue2h+NvBlTR1jOr4ZRLlhjHIk2vDWCCj3vXYqDAQt9
xq08S1emqEcoq1FRz+3g1N53r+lfqpl9KHP+9x/nr/koqxkzUtz953/88F+7z/L0Jf9sf/5HP3xN
+5+//3X0WZ5LXX/4j00BCjXfUlUy3322ffb9+//xL/9v//LfPn//Lg9z9fm3f0fAXHTn7xbpsvhz
W6yl8FX+vZnpH+plr770je6+FBrn7Pfvd/H1b//++xd970wznN8oMLIFOJcrPYtFBS/l99I0w3J/
M4liBfmjM00CeGDR/aNlVri/MbH7BA36nm9aTDZ/b5m1nN9cYfLHQpDOzDr7/9GaJl0qMnkRj+pb
ZSuLHja8en8yqArFnTn0mjV6xD+EeHvVoy77hQX57M79b5/wHy/i+lBUjmkq+XPmlpMjETan6A2P
R0w/PVHHQAgGColR/cJd+KNr8Y9X8jkDbKGwBXo/GVcjufiZP/uv1gyBtbJGf7jr5qJM13/6Jd98
/9H/rejzm1IXXfu3f//Hl0EsaEvPUUoofnM/vcziF5hPavmCYi/3NoWZ9w8lXazhLz63H/3V53fD
y/DE9wlulBw9P/9ytAeUXNsvS4xKIpGh/Rx5OCDDXlgcUgadSa5b7dNi/lUowD97YWkL+CHvfA2a
P9mtUy7AvnHMFztPwrVt5azaPAQpNU3rfqNSCutxFiUnFMP1L2oLfvSGfn/LSIVwgXjcMdwuP16P
pS4NfBjLS40eP3mccgf0a1TtIrdljwVn39mFI9ZqCl1McVJ01Ol61Vj94jL6xwtWWIqR3hJctML+
OUYJ50uVsVq+9EmMjaWOHuoKI2rKcfmXX4iiE2lbplJcS/bPUWujYcTgrjahRGm9DXtZb/DFMZ2C
Z/8iEcp2/+GXqnj88MfSc12lPPcn4zV2BXJc6vi0zFA7wezo+Ax9sl2CqFb5vW7GFAglTn0nEPMQ
Xro+ytKVqXL2oXZWjEiJGlDEtN0YT+uiDJP30KX1c9U3yv6Sjx32CPQPuHOXoi7CtVroweWQRB6O
nnoR3grdqQdVaEaZOth1YdItHQ4oWJoljzvqt1rrwxOeM22QZMc4xsLEFvA7adRhGsCZsCpq2zV2
hrLt9hDa1nLlyaU/osWYp22OA09vx7qvvnisQs5Va/hhcev5Rvxsq3QB3rUns9yLBKv4ygHt9Mk3
s4frqlZ9vXUY9Zjqz1qHFdFfzr1CkDoFgiA/NogZpCfIsYv5gZnl5VdLujCoGXDHQBaWaB7whJv+
SlUN+WNZmuMlY2lvL6qwguZeDMaMAGsd3CIdIHof0ZjtQu6HqOAHObEwuGa62Aea9xiQ8lQPbzFK
uK+NWUhvheFXAP5IizbKL1bjmdF7r1QI0g+XdRp6FfYIjxqPti5LASoU5g7ZdFxf1p2wY/Pe8bAA
m2vFOWPclr1q0SIh/Clawi5Ct6kXgsikxu6XoB7MsPW51Lt2mLKQRlcNM7tTUd9tnIxFGk3zWlWl
TuxbQYmil+8xs+btXWKCR1DVkWRGqO7H0odS2PlAzbRqg1x1+pBjQqrNreUkCICpiJUxbidsm0ZU
OkgRZnfpvIc8i2rGieBMJ1kkHyLySRFqWTJGeGhYaZnZ+O1E5NbPIf4sLDTIZvsqosaujJzwYqiU
h6gY0YLsHjJCOaFg4YOab0tj9zXOAVOBvw4Tq0h4HOyo6OcbKTRGQprVKrtJdiqZ5ZgjHTSNong8
G4LKei1DSAGJ67Kyq7VDJTEOW1SDVX3BXgzp3He1mZ9Im03NwzCEROS3tm6+IVIbFwipxrs6rxTV
RclI+2yzpSF8c1T2mWTYjr5VNNA4J5yzuHmbOgStF9FgXHdepsMdilwjfoIwEHVAOK4pdnS658sN
0tzhlmNBRtdTFTHJWnWRvE4lIr7d0Jho1SD2FrSXDN0TMQLCqpCmLMqzjxh+Y7XXo3/GowHBlhXt
MxZaMMD4F5UKfC14MAtkeIuCvuksvxBg25NbvUcx+OVWRfYEe+opi3/qTPj9Vj5W6QjxTzI0284v
QuNxHrvBfjiXwIfXmu0+23qABvIlmVOYWHrjzfirn3e1+mh1bcPUZPSYn5t9e+RCz9QZ+ijzJm53
/yoxa4WBI+wS8PWBPpTMhjDpxjMd2TbsmOmimwwxXxO748NslwVzbllG9C8YpiXk0Wijhd9lHDnU
2SXqBqdZVmw8ZfQsluOQ3bZSpSykFDv5iEpEPa8sY3DMjU5aVZGwXonjiGIyDiqryW7BXqabvkER
tULZEvnrDvhlAt8KCWFPpLa+9TUfKOLoJCZEBgsvLTyVq2bigC3SYfNxiBFFCdScs9WnelfplhNW
5xOt02JS4W1kZ9NTO9GGjiNEcrtoepkxieeKY6iN4DyoiB6GhxDG4LGkFKJYO1HuRERwQ+5th0Rp
lmxisti5il4X8BtNfBWVrn5t5xGFWBMn043lxBKjdImqPUjb0Bjx0EZYELxC5tcj+RJkPs1aPhWj
iN4oswZEp2csfAVbLD/6DNQVwXvJQheL5DN2KIgI4la3b8owzauK7O50bXVo3MAE0cdtRhiJ15Jf
Hxpimbjg7XZrSOSZpf8m/UKn68JBlrbMEQx0VIztczu28SsSqfw9FlRacn4U9XuXl8YUKD1CMk1F
qXfwHeOpmKyF1DDDwX8N++IN68Re9Lt0c3k71HP2CJ5if0mQYCIU9uYixTJR63srzdo3DLDOY28a
4wdPqCQhUEz7aG+70YJqcxuRBtUAnDbOJq4DY4ndb1M00WW/8DL9aqpHmxZ7sxm5AjN239Xc9ebd
Ipxi4kUaxJAVs6KJp3DJ0pXHam1sedNAvvnip90u4+aAgaf2ZeROzBduvx6WAYrpbGe3yeA6mUs7
HhZm0flmlo741uu0O5LMP95DzeD2A3r1wFbTXmRX3DrhqUyQGa+V453LtP0F5wf9OG6+JnY8pouO
U5K6kcSbPuyiclNYiEnrFbUL0cdMNAISfT+2RwRZBs9CQY4xQt5ZlqesDd2BBI6xem9gZsAirYHf
C5tV/gWJIdmlAG6GsbXnQg5A1m7RbpDBpmjcl2oMd/xrqrVirwW4SvMSTAT0QQV0hhTJtkZY8sIt
U1i7EQ1eHIiwJfOC4PcRV7Wo5B1ugemP8uW/tLL+L+37Pk+T//PqevyE14/LH/bW81d831uF/5sj
pYLsoe/boo2dNfj72spqymPKoTpXmgDYYI5/31oN4f3GmiLwMlGudd51WYz+KPs2zuXhrmfiCJKs
vDx2/0rZN//8vPz891LpWR4LinT4IW2byVn8PM627owFc0Ie1vXDsK4THCZ9wc0WoepN7d48VXlz
h15tAx6bHTNTdJuu7C9Nu36jVvUiVMO+blGSSNr8djIdACVNkhVE1BOSC2tFQd66JzBCd+Cw/nNY
fylDpKQTtu8ouZwJjc569cwNXqCeYQwz9QNy5+7aaOut29kJUN5XlrcPWqvR7YzZNsy7m0ZnF0OX
vEFTg7yGgpHJ6aenoit8UjIlUUF28xQS6Ry7TbzSIXKHYhiv7SI+1B2zT+yUxyLTO0WNlkrJmVPc
gUFRLxcF6fblIJx15aTxGmcKdtO+/ZT28jYP0yZNCF9s9chdNnyricTY0pyKlmZ5R5RyrVLellFl
2aVTd2tmW/QayO9RPGzduPhmLEkZlGX/0jT5Ddls5O8gnw2l/yH10ZERcnl01vXwlpjIyFwCBpCg
AnPSyy4CEjLQ5nczeUJRVBkPRYLSGWno1NXjarTcO8yZOoC4gZdZcFzIenlRWcehOjk7kwiVzLbz
NWKUg90yH6Aruy70eOsM4hrRR7Cg+m2t8ir1XSbnsnjFnZCt/Gq6JGXXDTqzuJJgZkDwjd5MRllt
PEacrcGsslvc/DZOqk2WZrvBawg2Xm4Ru13ZTU5nkn3Znh+WrlHdN31yF539mUZklFvVYSvBLwe3
Ft4YrrrESY1oBkU7kRt2s7K7uSYJ1snXA9t1wTnRGgfulVVPihErRrlv8+yUYbm17Kq/KRr73vC0
cU9wGhlGYUT1GhjqTvTLE2vPwUnL+7qhVAYdwbvOQGfkZFvfjBDuE78NYn2gl6C15/BJe1a0Luw4
IqxY2xdiHi/7BEFnNsUhwv5aB3PTyiCRU71OI2enFDaAJvyGU/1K9dUzMnR4phJwfpLptda1ONpk
PovBdbf+3M5bRooJG4Z/pZt5T2tSTq6ne4m9gACkuT9Zsm22Bkmm626xnBuqSb84ulu2eHQhGMuE
n6uOX9KSz0h40Yyw2JkQJspj2jcvTeY/Et985WZnv3ttNtyCYjqBIZNuKnEh9Mnr2FsUVTeoHJA6
PqU92qpalCeGA9REDtq8CDeYnfRXFl2FqwQT90bb5t5PrjKH4AxcduNFl0REEfX1mTEbLcEEWx6M
pM6DtlXzzonPThuLgll3Ingh9rIP5gBWT92UK1BewrCT/mA1+lH5tH/B/O1zgvtJmonXiFf4smT6
8Iv0OHQsRHEoze0ZjMWYcOlOZJoaE4O8Fu8kT+1Eq8HR+6xAXQU2jFxm76OEXac99XJRRufytRZZ
DYGFI7W7Zaze+v5bgv+ISyH5iMbj0OPwZte4wYfcB1kiBnIEm+LYD3MOy5640b0t8KPYqVUfifxt
A+kTjNQsY7sVZhRfWDEeMHaptwzKdjuTPfrCYnA2LBzRieCXm9ibUPnIU9X5ErGILMBSUW30BUlP
Y25D3xrTEjBRrSYCtjYesSV4G8treyGucokua8ub9g4NnsjdC/Ka4NhG3zjM1XBAQP51cYeHJBmf
slwGTR6X5PUYn1oN/kbjNd+YUXgdwYs4GHucYT60pU5XSiLvVioBtPdsXgiGuO3YkFndxh35/mR5
zHbgEqIUaDwOeTmiWh1uYq8/JSVd0RYIxL4Hdl/B3x166V22JHmsK79Q+8U3qVU0XmrVCSaYwfxM
wBlJzuH5VQkveU8LkWNXLikrmSb8I810NDPsnX0OTNG6xbhO2klu7drdwvPdSzd7TZu7crb3xXiO
BUl6riMn23RDNK6WNJsfwuxiKfFy83wYuqdZifbKiMRlgddk6YvLeB7bswGRbCdqfxd2Nmfc9lpI
zoecaAVrqT7MlMfnnBLCkKr42qjOcT1Zh1C9x5VeZd20NcnJGqloSNEKyRLGBxntKZsd9WXoq686
6tpdY8V24HRy3/iEIJTGdiQ/DxJ0WVUtQ16sLkf4RaxmJ3xPT4vUahMPBH9Q+6UlD1/ZVOvBoFyI
BXPlzd3n7HoTplTUw6EXXtAejDkV+isgFQ3JbwFwyhlT91e68x4bxWnQhwcWsa8mqQtL5OM264Im
9OKrKjI/m5YhHj3MpnQauY0bLqaSeqAtyxhqKsTsa43WEuNTuPWxuaza1ibkDZconiNfb23kG0HX
j3fOYL6SaEAEQRGz/KCVMY2OvZAHwIhiYNuS4X3lE56zHhYsKSBcFTJfkldqrPors/O40L2w2c4E
d2xRyMybolXmXhTG8jIty7OnMLjYY8dkUeWcV4ZAbtzJaj/JckDkMyWXWRkn7zqJSHVb8DDBOmIh
BHuPVihoEQIp3b+bsZ1fLPOY7klC65+1I+YnSX7c6+wXVNancuOTKLJu5LWMtrOU9Ur6E4uKeW8b
znOOvPghMREYLe5zQdLdRYmRYRt3YC2w1AWnOQ9ZI3UxBmaEEbVj+Oa3rrdyq8qh42fM104db8lf
uZxMkyC7GtOLso+h5Y2oXWWNF01+SeCkB3zMF7llmPd11D2LWXGWuXeh2++6cbCfnQj5hWyIucF3
TIBHXVyOVlcErDZUJ7aclgD13YXtmduZFhd8XlBZ0XVXYKnwTeQ+YlXmVoCHMl3Jot53POOFOawt
HQfEPB3zhKUJeYyTySdX18cwxEwlsiCvfSoKWn87h1a7zQYNqehVe3y7D7mP+KfPR/IU2KyrcBqv
O1vs4u58P6oI2hQdwVwHoA6bJEFuOZdHszc2UxQHBRE3lR9ee3F/Hwn7bcbG6c+IkrPmYtTmVjvO
Y5tNAdhkH6CfWvvgeWBK+NwQ8PU++WYxSbop7vVwJInNWCeqIbRIfIo225WErpgegXkzmMPAsh3t
HXkTFfojE9VhadW6UtgmWNaCKuJGYKEjrGpH/NM+1NVlCeefeW3A2LUFIKSBEo2udYZ5osJAkztH
qOic5S4t1MmGrIb+HetdNC2PpUWyCH44Gdhx3+/rfnzyILnWDjgNB7u67gvetzTfIyh7y+Q8a+fl
GybBK12XhNQAc4VFu8+s6MLW4pqLmpHvzBdgMAVx246l2mS5sx+oYtN98960d0SQ3FeOWgM8oFC/
L0sozSp6JnJ3V+FfRJB3sRjZMY+MC7c2TzVKGryaDSJqSgKm8ZzDZOrt1Nb2Km/mb+hnXmTGUcWz
IVX1a+k2ZIuEBzni0McgC4W7Q5KyM7Szi1OxkojrMCt+HbADIRa+xPv/uqCOMqNdWUdM883Wzv2j
nZ78ZXwbZgys0dF07iK13JaTf8CQHjhEIdIBBZiCgxkorA4HQhgsHmTl1Bwah9lmjvorEJ4vpAqs
0inN8cN6zExV8S5qsVetsa7Sq26pyDuiA2jteynvq+DbzKb6VhDMgFrDc46zcpmo/Ku6Lq9Lu7kd
DDzYSXRF9Bh2CO9GTvlmadiPKWk382kIRHadoZ3F6yWuTH2WzaBfGg0OE5QpgcMD58KfXyfiRpFA
PmudXTkMqrK1Dq5wn7QTP1YFIOcSETU5WwSGWBxaur8pLfMVNV+2HkrcaTgL93NvX7vzx2DHaw9F
wYIuAecPCNPkX9Dx+tQphpe66y/nhgQbYtF2PSj0YFuPdfXiTuo4Kf+DK0mv8y69E6iCV4OKQ4jz
LEIkNb4X8eJvvColJsFxroq5snExImSaxClJzBvcLwilEQQ2rTpTY2OKXetTaYxRTT8/acM/bxTk
fHGMASoFw+C/TsxKCUeZWRjHjOCzZXq0XbXDRhnzFCUbQznDXaGH9Wy21/VkBagJDylnYIwfaOUM
HAH9JAnMIsdIqddhuMbFepqj5so2vHsfaX/a2C9OSP4ajz3OjKYJelE94uhK1ZdEGp9g/UQ43aCm
hV0iiimNb+dZ7tulvyrr3r5tyuQrsbZXpSmfcsjBQDozuV4YHPnp4tA40Sq+Sb3uUlAFDVv1zbfK
2ykaNmX1IhL3E2htT3/BIdLmdIosHBhjCNHhpqt2sC85tNnWyH7pNGq0hP+jKNQWBbfY3/SivhY1
EsC4LS+M0hbBmLkiMMb2KquMHdl9m6iO97i73+gtfG6IHUrnZNpieUg3XiOwCXE0ZPl4YYzRSTaM
pIvBw8ZmTV8RzmqRD5l65KOOG8NExJ2OgL+wAd8M8NRKhA2/JvMuNbDruxZPc3xc3RrNkn1hjR4V
CW5J9Ij3ALHyWuUpwxZ2qcgSp6qun4Yly4PJLsbLKieUKZzlk5MvBEtheljbdvLeVc49KiUULl36
JRbMkgSE1Dsm08dhIMpRhPWFkRMAhED1ZQjr1/xszGWAB3aNJwQnWMBzltagWaj4DWlC2C6916+0
p96jsbwzWxTbVu/dgA7XfDfItblsr6FTr5ZInVIHv0SS4KZcGrzPGbzmJgxtSoVb0kfTOnqllUOu
CbPN99TLjbvEwelfttOyAzzNtnoocStVOSXANP4GvkqKy6w1SZmbdfhsWdFDDObGrjIS3FdH/XXK
kzjiADP2oom3/HKGVWNIck1ECO3Xg83aTn/IQiZ4o4luswTbyijuCmKMYuVvQt2SqCPHjV/Wn7Zr
3WTNsiXVwgpmFxvHKgPa2zagdVeuJm/TqhOEqx6GmGmYSZJXJU3JpXbvNalTGz5SCLbpYhbwapBw
E24WYiZCCLdIDdi6SwwPK7syxMHpCzLd8grKxh8LrHyVRddEwqRESdobWTD5hTJ0y4r2ERnc22ay
nR2ujdR9KQ3vCK269cnsVZKEE85ae87f4tD09uVcpjynE5SCKIbecj0+4UG8ICmd1T2yL5eWo23x
HXR59lEMXOZTgfqVrvVzsJ1aNzlIOQ6IynCOSvKEA8fFPEtb82bOiFSzRxI5OVrg/9g8rJDDTwpG
4dLbuoWlv1jZRM9DOmQ7n916F0EcBCjHxyAmvCC80Enm5htMgtSLegvcK3cfT4/wkEQhtdy2DT9E
xGeUYW9cXPHUh/E7WZ1ra7IOSJZOlPKSfRh/wbl/KlzjQXuti7Iz3YRJhbkFWTZZN4ReWhsJ39oQ
ZAMKw7Gc5Ei5aMppAhnS2ETdGBGMe2WNhwj9H4my87ayjGndl/hJSlkcEJWcknOyhCgum1F/OqQU
a2fAsGDvhzw+OPV7psLHqfVuBjxQjpDb3iN5gEbWoc+CFpXhSg/tW+jrgBia9waMu87iQza/Rm4f
lMV8azswW3P6YhTVsUrrvWRoU4gcc5JapWfe4qoNbD2v2sYgHcsYjw4FXTaG/Krtb6IBY19yl1Sk
/zjLspFeReYNyn2XkZiBsQSAhlIGIlA24R8R8c+o6jUpzYynYX3qz876JZuvMOJeZ8K/5bZc44x6
cKIQw6vx6TD3kfn7PMbUIGVtedCFviPqxScmI1FPdd+Ym74kWHIh/ldnaIeN5jUbCgSxcHWitI54
XN1VyDmFWNo/EB/+iAUaOKsep8s21thHq3gjzRqqtCCzcxCQMf1yv5B2Fox9imDPeO4K6zpCChFg
lGa6RPgeUGLygi5yRjBu3Rl+S/Rbkz2JEvEujs9LN6vOZjUfF5hYpZFFMWMUf2vxJ1xgRvUxZlcz
UA7W8y2lxftGU2whABRXHstuv21L78mBSxM+T84hzVHzL+4FxoArgCE/MIhx4WAgP4AtMdE7qETM
OFWS9huJoIE4aRZEx72Piuk+0dnLANn7/6BA+98J54tzFPv/DOfff84f8WeWfbZ/RvR//6LviL5U
v5EO5tGIA0/kQP0gavqO6Dv8jQng5pu25XvYPcD6/9ChGfZvLuIU8HxhSQtVzlkg9n8Qfcvk6xzX
8iVyCvJjbOuvQPo/am48AaAPr8Ba4brCMf9B7FTMfSNwpSJAI/dpyyOTQSAc8UPP+Pn/9Mn8Ur71
x0u5Srq45XhHPxc+FA6GXEd4IfKTGdTOQIJSuage/uqruLbp2r7Jp4aSyfpJb1OXOAV0nRFY6AFg
q6Z1NoURebu//CoS27Ppw6tg9/+5Ub43eQ8hlYoBn9Oyz1HFBG3X6u2/fpWfWmXPH9lZNAR/I89a
Rcv+6c04pmDJy0BMPHf+WvfHumBZL84QI6O0ADJYXGYu8hlwFdE9uu5zYKaoXJMnsjJrRsDyRlTm
lbvE9//6JzsLwv5EA/GDoY7zLcd0LIFk7CzX/LOAEd8l3nlTREGSWyGLRn5fRhJXO9PTmitpRrMP
tfmvX/P3C+TnF0UaBjFmI7qBhvrxRYe4GLswCRFqFYmHHcwoL8hlh86f3HYnSblcU8E8wjQk48VA
h0bQWJzIhCPvFFTOBXZokqpk5G3+9c8Fh/YPHwYSOlf6wkYwyIfy48/VjGL2O6QbQVYY87wuObid
xhLG2gV1VGd8cWTYsmbrbsmmezURY7tov3z2yKwkK8Eej+gLG3iROFqFnht9GjoCNMjsiECuviqj
tx4N0MFzxHI3CNqrqeJCH5SwVW9CXBnst+z/v+ru+VFteb72fMkNxJPJdNDkmT+9q1Ex/beTGTN0
LkArNqt8HWES/tcf3k984vdXwYqsTNNStvy5KGhJ7VlJbcPxSBPGpFQTaeU5kAt9sVRvJL/qrPxn
vysuTNplUOTxG/vpwnUcjT1sktxRcQaKW5OBZebktc/zL+WM/+wD9GzTRuKL1Nez7J8ui2xOzaq2
SDNSS7FyTGvgvhXFr66+H7Wbv/+eFFUs3BAuibiOc/77P2mJrb7q4sTkE1wAE056NCfyzDqCprXn
7LrKNbempe1t36M4yDKPiJSEpMBFgcSNV9TbxoRhXVTpfRejNInnLr+Jc7YEjUpkX4vkzSMbbF1G
Rr91LHBg4Yn2IGlQOGc+EDgb1eSOkax64flh9ovn34/aye9vjUGHx7kyuUCcn254c0hLwk1ghbuM
0gP9X+yd13LcWJZF/2XeUXEBXLjXTGQiLW3SviAoUoT3Hl8/C6qOHolVU4p+747orqgOUWmIa845
e6/NvG+t0bt3LSfV8PPa0Cxld07IofiPjyqHUSv/NQQqcjzKv36nWq2bTVCBbg8nPdw5wP1XCsaq
3zz7f7OJcuwaDNmpJ9W/6F3RdlEdaOCu4LYi87Sn0ZtHVC15D/7FHqZwy0z6d4nvf/edon0XQrDa
VKF+kfrSlBY9xyNVRCjhVY1xAn0Q0H2Kj5Gbpxo9dTo1r23l0W+0sH+zHjiXuWJYlspy+Jo5n7BG
ZmCDdHY7BklKTtessVA2//OG8jcL3OFYtH8cElyivixwG6OvowMhwrSC5yvRtHFHJxMeR6wEv3k8
fyjBfz6QuL8hWMZCoEueEdv6+phMIRcQmhsrvF6Aj1OCksaFWBh7Q03f3Sya+8BqGyIYy+hmqvNL
mKXoe0xb8/LITr0Sxs5+1FIHWgMkyX/+Ir5+3X++OcuWho5Okt3h12cY9Gtl69Co8A0Z4e0wz9kZ
y+nvTAba715med5+2n5QHtkmIDaJx9SZNiphMUtZjd54nui7CT/cNwZWQ1H006VKA+QSHU3lqAu7
W6j3zHVr/30kImUVRVLfMwPrtsqUvXBk0Imyh+C2dxg2QBHLNvqQRNssBjKMs+f7P39bPywXv/4u
JfdgbdmrWfqm8+XrYmOeUup8SaqmTSJSVH2MZuo8snAJqoys7lsLR537DppgcIbokEH5qhhzO8Kw
aFWF6UvZKmABJItX5bQHcYxy3ZpWVQG9PUXJy6S0MJixgZ2U4zqJBqRrKjbrAD4wbH4XZaKPEDPo
IY7NcMv/+QP+OG6+fEDwRsQBcFKwZ1vLwvnpF1WBchksPMerqmP8juR/GbN1hGZEoXPg1lG41DH9
mlicmlmPPdwtzdyI4ezGBxuZAQT5zfa3rI4vb8jSDIGbxuTpRNL06xtqAONDnKD9RzbZ+AiP7ZMA
DXR8zIc2poRW8psvYLGHfH09ySeXwkZfxan86+vR6JYgGxwU4ANNsF49LdxJCHQJKIwuq72ECyXZ
Xr5JG6iCr5swy9ed8TfLUlvuTb++DZYEmz73V3Zf8XVdThhDl4rCRowBl30QSXBpO7MlrkLtTl1I
hgaiSuOsLf0NAuzx9DrVYtAv7E050qoLylh9KzWQoiWd2ENUg25PFelc+gSuamvI7/iifhMA+HVT
pQwVji41lojJvuJ8WeSqUWB09FvGSjWoWdSW7ymedXokv/X4/O0rYUShsBUo3Zwvt5m2qtC+V9hG
FSUHkJFVHskM9FxDofzmefh6+vKZzKVU1DgupEUz7NfHYSrlpJLzEKyjSjV2r7iPTewu2UAKcKTm
v1l9f3nWVcuCNsDjt9ykhfPlxdQ57CpngPDcNrOG2gU8oJNKb9FFpYiQ//lJ/+sns6nJVENS1wOD
0r4sLKeECpQMbFa+OZO5afcFgVJMolciNerbxE7noxom8W/uTD8q618ebNoSNCaoh7FQce/98pAg
aRdtCykG8XTj2qK79Nl4Lnq5imtabdFwgLrtxeFw4l73m0X1l6eG5YRhyKScoKEBF/7X32U6oZxx
BuZNetjroBCZ7MUNGGILmsh/+uXyUiYXQ0PykrROvpjQIGa3laVxi0nhsLp9DXIDvo21yRlXMNUx
yDQqfxvbqGpfNw3NkixBvmCNy410vuxdPUImmsQo4CKKMg/xUuzGao7MZxgYnSYa5h9gfbFeXpdB
K09V7bfXoCWcPcjVh39+un58wl9/z7wX+CCaoF9kIQf99cu2o75iDENmA3QzxdWsZgQ0V3ViRSgK
DW/fKr3S78V1aW6znIumgB3eMor5zdtYnuJf3gbKTIftSEK64jE3v7wNQSaeoItdokAzzBu2kvJs
amWxrSm34BkHHwksei+kUe5qMcmBpl82qCPUyaVzYLyPme79eEf/1TT/j2rw5f//TdDzGwT09vvP
HdAfP/FnB1QadEAdg1GuYZtLy4hn918dUANNM1cuWhz8768dUFX7gxPa4Cc1jdNAN1gR/+6Aan84
GBUXVyutCUl37D/pgH7dmvGsUpZwMVKx/PK+v1z8FCQxGtBIe1XoTujFdOFOHZTPrZHo7z488N1P
X83Nnw/o/29iXT4njAfd0nHJ0vbFl/vr6iHWZWAlQ+1uG4IJIMMCZzAY8Pzzq/xlM/7xMuxRqoVn
mUvtl5cJU+wp2OMdHEqOCW2rCg6JL+jj8LGOUwyI2W+aHG0b00lklHZ/VYxYPP/5Xfx4lZ/X6PIu
cB4vh5DJx/1LZ2ysBElq8FUzkiW+AYINbufEm0mh/iyKwvhoOo4HpUibQ2ZSMM1qCG1OyesaVGRS
3phWor2SPQKrO9MzzYv9qP9e91l62xl1f+lAg6/nok1ONCsY2YgiVeEG02gCII3nI3R8gn/GWu6D
vidAsVaYXlWh8JNNLJBTV3rcvncGQaIbEz5Rzkyo2RaoDl7DPB9egcLdSKf0r8xyoZakYQFwLBsu
lqIhZlTqGOSQnZEwZw1olH98c//dS9hLWID/tJekb0P061bCD/y5lejGHw7nOxWMYUnSEQTb0p9b
ic52YWmU4AZuNtXi+vx/wxTnD2pzNhJmL5zdDh3kn7YS6w/cxga7CT/EsuSw+0FNgGrwr7UMEAGK
wv/9+89rW6P6/+VUMn487ZYUOrMZ3Bg/3sfPVVbmxyi/tRlv3miDCYO7Us2nhqN06xN4+Bjmgkko
n2HYhLast0BWIJblWXMTOSh7c1vLjo1WpxfCGOwtpQkULVXMbh6U6qlxVPSGJkyoYF4OXbTV7SEY
UyxZZTu58HbW+VAtg/OjYWaI2xAbZQQhU/rdtYR88OYgbsDWcM1BI+RnLB9lKybeCRJprZKHlFcv
KeDbAfNDPRqkC+QoM5yFkpy2uLCSElXZ1B9FjQQcm+KnojlPXZFsg7nbNEqo7ie1SUm/QMpRSsR7
ilkSHooaLAQ9tJkdBuF9Q6hpUvsX0m+nSUegFRm7jiN6GwCyPNIxvQ+yhKCr4qqVitzOIrtQintB
mbshw5bSR49IqoqDFh4FHT5QQYxnPzQNdPvwmqE0M/ZmdkNNAn83z1JJHnwFpEm2grroXKtp9BQK
FOD6iMYmos6TkHfKV99EuZW15H3gf/4uGkxwIjCJF2sNRPeGCoyzVAH9VKm+jwLqt9F31qNDl4JI
iN2UJbQw8jC5y2sm8UX0Xgs9OyYgCjcKgWK4RcB+151411sZUqZ9hKV5oKq5LbOLgRjIyLZ90p2d
Fi12OgxvNRo6z2Aef2erNTkizaFscQoc/AnpQdxg0KXBF+MzLfZDqz7zROXrye6PmtPe5doStUli
j95riBM782bOp+81FCFXb/K904/9zihGtDMT4XhJ5Vp+chhIa0Zgk31EUfceSON6NnmWalRXmcDC
EAO9WWfT8Il/CXIMwT3cSFHrDYgBxEy6oezi3ZimrgJbdVODRlswwEJDWFfH17EIclDafYpwZoYO
SyWQDwPGcSBcNUm7Ta5iYwb66/tRshNlc9UMBAbKtHr3O/Ud4qAL1mmvJ90Be0EOzyjl2FLVGn8q
qchlEN90SfK9iYxbtQZxNQCitwKQw4WKTqLWtw7wKDFPyNJKdJ5A9B9s2T5A3L0KSrzaBOg4mY2N
oJ1UV9NIFgMKtbHoXsGNA1Kcf2s68tgs5ERvvay/YQN9xmaScAkmKWu5Y+Zw+ZwCyQG+fVVJjZUa
wuH224+gbdcaRgxdmPcReVU3VRBhDATiGCMUV3dxoL0noa4BM4d1lY8ODp6iNN1YSQ9VYrxpg76p
MzKwOsQP097BqdhHN0AuDUT2VtOQdG1DxNsRGI9mRP0wJ+Og+YFXdoeuBxJNgM5IskmHjYzFj6Qm
qldmlu3z2sPnC34TdWftbwFSvqo6zwxRBxW/aMgAae+OusD59KQ398WI7BkSQyzxJka8d5b8Oqne
Buk1KRnc5RNuzY8QfxMu4J6wNGiwq7ms1jIQOkzEwipfB67fDsszLxRyWPwZUo+Z1MTjrNLC6EL0
l3o43dmCJOBDX4NX42vCCvtuxL1ETC7ZdWCw5wqTjb3jM5t6FXFuQiSyJyvJb4XZyPzaUlFqvRRl
lCGnXxDKBxzxalbQbM5Ka+dP5IHjHSe29ojWBIdzg9FWcxk/aAhZ+5A0M7MN9G81yPFrwrKi2lUV
pb9FdilxlBiy3I9xgXNMn7OeJJR4ZGxntzi9vBCE4BO2JuTT2FbL2kMna74HIqAdXefxrG+aGNHl
0YhnfGU0UwJ88VwkQLsRK12hgAT71LtNPynwrjsljbcztyuCbrRuXJVVGYD8z1ud6S6w7OJm1gyL
CWBte2EqA0LoopU/pSx421gL8uwQ2sg+P/t1s09Z5cbUJs+YetK3ZslfiNNrGAXKuWhy/VL4IMVK
6BI4c0yIiEvj2JBW+1LUNnnavv+oOwQNk2z64UhZ7oCQZ9dq27N04NXCWADjN+7gmx6QoziHipx1
uLAtsctQ6s5EO60cGhIZnhKzYxPtmx3w902Q9Hzxxc2gE/7nOF6CSpK88LVSIjhnp512wXxQwfKu
/WCLtirDiD7GLtr1SxRFSNh6/wXT/8bBv38aev4PzHcgvJDxZYLrXLgDoLwbEEBVjAzILo7aGgvG
tiM7owLOu06VgYCNsvMPCmlffj0QWt8brxaytJVGGi6OLBMQJatoD73p0QyLdd33M3DNQzMzb04q
xFw9S1KrwjsT4rddBluUZPfQ5ATyBlu/AKrKTuPE/VMTNNCCkRRdJdvLND1mddLCUhj9tWks4Y14
dflteh2546tyahZmM0o6sLV6rUa7sJ9KV3WSdAf8CjmXZW3qlH7DWE50Bll7M/QqYL/ZzZBNW7XP
PmvCAmTQej506aQWV3b4skBEt7gDjllTwplGes7kEOPmithTrwuu89TsN73tPCK6PZXlfGemBbLg
su3dGjb/Wpj4OcrEw5dPREr9Kab2Bpxlep3zwi49IK9Ra3ujjsqpN7orq15MzIlD27lDk3hx5Pjm
D6Q0LJrfWHG8IVO3YZStnflUm5nb5b3bc13iKLX7j8JoH0GGoLsneX2/AOA3SqYhcRz1xSGZQwip
HlprPMCjm698JduZaFtPpj5tjUi7aQ3GDTk4uJUyZjeQShKvl/FlDt/yvt1kUbfFa7K3/EFFctyt
sJwc/DF+yciunHQbYiFqC7+iiaK28dEu0AJbfAMg+e8aI2c/9kxQ26sRfC2EMvqIJZIyxMyfls4k
WyrfAFuTFsuDVBIGOAIhL+ByODheaiD5e4ZgiZdE02OpVQhvAjcQ6i6wspfAr89lEe4qnwWCXG1S
8u8xQwHkMxvEbPCEedWoSJ50o92ZWFyYTFzjqGcZisDe2sYSL20seOZiNzXjdgidb21iuTK6aXx4
iDxbFZa4KWGrZzN2Ls1YnujocL95IHWAfASTPslThZhZTGb62JWCU/Ca7HrHy9piD7R2pxHLPCLy
1jO8bZb5JKq3PlPenSTk6D8VtH++R1lx1OhM/ZhqjK0LjN3rIuUhUzO4i7HFDIzw9keqwyd1EOk9
a9JeoUNU4d7158IQHsCaTzPWN7QV73Lap+y+mMc4Ksd1HtZ3UdhUk9sYRNwa5ZMCthMhpbqxpyH3
jEL63KFzNyDhAhEvOSqJv4KmksXIOZ1XcJxacmyi2ywy4N4YAS5d2odFNAc3Q1k8EeR21cUiwWgp
PR41i6QVDZiAD9au5cgQxdsoyyOeiSsnUZV9FZUoc+Ia+jjjMCinBlCKiR1sk9YNM6tmfh6iHhh9
/VqmTuEGlUr8Ica9zvIC0BLrXlxJmqc47nV754Poe4gHf+dEuzIfn+fMvE1VkMzA/16c6huRy26n
hbu+mFpCTqxbq4wGV2C51IMGUoDECdYmXbMlCQXA7wBiwpjWkhFaOmmMJc0r+jRe4MyNGyF25E6U
1Q9k/CHGEqac3xFw4ktg0fUnfexjt6sAANitNrioWpJzA6/PrUp5IagvWKmlcVOASH6ZtWb+jCL+
TiIkoN6E55hnaFN3N047PMw4ddEVkxVGLI9BMzrWagQ6yZo4DDeegpOeWltIMtsaL59R4ZCS0MCV
zCK7bTKRFkEofkzD+ZJp3LCU6VjRCd3khAuvixASX6Q+AcE51pa/0zGa123tpjZYoIzICnsMT3Hk
IN+Or5Tcfuqy8R3r81WY3zqd8c2PouVwecZzAGnZhufebWJsFZvBr82LoebKbkaksmpkuleCeme2
xBPF8xmmkcruP/A5aOVEEFR7Q9zTsrzG4bMdfZJCmEWtRgrXFaLMelfaGDoa6rt1AKV1MEiitBWA
wRLDUotlvTB3VA8hUrJyXZnBrmnidSkL7BMlXx64lIJRYTLt8HY+6KKjmMtsucIBcHE4ZKHqeoj5
9vrQPXARPHRFVmwJjYhXVTUdInCFQiXoilQXERraNaneGMmVw8D+5eegPPGyb7rU9+Yp2rTGLcfK
xeCHatkNm0TXkC5jrsEMCb+GNKVDOXZPia7ABOmu5lKN8Zupn0MdfQ9Gse2C+LFzlnkW0ns02M8k
M55BArC2nd3Er8X0d206ceN49a1tVFMTSK63RczwrRcbUgsxLFDcbdI0B0vTOY/x1LXYou2dJHFm
XaWLHEVczyTCIAwBHVMChnEDfXgyS/01T6WKSiS6wjr8Vs3Rps4zSJzjhF7NwQisfnStA5mqsg5N
f11pZCxa9a6qSQIXSuUOpbyxrbC+r2S+jWtm9vOSp1la5W1a2dthtqqVHg2fwVzzEX2tYIuYk1Wr
sa/CgdXhbPabatTeaDV1UJb0D9g/5GsaIW7bMdspyZhva9KmAD5tzcXUioIUEb7VZ0d1bLglyjdp
5ewjDmaTwJju7Vn/FtTFhfJelYxjrX6kt7Btu26LwTxxm8TaEp5wN3Tl1vC1O4J1N71mbeiQAVbR
P/KGJLIB8ZlfPpdc3FPc+l1DjUTCU2UfmUVt6zZ9wLKVN9mt5RjVnW+QT9r3u1oC3MG2UqJ6n1Oy
7Z+6jkCumpQ11M1mDBfTBvcA2qrAVF7h1eo7KoWbznLCdwIpCUDUojT8HujdfI4l+j0adbm654lS
gMTHHb9gLiSrsMBsAs0PUX9ka5dG1coboc7ilCQ8exVGynUqog6TJdAhJohin1rAfUCrA16Y53OV
ccWVpWWuG6MottznQypqHuBIC1TXtJibkKEO6qgU28ER33wZ4l8SIlD3EOacdWVU466ykLnVvf+q
aGEOvaZWKOgC7Vs6ptVTwziEgULWbx0YWV7ul9iSpN3sZdIVN5SwKvpxZdjhhjR2EJFDvvus0rdh
aOsPepgbUJBDAVFACSbtzpj9GP42TcuSNCbTuPgcZYcyt4ggVHJJJhC+TcSUBIit/MSYODTMpDhx
tCSkGcVz6oJuQ+uetN05LEP1OjdJ1MhyO8q2YkimDwCHOGamatyzAxX7oAmnPfnYCtl0aFPqVq6L
hjx3VOXadhKEnYrQGp8SB6KPkWjjc4NQDuA3yF23423emeM4fPrcp7BKGpaX672/E3herkc/m5i2
OBS9aOk24KUxWDR5YC8jKaqggk9WnDCShIwhy9lrw2AEa44oV+F5eAu6xvQcY0q+sZEf+uRHuHQv
drYgzM7lpBq/y8VK0PbwjdEEmvplMMk5hpgtT7o+inJVkHy1620Yb6Kii51RqjdxnbFlQotlNgbP
vSN5yeY8xPAfxf6248s/ZzkkahEoIGHVDjdJT34AJkVahaBz0PXd04TxEf3PxpUJ9PDbqGXxRWQJ
3xdsFMLERKlsS1Dal34Ii2MRE/aYRX3iZqo4kiWE62U2RU42teSvGUTR3sLOFa+BEXYvIbhH9tS2
nW+x0FKQ2EOWfguinMvG2BRM1rjdol1qzWRF9sWukiNFbGZExkcu0p5Ujoo4wzWIvGRfMUE41kmT
HAx63CTFh/VzmwzTPu5044hvnNwWy3dMYmE0zT/ovOpqtlu8ySkJgVzXi0p/on4q8NhwyPikR0Cb
3rT+vAdhesv8PyYT07kbu+INr5jHfPEwkAXihSpGMxMqTcuFg7TYfQvCLltNTUcHoLAK216DGJiO
ZYSNbuX3nP7gxcJ4xpLteHY09C6FfH8xFQJza9SUEe4iEeau2VoGtUeOrbxVxFpSTnsonSwdw6wF
uH3ISYrjW5mMCUcza8BLfOANQIAh7bnBoPhkaYXxtrZLlXCGMF0iboY3uy2e8CKqN4oYJfcA8hn0
4Vwq2Lc0QpHcxHHiW3WerTM+lbuCdJ/Mzm+nkUjuVp/bbldUVR949dBZBBCSreHWaYMpOS9fk1xd
VuoQtvsMgplc69pUwlMv6+hYMdSFPZCwpaawCzxCLb4Z/oKeUmm+ngMjBzkzARo7cUNWN/mk0G3N
dA28QwQx66CWBXAXcs88wiVB3xFpT0qxhnFqNVtmwG8UHtwC4rlF/tnSwKKW4jLS9S9hmU0MVrp0
ZvfzIa9hjK8IQYJjjOslrx8A55TkHPL3HvyAoGVSZghRtSS5fVqwb8HnQt5hejtoJUm+zMouupyX
q8ds9/tBqkyidcufDghPVI7XpGzOJNI32w6Y0Ukrfa1mC1GdrT5QIbK2ZpWmStvuacrAmqAMzDux
gWMnvNrqu29qRfAevvge7CWjsbYqNo7Zb5VQ97pqOIEjHe60NqO673QxvltpAaIx5R5CwZwYM/U1
SPmYQ3xPeVV9Z3gUbmeC9/AP9cHCNjHC85iFI1yvhnaJpoXg88uuAD0+FTeGbZRcfrKgvkVFqL0G
1GCEphI2nlNDSlZbHBx1lR07Tur+WrOCR9lVD0lBMKjRBrdqj2s3VzRygmcMkwUFPe0OydeLhq0A
XwJQ4r7VvLn2hxfHV4pTqtNpS630oLHXUtpEr7qqhLshrV/MLL5Rx/bS++on2wjAbyKE7Jg6XLnq
awu+NHG8HECDW4nmmRYYf2Tyn1tfTTdmCkFdw/O4yQvbJaySKTlOY65sRhpgGx/87FRZL1oh7+kk
qR5wF0korH6DKHVaiaEgowu6DZIokIXGY4NNDJiYbG/pM91E+biN6K3G4qLPqnUqjOQbeRdHNa3p
9yqGrE5drlS3ikIzvTGUaDMTjEsmPZeTnpVkK2BpLPp1MDa2oeZrr/5UhCsOA3M9zL31ENXmxsYT
mHTigndQrkbbvh4bbg6Gk72nUrsSssDDR3qx29mLszrGK2eI4t3gWSnZlV29S69FQu5xWPnQUbBh
W2DbTNl68LnLux4Hx0aT46lKtKd81t+b1nxr4wdIa2sC2DfR3Oteaj2RFyoZIRLCkwBAXGO8JHTH
eJsdiAR+ZD0MwjlPYzYwxAw4a/s1XUTCVIVKM4VUrbId3ILeGJ6Mm54uX98ApCjLDR91a7Aj+Exf
SOUg3QyU02QtKYXEUvlVfMCAmZHYCyAqlvLOguxK27S+DF137ZPvDdCEhtese8ATiVxLNaiJU/o9
bIihtlvrrhdVvEu4p53oN+wKO4jOicolD2Xclix5/wYONjhSp/6um1xI56LIb2gQ343c+ldmT63s
D8a9aRggt2huV5HlbFpBdEY07JjpyOeu6KkKysfUhFdBm95lUv59iOLBS8OydTmZYnEdxbnywIw4
35PwZ2aebiovdA6OXU6vGqbFo00Y9GyN4070zW01FR9l1xHi6w9c0Yrsk0Bi2lvic8zVJ7vqYrfQ
QYdJYKYr7PCRV9vM6emoPAwRXXO8/LeBKJMD7ef5TLpDtc2GoNkSfUqiuGl1btXop2IaX8003TuB
yjdHN2w1ZEQ90pJeNRnmYjNqvXqUEtZCw/CIYcbemLI1IeDVYlQ2ijMsV911EtOdG9sTui9coVZ8
cz5RBIB6+Z4Nejnj8wRJYtFyg1matbOCYXiFv3q4HbuF70lAAvXotJ1mQiapDKbViL6HTzjbnLkz
WZTpLZhfGwCGdrHIoSF4LdZe0fIO0F8FLAlCwEgABnVxbcZQO3tE9JhesZOO7YddNwYkh6S5n4jZ
eeEgH4/AR77Nih+9yDmwr/zG3+Udj0ugmJQnwI3ETGZGUAKwtQ5+lfiEl9rRWu1S7MqJzpogI/kE
qRfQoL5kKhYnQkO8bi43WEnexoqGHW0PhZYUgzFHn86toa6GJY6YfblKk+eQOUzBeAiURrKb6eKw
o/nrVCsEod+dcdZM1mmJV7eRyYcWh9t84lNzzVtZRIFhASCTqTX3qQqYSKVRrSb6BtMxv6QlC5E6
ztcfIJyPxIcsYXxO+xk31TP04PAEpswFxKFCreBQ4Yax0kHieFqkrloZH/JK7BtUgC2H9Sqkwo1A
qL4aFREPPekjYDbsh3mAKmdFQKvigxpbxNomnpNwryKZFqX3LlwAtgShnCIlqAhrxheVOCRqlxpb
tUPODmKxeVqFeVCsRYTbeYz5kPSuivJUkQmrNXbKrbUzdqpzyqWR7Qi5SVBtKAq8FGmszTK5TH72
pOjjJ1MsPu58jWqiYGtfbgjhs0ODqetSQr9gc+z7QdxHcfQw1oq+LvE/SXh10+gf/Vw9G7WJy72n
lO9CciaHAwdjQw9YjcUy19y2BszdWFKKLKakONHpOArnmKqkRmmz8dTMLU/OMIBoGg31wDjkojgw
UrqyIaKievGZbru95ctzwifZFmZJMsKSxk6sD2vmsYhfmuGzahh2wOIG3zGDsZ4j43sbmK91O65q
S+6KTFcZYJEZS6aS81AYenYgY2HFvOZK7+dLEUVvhahfxMhYIfPLTddMa+gHVU9kOYzbaTWnodzG
gW27DhWmoxLSrXek3nM949oQqJuCl4W/Aaw0zhYw2QGd4tYPcBcb2NqEOLYkPO4I0SXb3KbVkBSC
AkKRwLnExlC3+DPWRFbsnAzBdlMWYo28BMB30l3BlVXd1ABAl0TjYdR1ECiZtB+WaHuOOZV4o8Rq
rsnLe++YdvSN4i0jzl4JydPFFeJWIQlBTTkvWU+3cUzw6rjJ4lK4cyopYNLiUvEtnOZEZQNXzQug
5oUJwZE3C2hmKnnYfNE8dwZxrKZ4j/t6+NYyP9waVsKLw8Eg76cpfOcKH9htbUCFsIhxLekDQTt4
TDTEowsxEQD5vcJdYzcjfXccQjF5vuJV6gyPOg3ZuLJpUrfmLX7A3dxaK/6YR0+VoUYomZBztI/s
40K9E0BJEGgkcBjiB2TepIsP+qc5b2E5YUGV8C/cPAyetTreDoRneI2GYChj2DiO6qEK5jufK4gU
IXNnRiRB9hmYgE0juFMmeFTP6Li2ctRcV2zyVpl7um24VYfaHbQ7Kbf+MSBJSK8gIViz2blWku0I
Q947ZPasEtSE7xwoMLwcWW5zpfGKiO56Qz6a62gV/RnGeMLP8muWFknhxXxHLQQRjaEcuC6JlUFi
vUzh12nWcKEDTLurK3d+yDBY/eDiTwyOcs5LavvYSj+CZjibaf0kHZ+lp0PIDm+YCJFdWm4Ax40E
Q+luMFWnnEth9pQOkEJga9AroqdmdhGIknSrA+51o1b1ATqW74Oe3hEMv0J3JvbSbGk+RkenRDCg
Bs8JOVKglMvPDB0yJUbgkTNKSpKIllEZiYvMS6aV1kfnLFS/dYlZnLWOWGy1kUcRdB2GRLQMPSky
+TC9miKrnyIihrxBofln0RRyuTPu2kl5GWWyAWtNi84YXHQgw7qOZ+avyUFmH2nsXxGBuHYwAUOk
vIQAlG2wRIVabGqt/aTXyTxT+Cwsf3oY7Dh67fr8ZqJYHWoa1CXh5b1COWRXR7ttj9oCc5xfAjGv
S9R6okQtllq3tO08PZRe50ebRRmj8Sz6eu2NKs27glQ64Mv2Vk+HfdqyJ+lTg5wrwvJvr7K+51/s
9qohyx2dGtnk8prxwB7l/XYs9HelYt8P6vac9+JUs8c7lUI77bbXGu6ZSDpyICB6Dq5Lf8xAOQQM
/hx5D5/v0E7iQOIhVwFJxgJnNhWgcO2cE9FWnpUqY66swuizBtQ/k6fqIJfU5hQX/pZT1gV93OwJ
FFkr/U7YGZdInr3I9topfIcUuWqLku5awbAFkhZ7XBpYl4ZePgE2qddJYwteGqdBcqc11VMIbqtN
gk0Y2/C3wyXiRw0/9YBdNtCL9Wgme2r8VZ2Zm3lG0hS0wb42p3OjRqwsbViRnP0klP4A3suOs1uu
m8M2Zko8AqRfZfGbUQMfk8qlzZqN6INN6TPanakbdGqLWmVsoB1JvNiXOIgAJOh0ccllanibGYJn
CCy4Tw2CIXOSe/RRQtkggs1HLBijrJphk6fZm5HKp96arum5pdDRnzozP/Z1tcsdDi+jCm9JG/NB
Jgug/5YghSqKy+m75lM6+ZP8HMN8nc58UUZ5J5zkfjYODql5U6rdR3l/NTA0YWOvqajKZjM6UbuJ
kwRZROExaoQV2yvU0TZP9sT5uMmr5EpPq/mh4XrKBhnScKWdIgN5MAgnsjvoLbM6vzdcnKI6uXfS
+d5uhl3U2czJM6DrM2lPlejiKyRJ83XRj8dRm7nq+B8/qer+Rob6RSD6Q6imgc+nT7qIXwn++FWH
Wjr97Cc5j4ZfWMb1lPhm5cm8Sz5yq07heAw0UqN8sk5jX/bcAHGGapshZdS7+c07+dWXg5pvUd45
+NRsjBGIcL9IVaOIi3bWYrlAvte8OWBxJNCNxgR0A1DvrsoU5YO2vX0hTa25t1t92DK4bAisn83k
+48381/dJbpLZI//qLv8orrkj/9LwP2HBoOA7CNBg006qsYv8E/VpYJKG3uuZgswFSCrsXX+W3ap
Ie7mP7j/TGjRAiPkv1WXECxUCdQAEbeGLtP+z/TbiMh/0VzSBkYGjlNImDr/xIu5KLx/crbZqtIG
XUKh14zC2BVx3IAvHkXUPusD7wxCEcqqnG6TM9vryBnV4X/ZO5PmuJX0iv4Xrw1HIjEksK25OFMk
JUobhKgB85CJGb/eB+zXtkQ9S/H23jgc0d0CqwpAZn733nPZ/cRaX4YhUJaj5+tmeOdMbNSvy6xT
2Rn8aTd8T2DctpccPYZ9WKqmP7eFzNuzZKZaHWJNseTZDeKGBvFFJBHzh6Lq36ucgRowLLD8J72Y
2t5xgEnCZ4SFlT0fzWk1PgTa9vKv6DFgyHixqcTfiaos268wutLb0mlBeiZ1MaZfp1auBgrfGGrm
Z3d0b/EjMU9JcpsORZG56j5NlokdVrUwiUNBsKNHoYDJri6SaZfOvH3H8EsdkvVWEURnk99HrnUF
McCJtg4WI4hUnguysOw7G/w7YjsjPATg4L0Q5lMfNuAFJzdyaLz2GdctQj1RYvMBZHV4seiwxYUB
H5WvlHdXyXLbB/QDNs7A6ClWGMwT3wFfU7cgxlBHJkbOuEniyzHM9YUKEPHfu1ZmLUe/TdrtkqKn
vl9yzF8UGNS9qc45K+4tx8boqoeWgUE7t6YzFhp2jxVWr3Mr/QI6mzb2Y9vSVE6h8EAIKehX+imQ
2pDCYe3a7xzaxVftb6rpHLXrZHqBxJ9Oh5o2HnGcZteJ7xaLMyTJnrB9kS1AfyfKFnVvSBbRlhcb
3t5lPsuPUvfzZ7YPjFtTn3xTkVyPtD6gxUCig0qm/XehNTzRJC/PnKmcb0Vr0x6a4dBpORBOfsLZ
dpKO+wXQL9tuN2nz7Ahsbuqvm2ziKGJ14fCc0grIcj635TFPClN8orBQUxyrbY4YWWfYnczdqKN3
SZkxH+tsAQjMHuJcfUuxtdvfqN/xp4ec4dt4BkEdmptiKgVFA0NTOMA7BD26ZXd0FuVoh+2mDY7h
1Cp0DPoqZZaLcyOmVH5h4q4oArZmgZwo+q5MPjSdt6iPLKgiZdNKouEbJ+8Ma0TgJIbmITPU1XBs
gQLUIDA6HbA1lhAtrpmFoLUehOGh3M+VDLM949O2fgmjsY/P3jBp9dDQFZM+YWZoxcgULC2Qv4Ol
5iTeSd21d60I0+KGrhbF5CkRosD+iO3I3it2/A6Yyd4OB3vrKM5+Fvtqp1Ty7NdjfZlnPrXf3mCO
cmyrm0BzamUsdM2hH0hD3mfzQ7fE6hPwq/jylZQQK29guA/EOQxV/oLhdUJ6yYN4DTU1W8SCESFt
DA9LnlRIu3l5zKhAQm0XitqRGW2w2tJxKrfROC2XcgiKiY6HKn8MkOUU2k7P7Zv3/XtKXc0l77gM
h8HiX1RQk3dROH7PMje+mZrosTB2QGcteGdRKL73OtacW/rQ5xcdeR4Mwebbspmcx6CQivlhZYC5
8ya8GAMvx4AbZdCm6Ws+xPbkPwnPLPegp9qLAmjplZnNsJ1b4++Qna0jzIVkYoriDB/c0mXXTTlt
yGQk5GWKBG7EUUu4Jl3rBJci6JlJDnqujgCshtPSgMyVVcNhRgIpCQYOVIqRAJzsFOcQvc7Bzkb+
wErGeRqGi3WWRWpd90N7Z3dsybK+pYioGoGZ6oWBUURWl9oXP1iroaZHBLp+F2ZdfzmZKdwXY45E
b5di6w8z81hrevEGhFj4vOZd107pyRJpADnUFmyc5XQArhUxNrHsSzdFYacVPXmO5xyaeT1CaxU+
BP6pBw1X6odc4Y4Fe73apfz4uHgTe/+CHVpaompmdDO9S60mPQ/0nH4sDcd/8GaW9aiT5kV6oTmk
09g/x4Hq73UHi6+PsYTZlKPwjYxHmbvJJa2gkiG1CLd42IaznxWf4wWSK9sgflVuefs6Xkr+KwHD
Zc9v0x1YMHkoG+YdrqnzPdj88JRIfwTdq+T1xIQCIKX0L91gaM6DAVPbRcUlMcJ2t/iIfyxZ3r42
fQUjPGxphgEq2+M+vZgGL6KyJlmb1j3JsBpU8xwNBEhbR5/9hma6Vpb9KVy6F8VPuMdoJ9/pcTiU
ZZFc5XFWnWx/di7dJQo+FoKhFaJwiDsBPbTcQuest+sm8K6pigwdV7ofCVNO7PUCzYE09apzrTrn
zk7oZrfiCJkfLyamsDkeq/fwhu9rBnBEeYR8ZxG3hdqY6IMvmMsDwinuByUeBsM5lBI9Jkkkvug5
GZ1DKlqsRrkTXIxu5XwIZ+XtcCDNAIGmL1bR82pJHQOu1VoRQ1s/tDiaAeoetlQJOw8iZ7gqg2k2
/F/Rv+t4cvfJaAx2njrA3Gv3dCjHmhuosa67GCSgNtjiOSXW3Q0qKau4KzxITlYGN+qA5KDudezr
K5lP2feRllIKjwUpCS/nJnD6FFqMohKH5xEnbWMnKJzM1AsHX64fsOzEz30QGxs1BjFyaOhkIrlu
7ZPYyuD+b8K/qsWGwkQFwOUgUSrqF4YHr61k/OCGjjL4Y7IV03l8bTMbcko5bgLfastvrr3Wnkm/
B2IDpNHrPnX0PZz1oulJ0FVIcqXutnnZfSp0OW9VOGY0RHvpHbpNwkwkKR5zryqQ+Gn5BUGjKIPb
h4PBxluNWbntg7J+1zEM3lV5ZF9nod/tjfEanyPghH2TnPQpR7bcjc5qfVTNDIcox/s4tDQbd4Fj
wKb2w9mCwXm1JF75vuopctoUjaq/jABF0YpqBvxTymk4QlMHDV88VZ4fYri11IUD93KLBSe7tlSc
fW506TxZfTNa+67z+gNoxO6ieG2ewwQb8OiH9NAC5j6VcAEO07h437KZ3npfptYRDNfnMcKzLzhB
3wdDAVCh9Lt3qq95bfAPcttkverPYZYm1sYFrsL2DH5Xm/sPTct40nstxvMoxP4iJxCbOObUE/Tl
5yiauwesWiFAwyRT960cHEp1eWkJS4I3xrpcHOjq8brLBjtHuJtiIx9GShk0i05RUbfhVM51D4z3
0zSFD3aZBJRFxzwzSc9oYU6yO51Zo4fHp42aHWNUeM5OhdjiIyJ/mga3vKaqjeEfQta1A1p5qzyd
IvOo4lQng5QbZYL+MUj96YpcDE3qFr50MhDecA4AYDEV0tQ4LcuLFTIJ6wboE17lVs+dmgkwvFYR
OoB+PExW9TSCUbUJ3ABTozpFo8Le+0sgnntnRee2dgOhmxyJ/2EMtPtlKUX7xMo4VFjNl2JDQ0GO
qy/hHU5ZxznzM/sxmQN57UHFfV+u5Ym5meNpF/f19DRgyjspaqtYygGTr7K7vJ7jor2GGSauV6Pq
Rc4/EW5dqxFXC1Xcj5Xd6Ut3hoa1Cdsc5569sI9pvDl5AlwWX7uvZUmLY3UPgz1KZmrMVWkUn6Zg
y14jaj/hj0rpAUF6Hb9N2HXe8Zd+MBZzAoY8Y05MsUlt+RJo3Xm4rFoz386RmOIPOuc8dpuBEwuY
6/kBExnYgmP/SLghba7pIYaf6TqB0+4SPDUVbzROMMzwizrPoISWmvW8N5PlXduDWNp9XDrkoMoC
yeXCjUdVHdQQ5syCZAADPfAGph5YjHAnEfCY2jQ6Gbs8B45mQeZcQMRef+BzNft4HFr+bJ4oMiwi
Ar2pm3PpjPrKGnFqjngs4ZxO1/PihfetdrPLMm8p4ipD5vTjSOCi9xROTbAoGNPYU9hWvPOa7DLx
sEiopMDjjEn87KvYP3te+RGT0H0vwV1Q9yK2+FQ/RpIdesNTvZvywsIqEodnH4/sVx5QB2h8MG3d
bpQfu3FKnsjE5iisdnTEOuhf8zIFuG7hTTjQp5R+bn1dXE7R4HwWDREItJx6+jK1vlpOrrHmhKPS
NNpn8OR5u7ML31Dg7qFbMOsXy8U42Bj03KzoNAGJPis+lOk8fYttl6UvnURQnErbH/Q5KSL+MprA
5EkPo/pEv0eJV8iNwujg4k4XZ0EhXbKbQ9c7jw3cD5w82C62S2k3Zi8I4mXbIs8Ay/TUgOsTSIbG
2QeqTsHJxgm3sCrZmZ2hjuUuBgNvbG/nAEPYZwZSkdwDnY++pL5xMPjpeiTI5bD0bIJGlQEKPhWp
nxWgWusaNYfOHksNfHVBHHfbMO8dXuceLRAXS0iXHWFAMeGfblIMx+7UkOTynD5W90WEHWGbjW2D
O8IrVHTtDqYh0TJExM3KBXfBngLt4Nvge1V9E3D0g32VU3p56AdgLKc8QwhgOGjxa1sqca9oioHk
TOAYPJdoJbZaba/Q9RJD/cnK+vd4Pgoa1N1w78w9hO0shEWQ1OmBHKR7klFmvoilS5gqO8lGLYX/
wepo62lQmo4R/T7HrKIdgs15UGy0VIzIknIqXihnZdJbOU5xckUhL4OpCvda+M+F8QbufKHKi8S0
1kU80j3h5Zj0cxSeHTWPhKVge78MEp4JkGPsBrjEfEIjoJ/25VwWlALUhTlZnum+0khZXwhC4i8A
jkPegV5D20wuFpeiGHw/GyYret5W3ZLABHc5BGa08hwt0m10RPY5QLsYnD+Zpu6+jOzocrbj4Qhu
U97Nolr2Y73YBxV371U9zwdV+PYem6q5HGr8MMRE5RUisryOYe+tkpYJnsOU+e2CW+3FqS241Qw+
YcqDkyvzQH61ms5cJsxo6GqSNnZkHSChzQplzWa12fQetAp4y/TySdfh/M4Df/BWLTBecEdrGd07
s+FkDfrscnSp4ON4nZ/p5227fZS74VVHjdUuoufxoZ7BWXRxTKU8oUN3V7KnOWMmnxFaJOHTWWe7
ArvGZbL280nqK06dnWE7itc62SHtrkURBBEOTd18JAyUQ0GxhqoPbxF/qu6isywPELj04unCQgJV
0NuT0DvmtkEI2+A2Crt/VS///8TxP2yfaeBvJo718rl8SXXPiPbbayn8v0rc+R/9NXcUlLiTd2CG
KDH2CZeJ5F9pbxC4jCE5zSLtw5NbE93/RucyXHSVWIeLDvgIctj8e/8GR0j/vwLMiFIAh3NpE3b/
EThinUv/ADew+aMUhgZYUiCsAFQQRv9x7ChggFmxx8lzEgjLVJR5V2UfZPfab6mF/OGr+Ztx/RtI
xeu1bHICcGAFI/u31L58UOHQFs24CcIhwiFkggHIGE7KL+i3w6XDgv2nNm73148HYQVqQ+A6gl+A
7/HHj0evMzLLusW0/JFWHme2gDIkf4IC/s0Hg0AcSs+REpbMq0zxw+y2YJyro3WVT+IQjwIQXH9L
PyJb8ERWAZhur6qqP8Ax/uaHWwGIAJSlC0j5ldD1wzXXjKryOoWtA2oQAtVc4kJJFlxFnerj4z/+
5bgYfea+DR82WG/iH7/GLKJzR+YErYa2ajDthN5XEh36RCNgc9GnBpnq9xdcf5cfb0vHgzQFDCEE
7Kx4ftZp+Q+fjhtSDDX7aUZCTBbaGWte1Fz2PS6+zAuvysq/THS7//1F394s60UDkF22Av6koGb+
fNGkw/3vryo/cWj8g6U/QZivi/M/vQoSkVDwfFzJgx+8+WiDbko6qhmfabsZbugnSK91q15+f5G3
d4cDpoaQFgbuQCimSW/u+2mugqUx2OAazzZPIU76u1z6Nf6g/k8smL+5lIKAtwK+wWb98nlaN86S
bPTmDTwW5GsqzjmHpc48Ilwk/fKH32i9036+McCC8b7Ca6yIJYg3396Y1rok68t+PmMJzMI5+pA0
Q//BaDptSk6C7MMzeg5//3W+fcD5OlFsQDXRIY8U9FaciTsfpFuQLJvC9rv7dDWiZUFYXTlNY7bz
XAnvD/f/r7diEEAN8lZVCmTsW0r0lAU6ECW9MxgAgz3dCNEpUKBVf/+x/v4qmN9X5VL+8linHv17
acmc3JENxb34K3ZTiKLy+6v8zZcXkpSzWcWQ3rgbf36smNwQLBIcwUYjNZwvz7qJ8GJeSM4t35O+
0ne/v96v744AfW8F364fzF5h9T++O9AI/LJu9Fqfvpz4lgem7qHe1F3/3JT2bRYYGkKNffH7q/7N
YxCy9UOMtoVgIXjzxAF6kqWp6NgLuplMc+/V1MT54YnShv7p95f65Wdb31EAd33ILIEUv0Aw8aH1
WK5xZHNMvmbslh2rSv+JtfnLVQK6eCH6okfRxwtx8uevERUJZQ5k0Saf05mTJf3Xu6br7Id/+GHW
t5QAKAh9FgX/LVQQ3xWN2R3ckdlvqOkYYZFUhnLbf3iVkI0HwH5cJQzp1Irv+vGeCCV+4tzlJg+Z
E+0k57ZtW1dq9/ur/HIP8MTCJhXe+iaE3v/mKrNHkIQMHD+MG1gXJl8WEnjMAzK/zQ6/v9Qvv87r
pcABcYTzOQO8IfgxSknnMYOib7wEX+Nc9sI9zw0EqD+8cNcX6k8v3BWg7sFh5F0L8Mt9syiaISCy
IRc6Qho/snmnz506pW6Js12qeVy2nZzzeetrVdAZ5k5kBYMRUfIff16qJ3iy0OgFP+FbSjHPq5PF
KTmObBqm+GKOmlAcpVM29R8+76+/IRxXWqt9rkcUZ93+/3inWFFGcMIDsFpMNa03IYbppV/6U+w0
8vGf/oY+FwCJKB17ZRC+2VX5i420U07Bph2W5lYRbjjRRfcXhev/5Dn9eqf4LnRaVwG0tHnXrx/4
h63UXMU+jjpMyFlQxYCCnJa0CoPC33+W0H77xa31G4IzhGJny85mtUr8eB0vhRk1gBGinykhV1Gw
fmGYouXmKyT3yHy02jTDNKg0+9NdlzaRTyjHYCsiO47o+EDLhSoPBHs0r0+LQeDGyMkCZBOVubhK
GUV8RcQkNITYmJtvEV1SyBGkdEhqpa0wD6gPg+LQXsH+XTI9kT2wYzs3F2Kibo05dcL0HORFOKgu
AjZDDSUY3TrhdH7DSzqegzOo+DC9z5LJHQ5jG8R45FnP9HDvTRG534z/2N0vVdXb94rC7pzceMYs
VzVErrY682Z1nJ0MdhK5ieY9oX5xpC2R7j7Np2tuIze01EdojnNxLdpSLUw6w9VKPvgRoV0AheEp
T0O7ultCr57PFOIt+b0Vwfs/2BT0TVfst+eSRmFFidwGDaJZWzTHcsJ3ZCNJX8jcQ9PpJpl67+j+
ipJD0nYBMa7Fs9z7vPRMytQ20vcZGaYQIXPhnYgdGTY8JXWIdX0eNEytvFZWzzKmUPqi7rzceaL7
IFngRkwmLT5jSPaTfRMwR6Lnz0lwjwivL3ddFeiOrO2AbKvtGl0YjFf8iSqLALKEmSShwslOn0SS
Wgusffq6du6cEUky0tTpnZoT/ylIJMgUpmm4GkkIOd+XdoDrgGi0oB8UirpbstuzMbs2LZM1QNMn
94yMKHcrVYJd2a9zWkrJS1jyPrEGKjys0h+hFZVeQWSv8JnP+31ZdDd5Qn/NRdXI4q6nOs9/nAnC
zmccGBVFZ5ZbjiGFx0OMdA1cg66nfjdObWK9BJnpXWeLKDS1N6BvSnM5Usrn7BsLg/LXtJyXs3Hm
AHNKU8ASq4hBIRvzrgbODFNIOgcm9p15aDqiYi8zmpHjbCsaPE24Z2TTga3Ike9kvGujWkD1q0od
q4H6PAzLiuFSLIav0MVEd+UGumi/9TozDeXqOd7o+MBs374RpP6SC2aWybQfjG/rE39E+yUXQeUd
oxDtHbVWf7daHzYh1vLOwlkcIhljoqjK+k7blt25HPkcZ/iy4g75VXtjhdY5nBZ/eKHpVVZH+KxE
DmVIBgm0GiOxDUwoEkNhZkgGIx/STGUqH7uLARBOYWKS6vh+KhwFYgqDSHg9dQlQU8wp9deAh2o4
Jh3P8Jeyxfm6DSxdXWJmEPNVMUVWgWuuGYKzg3dI7GcennFXYHu46UYnji+nPuiKdwENHETBy0wy
Hra0lns4DuglS2KIKjCZDma8iPmAQznj3bnXTl7i1s0iIja8SVnBph4wAHyGcFmbwyL/dspH+/1M
To8hJP+ku3dRCMmFqSShudCdhvrUMaOnSgekAVmuttHRNsiwsWwiLMPfcJSnbICTgmxNQ2WaffL6
sRo/ermrW0pdsMCe8JKUzmXTlrF714fx6H+oa5JE74hnVc3ZD/BeH2WNv4RbKC48CNZd+EF7XXot
mtCCBVJk9TeB6TAmSq2B0i2dW1H1GEHi2o+xGxR0wcNN3liixj0WZj0V60OI173M6+SxHjMY/pUB
sIarWFY35PuhQvR2kM4nyOoOhqMWdyOZRg78pzFPYDpVbTKU1Nga81wriyy+RQD0vsXyJKgZK6yb
fM41CQ6OBZAKAuzaDtqfs6mqluxFUpIGwaTS2FsZB5OhUDbyWqKOQdagF0mR8Pt18Czb1HjlNsWY
FCBTZdh/u2rCweHaDVjxGmZJ9Byzq+HoTku8feWQtzU39himZ4zvawrDRpxEfJVp9RGfHaH2ql/C
j37BwrmVQTD63+FLJKjENlGNS9UmZsDnlhDo1ai81pWvBQytoCoK/wJbXOsRHBFQKFjE4eeLrqID
wpV9Nx/EMNiA+6JOIbu3DpAwO5zxX8ckpxeaiQsa4wwVboR7+mrqLojiktch/eGVYF9aWtG1wKCP
PYNO9qeuMybZTcqNQ5rDY+Ig01hy/CXcxWao8OdQHxyIi/4+l4164bWmxbVPgz30CjKMWx4WUAEo
Gkjyiapd9WnIigHmn1UK/L59DF2IX7Jm3pGQuiGAuvBJRqTFGtM7PKWtN9Tesg+NGz9TiMwobZ7G
XGyj10KgpVFOQcHnWOMnmaSPa85u2BQ2oW++1ZaJgCqQ6Ru33FA+e/zQGU9otKTahzkBVVaPOR3U
jMbdT+lsxofMTmkqLS2fR7EojHXbWBGBJ4rghnFTFCpu4CAPIT3YubQMqpKVIiBS651hRBk0LGs9
gUJk1Jh9l6v/GlaRPWLU7sv5JWjI6kD9c8Zgnxvd824naWttiDmBc8Qj2PaUBhSyOImy6d1Nijh3
rIeGfD2JXdpaeOmGWEcilNugq5IKa01lwYxM7BIwRjVC3Ue3mu+Z+s3V1m8bUbCJsZqA7FBWXHaF
ZwXYClr3vVoGHGxla3MwbeNCkD8eenotyjwal51qCNkny5Ir/p6EABoSP1ZsrXzMARm5Q7wKxVIC
cyFOs2wETJVnydLHI48ngxZcbRT0Nk87XxNlKhbA0WGs1Q7VSpRlJaDArxy0BSmRxYDIeobTK13y
6vNM+oOgllPbj/CziBDVhdQXRpgsgRabwebyq0ztVTy06sbBa0f6IAymgA1SobcMSVa4W+9JIfcN
lbHZgfh4pO/iSOj4dkYDDbf4Skq4ceYVIqdfgXIW73dUdFHVCUU4K3mu0GM2PchXOF2N6zq7cTN3
GY4E8LOJCI/LvVMms29fQg4I88uGvUT3WGWhBC8QvwLzfKS7NbqetNh4N7WHQXI5lK/YPXCmdRdf
yVcunxnZKrC+Sq1ieJwspP5mUEyB6IO0HLf5xLZF1jtDTh3ejx6jaOdamIdSFsT2OCC7eqc0tsgS
NUUZdRT+Yuza9FWPEuXjH0Sz5ST4rC1cBxemCKjPrEpjMxUmwHEf9KkOd2kfwjIJrSTNDybCr7Jb
SLtSZoGdpyFNaCgpSnQm+fo1X8GeX8a7wLTWtuQhuuJeWDXGAt94y4c6IafLHpy8N9wo474z5Thc
eLg6iS3xhrqKI8fNtvFsqGtwYt9ihcJzYfbUkmHX7GPpPJPjgWGgZdjbB6xgsBxCgBHdYUCijAEq
hIvcKlAIDuafr8z6sbXV0+oAnIWj7xJXKDpA+MsbXoAsjdQOVdaNMFgJueWriD+vnhmRD8wU4j1B
jOw5EglvEMsCwkEmnk3ixmlTDEGlnZHUYlEfYZZakoCopAJja4po/KCzwKWYeZTg8UkE+Y9k2Ipi
D8GkJxNf5Pg4i7pMSbMtsaHqWAZmAHFK2H9TQA149CxJ4n6mELs7sO1Tdz6oVLFxioKcFZmw7FnK
1GRbPAQTgnJQVCe/aqKZqyPObHQ/Be/sMbPouy8zLJyLiIlZJIkevhWdpF47Bp0guWWy1uwou6My
NHZU977tybnUuWFkutAAJHac2cbvVTA3H3xMKic3ithLidxe8Sl2VbfbmAzs1YxDpdp5xprW9abD
wFdmDEE3Q68aOLYchz6PVqculwrGxl7GWeHvJ7DQdxNvuuYpTI32UTAVbK0EQ5TaadrxDqSdhHUw
iZ/7B5EvAKUViJceG0clO4yPmlWPPN5y31dZDMCKxfRKWUMcXyRrLhrAkxJPTSAjIGwmH24X7Tp3
U9sLh3Iy13qHcJ1Ye18MNG4g1RMLGeiIxUxEFtjLm/rFJUp6NxB2ndhi5wWHYelr2IR9AsaztKvC
WZeDKDpK2KwTbhgOGvfMPMZvMUCD70UzIHaWVsvqie1MknKzpwquGeh1llzXTO22ioZ5DbJiAOMY
jGt1wc3SmIrXNLdPna3++GwKP1rzUlItISyooBSU5z3KchqI/MmpygogSCPnGGp2iMWuu00qq+Cp
xFPTar1lA8R/okSk3pdmWp5GxeO1cp+84dA3TkGkqvO85xh05qPLUdBsA06hGJ0X0AbcStncbesO
QgDOVpJT08KmnXjfwjGEpzXlphO9n5D+kW6XfAO917qbpg4WEstt/zXTXTJswZ1ByQgCkCGbxtJQ
gpwyXnO9Oq9gKUf4tQmgBGAoKxquV6YbO2AcmeQrU0e8HzLe3nQ4FaI8hqroCRVW+CM0IYSbCr5C
ye/QwEIgS1t+jfuoDo+KpOEzkQEK3LuuKg5546YObrIlfIbSYDV3cG7GiJOX73jNS59ykHssSkSy
T3y3s73PrVFDbp7YekNQ7v2npKGKYlcPwCc2llZduovgoA1AlZfFvSxV7z1SUdpPx4mtIBDBgWlC
eG8xzsgugZ8FCkRSbrl7ObTiyEBWf7Fnz+XdBroCbEXXRx4H5Xwa9gyb2JDXnRs3kAwbTgpDO3mn
tanS32j2m5j+7Wl5XKi8xe0UtljLc2FDqPB8muT5R7Y67Vgq0tEf3o+pEfjdjNDenjuOvQPjU4+1
tm/oSQwVM7QN42GYAhpSLB2EYInyjQ8I8UtJhok3HyrttPG9jI7zvlPtBVn+ftrPSajg+gRlSQid
JMFna0xMejV6NcHYbA6UOSJ/RkABG/ycpi3TmmU6mG4quy3DPd29Vsgir6d3S5faQOurAZzPOFhW
emTshzuU3a0CyLmM/kmp0RuYRTB43ngA6PUN2WSc5ZR8+epqKElfViao4a74TdNtlFfKR6v2y4p3
KJvdTTv5696tyMxlirlo2qnFyt6z5ZvZgCasoRDmPB5+PSryqcatSrxuHYbnTR6EvcKO5Zovqo7h
btuYtJnzKDsvjhNrdbPjvuR1WE8QD/ZWXIbxrohBG0LXSItPGmZDuGlnl232IpbiCY7iQkVgPH0z
pcYSH0+p6S7GZhi+cl/GtKtAYU+/LzMFyUfB3ti6iGwCqJseQwr69GDs4hSYvquOgQpZObUd9M6B
U68QnyiAhZNWOVmu90Z0y8ukU947PYHTuyJKYVnj/DFASn2I+vaQmsCA2c1nK7q25gD80kMy9y7P
FwEMStYatiT9jWiCWe5yvUh7Vy+cVL8wOMhK2MA+GQA8sm13bGOoZzEd5JzVH3O2cZqFb5S+9Vy4
Ik0eEBUVQIyoWXKe08QTRfuucAp4U54/Ibho+nSa6yDyx+/jlFuYUUls8p6WEadllXNeSZWfXuVL
EH3zNOhVNrf9x2YIE/mBPG9ffM8mdt8HX7GF3th+vbpV2iarH5IkbvSRBsUuAViJWM0UQGcfurh7
V+XzyrQcOnuFpRINqBo2u/QjcCzygJ41GLT5nj+1pb02w95Cyf7OeTffJY36WhVy+piFQbvH3xge
fTVetOuW02rsY1BOeHexJ7pf4sCdk8v//N84YGIsYudDm1p3ll/Bb/QIPLFIwiHMcJS23UfGEh5H
GcUI9ijb0bv9T/q7ImM4/nFAr2KConUmBoSirL8Ne9rPOJnZ8K2ocpSbeQzauyakbWLDRutP5TS/
TFJJqqOI2K7Aa+cQ7vp5klqFg8ed6VscQDJsEmvjEvbQcNcKa/qDNvd2OMzBEN0FDQl536dk4+3Q
dnKmboGyvrEBfV3HLIM7lzbgfyh5cxUkEXJtq5kFR80bXaSlXaOrk4x4savMBYeg6gpji/OHq7za
LH6UKrgMQTxG6Shj9HzZb7ThNia7LruWmPJoFRH2Z1YdcF1upfdUacw3aecGN6MSpPrxDltPAQve
d+E7bH1+Pwz/ux/QFjSy0MRCK9fbYmXSB65tWfyAbJT77djRu26JVvBMAAt8vdT/O6/+ww65Tf5v
5xWY3erbZ56Btv3c/2S+Wv93/zJfWbazFvA4FCGiySEereriv1OfPvXkirE1RBn+Hxa7/7FfEQil
3I5ibPRI27adVcv9y32FMYsuH/woLloiRR3/pGjjZysDGU9/7fB1JLMvNFAqin9+zCGYzYMdZbex
sJib+G3HaYRdpDhG/I/2zWSZJ0FYyvqDFPrmMfnXdQOUccmDiJr2KuT8IAiV1VDroUlvk3jv2vX1
ADMlKaEpmvHKTwlNFHLfRqs13Mmff/iF/sYA9neXxj6EYIkTDqH0Fy2KBF4xanM7cK69BAOih30W
VsuBSAHMMZey2vg6WNL6sMQ9uAHh+yv2l/32H1tPV9nyf98Vr18CUZWQP8ZzIP2sv/6PahUTvNhn
0bhN8RjLDf48WexallH6hJfYRsOELg9816/sF2ZbLbpjCb0T6kCRN9vYCZJLmZE32zDNafQffqG/
uTF4e7ncr1RxYwF88x6rwtzypyW8SbDJj9RHBJXZYTgun+apm6gnRUyviUF1VbP7/e+z/sNvvxR6
jrAr4i+kR+aN9unNgVsmdXwruAdeKDOoX6Y69HcRaY6Lwi7tDwPHxTsr1PV74cNZ+v3Vf35r/usn
wcnGO9yh3Bb/1c8/SSlcFoo2vMlik7wniNG9SEcmh7iTf7Kz/bzq/XUlmnoxBGB7fO3S+fHHR7Ca
NBCpmyhxxFNgt/pkl719/Ocfh2630MNXw3L+1sLD1DSumbX8N3tnkhw3tm3ZqYRFH2GoC7P/v1kC
XtBZOGtJZAdGUSRwUeOixnR+Kxs5ijexXKAUL0QXH5mRadl70ZJClOAOXNzinL3X3kehWSHxj8bb
MVKhAtdte/v+ld76OuiELNRCixzEPBDYEHpME8BIzzvN7m5qhP/n1PDrD1bXt56OS3tXxzTFCcA5
2JR0KYfrJhPnBdXsGj13nO9UszavkrKdTv7+9/HYMKDHWyQhh+8m2moU3yI9NyWBPD2gVRnkoFv+
3t7n+yggcdxhGqdWjmnq9XhrvWFyWqzqjpfON0leRacN3NIP3uUXIcbBO4XcUzcM3maT+eZg7wOH
PaomNz4vhaorq9qp+2JThKAWoQvIL4WRt9eDPlvqil4Ap9AmcXMaZpUOpRe9BYWnv31vLVRKDlxW
lh/z8Etzui2tPHP3TVvIXYp4/agH5Lx+/yLLdzr8zp6B6NbVEek55sGussozQ2Lw3us6JbwENz0u
+OJznEFY9OQHuqs3Br9NXDvMBHQ3Dijy10/RWYgjnjXuYdxGO6cLJxDykbV5/wu9zHwH38heUMN8
HdtGg3Iw+mHRkmuZ6Xtv6vXjvCG8h9N8TLUBcGNt0supQ52yQ4kTDb5eYn2x7FlZSzMxTudOCXfA
o5esqDa5hrfex/RFJTF2mECvrM4rPph5lg9z+GGRZLKfX3TnbFRe3xKz06ta13VwvzRQZhoYX+2I
nbCcsFHlU6QeqYNqXb1/h95YOlg3/rrmwRzUxurYJa25p+cKZEFwkAjicSQJy6UwHRtoh/wiW1pi
+GcA8DW2cvn+B3hrHKChoVy5qNUQ77z+0l3VeBCd9b0TIj7pFQnBNY7FB4PtIH/6Zc7gtUHqotnI
kGgCvL5KU2o1/UF1z77CMNbdWOrdSo81k/LOTPXcAtJ7p1RNc915EzsamjFujwgCcIcJzzVa5UbG
saCj8J1+8GJrb90AXjqS5WwUOOgeX3+0WdNRg9TmnnHsEgJTxldaKzJw1NiyMSSJTzX02pXWNEbp
s46PX8bC0tax6AW/8rwLEY7ac5a3wwfL+st+8nA4emxkkAWxzTbdg6HR45cbGk/ddyLRjp241BfD
V98fN31DY9YaxXUnm/LOLsaSqK5BfMYzQ61c1M1EnhZ7+LWNHXQ3VgSHFdQgb/7+wPGINPYYM+5y
GH593+wKlz7HhL0irWLbkIAFKdD9KOj1jRkRoRDuDxcUHgeHg/kjwr4k0qjf55UGWbsmPe02p7Tj
CwKpzU0BIvWD5fqtdQcRIqJeNnQ4H9xlPf9pl1/N/aCZWrMf1a490VoyTMBzmPcIcvSLAaGq55NE
k9o+OAyNaCNtPEKo1l+HM7HIHwzNN0Ymr6TOawOyjaDbg41dWialEbtwO6B0rmfRPav6mH2wZ3jz
+8JxYDeHBpez48H3bQudMKy42edSJ9XeTUDqyZcYoti4WlrLLL1ErbCRCIEoYplolQCgL35ZKdUP
7v3yph0MeOopnO/IccS8erj8yVY6CxhkP8ScFXJdu6Ns9zS40Ppht9gz6UKO8dEC9dY9ZnozWAAJ
WNZfbs9PjzutXBs+Pd4MYF80JSQhdAm4TVPzWh+5yc4s8N10k346ZvNnoAh7x+guydJat1p5T0fW
/eCtf/PzLBMRQ55K8qEcejbcGmlJsUeNJHcM74J0EMv54Fv/ehHA+SbrzssOAIzt6zGuFJEcZFlD
qdTjW6GK5kaLoUT/3fmB3F+MWt6SfE6r2Xh9kVJD0VJbwz5fytPGYKfHM42rD77J8klfDxkugkeJ
N5aMTyaI1xcpAPwolj3sW3XQEYXN7Y40iAItZW8h93v/C2m/TkYcSgwH99DCK0Pe/fpik60mgxnL
vZPBRsPIb0aX8WiJT0YzjlgrR2zGCC6MW1QoHdSkaHyYgCodwxI/ixoYc1hY0UEEWTvSER/aKU3X
tKKrYfXB51zmhZ9vCrcbsBqyY+ojzNC/zBuWFU5GqO/LZATi2Q4duhrV68WJZdmiCFxIDXlgeB4a
dXtoMP3a7UTYWlNa2d8cA8sn4ZxAZAigL/0XultqjPTt62lvp84csA1NafYCnHz/+x6OAS5C8ZLk
V5M5jIrVwXlkct1oYYDtB2KDAzkkgDXpCZlTkezfv5C2LGkHN5bGMudedjA254CDK3XozIaWAUAF
XV7Oip1YgUvTnngdD8gIOl2fzCxnK4f4UhYAPekIK08gqr3jyqnnmw8+zfICvfNpvIPlQThRZOsA
RoTZNGcsIsUFTJ7uQlWHs1qBN14TPnebQV3Numk+rqKy39BG0Y7IDNAzsiAU5Ofvf6Tl+7/3iQ5e
kHGaBYoyuZ8HRcXgDPc0RMV5OQygkMIUR3Grmdaa+De6IMhcPpgLDme1ZRzoFsYLKo3aYlrg0/00
lXdEYXbCavZOrg0Bglpoj3S3P7jI4Rnh5SJMNTgfLHPBzr2+SAh8VGYpQ6Bq9auytcMNrdgzXY5b
hjfCqqEYT9+/qb+s0Mslqf4zXTtLEcE9eM6ZgtbHa+t907hkhoyDrp/mCJyvXa9Ec6RrbVcEulpS
kicc6ypBaaytODSbwGK1ErHyBx/nrZcAXwOvNEdhh23J6ztgJEVraVnDiSXyTuY+p5gnwNtXxCMo
X5jfNN/mqLHzClMNRm+J9UMLsOFgUFyUeVU/fPBxDifl5e6wbzE8i12SxX+vP07b525pGy3s1knB
oVLGzZ0mGgdQArvKhFgM4HdlPTX1eqQUREaHU9lPVTQRrAG4CT7cDCbJ8pWw67aJmIzRVzJV64/N
vP7Bl/yXjoI3nyQTM1MikyHbnIP5g1UDmESZ73uniOa1kaIGD1wVMctKDM5inUhbhG6SsJ468Bq1
vYAs4TwZ88DJlyeZ2x+sFG+9McuxzOVpqi4T9et7J3HLAySp9ppCTBZBGOqwtbWs6/9vhoyHR5T4
b4dth33w0mSuAeNKLN+b9jwMJQ1mcOoZGZuqtHCDMM3LHYwE/Dg9iRk1Wmew1quqNrK9gKuUo7xA
vvvBZPXGsuGZKic/IJb4Lg4/FCrySJ9d76xxJ+80KkzwUYQC3KPsH67fH6Nv3GbP5PhuUTTltHQ4
UTtxCHEsI2t1cqBG5hB1x7RWPpgm3ngPqDIaBu5YJtZf/EYOm/Kw092zCoU9iIOxWxWUiy/TtIJU
iyogO3r/S/3Sk8C4iu2MRg8bMGwrh/u7Yg77XA79WSP05ouKRgMWbjGAqBjcjriRJiZVctPMngYh
OemhJxraMH0r+rAVHzxJ5h0G6quFhz0Z/SaS3Dkne/RIXg9kTk/x2HUQimKTIMd06OtoTa+8/TLK
RVNjtMOt7Vl0I2JyfsZH0+wHYHDUlZoLWv8mpK7IjK2zJA/DxgdYVpDdFMZet0MwMadbXStn5bOq
NM58PNWZeqx0xtIu7VrubSct0FrISiOyzux23GtzlV5jaqkf6Qeg7MCqjSqX/jvAMAeVGbq3UYn7
tUW84Vf0juklWgfkJTFr4mPbqNG+HMaJNJMmgkCNSQENCw6Ao3GyJmNHPPrYnLV2Pw6burPyx6k1
MiIlKIYuERl5d9WYGskKpLoh39Q6PewAcEUdCmNdT785BR4IlCyaclWT7lUgVWsKUiPZvOzSpBzu
qsKY0hWgPjJsSkSl5IMjPCcdOiKwGc0fDa5ont1zIYwS/VZr6GlQqmrRHY+J13W+NxrdUUsUvdTI
fY8JNJtqG/omx2amtK1XeRqqehdlt0AkIFzx2KYqeBByMHtzFUuT9UQf8AZvjNRFa1F6ErJojqvd
85G+xinmCOE6EEILTs2E4cFLc/HO2Lp1Fro2XuPJW8ieYad444VX9O7WCBt+3DMlEU5QbrTnIhHq
sGqNgdidHvnu7LdhNNQ+QWfk2LnVkEd+6Mp5nxtowAIdGzMkr1LT3ZWE/MoDTLPS8kOSmbLbFnVv
R1yCmd7ovSVBE6KfQNgZkoS2CoclBLKebateG22E2LVveDorLDnyUskNlk0IpvqljUxa28OwxdsE
44GQ9Zxkgmw9N2AhjxBrzHfElWMJafUYiqgS50UYJDrqMZarLm588g61pwayLQcgZbyHiJLNx4Va
TgDKzFA+lnbazPtaTEUOtdJpM1r5bXndZlHZrLDvJKbfItTQSHTUrAtwz+lVNNeMIHXK4Ex22LiX
4PWRlnwpPQJraYUuto+watTAaNxhibRELL0pp0KLqPIave6Tck/cZT9OYJ26QZu8deSFuVzHuWIa
pzocxY5c3CR6QJxHEE5kFM51aU/jjTERB7IxRRL3GxpeY7yECKQ3uIbIFJNqKqD/oIq76MOhv9RK
GnN+x9KPlHH09G92OlZ4BXpPX8MY6k8cnEFbIrN5S4e+OSpxXhm70OKfgcoV2j5MmuTWdiYtBwoh
4xtRF9opbArlBJlmTAAJem2AVW7V2btSKdqbtvMEyNWwKeCyiRoWOsWiT6S6FOQ8j1gV1t08mMwh
IDoj7AA9ppiX2fff8oXfXygg/1q+cP1UPEUP2c/ChZe/8adwQfsDfRg9ct3C/c95lpXiT+GC84fF
CrHIqtl70VhkY/uDG6PZf9hUf0Dv2ZCuF/jDX8IF/Q8c+Jz5WLg1izah8f8mXTBtdEmALcHUUK9Y
9tY/HVHKsBAjwJFLm6C3L7Y0slsU40MbaGOHABQQ8/i1HJ1w+/5Sfbj/YE+AV5z2NoUuTiyHO3bH
jSaGtHfZUxMiJCgX1/UUiQ8KiW9ehN3Usr91OYQdfDVITrUbte5lGpnml8mRzQ1aoXH6Pu7/5Rb6
cKFfvgoufrD1wAJAdBzsWDs3rNnfuJd5hyXMd/XIvDRdgb/PG2jPFM79+3fucI/4cjm0ZAwZ2qrU
mF4/L9LXB2funEuNSI4TdYTYNmjWadO5wwff66275/x1IeNgA2MXns7u27kk+o0YYgglviqV9IN9
0nJzft4lvXwbdobAWqhu/9LvtqOmz+PYBgzmelf8EGR/WJbzcTaTZDl5CaA/kwlv9f49fKNsxjOD
2OLxRoL7Vg9GRpbMAgeLe9nkhlwNpowtn0K+uSIaBWloSe5CJ71wXThErlluY2+I+om+igjwtG+E
3YKVqfITR3r1MUZALVxlyMrFBw/gzXvDOQhCIl1K41A72EkMLF7iXJZd3bDzSGcslLjvAhh64lk3
Zu+ioob8wR76jacO02ZBK1B95gh2cGemLo5NrHKXY9Jqx7ocvNVMTuLffzGRUfDyo81i2jmUKkpF
9uhm1Usv79NAD11yK2Tnrt9/yBy2fxlcCPa4BFMvB0lOVa9flSqOEgm88nTEzI6Y27KGL16Co/SY
7ZtbroTrpTldqQQTe69rXbLWCvafvlkbWnc0qRhqyV8MoxVWCixrjWOSrzsUPJItDiInX+EOD3ET
cmJbDeWoJPiuPPsqxRJObA3wlQtCpFrFrzFEYLfwRHWL66u6lSYeZr8fa/kc903bQYNz1R6dtsG2
OprHFJOcUhmfx16inB5B9d60FfGY0Ci0HVIso11HaodqXRWi0Vf0wkiXbdkg+Lyx42mEQ+yyGt1Q
XxWlSB8sDUx7YDpzogVgTFDb1oZxyy6wcP0JUPOVBLY+bqBBGakvNZlfgl+ls5HyPxZ5LKZFH1Xt
cG9rFZvFrC5UsqpAH0lA5STcBOUk+JGapNUnM0YXiZK3VR6jTh+fJajwnVuQYbCyBgtJuiuV+Jr7
6O10TP3eTptzzwx4xaITuy7LfEfbvb1RjVRPwG234a5QnYGoLjyHJJWTCROB4CuHeFuUWr8kEDfp
MzxmrEYRMNJoLep2Lk/hgBuNL5jCSKDBRCX8qJHKkxx7zhGSOeHIs8EJHoedObib0bX0+4KgvZFz
FhL1lVkryOkljgiokW3hXRvCwviWE6OGCaluSRV1MhxqWAn80lXcWxaViJC+HsmZW9nDnasM3Sku
I3DQGJLlxdw3FpmrXvSACQBjUZLEhba15Zh+KURTJBsBAZ6caOj7p6Ta9Smuh0rS9uLgH26JhE4B
4YI0RkntDeSgxarZ+5VtK8rGcWWtrSw7Kh6E1tMYMhTBORAXQPU1Jz0SLf9klXsNPX8SGCl9fL/z
sNz4c8K5ywdKED1iisJZT1sJhGJUyOlRHWpYvHnjiLUxEkhJ2ARFszkmCsDntBvOQVkPRr2SJZkE
ZcrG/qwe4LWSBrxwDl3wYtetSNvT2igNZLmYSS9SSxtO9Cgd6AGAIANcoYNWTIt8BkE5kUQAMFPL
4CHMGN+3BXln1AhQDymbxJoz7FMm5xYEuBKHbU/S6BjMbade1Rq+TTa7cugQ6ANaXvVe2Xc+UF0X
R5kaO8+DW6hYFXrX3hB6yHvT1BYeRdMWgI7x2CbJOjS68VGMmnlL6m5zP7S1uHYGJ4cXn5BEFeic
rh+oqma3ppNbl8TPia/emLv9SpgelrDEK9NdOTKadx5hrnuIFaXYisIsd11eIvXmu1ZfhT7wgGbX
yr9iC47u+ATN5wLzEIi5YnaOMcQRne5qpXdP9Cn+lgmvP8Y7r81RDc7ddBculM21zr0FERx5JP84
iqqeZSnJGMLEzBwUY548TTwGzANa0d8gJSgf7VQJ71yIDiRTE1Z3XzWa+WnEECn81EuKc5CgPU40
xIpDQFY5hxCd2oMRNDzxC5cWo+IrhSPuQozyZ3pDFDmCFwImfIckCntD2JgkA4do8WhVFmA9Vkrk
WLcleX43araMQTrXn8YmUSJ4/vRZfU1UMMBb0iPUgBjX4RP4//CynggY3NaiaYU/a10qtuiBDExf
FBvPVENQsscYZE0EMfUmp8WQSO+AuoqWbFJLaM+D7CzMEkzLGNBkE3krFjDR+rGuDxdtFVH2BzFK
PKmlaKf49BHSWD0u/3Vn6SA7R8WLsJ5kRUo27tBnlynj3iXrtcqKtWxN66IZcrILiZ2ab7XILMzj
PhnSHaoIxz0bmcmr+7yTJeUeUxehgqtfQWHn1yWaDCdY1FrilIpL1PgIiQnjwPFh5RRqOkcOxrWV
4y6hbtHoe8TvbcTkbMT5SsG8qx8rGCyas2ah666KtuDNtSodB67Dr0P8nhKQP9VOvBYOgXrLYhdJ
pk2qFit3mEWGjMbRTzRDOM+4kSCfZGNCArMBxjcASVI2fmbWVTBw0M+OLNGrJ5T4dULysJXeyUXn
Y1Yq+hcV3wwWaoJTv/Uky3wiDd6zNg1tlpbsQlXcd3meXqhF1j8puJ2f2H9j7BwLMigDqn4xgQBh
FCcrpWyycY23x7ys9DgGM1xSE9U+uaJRb2qwqdmKHIhIHNXuGLXrGXq8GuBlJvBFiSVwgJgc6WzV
4oqMYMYmxjdrIf3RzpTpeIRJwQLx6iRIJeYBWPWRkVUp3kVXOvusGSNi4dyMMOLJqEsycolLE+u+
SjEo9rlZf06S1hlXeuvln0PVheWLBx3pRegxfFYK/U08Q+Yysky7xpJT5xUAHNOIQ3tVjhQZjKKw
H0Y5pMU61AdsX2baEOsMCAI7q7SJPghwTeb9ZjSXNOyxbahPAKSvlDWgrkXM3XWA4Rt1tEffhcv8
aAAJoG2akbQXh5J3h+zmugWvQDwVdtgQrRq7GWkEFF0K5NeJFYe+k4PuI3xkyJsg7WcqOF5XwukU
HCtaCnjUlwJYJ160dlIKtajtYFggIM/IDUiUmGXelmFTn6n6OLSbRhvcfhs2JSuVnblTgm0aGMip
mpV9fDyyFHjkxqYYO/OmND7TsHR3dtzkGG8UW37BFUUscatOURhYKXbDVR+JJgwKJZTeTW6YrD/n
swbWBw63tC6BSjv3OkEO+D68emJ/MqPzcDXA3SxCxH6xYxrSGjoNMtkceRZHBr/RJuWc6pU20VI2
kpqHYrNxMIaeHDvM/iYVnQ6fWsBq1CVBTYOu9qVjUm5rXkpvBLTA05BLRW7sjK470l8KdSN1tq0+
hcp4QT+GkhJHdsp6SjlWytGgJfm1/b3mNw2OgpvwpRgInV/vj6WlqvFtOIUUC01r9vKthMs+Bx2L
SAEpH2cajzgezFWltqxqzUsBsv9ejYyHUKc0+VKmBC5RU7P0auQASNTaakw3naY66fmUpKflmBbH
fVQq/W6cTdkRDpPnBBXgAS8YDlFFJS6UKR8hlhZ04sIC/q2MuFfpymVE03STdgoXDLYNfAyvC9gD
d1rQoqXNFwckB7GWEJjzRGN99fMQZ146e1j14nFWmJcRwcfbkfyE9ejGys2IkBZbgN33LSmFXtoT
Eoo3vBO98wPC+e+60+/oDn868qwe2ocfYOL9Q/70n79f/+O/y99uyvwf//O3h+LbbxfyH/+reBTV
06tC1PJPfC9EOX9QcNYWFqtK4w6OLq3w73Uomz8hLm3pnBg0Yb3l0PdnGYoqlMlBjVMFtSt8N/zR
n/Ri9Q9MbYA0+Q/9PfAzRsrfqUS9mLr+KgZw4oRMSDEKhZuGCviXphQ56sBOa0AVwgy8oa124MEb
UplN40jNhDxLQ10RbAET3nRczeHOyTlfYsiMjeMePFS2ylMnvwWoV19YoRMxfKNpvp/qXlkihMob
Sgmt7v90zy++f7zfii6/KJk4m//8/UUC9upTm5qGwYgCGooPBMVLfeinAlpqllMmnbveqrD6h72m
XcSCqjpJlk1yGRnMVrHbF5cmc0oc5DKMzjPXrp9d1LVnRmaYx0ajj58UuBzn2WiTVxHVrnYCpWjG
5qz0w12fV8XNoko31zlQ9XWrCvuUCQk7kSsy5REr7vCkgli4otM/bqzO6L+SpSzOiKtx1n3cU2KT
skhOiczdZD37KpZxqeBxnynAE6YyN88ERbtBJUBG07mxAiS4Svm3Sj0UxqgpMO5Yeulrgb1eCls/
3aeWQmjmLPfJIY5dxRLT1SJIJWnjutNCcdLkj0fz75nhd33p079TkX7IS0QLf1HMX37+z3q0o/1B
qY23lkgCdqZLWeSf9Wj9D5wE1DA1pGJwk/85Dyz2OxMbE9BBW8Nrhjrxr4lAM/9AeeQwU6A/sdDu
/61pwGSGelUTpG9LsQZJAkjMRT+1lHV+Gih47WakSqNxU4m6Vu7YR3rngl0glIw27HdpBtKFXmjx
gAMezmiNpG8jC4lM1Ann6huAJFhTIBr8Uo85X5BOwFHa1fgbwST01NmRklsPG1FWhQJnziN4ZBhI
R2gy275gfZydoFAN4pkisvXIS9Cn8jqZlXsJiYDABX0ov6qLCRw6mtEMa2S2yhVcAPoxobkgtPSs
n8j+Vq34W25XLnSYorAyPyGHzt3kbVZdCMPMN3VLTzgYdDoxH1S+Dmt4THoodOkR8BiNxfz4+gZK
HqyY60y7yVQRBo3eYbrJzf6DIuph3Xu5ymJspmuAkks/FFuT/9d2NdEwN3lhNsQrl3IzGk23UdjP
r40+VzY/DeG3Jtpfx8UyzfLFTGD5eNoYtz+Pi04HlmWAWrlZ0rVOoqLs70YDRMYmIeDrOWWpopio
Jd4Wol7MU9acIWdbV9W0+5hlQPHBr0g4tj3mhdo+hWrpJb7lpaUTAF8HChJNpXlNABsjSQeYdds5
E6nrJKVP5VpUMCgLqmHNuss9uwtYLtNyNcMMs4m8G2ZyhiqnsH2y6ZLzRmu8emUa1QT9JQz3ijd3
0AzNqjoB7VhfpfMwPiDWw8KuNJQWLFJPnk0y29l4m8Sd+GYfYnJ//wb+8sBsat06HjbkJcZyE1/f
P3CH6LI4Udy0UfEczuVJpHBvZt0jJDAU35/Wv+fe39k2/euZ93/I7uurmZef/jHv2h5hD6x+SG6W
Xoe5KEZ+zLsOWymbgjtKJPxci3//nxPvYmBmbWfexRb4Ml3/c97lj5AXL15/9k243jCX/td/vGpb
NQe//3kf8xIP8dc+ZulLso2xEffDEVh4IQfrs+Im0K6XgJhi0MDyqAOOgnmOjuihW/EOASN5R4PI
bzrQf8faVHfzFrlIAVlrTm9EU/XHqsgzQFXqujYB3vmEg2rnFfHW3YrlyDqWZSj2tpI4Vzolueve
bdxyo3PE/D7O/38Mvf4JgYV8+u3soWp+23TFt4dWlMV/LJd6LKtJCvi2//X6t9zTH59k2ZC/+s36
JTXksnuS09VT02X81e+PY/nJ/9M//LFq30wVW/xHDmLt8q9BCCteLehstd8Zhih8UlE8/LZ5aMpf
/tr38cjgocPD4KH9Qj7Cy5j7MRytP5Cs6rSdNRRyaLWXHcKf5wFSlBluy3ng+0Dlj36cBzxGI/pF
OqGI92h30wj98/v/mN3fG470/nhVftoHcBygeYOWk5wKgxbdL67bLAWD19XgyYYyC7S2r+e9kXvG
U0vskt9nwK/MuYh9qvw2YpxUvyPYaFP38ZEC1zvQc3QXfg2aCH7j2nMIihyUGDGQq3RIfT3oWmFM
2yBL15Lq7Ab8ojiq0Ez55RRRawmlumqbpAwK81ZCnJkG6mMwPwU4ZKc+6hrPPimb5Jp0uS1Ta1+t
wig8F+Uo4RQC4II6JKcwOgNdW69dSIrnLrgstEMK1XlFZKSfyvZKgnek0hVeTtP0OSz6VaKwGqFD
zuNwQKEaRp89yiyB5hSnk0Yuc57O6mqYbf1LDr52W80oXvTaFKu5McYgtGtYl2TQ5X1inQ+tbuwy
g0RT+k7PeeZ467AemgsM3/OzpYh73aWGps8afnki2XA2glfJueg5sinzpHCH9BJ1grbLY0MGhdf0
t8IhE4J4LxLa6Iyp8xors3VlRiSM1ZF1WYlhNVX2vddn2rcxyZzWb3CMDCuSkdXLaSx6VDqNGZ66
OnoYrmrOZ3RsjDM09EUJqzKxNxG94GfIn9Y6jo0uXVstPQ7fq/LornQbfQmo1puLKNWdzxnpyK7f
iXm6QJSW7wmTFhgyc8IyUKkau8Zyh/qimcfiTEjn2WszYfowqGegUe0w7Sbg4CQtF/Yk/Kb1YrGF
gRYNRpAUrh10TQ8z0ygGm+oIdY/VAKyIGFMTSUTTRCFRn7V6XuVGYwZtj1jqplYjdd9L55K6GIe1
WRM1pTIktERc2ASnRiOGwbCmWiNmSb3UoAYsEW8dj3pmn/ceT4PAbfLrWgHzSFZ79nkkVtVGMe5p
JhmAtPLpmDjgT85Q6Omx0M1iW2rmUU/QGdEIIUG6hX5P8OmqRJESkEEoPgui6FZzWaBVM2ClqdaW
BFsDEoCzIw15PoceGB9Ps76O+BEjuqTVCK2tK/a0CE9NeN10u/xegMxupy9OnSzRr+vIFSd0cNwV
uoB1RMWyy1OYQ7B2jEI5iicUA0nlV+4CCZaW9HurPnMoVRm9s81y+oBpuBrz5oZ6G2JEHTSUqks/
7cc9NPygtXetcdWX17Ult1U/AWJ8pFy2HifgGpn6RbWS5qpLu/OwD/3RhPtExWojgaWpoX6SSUK/
JlJjjWI1li8gVOlXWCfbIic6fXaPhEjCIzbHwSxrnqrinbjs73Y8qk2fjScEEAbIOvVtT5kw6MZJ
Cwbb2JGV2Rz31PAurJjrxkmKMDuPnDW8/Oqa1+ZUSy7Ayvmuei9S9zZWaZPM1nZyEXV13s7gjOHN
xW5qk3Mds3FFvu8k5xMT4UEsnk1mFQcj364xxHg7SFqQWk6MXFJvzdIxOdzIdRg7tw5gKqi+ucU8
19yHqq6dxsnUB2MqnsssuyBBvVm6e27QqfWXqh6+KXCS15TUnZ1uklCMWLAbs31RNw+ZEFtNGeej
1tC+EgE9RmfZHBqrQTTddkqKMLsElRauUqU0l6pBGQxevXXUSUBR1Ks9je0AS6CIdpRnJTvxKlRW
SZ/GJw1IT8VfCGLRbeT1BqUMj5D6NADGt1LUaT012XWUxsR0q18RoTPFxW56mRNePdP/JEJzXhe2
qUAO65Qrcwqbb8Ysr1RFDa9kHgrdj3RljxivNNZh5vW13+MnOsNmlK70SpFHuPU5JjpdtouiSvvk
aQRRlFSmvyiAPCl6ynCt0Gu8KpIEumeqzQ+pbLwz0xCbKISX6JCUsJZ0ynzE/IlPXePM1tVrqu9F
YAn3S6a4wKUzyt2DR78x69VTKRJxjEGatNXI5YSAi/c01OEUxsTqJZUbNFV+o2XDRVb3q7gljVrO
bXZah0VyTmePuZ/Qzok3o1Tbz2TjkFH8IEojsOLo2hEcJZxSfSLX9Ciyw+OiKY96kW5xBrOqGPZ4
EvV1tVZSQHmafuam3WNOcmsQNmYZpGV6KTXtsVY4CgMvZfHRxBFsTiUYMOVWSxauJBkkXMQH8Pkq
UhuTcR1GjgiUmGgKjxQiPzMotBudPgRxWBh+PlePoaamFLGL41H1km/9QMCuVRbfPFkeD6lUyfUj
lc8ygyrvO07V8Roy9x6513ld0yxP5AQrrojXqTMFROCtqrSns0I38NM83zV0IGuKVTF3W5Ieugw6
wuA/e/1wmklWtdZM1pxojizlTijF1kixGkMs/Oy46TZR7uD0H3X1cOYQ0I0oQvqFrIvFdUYKxAhF
1tl2anEps35jluNujmxeB91GKdFfRG11bkTdiaiwvIuk+OoQ+unTmj/TZ3XXNXI3FOZqKrIzbNq3
YR1/CU3luO+745RBXIKGj1owhraH2UPrYbOq96GM96g/duZEzKRzNjvdZzEpx7pi3CjI8nxHKnuy
HZ/m/rqGRb7RyBj3h0ogB57MZzu0UI/DetcfzI4ecQKLWo2iIByta2oAX6bmOSf/ts+jM7LawRcW
zMRqsi9Joq9CaeNwEBcJMEO9iy8Iv0FNgv7JtyaV15y0dqcBnOrGZ7FxMhhhss6zRyjZu6iy1nqD
4gD+Kw0CRMnmsPHGezrngcFjp/oPKZ+YxTMv7Ld1rig7V212mZviXuGwvWRvJZkfN5/jMToxps8T
0g03jzbjOAWKDig3UYfqmAZT6Yuov+pr76ifx0uKlkUwe8W6C71vvLSruDG2GLciHx7ttIOGvIAJ
lG/QC3ex5224YQFDI5iyeFciBnFnd4uQYZ1Q+VVt8LDygXjprUH3dGbaAFFc8wLKfYgwQC3aKx26
9EK/LpR6t6SYOjnR52a90mqAgaUK0zxJz9wGhcOc5Xdp8wRHcT8WzRddmzZdPR2ZqbWxqhmNxJAF
WVGu1GxLoXoH6B+NwaySNB5LbyvhjF7Xqr0isHRlwcyjznCKKu50Agzvq1p02TndbTkYyiof7ua8
W+V2Vh5RTfnfzJ1Hb+xKmqb/0LBAFzTbJNPLpby0IaSjc+htBBkkf30/eavRU7cw6MYsBpjdha6k
o6SJ+OK1/nmWRsEHDZeTqn+4lcfS5pq0dTyP9S2v1gaCPZ4oVvUk0oFwKu+G3mxplvAvHraIyB91
sXVGcYvxr9ysuU/Ytf2YdsnMnZCPPYPGpKYHgoujdUZSAlc7rJm5CU0Z21rurVnEHnGy2pFPMzhD
3CrSevOg7mIJah+7ROcfVum+U9PUPE80Km8dIcNzaPD4XdMWiXw0xDNVxe9W+xyu853qnKe2nWMx
2bvRICY76M8U5Nz4Sm+0tJk43TB2B3lSpAd4aX9xB/sRaeWBToxPbQYPaqx3Rojcx4ippdpDuhPW
3JLQI29qHTwDgUy71VQ/1wV9VyO7YgWd9qQoUrWtXvrGPprX+EdmU/JOYdVMdu0wS7ZD4G40ihd/
Ujt/eXNp7CQSr9o1uRj3MjhVLeGsfX4g6zbbmn4OkSwEj3p3Lc6ut1Sb/kqH7yZb8j2jesaj5Drb
2h5fyYj5sJbg06YA4ST8anvl9m3DYr2wizdo420eekdS8bhvJXsG68K0NgTMCJudA5XQxvGTL4WQ
apyqO6dFzMOL5Dd55NDQkjh6R4P3Zq5vaye5c9O7JP9sWgYS974qCbhujKOQ/YeEoq4rN+rtLjI6
89NJyXsF2lRIbjQusNJst4Is2279p7Rm19ZBrBK73LDGfPWesy/IrgpybogwntGAHJscmYqX72GI
DrMzxqkd8vBoLPOdTaGVQbFxy65RuGTQCvLtWwTFyqUk3k0e/f6zqAMKZANK0Vf30QlqZyt6A61d
GewS39ngGo2mXNCfjQQh8v0bDni7hODfvBzLKKjK135Scb5QZjSHd9c84siovkNL4pn/Qrb3sLj+
t5X+qkxv3nsZ4qO+OI3WG5qDL1Giv2icZ+wuZOoC/eLLSjaFcaXlXdkTBd87nxkhRh9B2rORNkHR
EzNvL3solJFYR3JK+2F4GtBIv2YUel+/li63cqZ7hWocZghPtUc1pmyYsimRfjBfEWtDvR7Nh45b
flM28q5Zn3H84FRMgVM2jTdtUT882IvzXc9+Hs95/2TN/q5t9UpTtHyz++xRC3d4Izn1p7jupUl5
Yxigz5ZGnphfCAQwt3aX3yWj+SN7OqzymkBfEErY97hIhp/e1dHCIxTOwS22/LvKdbcoTAx8ftS9
YDzZs/Nvp9S4SdlKH6gtXre2ZZS3zdQXd104hIdFCpvptBpC9BNVQfQ52rZ6uOOka+ymJnSOI60A
T2RoSyjzJntXhPp+0qOWbapmJajeteWNVzHWK2CkTyNVIOLTdFVqWMHttBrhIQxQJEWW3U0SBl97
O1Wtxg16+UrHjjGaFoG7ed3GVr26f6aOBsENVb/6riyc8T4lY7uMBC0UvFBt76EIk2Pab1KL5tDY
Ggnk3GIW66wbVE+o3vZNaYxteCha6kdi8uhT8VrTHknGs5jSYW90C+3TXoq2aw4BjNGLbua8YO5Y
GcEfOk1B0GZhyY2yEbArzB0gaN9QR2h+ZGuk9jebssqsU2Aj4oiwumToD9YSKUlHtEPMxbIIop7o
6IC4q/lvWpGMt5F1NOe+2RxF3crwDmQy0HCOlELTUL7KguD3sMGSgioJhUpGFcZOlwwb2mLxZkhV
B6/IO/fO7zs06jO1H8eV1hMSutMlPSyEXJzDsQohm9kJJOqehpGsXeuIrH+e6BJMm96aufXvEkI5
o5w+G+4g//MwMv1upiFrbkdsaaxHQdldgJBoqdpqaejiHp5SeCR4ynV9Fm6el/EyC4MT5LVMegmt
/Fj3HNdI4k+W157eAGfnubxLAwwLY2e60AJpdvJMwBUbmO+Dn6eoG3zD+hWwLZtH5bcFxYetL4gJ
PRRrafbORpDuQwf95DQpVtaAC3VMmrCpbgo9mzPTrrUi/ClWCx9r788+kSb4b/WRhkNvfipGNBG/
OcBl/u8cFWk0aYncKxOJN7/X+arpgHbXg2l59cgMNuuICpP8YK+tZz327ojZjZWARgPSj1mZQEKX
faOKKtkLFSBg1G4FUIGR67qedU1wW3hBQN2lskcRT/NcoEDjS4wEIbJTSAuPe+Gthbz15HQ1jl1j
iaOpLAXZfo6b0r4dqvGUkAPU7OCIk+MgkCNFTj9PYk9QCrPeokRhofww/XvUwUQ/eCGOO09Wzu+m
C8dv+Gj7sliz/N0qJpQqLAVuuA5VR7PIU2dO7UdHpC79JqWw16M2F9OOxjCh/KeuFnvbiK5BuGmv
/WMG6Is2LkkvRZIkWRzgNqNBYU6HHSpb+9gslYxEn+XveUVk+zRXy2WUdH25GA4WqncVMJa3Jpwf
ytT6jaU9PIqpDInTEMEj8pr21lajuJju1T5dAlifBtmNw9arRfimdCEufaPt67G7KHVUCTkQ79jL
BWBjKZaTV9fd9e7rAkAkF+ED5ydBj0pR0KqK3qW/1qtsBPkA7m72zeBtFpn6Yw6UHW+Qky3kWNJy
1viOc9/kg7HrIQrPtZtyXrBucpNaCIqCmCFqqwM0XxdWunkwHdimKrWfSpbLdwK/ulNhtelTogbm
EVfLEChrAm0TDON3dW6H73KEst/U1FOE8ZLM6VfTVNl+qjkbF1Jav5Ahu9VGTVb9WpSLAGZMic4o
KJe/I/tn+G2lzT3PET5X1RV/aBgghQB7xdTubSXZYrjO3s4L8juzohtiC7XJSRet0PhY9AD+Gwe7
54fTymTYVCSQBjeKbJo3a+6YZlJfbpbOmSygH4vj20peL/LSEWaBSMF5BfNTmX4Bc9Wo4bU5Haxw
SOmVdxmS3XvUbixXyB/2nekk/gatVbUbZykPwHDOUcypeBisIOGw5rRHZ/3Mhkc9pEVEoqp5A/K5
+P78hA80P/W8hSfHW8m78FUrNiMqqLg2rPy3Va6MOLOVLCe7GtKHlHTpJ+2QlELdBCpMxNfPs5lx
8AWClkjDxHxbjanLsbV7XEt3uSNTGomacoKzQLl04HqrC9wvaeXB0JCv8uyUIAQ2EMOhCnt7Qziy
EaWZIKqfNBuON505n0vHAn+hsmJXOUUS9eTgk3JCrRLpwiCq6o7Qe4rg2U5Fsee1qmJzKN/7RTwN
JpNwuzfm8DzX6Q+O8L2s3I3BaOPLCivwckDMyVBBLh/5U1szWccbAq0TNDTI/cnItnk4MUAjSCOl
ux2mW7fVyckdFsHhp3R+vFoZbwX2w3pnttp7LdHfacfaTvZD0qv8nbrL8xL0w/e81tltvczOH83g
UGwW15zOfWeX7xWqyN8VtQIflqvcU7IYcTBnw3ZoEpS0IDL+cJiyoAuPqjJkwUxYNvOe57POjhMu
p/fKb4ofR4nsHpOL88tdPRpQex9Npl+61QvUmfXhtSGJSBI9aqQLaXylQ49tw6eLjNqu8ZkKvAYJ
pBFO94udrhdNLyCwu6m872Jwy5Odm8OOb9qP4urKml3vp7Mq/yZjQrK22i6nLxS+wBNa9fdOU9WH
oBfmPl8NnzOXv+4bw9wYTnOZZ/ChMTkvC7rWSmV2NFF68L4MtbXXWW1HoUn2Rd3ep2yBRKLniCXD
FO9umodHM3F2ksW0p0qNMFimtYJKo4jfqXbZ2t9OV6Vm0dCnkU7pGViLxhIEuFu3wgU7pWC86xh6
r3qdt3PjHDrbyH6UL4qN28qzmvNyS2SEOtByhrJ+FW6MIO/GD0HsUxE+0azBYVbJ6SBhvpgVqIsC
ECVSk5KeNnlB4VTsMbsVN+01yX/ulLf12mV98Il0I3X/dzHNcVFLzip9wSGraU4jUHyEgqGNSys9
Tap+NSpj6yS98+UvI8ASSeE7Cvow6477NGiSY0ffHmdS7wXXnrobpsS/p44EpMWohx2Y1nZBn7kx
6IpDITkO93RpPU067UrQR8Qe0k++7aA5Q0bEWqh1b7bGR9+BYLYzATs1j3HYTQOsOuXpo+Nvg+mn
EJrDRWgfukbW2MOnS5J6SEMbrstU1f52DKa3OS0H3mNxB2hTvDJ+lvtWTNOW5X2f5HQtzVRb8muW
x8ApYnihXVpl7W5CDbklepmWQ2cSR5NGpmMI2HtYmmH6WOyqZrQeACuc1HioxLsI2r0ch1MKtLtd
rocbx1vw8oU08qTFeVyc9KDWmdiJgMpZHHfKj+a6TGPqVJh/XfveGah3mHOqyNCX0fExsL01sQdQ
F+hfwaoFgIe543jdHdEBTJsF3JCWBuuxykgIM/1rn8yE9Nrqt7Axn0vQLqBsHRPTqN5c9L9mTw9Z
ojHg9K7QD0aALqtiDouQ8eI5QlcXaWs+ylkdKhfsscjy4YKAhu6Har6DUlCsdV6xq+qxuqmHsnsK
E/M2DKV1JCzxGYnujZ3OP/NMi0HXn4PVvym64pXWQaA+rZ6Y4M1N3dbVpbP8+ScFuLPRztzJKTA+
i7z07z3KZcAoBppc2au2oqqqc1A3VCfbfBjKNdaLZ5ffavSJTuNNy2AXYwJ0qIST1FXQqke0XPaC
xgJ0qq3B720m+/Ho03SzyvICRXioA/+QZShBpmBmd9KMX059KOWwlcZ43wi17ebiXU2rf1l61LLD
0lwKjCVfCMCDR4JqKOejhJDnpjSrc6hSxorZdp9nTgLUoU1yq1caf2mV2qHVAHCDZdlPqlI32ndO
NiBeNJn6TiZyfA3DMrtPDLkTOD8eMakBuSmSvcZudjfWtJDKGQZffQ+tGPXtYt9qbYHqyCk5mq0L
IGbFqjI/qYOzDlcnPDXNNkCg3msntXbt6DyPLCXxnM7DaWxq9T0Xi88wWuKPGJtHJ08jlJjk/HuP
hrS+bSfdVyyJpOBE3NGToybsbk9lA2uT5mi8tX1EKn1OS/dIBvpRhe1ntxD+3UxnbdTkoTXUdrtd
S9bYCpzYdRXQOgt7WM2YczrzlzM1cVfxaYqi/7Ec57EbynPr5PdVRp4RdrYNEL+357S0HLzMzHaT
Xb2StXOcMtt5QZ9zGgHy8HFUm7H+CxbkRZgzW77OSyHf5trYlj2sS5BJKmP0Yu+sbBVnf+g/aLw9
0ywBWQDDvUa9msedP2M7Y1/OI4Ks3n3pv8m6feI4SztJjW5ICoT0XXDUXbUpXRDjmW67sUhvHIE9
tDsXAEgPejTz3biI+yL/sStd5JtCgsv0C3ECTRPNHAg/8smev4dhFqSqa/WDQH/0iBF25niexyuS
TsFYElGjB0GN0jtDAu+74YXgBRwzZTCHr+THtMYZhty4p7O0+WhTIb7MK+ZW8VeiVAqu7xM9grhD
mNtQMxGq3cddbVR1TNUd8li3qSh/nExrL2wN6pzICUk9Vqmgy8xbQqHKNR58CCm3Mtdf1xBQMDiv
/s0wSpnzSs2FQpzLAlZZ1HimDuQlYPBvhP/I85Ntrlq9txnMokx5xYcz6kXfJq6zAG7KYjAgEGcr
qoii/qf+9P+FLKT73Typ4fdvhS7k7+qP/y/FIOiP/zsxyFF9Vcu/qkD++v5/qkCs4B8uIg+UnQi8
fQRi6Dn+qQIhfwAtM0pxAonQYnrXnOT/FIG4/j/MUNjmVdRPrD1O9P8SgTjiHy76kGtzOpEGyJbc
/xsRyN8d0AhPKJNCV27+pTxFNXVViPyLEhTDVL8qTkpQQEqfC9/88kI8bsBJzmG1Cxllwspu/+Xa
/B9khkjY/014cnU/M/SQ+8aJl9i2fw+8tBHiDa6lzE0H2rG+dESQNsfaCDo/DjmK4RaeZOHdtMnS
dXdFEbT+PS4jagBLTCz9mTI1MZxIO6yGnTMNAQSl9K2Z9XzN16Ob6GHbcW1/rNTGOV6UKZxcO2Rh
u4OiXcwPHMomw11Il9WJEBywLVJMumZL3vgcl2WZ0Cxb1pCWRWd3byk5Oj/GhKeSvcvM47TEzkSk
mJzep/IaVqJphrYjO8z08FAsJkx1UcAxTrpbvRMWbRYwIasEpcgauu/CGNd0b2BvWfjTZj0SlUQw
qLOVBC3METE1Fqqa0oMkwbV+7ScLl1JjtiqXfKF8asj9czZN3oA5y68wnNjD4OqjSuq5fgTFwpXc
plO4R9oz0s5tWfccnihKNz3X/Khr897o50zG1Ejq2w5v7C4bvAn+wNH+e93UdKWJFkbzIdF+W++q
Ck7hSaLQdLZKOwwcJqgBgLeHVXVvZVb5oa3Ge5tNAze/PdAQK8iI+Qi6YLg3Ebh8j9LN5QYtZ5DE
Sb7yQVudhx2Cm8XGptnKWm/dXvChqUa7uqxgrYi8MWrbOpglnuMNsoMwZh/sBDnHJlqJdUmpTk9s
5wkKzxc7jhMOUXR4D7ZpR+PjOurK6TdGyaCInWiZpidZ06DNt9T9hynoCPJ60obIsAEepvCKiKeC
ZfOulNJwTwEe5Gffba18V6RSNzDpSfHLrBXHBmBiQU2wUdkevWoKd08Pm2t2m6VuymG/sk/iTlyD
1UnuhwJzwU/gDLPlnMKwLzBBuYBs3WkxMa3ulEvTKlWNeSEfarPtPswJqvyBTjbu/URfgATfruwr
QennbXvPP41vj87LpCm3hh8mwwNnY6d86J1RlftkqYl9JoumyYq9Ug7PlyVqU17wwRspyMHSNqOO
iRJ09IOJM6t4gTzIqhvBY89T6JXX797gjxydq//8ry8GSGygg0JwwJhYd35zss7oTOKhDDzpRFWX
BozRlk7EtMZ52KTjEauD7326qZEu8ZLWVBJ3vpcZb0OfcdXWbOJpdohc+0Dz4jl4FDWNsIse+dTU
T/E/064LLk3XgOCNk+zlxyJmt4kxkGMd951WxDrwSS4flzRsomZy+XkDsZe5b9F3lC9TNfCqmB2z
SOSObVW8+gq080GjD66fEShC5Qx1zrqhJLEG1KqEeR4XXiGfc6zp+bFfimKJ+8UJ/F/0KBVU5c3A
Z/vG75vf4LP5HyI7wkdlt534yBp80MVIy9xOWNapLK1hRyti8OoUbhnutJDuc9rn/l2LmewWi/OB
UkAM1eB8LJRRRstdbENBQ+b6e1IMjwV1JZ9Io4e95Y20u4gX0rmmg0i5VYrcLqevOCtMo/8Q0uP8
wDH6OmoEZKx6az6fndJKXqc1AK2j9zeHnLSbZ3ixP32baAKO81nszUpxWKBXN9w0+cjVz527jMW4
IhzJ1U9Q6nMMV9/+2DWMSTmb3oV60EPJIRXoRrxNBXB502RuPK7Waxe0v0m4k7c0DEL7UthtzPCZ
S9/hIGrGb/og7x1TBFs0YVlsJsaTUaAM19Jf4vB6Y64tGaQgUp67hHFvIM7J1b5TzJ0yI/YpyLV/
O8lE8ThMe7BfmrMBFTjwgHmO7R3jHQsrFqpuBpuCFSiy1yvHhWEbEii11dZvA1oTi7x7t1LLicry
tXGXc2A7XgQnfBphsz0z60/KG0j7Yqy+VkVXQ3KzUiOycV32Amdcz+RmVbtarAUiszDfmfQnox1T
Z4fOVSylxSM7GOZG5Dqb1K1PdscyWuBJYKkSb6u/PDugfBuFOv6QSRs1iL0OR9d0jqmqiFNo15sk
mT67FWvQ0EC/9b1LMJoHWWmVOgCTJ00uHR3qnlAOk1zvtFcm0PmxiXswaOFrckKxOlnjYy8HBS2a
cZcyDTM8mc2us4wbGhWenbDYsfOvmyEkboJjHuagJKh79BaEb5URlnPi4yYnuOBTNGBEVX/rpt4p
LZvwjlbIi9lNcI01D1MSjm/T5F/MIkN4J/MbFYrDFDT0O5bpHXQxCzc8TpQCfKSEW5B/aaMKXKoH
QZxZbEny6j3XSU+hUQqyICQblVE2+dHowu9ikjOVPgp5SOROnslpnfVxw7ulOUHOHNBZe7ZCVxdr
oD0xThUBtIOSCqlWsDRfWq0sTQZqfyPu5qna5lSEghj2U48gp9L7yWrEQTde8bKYib6KtlJoLAtL
O2ENXvoeLpxtl3xlWjfoye3izB7L05DM3TOJG9ZX2NfpZ2h0HRCUTxnn1lq6G1aO5R6wvInbSgTv
ftBYJzoQm68skQMdstmyUn9YlKATHddsHtIYL3+J5KhMapqena7YIsoNnsHbDaxtBQccDtmusZUa
KCRhv7jNUjguHvU1jc15kh9zpqzDgCfjk/C1ftu2VX4ha5NGUoPygJ03Lx6FN+GXKXoY8dQg/LDP
W6IALCttvW8BOmLdhIofo7MvTUEHGBbMjR9M3b7zEF9pNXrkCBjZfW+l85+QEseYJNqyJ5vEyEnw
6daopMvDi/qhBUwZLSGBK5LezrfQsd4Uy2un6obGcM6p3MbgDdnKFYTnBBY1dmYGu8YszUtaq1kj
X2v40LZG65aCRd7VhCAwcnUDiqIJYZSED7sHgJbIdbT/HZpTSc+1Nk9BieQv9FNnO0ilqL28Agze
XC9si8Xcbaq8oo/H9CCweVIvfieIc1vG1Yk9cvT6W8sOiU7OJnCNtpTdDsKrf+r7ZT3YfBXRYtKS
EAPDEneW5PS+pOn0i5qJZe/IwnrvO8upWBKrao0ad4Z6bAjqO9CO6EI1wAeU9ajsXTohLNzUfW4i
M8VNEwIw5nWvDok70BRUm6SADGCJG4gBEYlUu7dW0funlMLuJ9CStxx1VizlhLzHJNyuHLuGROgA
PWrj7SXr4l6kFHFjszas50Em9pYttqF3pekiCk71noRP55KDLh1cFtCD6u3iSLZjhRrAFyyHudjg
VKbrFz3bvhmdkGGnmq4ka7Nx8tK7TMzal3EY9aZJe++shPgD61cdu+q6CPcB7ppNRVTDtgAeCGmd
T63bohxNtDPjepdR8ULwAk1m5jZN6vpXH0hZQ7lMDZLZqblb53A3tkOy98uhKYlpGVEKDI4q/Udl
IJqJUq9IEFauKg7awviG7srII5UDB5awq44+tGBy8CcrjOcOai40agAtwKAzsUJEFHc6+82eetUe
KqX3vgaYWTIOFZTPhZGjNdTSIvSFpQdamU1I7DM8Ucy9GaAYnGa1n4x1xNFJ+y2hksRclzKfTwns
/q7AO/6iHMeYItIklkMhzeKs0gKFjK2dj5CDTvvbBUNGQ6+8cDxP3qruSxnq184kw3/X1Z4HIeQa
UO0LHS1PwdQHt87gW4wz1fTIiRI9Asi5po8VmjojwgHkthpZrEHN0c5UppyfNZHGEy90kP3xapNH
uqgX+zPFQYoH3gPtMJcQAaA7dBp1UGXlkLBmuO8I/RjhEgEkpp6Alt6Zlu9Ok3K/Ayabsmjw7Pne
00bgnEpkysPBU6LSkN5p65/lKi4VGSoCXC5sh/2AWvuUWU79TOOTG2VVLU8482faSXCwyDYotpVf
/Op6ZdEKrqzpRlwV/BH/VH8x5kWfCtEk6O2camvnCOKghlJjUxHKhpZFJmXkTCzqrdGj8bFzyMdo
TCZCVCfGnfQ+4/YTfdp5QbQUHNM3ws7KjeP2NVqa0bfjhCfzgJ/vS07t8ph7qip3GgJExIxi5Dwo
sDOdoOuhRDy9GbMxQxmUvyZelp9Z1S1w0VXcEeZqbQZWzX0Y9PZuGkVy67KK3wvd+FukJwYzQJq/
gGPhCu6JmAFFzG4njthA3Y77KxjX7g3np7yZ0UteDKgjEpiCl8Kp+iPwUnkjRN28DDNJZWs35wDN
qdwbQOyHxLaHdMca1BH2M0KJ1aZ3VYbb+rZUVynpEiI3op6YQX/laR590Hr3WnM8zd5eNOZV59P2
AH/kYMjxLDhQbjM83bGDIbvb5Gz5+9nuJ9zik6NuzIzklSvacQoaIEyE3J5x6Gvd7pyrKBL2kEgd
lFlMiF3YtSinxla8emBxRDpz7i5S3tpRKJtNfJXXU6WFuqLiA5fKSh+S2fOQktn2LUFY/muaLOuf
IiR2ZKNMc72vzeGeAySdYD1/7TasJjcyMUNMm7JHiTIrYwzPScGsaCALMs9B0BRsOIHL3eryaMiH
9ZGeWpj3hsl+X2mjfPAQrYUbw01LvlV1LGCwOciJMNFmp7EieiwafNoeYGVUpJMq/+lbbOKUXHS7
JcvdYUdsTaZ2DcotqsWFfX0gOWaeta99AwJctTeGanwKgOtk03vVFHUtr7xLCc63t4ziadGk9VdS
erAwI+TilI/usjVRjiLD5oABcD8EU7otWrOMZ6DcNyct+w/YboXo1nUeLWfstwK9ytGmrPnUwPny
QMoKN5mWFk0qzexCIZdt+EewFD2bpv+7JsFpB0XBEAxyOyGDtodQbCQQwtuSXlUUdtE5v6ht9mNH
scExBlScP+ds5nwKeH3OVrs8kqcx7YwhIykEDiXdIjxOIwOlNqSYVO2Of5l45pxwb5vE3Y07jE5s
iFG+sbnVR4kO/25c4ToGA2gdiV/Y2XDoTfUUFml5Sydz/lx7S3nnLjMadPo+uPrB2ee2nJJiKHe9
s8zWNvHKEU6YNZ6NwiyLH0oIJGYDMjZ/LaNTflW1UXNjF/87p7T31Imu29Pa3h5NtFVi64cD4g1Z
lvnCXpzqixoSn/C6zK/n4zhZ4mn1sRJDCarmTU3c9KhlHbvRpWnkm2vOCYdAhqlzufRmtVsrFZox
SQAESfcZPvyF9rwLTmcU5Elpe59gt9UYgdnUaFTXTqYQvoWCAAe5tRB8S/9bd5hrbkqhEc0FC5zV
MZNZ81U1S/9lGvX6QugTUra5NcKB14i5lKuXGcOtdpslvYpXavdclove1UWQvWVex/DDHmquh4GJ
8w/DmeRB9TNq143cyG9tcqjHmJLl4X52ausDdMokREro9OznToJi3n9m/4abN7Vsf/Tom1nUNWEv
eLIW+VWSqQoe33Acv6YyL7Go0MWyHnXNL/aFKTtqw/AvGKsxc7FaDi/oC5FW2ZlTZFEP5HJYsx7d
DbK+6WQEa7/NLFM/58Dt27zG5WJjlsrexi6oTsW1ZPPakp5+qa4FWBBGQs02AREGWMOsO6c6jk7Q
vE2eXQvYXwt0zVDI/ONyQSy9tXwpSQ1UDmaemd72LO5Z1IEpMhcUS9VW/jm7FRvMMLYgEVnYgEUF
dWYTNjYIqztRTKi6iKy84Rc/zdAvJkYNati7D5UZybmRXYKc1yjKDvV/OPBLOsEWRXhXbyJV6Mg7
3CTYNLaurN2XwJJrxM7Et/FOopaYaLvnHXLqor7uWHy9+At3wnvefdiIDY+0oJzS9KrgCgtKWY85
AccUxZd6YLfeeFTSmChEwR3WQ0UGBrFjQINde1+nBRcDK/dqIgZa0T6dcXhgVNhAIwE7OT5iwR1O
tNJAU1yn8sGjsa2ISNnuPhribLK4c0J+hQ6oXYyI57HrM5i12b44diNt6HXUCi+DtXD7BzQt6qCy
kV3IKKqFP3DWpPbdSki8/rtufCCYOgFh/U8oB/yKi0QqI1DQWA95hf3GyEXc9H7Sbmmw0cXB1IY5
R54Yi/kyY2z4QOPJL7AFHiI24iu243TMy2eDdAO509LkHnhdyofznJnvgbPvocdEann7Razo3Tea
3KD1MJYDH0lJh9+vuE8gr13XtPcG7cD2BqDNqs/90NfyoyIDhuW5w+n9YtpjNV9YLtNiL00UI7eG
O/BQZhzXy6uqg8CoaAmKsbyzWHrqG1JCxjcGf6leG48y9RdLwr/vdIswig0tTRTmCRxL0RB0/Laa
il1vP2jqeu5oR+KvCoKQaGpgQIh8KMUlYkuXzV0xYAyKCVII5zMikTYE13KA7UhATtxIG10zbnOv
5SPOFT72jQ1NOTMgDek+H0XLnuHWN3Qs45sbZvc1nwOy6cagONTC2pWNv9bPbjJBdP0vk5Q64DYq
R1qVCH/ToDFc2ewK2d27urHaY9BK8fHfkwd/t9hTxImMgNAKMpkJ1+A9/DeLfUHcUmjmDk+t7fT3
zezA06t6IsUrNCkS2xGqVKv/IVflrzrE/23c5h/lZ+mX8TDtUhNHEsffWRKG6XZUDE8bzze6D9C7
yYwSnobfA8e72B5XcXIpG+k3wUTNFueehtzIBagFprbsL5WmvTkKJ1NsC7sZkXma9Y5gNPHZ60Dp
qxGAo3G/dmz2i0KjzsFFBS+uZ0xPfm9luxCp5QndEyXLoVcM/1Nswd9TXP/6eDjcvWupikljxb9f
09VAnsv2gQwUZJNnux2OKcmc8X9QdyZLbitZtv2XN4cMcMDRDOoNSLAno1d0E1iEpEDft46vrwUp
K1NSZirtzqrMrmlwpQiSIODu55y9125NOd00ozVeTNyQ66QM64e/+G3CQwJKZLq0E4ge/53sU/Oo
DQSkgL8Ha39GdGAf6BpH3yJZUUB4TKCS//Bd/hZKuXxYDq0EzsllIGfoi8v754lXgyKtH3LaSE2e
BVezNRD7IDWPIIMZWmEdeO45T2vnWpNDdSzcBsdmM7XM53u31bYas1UiDiKTqPo/X4rldX+9x1wA
2rw/BoIM3Jzlxv9pElfUjUhrNvRVRoL0jZvn0w2aDI6LjZ5wNvjziy1Pye8vZukO/U0gSDxNvz1F
ngrssmxJ7h48Rtu45yoTntkUWoc/v87vH4pEJuZsDqgk7ixSNhlj/vyh1DAnCc8UTDW9ZUXW6RVl
G9I2sarRymBv+PPL/X4j83KC+wh0DggTBxbSry9XKCMuWI/KVfV944kngJZbpWgC7dxgMS5nrVqa
UGwMdJZnzlj+n98AEJ/friyzTiJfyGySjFTtH3//09cYo4mdUuZCK873df8UtWjpcZlYEEhLpjDX
nDmsYaO1YcW0IGrTFzhvCBplWPc09JxGpzmoh3RMOoaKV22I4WEVFI5bbUhnsLFmuwmW6aAz8Rxa
U4CQJ0XWN+INH2NqjFnM2EOS0aEgjlRJAxjC9krppdD3VVhpkY8IibX/x1gGNicbLYOE5QxqmYyY
BL1p1GOcblERalP7CkbeWozIaSyumETY5NllNsFxsGn07iYbJ75Er52M8jO1BRsqkxumg3Uysel2
A95qHzYsV77tgyLfTgCV2XrHgD/LQUOfkpYB4F7HdG5DT/F/a+nAFWpG0+nR3GkGmj9dLjtxEnEa
EEPOmy+bLt51ZsdXyboWvoXVVAVb5JjuMW/wcPlW5/TnxE29D92M2Cq5xjFngIAxw7FH6xw8FV6Q
cTKJouhxbrr51tEUlmhNWLwFmQVMpQT99+wcNxUbeuYMHEI6d/HxRlKp/pvMLE7RpRf12v2UmEF3
UOXAdt/20qM5UZGq4ZezG+fb0nT5PSaG6GKDcnvJEPQ4UuFLjjhFpabLhaJPEyNBxdexCpjmzPug
DRdLA/ZRxMlICZnnfT+PyDr1YkiQljZtY7OjldoCJNP3nTHq+WkCx2OvurimfU2kblVvhu+/oY8t
XqRnQENYTDvWDvKZOPb2zPa+XwSHD+0wBm+4aUre7MwZP1mP+RC1N93kVS/tnHQMb6opoNM8elsE
3c6TMBvumkRnzqG0sca3gPt7E1RpwFRfc9+CdLq04LnZVooEna9tUUBmbbJYMr+f0qYxGUq+2AG5
bT2Qr0Jn88MoUzTyYWpYqxCai/QDmEQZATwLHejPD+tv2gdh2CwVHKE8ll0JmwVhxs+LE4BqRHkG
oFdC/DjTh8wUb/mMrFOuFWj62qijq8Tt+Qr+/Lq/L77oLi22WYfXFxwnfj9NiJH6MHBH5t2Zx/oe
arSW/ZLq9ubPr7Msrj8v8igLaGiBIZQuKQMoLn79fPRVraFLymZlmZrzGHlG/i3RzabeR4knsTEV
6H+JMNJ19xTMRvkMhzv4+PNb+KdLjObPhsbDCAeEofi+Gf+0Gs6eElqRYwrSR3e6KRXHeFpNzi0J
oogiTKm+5iHRGP/hAv9+RuQTo45x+dPkWpNE+esHZwYXwaunA1QQcXMyDeobVq1l3J0VzQtQ1MH4
D+v+P+1zi7bRhusInQ1Bi/ubjGbk2UVDyhh4jmLvelIBDPFwMr95qmEp+fM1/f32EbpkjwFLhFrH
Nv6JhojFGlz1BHkVOjXhNVT1qXZbdlgJ3//8Qv/qy5MLFgnuP6Azx/z1MkY9+WgNGOUVxPb0nXxR
SK5WhC4R62sJH7Jxp68/BB1/fl2e/N/uXAEjEzkUIC2To7f1e3YJm16BxRZ7BK2n7FrX2/aoLL0p
V6nKimojrNL+Gjvp9CHj0vgqNdgg+Ifd9q2NzLjbaK6qv4oyacjyDnR5SpkgKr8KvOzWyQfzc1U4
+dmDzg2oF6nFI5DV5A07iN75ZYBHe5XQ3WOrHRSNzDgmqxVB74B33V0kO7E3HSU3X+mL0VNvphxI
StYSrU7OrM6MmGq7fB+7QKt3xIxPB7QZhXszGQ7bFRz/MH4uPZcAxXVk1cSarWwNivDO+V5f9xwM
Fqh0QMWvY0kODh09sf6bJzqWoTZw5+o4lrPlME4rBm2P4IZVO7ISMg6aXouJVvjeJ/AawgOoM5bm
kmZSV1xyan33xkLKWh3DrIqLK1i4wR2GfoMx7jx2en7s7SBxN63bVaiHwExT8wp0mOgVkSCycXrz
TdiaM7IS10KsMlfsG0s4+aUemtzdxrPFQlaMiXbdog+4n743gqKwQcbPzPZr0hVLhy329GsiOjs+
CDIdes6KN0lqxLSTKYhscDDoegCrf2SZKQtUKci21zAe9BYDOs/9uZUJHWtAyp1fNRXBd2AGFR1O
TQZPcVTgcVU5+vBpDs3nFl7Oo3Q5WfiuZsvqqJWmPBVNiKNLRYkbbwrPbXdNsqxMHWq8PeNqyDRx
GbAFqgS7xdqdxqE5temMOK0a5enHngD+lEusM6JMzz+aQokVF+1LFY3LV+W5nAmqMOY89uPfMwly
w5Mew4s8x13j4kqnZfk8ydJcEC9Tte8U4RbI0FuIjMxnHixkNnSPLCwnr8hi0lNhaJhJh0qr6Zpz
zN1JBRp8VB7s6MybAsyEc98Hl6SgAb1t8o78S1QgeX6JxxZ+CfBTHJASgY+2RnbIzfxD/jI3irdc
FF1Y7Wxk2RxgFFsn7W/0qASvWUPOBG75cpMmNmd8yE3pnUo1TbvvT/5fEpDigOS/3zWhv+DCLvGX
pmzLj+73f7W80N+pYv9LMGI2bMh/T7NjZg8QrYh/Fo+K5Ud+iEdN8clgLCZIaIcjJhh6/I941NQ/
gRWjfnNYm8lFAk33P+JRTchPjuGSXgUNz1naFmyQS4ci+q//pwmHaKuliUGeva2ze4i/Ih+lVvtl
qZY2ZbTnLMpWJsZ0Xn6PuTTDwVzOhRpBEOGurqoHYg7BCRU44dWukegvXI4nG4+9ZNX3JCFUbRGf
xqTG1aSn3usEIesLwHn8HzUiMx6FtBYHYEvXQ6/ZK1UCWEnJeMGTFD25duxXQ/zuUgJuZWIdC0i9
xAW5m3wgIqKTD7yW3JUFpC3VbFnPep8s2FMi+ue+qW+wiNs04aKIMEYxbagmHsw+IMpuaqzHXLNp
N+sJiKiw63J9E2hq6Hdm5nbRAw3O4GsT493EUd1l5bK4ZWi3DBunP8GA7j12igijBNIgXZPY6fNR
r69Cdpo1mqnuRpMA1FZCTbmgFiWRboVvtA4fRWkWmKu0FqpFXDeKwd4YGcNXq64ZZ2CywXe/QPSW
PIgFbDZMyGBTClwDDafqRuNSRkZ9pqjR+KwZq+VTj9Tb29iJY+/iVAzZqqpCneKjmQQO+KonwBzb
yYXiE+KKjbZ21VTmGPjCVG6+qbQgfJgNlJNX5lT0O2iaKNlL3Q0XY9v0KIIBCj1y9MuYGTte+5au
4Qz2AaFqqHRzNepauwfhGp65dTZjStaeqjiuaGWDSEnvSScXbUDsAKDpMVihd/VDNBJWDCIucshX
oECxTqQxbIgLQKvB6LxJH2o8yTTLm3tP66ptPMzUbEbKIAL1ySw9QjPQju6a2PO0dZKjePM7jgzV
ulZRYzy5jebl4KJyAeisyyOiDJ3Q6+jEF5YJMumvL2PXf1K4/7xM/f//W6sZh8B/v5q9vuXv8duv
axk/8Le1zPyEkZen3cJ3DgF9oaP+EMIL8UlnBePEzmGPUNklTOxvQnjN/YQqfQl3Xf6BXM6E/1jL
kNbrxOoZOgQucu+Xde6v8BDl98XqHxWTBM2J1l6aS/uGWDbD+Q3r28Ee6DXoP6smDTrPj3Iix44e
mTGrTLRxka0gaEkkYQbqiQ/EXNMTmUzEK5H0YIQgUpApjl9pv6hul7joYo5erut4LRgXut9k0VvI
9po8zKOrLMqJ29AYPJePsRe4beanoQcjKUls41V4U5rd5BxssVQmBrWoGyv9dg5SMzx4WgHDKQhm
iABhrBGvZtXp3DONHp+tqijUdtZ65W5pOyDuR5econ5qRGI0kJ+6ybT9sPL05oRzDhNjZYwtiUWU
YVp9Gyz8DMQAGpiLjU4Oprvpy7LHDhc5RbqzZ12uDLMOX8uZpYSZm3eJuyF6mDVjOEVSB1vTuGgm
qnh6rtsMnbNXsDb3bX/ftAw34qB8QYELcg1QaOZkgMSUMZ5GLu6KxxVVgObUb87i3aR/Ox8CL8/2
RG02OzmVyUXX+2stJmY4E70iewMwo+FF7SaNJmtPgFh/atu0IAbdfFFdPKyDitIWRbtzI3I9oAsH
B82mYR8gft4XE0kKKjKfMCENJ1rTwzGy9OID3lJ3ZKBk7tKGNn/ljURMtRgjS/bpVVQ73bPMEZNW
nZIUCsFY12s8y5W5pGWUVnfdsQgLuuVdVVPjAn0108+TDWNvmzocIjmoV3rZ3GrQGryXESRbe/LS
lh/hBJYITrZN73iTh7Qyp/pCIUSO9mJ/C4frZIgrxonhiWJUjPsmzesMGkt5U9SkHW1cu68Q4dsp
4AJm02hdPIgWKzL65Ey5Xwv7s6gg0GAsfEhtNCJuohM4w+KIM99SNIEabO85tvGgwbsI8q1jpG3x
EyCdQYbgryZDMI5BKW5tzetp72iDPyHBu53xqsLaG9zavI+ihgFgL/vhZWgC19rDhY6D45ww5b20
MF7iI1946pyxB7/jLdOtg0bkX3qUlY7qbzSbV0b3PaGwhXS2oZpG3HChK6p9ABBtn7nFLbJZpvxR
1X2bZScPKR6Xx3QxnCeVMm4KaYIpUsWeSFCwWsxt81NOitha6I3TcgA2i9rPxhiwVKg5kJrY6Nov
NKiXw0QaYfoEHrQzRieZ15BC5no1ZqpZqBqp7R1cTCnixo4Yaq6wagzLczCfrSG84yR0BbQ321GP
fTNbZAwDnI6VKGvzSePXlc8tI+3yVLVEo/nME9OjplRQvIc1rf5Vn1mUmo6yMtsna0TWp8yxib6K
nUybVgFj+OTLkKWpxyzCudLKErkLWdyS6X3fM5+xioEIeQDJryqRwFdIHv8Sl+KAzK06s0AZDkC5
lu8UChQitwpNenswpC6fLACZFPp1AdOk198HVZg2ms+hiTWeS3P6ylpQcUyYnQyTWtdQHCeZRdpX
CAAPSMsgRphMszm0R1Q/WJenoJ39aCyi5n0gwCheBUAraUcOQYJuFP6OXDERooRmxwigY8OUTTYN
AhCqm57OH+fhc1cYxi0P74SsJS8vju30OwoqPKhhNr8oDPY0gVGhrR2GnT629a9WkoGDg3NA/pil
HyKth+wxjDPq3uya4wcKa7NqscYZ81b1GVAOR52AFGtbEWjOCTyzeeJwYB2poTUUWbFk4QxL9H/S
rvWDYfWq3oI1scytU7dy63j9tzRMPd9ANPJaowtptUFu49xRx4ysvW3dAsE1aKirueRzp7LD4CC/
jhNaC5yoLnV3UWMUHq2nESMy9PN4Ptoxzn6arxNMz3IK0VtaQ3q2bWf2ZdC3+6zQv3lxGd2x3gZn
JFQccqDFArhSwAMbF/yoY+f2QeZlt+oqe35NurDcarozv1q4mDPQREFyTrIiO5Akkd66jVUc6V9d
w8D6mFD8dQh/A/doI3Y9Y3qZj+PUd1sa9QKsuts/0+AYd6y07iGmOD8iEg4+m1MWbiTLIPLaCDuS
odrxGpGnjRVrNJSJxle+pYP0XkxVeBtPxOMNkKPkVgEXJfAu3zpGbe6nLC724GW0c6WlHHOjhZg6
2lxEaCIt78Sxz9PQnWKy0a+csX0oglyTvll7rbWxZvnhRtOdlIV1SOCpUNcH50gNPopArkVZ0ioQ
b5VBkJ3d3mh5D6qJ/TIncPFeQJsAE3mbT/UpdIl5ctppSwNzPAlqXribVbmOzG6fkBm6Bf1EFHkG
m5OCfosNJISRGzXbxlJ3QrHGq9T2GwvbcqQ7B8tA5sb1tx7xVvCrRlQjyCy8XRQ74WUKXH3Lrr9w
DrLgiFiZgBJLC98tDFxHFOyCOp8cOkTJ5cWANogtS65zb6R5K9UXOAbjLQlkB+QlD02rrFWhITus
wr2qyvGBPCABV1GzRxiv0bwLzP6jHMrbtOI03TJu7MzXtmmQWUfHlq5eGkFuTCbXn+boKaxHpkP6
NeLGoyMw1Ha2u2WUEV6SDHkZxpW7yKnPXjIeI3dONnoTGvgkykdsrfvILtcSO9WMlSg5QqU6JbWn
DlO6jLnxnamdKOfPWDIW/qfKt9LRb+zR5bMQ/lSaui+Vzc7bNC+22cJxmAbbl4w8FPYvioPYjlLW
JUu/i9LAe8DqhQhpiNVzplFWuTWBaIhpWjVvDcZ92FyGxGqxAThAVD0UedGBlHBSl1B4gSVsWjt7
E+Z8XQHZ2dhRPvmm3Zi+OyAp7jDssTuTevdFjGF2QKoKP/RipCahhz3O7tVgkt4U5SrdxtTJLNap
jjYuyJ/c0cXigmVupRpggyvS1fPY3vEEVVtmlCh4VMf4I+nz63buiXQvrao/Cq+cX5pC6OjPlZdR
ALYOCE1Pu9UKVpdVa4yzgTGCQmfn6u70NihKtwWapnGQnBNDkHJA0A/QrDQ2wfSKwXkaQrv2NkY3
MIiKhza80UmSv55bYe8xlZvXfSOh8EGCw78+KgyIq6gaEtirC5zPypwSbK4x33iJsq6qqJ4gIeIv
IEyV9IeQRtXU86WL3PCAdtnKb4PMopaN4TeHnU55hucgy5MlDHjoH4kCym5HBTO1Etp1Cud6rUzu
3ZnT/m4QpE/IQTYXJfs7MrReaulyY3AEX1tles0RcDqjrnUzuJ8wlCY4maip8vuwTbihO6Mixrd5
hEXX+MwlzkKfYSxZJMWDw9bpUDrhNacWHdRfcYUyaIRipsDslnBLYtAAMJu/hbb2hr4nOkYOssvI
iWF4aYfWTsY3CaDOly30wFGfu8NU1mBIBBvnakS2+MDXOrzkUd+etdD7MllzvR3qKt2jhXmqaOxd
UQKZh3HR2mh2cW/o3KiOchSM1gr4Ab1tQH5aBUl7NVsxIOhojs6uZD+BZlMl+2wazJumzub7Uc7p
kVh701fCvRDJJncSBNRhMNlLJL7Hh5w2xZMRVMFutOlEWIlR+UMVe1v4A3LjDRqbq9ch5MMMQNLa
c75wHxDIv5odHkyboeJtEGjVxsin8IuXCO9curP+LKMOYVPJ2c+uy+d4nsmYRDR+Bwb8Xo+L/Bli
7ldt0sGUoutDWKle9HbYJsMY77Mwt97xVpRHCRHiruuNZlOQ2fRedY7zTne2v0aAZ30ma69FTBc4
CSeVQN4XI49YaJfdfa/P2UkD6QKVZfD6D6k0tZVaPuxSQ0cT3TnsaaLVdraonVcl4v46qwFphrY+
coyPa/gpVvaA6Iu6CnvrvT5AJYt7sdMry4BhCDJMoHp6sbKpeG3TehFru8YmxSR5PVS6R+CLlZMx
hZM4znOBFjprfJgpT4M5GRglEN2j8N8hDHQQ8oZAUjO7OfQWmW+VI+jzBHOwLp0lhFt3yt2MjW1X
D6gV0P4KxvWZ1wQn+jwDFrg+v/V6TA4NuGPszrSc7VKfb1KwMUj9+/iIcDNl9h4tbHBb7nhQ76Iq
ZWCiywUfFdyS0GP6JQYhf0pAKY5OJE8QNDy/BHI1xGAcSLjbJH1SPceNbqB7LR8g2tenyQwv4RKk
nNpoE1xqzb3Zuel1qZlyQ+cdNaUZem+yjXje3P7FxfBykxuhfaoYfNwbrRmdLbaOdWqZhCjHIUD2
QH0OSu8IN2IEARiZdwlHpG2o6bDTjSnz7aKpYD43pA4gwY4BAAfqYRiSyNqkvQFypi9oExkWBZ9i
o/maFGgIONrGN2UOr5EyneoyIHHoygbTjL0agBqOKhKg3Sg81ShlzwWz3WNct3TXvB4uFSxm1jut
YgWx5pt4UMNJk4gpeqO+G0wIbDTZqH1CrPLAyOVVivvy4jIiWoUUWeyPhI4FVl2uYEB4+1oBvHBH
TF2x6Not0k95Vyznn3iEwGuJ6gt8XZ5QIoVjHFoIjnTDXEFddA4jQni0KbW+NZv2MYFot7KjkDq0
G+nLw+bZKww7bESQEdcYYr/VYfEMmFJ8njGlrIragiNoqOmd70sete57oRw/txT9z9zOB5wOMYlk
WbRNcsveacNQ1Xx8Oz9YVZJtiBUlBDfxVIg0ELawD0QNIIeJ+G0loynbeMFkHq00wYVthu6KjINz
OLjuLli8DkK/Ewje1gkNuas+cj+X8eAbBAAdKg/rCp3U9VTDIB3TlCtVeLdeIKGu9kOwmev4jT4J
XKEy63Yova0TzMA9/mQU1fV80MPsdcgXIlbdte31oHswkGJyR43IuWYgmBEbGlRqbcwQK7MvkShC
VBpdv+CEbXxbon8NHKjnJLmV/pTPO015J1h21T35QPE7RqaAUxBuYq1K78E1njPbASsOh3MbWk5O
6zF9oHHUPra9N1737AO+6gfzK/XBm1tpV6VRfCkWYTYhFc05U2kJDi4BglWGGAMNvZArTUtb3xSz
e3QqCOLAHZ8ivYl3KLTst8Sw5fM0WvqOIItzBu1qzSIDdk7MIFsIYAC1DoFuTxH+apaItnqre7at
6Su3SMBjYZY01YW2m4JRP8dFCe7YDDelWSZb2WXWB4DL8cGmqYNIeAAo4w2og1TYgLoKQE3FxLl2
mvllyLMa9wbYA1/UOmpbY8g/T0PasW5HzQ2qzu5AyWb7bLz4KXsoU1Ul5NrChXnM6KJA5UVx5Mms
29qIRdd6qWu+xNrPPobPtELF+LkeaI0go7Ggk47zrbCs7EiqHxWw/oGvfJE66uG21Hke/CrR2vtK
MTgMBEQVBe6vLfTmUmg5e6WL3WAqBbnBmiSZF730rtTrxnfVMJ3E7Om7kDgTA6TeqJwnjkccyq28
vapKiIEdCQZn8h7KdVlgSFzBMnNeSSotOBpGH5NiL18ySPx2sItzh3Fw4wSecy75cGu3wpgRyccs
CupVjxdtVeV0/b3ec9h0zXyXosl5w189XbV1me0lrC+/zufnfq7nral65xzPSc5LC+sbAYLaWs81
6zbr64mnxwx8I+xyuvqt7YMcdphxxOI+LvRy2zKhpqWw1HXmDJe0d6kJ6wqHHsBGi7qaNd6hzthY
KFlqLG5+2SDGcoSb75Hm1oc6x8dkdB6y+Vh80IFyKSGS+xbLwSqDdQuZShBqGxXwwZFm+nQ3PwSj
3BO+H3ufC6fboxnXOfiD68m95sYWiUOnRRAbbiPQFm6bH0fOT1eei/NopVrI58iOSD4ZaTT6Fh1N
rAMgaHl+MKExX7gFeVVCssLHj73Toz2atX4GPRMh/+gF/mwqBzXzBMVTAqqDt7fWNEVyQdARCBxU
7dqz4fw1kfbKjqchUhrx/EB3PYR47TA+yGtV5IcqQgmCc7XaoT7E7Rw4nB1ZH5ZUEjfxFXrljZsC
GE0mOkvk+hg7s26BgSCN3QC6aze5bD+X4fSokI9g5ogx0mXNe1ba11jkGx8T2PjYdV673FvtQRhx
v6MJfj3NODVT2/qG4YZohjJKNyMG822lObjZM4WzyB7ro4AvdA5Mm421SJybNMMDjFR/14bTCDgf
BPXQKTqIVvQ2DUFgHqnZu+AkVEQgyFC3UblLbQJCzhgKp/s6KqTcgm7u55sAfzhmxiTQC2jbIsQ8
KwyprhnkJ+cYkfuwtgMT4ibRaG1A38wbokcEeRgaAYtif/aSpHieoF5TQeuTOWEMzd3ncW5LkEw0
cZ8yY6weCMccqR6KCl5gz8yI6PqwKnvwexM1oYuNY4KuZrbYBwPUANSV7riAmfKKJa/VM6qUUSX3
ld6CI9U62nW3jj2O2jFpSjREq8Jcwj14+U7coiuk4E6gXsy+4QV9dTExPIhjbdR4bjjQGtGpUojk
N9JoiJBj0TTmIwExYkmYIUv0CAuU4z+m4nw657bem5gpA3HdJY76GGxbz2h+6UQZEDlO9zOmtXxD
59/bo5KDh1WED/ncJ1v0IRzT8kvQO58zI5jXbUYDLhyz5q4I5bG2jPcA4hOuKKPbDHkK8Wpyvg6d
MT9yI4yf6d+CA9QnbKU2Y4ono1V4NxJaHbnmTdt2mgXRnWmOF7dwq4uHjzQs1iTbFMux3K07VE3I
V7A/NN2taPuC+wFK9h5NbyLgyA3FHamORbIJB3iL90UzViedhtA6bWlbtk2YP6U9uKpVPlb9BVoN
Y4nI2AvIdQTTkzaTCcSrbJ3l4zQMTwAgHnIsGG+Nm1p3fazJO3S2AEcidZ5IPVjZtV28EBnB2aKT
9yC6KAtYJCMWJZHvakzKN3kXVYf0u5uvp2X+OLeBczArV27rJG6exRypDzMoSEARaHZWZmWTBVIG
zwCWFTDVKUKVExrECkUS9HKQfHjIXhSuUtyqzAzQNF/cqSGeRU4j+UjCFiwhcyXVGxayXOzzmBih
DUfxWu7NniDwHTe9lzzGGArzFT69qT3EYKEbk0lp3ZinSSTwXnAGBPWaGHc0SKVg8EOJbJc0cQuU
fkGBjDrZeDELApqboS234NfzZFX2hI89pJZsJnpqacyuSioLFvAJ5QWe8rneh1FetByLQmccz249
vjEKCtDm8d1su9mL1jBHZ3g28xNWjhta00dmrNBeI9NZOaps9ojbegxWiXsoGClRsoMinUelH5lR
xESNQ/JdWbIYd3DJAeWEtLElqx3e+pSE7NC9YEtIrph3rEbKlZewaa4z0E1r6C/5ToxWuEWQYu91
KED4m/qS+TtuyCFxMSCzumMlto2hPgTofttV1ebiVCAMegVl6jyHsCfPtWHFG2M2x9eodkkxp0UK
zz2iKwvaii5vPgN67D0XHOgEiCMy8347Vl1T8f3EhOf2gt2+Anig+Rm3DHm2lplvnEgXqIIK4ORA
hO8c13udYbvfMxg454ZxGFVU9VuJWvVjxseyg8NW8URkKfR5QE9IdYN11iIAh/imxJInXl0PGO2z
1exq1qqiU7XFhGHSj7dUTA+fls/T3HpYBEKNNu7E8fbFrttvbUmPOWs6+1yZxM1wN8GuLDjDJJUo
L8RDde9D5V53IwVX0kMh5YTugdmfpqMbR+DswlzcRqV5ZXtwMJtO7dwhvqrTdt9UtncykDAg4NST
+trD/3mxmA6sARmP6yb1sBxnYWWsS9AoG4S28Qr5R/egOcEV0w42RYrpW6KTkCnRBLwDgnix63g7
YFeJGec1eORzRprFS62VkAqU8yYx0hEzwZQpwnx5Z6jI3tMFiG6xaOO8GiyxsydB9zbiTXvQKJTw
0vdqhursDW9FBYYV3vjewesxAhZhkw5v80qfvrDe5k84wUeexjrY2rq6tjQ81qHTuflao0MAqyCl
i2Tqxrjvq0beE6eNQE8PcsQco2HuCYUn+mxOxQNd2W+jHX7Opc74i+fuLDFY7ckVm33lznj6cu/K
huF3E1Z8h6t4OStksm+gF+buoZ4WiAfIZT8jGQ2/IHEmZWdqV0ArGh/HM0pqrR43kcX6zAPtaveZ
W9b3w5DexTmH2KAk9cJltrkCf2X4WgWsO8xwJxo45g5F7zwVCXYyXbmkP8DtvOSaoAgMml0mrPY9
bDpq1j68cpaL2hiNs6GAS3w9N5Ufc5qDFfjcIHHZA1Hg+JaUjxE0snXqGrCjjfFtTIx5TUbkAnpH
w4a+umXOaRb5Jewq2wfV8qVw8AJzKtYfiFMQazMdLrYkd2MG4n8ww2DLB6QdbeNLolV2BXqD3nGh
NvY0aq+ORSpFxaJ1RKMCpKWf88Kv0yh6GAC3tad0HIbmSrUck9DhtYF9yun2B68NsFm56bJp6k91
kKnVMBgW+65JRtI4hhMSd/NEGg2lh1dx2q2t0T5iUhTxZwYfUbJOPQrhPYbVsvOpCKP6PXB0+9QE
NiKSuhdtdfzrSo1/q7/4RaXxRz3H/0LdmfdHocYO9GKRkWn/s1Zj+ZEfUg1sFZ8s2LXCc8EQOkgh
/q470xzxidsG/bFt/F1c9jexhmt+kjg1dEQaeGAY4P1Ddya9T+RgG3gSsZkh6P1L+dW/CtulMBwb
xdvyeyxMdj/kwz+pyku7g2ggk/HCk8xd4fcucgna4X3sVL5oQ1NzzyRglRpPfYtD9TDmpl0/Bu6Q
V1c/6Vv+FcvwV6ny8l4wISw+TyTZ6EfE8vc/vRfMKnSwUE9fahFSDW0Ig4y6IwaVUfvc5U5lX8y0
JGjEJ6vI6bNdCFchgd8yuQ88tfHiP87T8qC5Hno5b4iBLrU0+efDn9/nP10yDFH4JYVnYY2SdMt/
fZvDRNeJIKnsokHgQcDi9dp0mbzCHJ9Kq8AEhNsZowvHaB7OwbCBQbRt45ZPf/1toCTnm0PNwwX7
7WqZCjXz5GbZJQ9JV31vaJVGW4HBGSRHbpfOth+7aUFwFWhUTqgTsu7Iqa90/4O0/XtA909KH2Hp
iFNcIYk9hX6J9OjX6xEkXYLNdPSOqPYD0kLoK3NEs2m3evqJSLBZgIlLR4ACtdIWbWyUVodkOTVM
MCzU+c+X5V+9ncXMYuBpJYoYa+uvb2fyJEEjiekcK4rs4hadIkVqOcCKwic1eW1hbcN5TKn1ODqb
7hLoxPY54DWPyZ0jJNVU+z+/peUC/HyBpI2IG5Gva2Ki0HnQfn1HmaloWAamc+jtFvw8SMkahzCT
ZMl5B1iBAyRDzzJFiNR/U3ceS3YrWZb9lbaaI82h4YOeXB2SoSkmsCAZhBYOOOTX13JGZPZjvDTS
sgZtVjlIGh/JuLiAw8U5e68tB7/Kf/i6s1A4/v4qHKagXy8DAYDtI2SNYG24WH9/vQxW5bVDy4oU
aJFpHX+hewdw55LWt/QVIXlW1iZAAZRXZNfhkK9NjKyeGo63WSjiaZhvw6TyH8KbfbGtlwY4Fx5o
tBN0WzGaUpt3ZjQYF4kOreA5necIMiAKNbKmRk2K13OVo2rgO0rMas/xSPvpWQ90tKLd77/p+yHg
UqEi4dCVgeP7mHXef1PLz9H7ZFN8iCWFMoW8qRwXchloNHGVVW/XFgSjRI3mz8qxdEkYVFqVNAaz
TtYWTIJO84V/f1nvhoEbehHzPxg8pjDU7+89Uq3vZsvQOOOh0rkuSJ7XIFMte01KYiYTEtqwYZOl
nqRWdFTRUCd/ejN+ddb4XABBM0IYV43jMoO9GwD+ZDCkrD8HG8CPvpqjlXidaln8754ziZI4vbzX
N5Sz+M84QvQTJ4VWUCgsc/8MhsMwXSZ9lbVHYdBjFLXFvH5e+3Jet7+/U7+ajphIkB9CtGXRdEl+
t4WZgf+6EERlD61r0QdclnTJoYM5OE1V2vdXuPNLskzacf7DS/q3QUNGqnAim3UHt+vf/dO6dMkf
mKD1QWQX0TWl7Cx4jPPC8j94aY/WgBtAAMoYDZ46hcRFlFeq870eq0MVE0rw+1tgv1tluAdMp2zL
JRJOP4R2/Os9iJ18KiYX7MoaCPkhasCm7InBzKuzFSMii9+cjrdBy4nsVBESRm5DPtzSE+4B0FDL
/DxVqIVfJJUagyIh58ALSrvYOkFBCSuF6MHJE4koWugEJMh/tjaZi7cdgR9a+uxccDD+evHkrXvw
9fruUMTEFdwW05yHMSSS2T364Gmcp3UJ1pkG4Jo1P9BGUYX1ish/+cM9NFP9XyZecxnGxQwNkyfL
TPPuMjCcCEvxnh+AzGH1LFz7dphcJ9rmyajghgLMC+19ibS/vSwzjRjQ97oEMMAc48eolBV7wEmx
eTZ/mqHev4pcmS/Y2XF1Pu5q11z5X0Z4KgFc4lRoD6njk8PZ9hMpXEmpcpM+n7bw3JBnuMeS6uOw
LeJ0UDvt+1lyKHO6kg8exLM52aI0be9L2IP+h1lEfvGBkQ0S7Pd38ee1vLuLTFiAt9luhgGE9V+v
deiWcuFoORxaeG+POhzCdE/hb8QsZfdtcU6NAB0ou1XaKWs8+Vs3QPdwctpB2R/Dxa04gMRuRRms
mqbD0vvpIZzsYYZWZ9NH95TJRZ9pUMBdXsPnYgmAv81VO95NoUBmQUEBGXHij8F5ltXaaxC2kX50
hS8x6TEez4m6D90JGlfQenxCSHYa4ozcXTX66n8psP/NDtWMl3d3IvL9kP/xf7yUZob/y1NL2L90
1Nf6w2yvS3Yresj4xKp0yr8hlVCpM6CY2WUorOrxf/DBEf5WBNW0sczp4q8frKMGTsboDgdswcW0
k36vjrgNk/QgKtIsz72MegwbdBsVyu8/+d9MQ5g+GaqhNHruwAzkv3zlsIYzRSVxgLW5+vM9PYDw
o5y76oVzrJafEVskzk7PLWf3iqUY6UncoUX+/UX8m/vOdsXmy7u4bzlI/XoRjVsi4oqMMysTMNvU
MCM7s3ybvPvWRy1+2+K8xP9dkDH7n3+yz7nNrETQEN7DHWwF3TCK4AvAKhiCgxrjKv7R805vs56y
CSnpkIaafRvJ7k/r0a9cd7MImgOea0T0qPL58HdfmgpOPS+yP4T+UIldEvSzOf/Y8hyjXkVDxMIX
vzqOQ83PDmOylkY0MFsWy7i/aARZIf+De4G5W3Iww4iMafbXC8qRtFUAcCFQ903tXxZAwF/KqJKX
yrGs9mXs5uB8BZMz/OHpv983ReaESn/HsaXAovV+JVzbWlDDYiX0vXKKUA7X0QNSp/5hahW8nmIi
JhBtKQo4eL6Ble9/PwRssy369a2X6AbYF/ACOOwn3731GdTuzlDFDsWiSzkgyVLjfizCLNx55Pdt
0R4LCQrXoTS+VZFvfaDyTQIIyNzp3GUe+jBqpO8I2RSyWcScY3D4/SX+/f0wtwdHm8HO8Mu7KxwQ
tGA1SrnCLFsMdT+Ilk/E4lpnUsZ2/8maCjfbRRHGrt9/8L+7NxzVbcGUaNzaxm331+nBozQNHWHt
Drie1MOQaOPq5WWKKWUTBkxNv54/QsR1e2pvZXAx0GG8DMgSuCWnch0ocdqNn4KpLNJnBwFD9IfF
69/s6kClEIwQYCn3OJ++W7zaFHeTN8XqoLO1+DZCb+rIkSZshXIrbMdt5jv554wHf+cudn6GNp6W
kUtlT/3hVv19IpXmLGJIBYQ0EBT2651ydDG2LU7iA4Ls1GIsAxmHS0pD7owgIBt5zgSbg3J+3k/Y
ip2YeC9PJO7dH56YWSrejWafw4c5h5rR8n5akS1qNSUtdRiCZqWZjuYBo8JYEoA9yYr857CPx68N
HPlwY4kx/lzDgowPS1nWVwVw//zImK8fp8oOhz9NeeYevLu20AsEnI4QwDgnpV/vUdpUg4IIrg7s
RvD6p2NUXlpi6a6VECSMTX71OOi8frSaCEAnDXDCnhKQpke7maqXLlNL9oc5z2ST/HpJHJgAK/ku
O3GPcty7S5oF9vwZbeshmnq324Dq6x5jBNLlDsBVAjl8jrwjXkGMlFM5X8VIgIAkB0CUN3XV5BFb
OM3tG5mc4TsTjssJD4THXhdN2m1XMiQOw0CX/0/X/bfVg4UyCH8+6QDbwfvqEMLpnjjxoDxQF4ag
sgurqcoeB4heYGtA94R3ep7b+bt2k7p47iaghje1287dZ7+wtbVxKtdCzPGHwff3q2IfHnCsEKa+
574vnWGpai03qLJDL5oGb/QMZ5dzNlqdKPuA0ToKzoehtyxWd7Ts61PZrOF4t05DTDefhgDslMNM
bElz//sLc8w89cvIo6DKSiuY36VtABS/jrw6SNcxxB2+9y1Uc+SccaKj8oklt5igQoajjzUehQAM
wTEET/FcC9gjCmY1kozD0Pr8p1wQEvWcw9S95t/N/gkSmK8vcc1PHswFjhb+JjZ0i5Mn+1x8D4JI
8VGqj2YsYr//Qn9bEQBgUWNgwXRD7AzvbzTu94ziLZ7RNeLHH5oMYOAF2NSYHAMUdcANED6QujWE
EI4vfv/Z8v2qQAaPjYXQY5axGXqs3r/eTSRGs8tkkh8XWhM5EI+iX7lZErYHv+ScscA0zZacxvlL
5o5eOJ4VLAdG97diaw7UFOjP08+aEQ0Pak6pN0KB2NhDaopkQ4bSNNoCLUwE9MJWJ/NwhGyE6OyE
IaVan2bSf/MfhrxYPiSiWf3PuWI9BgDmjsF9T1cnj7gAoZZoa1ccxeL7akULgqKmJSb5yV34hAaX
CdxolM5rLmNJ6BkSIF7ugvTnEiEmkSR6mxFxz1+ZKgRT7UGgPCrlUQDi5J8vGJ0objFfmo+O/TXj
d1Gt4j7aVaE0g8nmXDVIctRLM3RoYFOfQl9jamJz7iUUC9046fvsmOSg8emd2vSe57tqRNAx79pe
jMuXoeoX/ZFw1sWuz72A4hKT+Fjz+z1ZE2jejmA8rRwqDzxAoEbM5B70wtRRfA38GtBudzpFVUfi
axFz53bDKM2ftUXQB9edn6Xmv3G8s/0TMDXZr2cAI9YwwWdSrTN+IBjbk3trSTdxxDFXyGuas5Zc
5Nh4lT2/9c3zyTjZXUwWCpTuRtgju+frt6vNFAMJBDWqNWpw+Tz4PgoIzt2OtV2HIFuf4oVSC+TW
NbXhcue13/N2xh1ilJqA8RF+7QWiGGqMfiZHkAz4azia0gzP7WQ4t0mNY+ClVEW59bObC+65sLyc
GwuCdB048XeabzymOl+fKBn0vOFFQAytTPKc59S+vfvokHnoRQ9SrtmhrTAv8NvvyJ6EbHuCiVrx
7dFLS7wbiVP6d1HvluvT2BIkdy2DOPkR0BroH8tondrnbKzFfNnaczVgEOsUHvqdstcUAWo2yZRn
ORRAWGmTp5JlCoFRHT4jBFTWrb1kpoKJuNU8rW4omMltLE3+Y+BQeD202TJOmPbTZXiCaJpzyeXr
ladAbZvnsIlrxIRdXrDluG0d8M3yqC1hA03OhxU3186esS9ptFbCzNOeTigcbSClquBayjWTLv1k
mrcWu3CcEfJceLXU5ZXTSKzpceZjotlUFcFHF4u2A+xfyBim/mb0c9SA+ywTOhJY1MZ1vlSjpfGC
Uvlbcb3B8bfGY9L5LrNCalPs9bekP4T+w7RUXfNkQzucjciEGQgOii4I1AyJk3O/rI1lLjnnXWLT
OzfBijojb8epwgziYPSTOM6IACLUhtPXeCeI3WGOxyNYrE8YEWvu9bSWjANHeOaveYrBQ6UGSojd
3kQ2Mas+tlleLXwnXpaQLwzqvAis65L00uxubWOzhGR1EHonYqU1gw1EcM1g89ER8UsxzijONr0l
i/zH61vm6tH8I4/DM+8tmkv8qfcoPWxLYiWt2+KZnIuU68SNuPCuMMWYh555cWemtaZjrOYEXuSf
bAvH6Qkptjd+GZn6MDWnU0Neb+7NWXxXj05FybBgxZuAq0WR84JuLScwZCasgkudES7kP1CMR7rY
ZIWGyrBtq9GsdlOCFgIRODXEWyKYuuypdSAYH21F0TjayJQKI0w2FzjVPTPgKFE9uCt/EhYo5Mjf
YLvbXMaKMxD5X6/PCVIk7RhicUbB1F7NIwv+6xfO0iIkwtrP7EleDeSd0//D1jl8C/WcDB+7IslC
ECzuRGOwJ/NzJjFTNbCb9ojohnbvJYyh701nK+vK7og+qA+0DaPuVveyzE9BOwcgWXA2IsIhSMGC
bTQkI3CbMic8cyStU153lF3pZcVxoTFVlpY1WRu/zeLkyUs6hwuGLkSh9u2VcGOfB/XW0+D+1eBe
gaIl8yNZXU1QoZLriPTAqY18DLoDZqjlQkml+Q2KctPzGRK8owZ+GtnLBYDlrngmwM4MQwSeyj9L
it5H64eTpJJ3Wnk9/5TWy8wzpUpv+hqAIApuaOWTLl1CiadkjJGnW3VAKTlUzaULc59wmSKo1Vk3
dzbZLzYkKupzUxOhqpZWxAuNRpyu7zYNMjPHtb12WOZc1iLL2pEQ1JdUUV8XNjYX/jwe05YA7p4y
ZWenN8if4+nrupIf7Gzf9kqeHZvp+m0tR5YZs8Gsrcm8R+myuPx83n3TIXpbfnPYElzC2yLhQKfm
1exsqCjV/g26qGGxNztiTBT/LNSBmcSrAaghYamrbdbiXGVmUa2n3qyfNcnGPK5Sx+Cft5OHzoVX
6nXVa1wydoYt/d04c/7Zqwus1MybIf4nYIQLOe3hVnDX13njvzaJEF///MnaMW8UPEIzHjBBmcZT
HUUW9zIvBZsYXaHbIB6vJgLXQqpKjuwPP0jTPrkjMmctu8fcipUVbCcB/vGQgu8DPN15/cRbqdCo
MNuiPzf7UvrjM1+4SyZZYw/jHSQ/Io/5fXOhtcJ6csCF3vAPQloGrCFC+zS9UG31Zk9hvy59BTh2
MxcAwueHZTWQ3Bk5V/Gzlff6CWEhQFRjpKboIPZVVpoF1E+qohBH6c64iQ5L0JjlqVIYe/Vj4XRW
Wz513WAmKxlnlsi/pE5s7rpaoQon7XaYy9gAS/11mTr7ejAkEebGEVMp+53GNssyum/qOhAfAaDb
18tY2Dx0IDfmW7CjLrmRLUPaO2FNdVf7xlFl1eXPa63czv6Q1H7BrUBY5gvLxrds8dPrzaoFez+w
eTZGT+5UnYbm87GK0g7F19mr8ultW2BnRaa/tv0SDY+L5bq8jJj3tSlUlxxJtx6UaO5yhpvNXHTr
mT0hZCmz9ASp59JDJf+JZT8bGs1N1kuAReXsbe+ROV3D30fPZ75klZI139xPnQrGuy5SWGbPX2Gy
jBXzA+MOIEVz4Q9Dw0uEmsCa2VrBCu2dgI46E0bjeSgZXWlGhS9q07zMlGsu7e1HYERTbEu6Vjdc
mu+i13OgdvUVr4il0oYfYzcZdrpd4+aqG6+a1/FMyLV5dIkU5i16E4S0aRVwWW7lsg9ws/Hnx6GG
4EeC45e0S7DY1fmPrk875ezY4Sdg9xkh5mvmKPxwtE/gu52Lskx6zL4bkRUC2ztwxeSafX+TPYWj
1dWfZIo29yWUfN52sGvh6aMMyYOCzlEK+voqLyKIvjheunY82QSU8I2r0sfk2nnsPHc5rZ7iY54K
hcJvrrIVjQvgCR+4fdb3crhpSK5ePqq6cRFmDV26GrRHR/6S2I2KJ+Nepbrg2LEpwNRlAA4IaRqH
PQM6SsvHOSF6pHys1q5S4JDQzgzzLiziOZSIrECG7lFiTvwGCXW5KIhkDKgbfq5P6SLVpVN/xz47
aqIPU2fFBMG9KUL7Uo9E8bR3EaIcAhCkKEdff/BkMUcY98cmtpnsssS/tTGM1PpUyN58vkiCaM73
SBDN78hhb71TXKCStfYVbPIKb8uYieg0Kx1hAI/CRdcu/fg1de392ndFFiMkWz1lH+gNxsizUdA3
+WnuG8G1pYokaZIs5ExoD1EEblpb3VVHRiIT38TwNjNe3rCAx6+75rcpu81IgmIfxfpZMhMHgZnj
aeeQJr/HMbDkz33f+mm9qeJeJXgEOA5V9wTswLBgci4Tf5P6AO4/5k6BK2IzDcAcUPxLFHjLlbZL
COq+FYqy2tpWC/liG4XZpKOPQFkZN0EWdz1kKZxt/pXjD2a7WjWdObZBvzeLXE7kD6+jQ9oYXwGl
p/krCE+9qNj01Wrpckcr1hzKOID0TBmvZ1O/q81f9HqB6qGrfd7eHIr6Ot/E8Qwcn0ErWdIZKGwm
15/HE+iIP9cFZPrLBRJcs9a7C2URd/N60nUITuFuBkxrQ7aD+Rk384HCb5yjZH2dLhBh1KwIQ9ua
WZ+NX4yIGqqU7afdZV/1js7uOCfGow3wz8vrblvYmTmvdOFopvaFdC5+yaPKLMBhhKr9B/NVyMye
TuSt6C/xEgSl3gVN8XNPGlfmtrzpJUQAmvgZ05qZ8CJiK1gzenTP65Nsh5F76tStEYvkFXj8EeOE
R67ICUJKukRHiaps3jeDqNWtq13l8KwHbhuzBqPGF3HhsK7aLcGT/1zGSZSbmSMX6ArmvrweY6we
a4PaBEHQ1zu8rTgh6BCRCnItVsko266pXPlXboOI6+S8TssZ+1YOSK8bZ51ISjad5RpBTi2Fmc+q
1ylPpwAA4R28Lq5xa2V8cBFZGOUI6KqoqGxAW66M4fZ155Pp2Mx57iLMVsGJEjOp6tftuknkYt7F
vvXzQLGg8qZf75pSgz3PZqWDjUEwwynqbbPRwjW0kvRVZpZML6Z2iRfny4KDYVqPhHENyHYZIZG8
F57SkLfqUIrkZSAbJr6XI07z05oRl0EcOzgZMDqS8VN5oEYViTUJJQq7O1GiK6IXygTigVgnNX9J
J9fooNKEx3j0KsA4Zw6hCctTGxfVtAX56q4kDmp3fWBrtSrr2OPemrPzhUKzyogvbdbiaVa5JT47
cWXDRxtTJ7MoLsspwRZnDz1WVDUVQ4PqV60BEW2lm0Un6t6E22CcXJZij2HAe7bjcnbOrFqr/Guu
HZtuwtqEx9qdparPdbmOwdmqR2j+FR25+AMEWvNe9nUCsOQ4KzZ4P+J1zBO5IyWpLlDw9lXAmaXE
PXoitdUizb1HR127O5ZJL86uzNEsPgp71nVNjYw7x+YxDGjzEpcjbIJCU9WvX99OXG+7bLYBZtfz
WiR4Pa8A3jELrjeknCoTiZ/jInQ5vOMVahDlQ7gDlsqg7F8P6gnft9m9jv/5dQ/lvL5V87JSbpyo
HjE8MsSXxfPrkbuIV7PVfNvnvr0SoT+abbUSldmFWy45G58pG7Rf1bjAxMCpZ577YXWjFm6FHw4V
kAXiAKeRSRtiYLzsUj2+bUfM1jrLlZkt4Ct1+SXeiij/0DhROrSbyhJNdR6OawCSA2+rmTKo6Zpz
kMUBgY+XXjvz8hdNFZvDTCw4SraqsBVbUEITC8SRMU+42aFciHlnimywkx/MSyVT1wpwSJJ1P2Pf
3nIqmzCWizxI0Ss3SyemTe+jFDmLvaWarnmA7XSdFJjogw2YqlVQPgnUKvaoL+f+BVjB0L+wlxjy
r2mkFL6UHFRXi1dn0flXnYOKKTc6RNtD7FYYdN6wHVZhzlPZMhnd01qv9fKlnSpT/prrpg1eciQk
UHPivhr5e94izCQoktnM3007ChK+XotHIb18aNF9jcIR95fVmttRk0nARNqxY2BvpDKf34x91AXX
2sVSyAnchixFFfF1DuONiyhPpP2IgUxk5FagUS98LDYbxPVWWd1gWlY8sOB1HRqEW3E55et2vhOu
OW3ES2imL8JY2Iv6lsNLsWt5Jbx1989F2hSduO1NYcZAARFxfQomZwg6slwE0kWKplHrXNZ+YwYf
zpuG510N7KjjjdO7pqAB0qjv+TA6ezjZ5tAdh3wX+Pju6/P5TTxIEbiU1DwgewTw3O1Syo0zyKKV
u+W1BlCJmooJEG4O0ZaaeX9iIgggyEpbL/os0gQlfoSUS8UdoWUbXIdZ63DbopI91kPi2cP48Lam
CvwTvIvuhNBz2cchnuavsZcoe9i7iLnMTUuWgXs90Rfha7PlNrcpTnFrayrLvOUQkhNjQGcJNKtm
ZzsLviny5SgGb0NcWNwMgSWf3KO+mMkp2c/Sja2efzDU63TxVgagGWt2GhQgCi6oe6vlUYdl56B1
aCaRt8MiFp+eIwUkHeOB5VgZzQTnYR5iAGv8ccsxJD4QrKQBXTGddL0/mepQ0lMRO2W4NXkutsb4
iG2/a6LE2RSYi/iljhquiWKe8ol+Xoq04tF1CDj4CokVmA1+hYuFw0rjmt9YeB45AmRhNsIs2i6v
lRoARaF7yX1v2utSU+97WbMyEey97Hm99lJnIh7AlTBnnI8/Owr/31i2v7gPji/N9XP10v+vAN6i
RfiXQGn3rJ//zwsWZb2YL/B//+tLVn19/jq9/NV4QNvln84D1/2HabN5QPmRT0SOoBX8Bon0/+Gg
BkXXIm2KkOjQ/h8k0vb/gaAwkAhuUFCjcqIj+i/grfMPRJk2UjJEpDSXkBj/B5DIyH3XXA3ohiNI
pVkUyQBdxc/m61/ERSqqcf6Mk+DoSfoUq/MQ6/o+Yd/Yx1fzuubWMSWwgbTTuEd8Y7vNBYeG7oHJ
mJkkVjnUmYBDuELrUnEia87kDI0xawcs97qdhy3r990SRh+h912EvTMfe4oHqGsJxAljiBVRpEw4
R7de1Gx/Tvg20ZBI/xt8AIo+bf8QNlNEh3Z+EgKFXheL1LqNyKbrCRhR87hpvaX+5oqhPFswWJy6
YGi3XrrWZzmXf6L9Nd63XpQM+8klaI/ycwAFFi9WHSObxtnabIKElQ0NosktaD95tv46+OkFXVLA
K4KwaSqWGOhJgmiGtjoRpzBe8KE3dDYOcqlvwy66Vi7ZPm6WDhfhgpycxlOB7XM1ZZcf7iwWTlbo
sznLcHA8eg0wGbgnPdYKUQSXrMD+sxrR5+dz1Gxn4d3XCukIRKHpqMm+NWkOcl9XdXlIS3HKwhxU
PkjC8NBhWT10ExzA6Seoxcmyw7yO36pIT/QTlvaDWpJhI6ocDxmN6F1k4JoiQu9X9PHjgM9uC1Uw
b+GJ+QFU2xQnYdrfrFK3Z3AU5jOb5e8De0wQv/1IB9Py2csZTJLt6uSMBtywU3ViP4xRXBNVM9b6
WzeBpCPU0v60VqN3sQSp+wX8hnVEHFudUu4fKwk9MyhjWuyDzAG22+q63bEZDKhYec4OV87loCec
ewX9rc0UI2S1U5D9YpqWE8TPNt3ovCW2sJBgBPx2XB+mrOq2kW6gxeShf1tFqXUK244OhDv49PTa
4iJaepxs2veOxBVyD4l+7bd+X4bfmmhuPkV5RSp8tFRbQkmdM49a0UNOt/mArVMBjhlzDI5Fc54m
TnchWWvPUHsiGOFbX0cZnt2MjmG8mVotqz0nKOsw0Di5nDh7XAS5tPsd4XMclcvFt4+o9JrnZZpG
FnlLYCjm1AEkA8uYqyKBBCbH5zfJztuWMk4uoSCtZ06qJsZ1hLapX3yJIRbHnzfiI+as8S0dra/4
MY9hvWB9R8ViPcnSJrlby/kYD418bupePVpe6t0zcFZGSljser+Ybz1EQAdTZNikoe6/JatnnZPU
RDGsWMnz6bKPdeWFxKv6A1mgUb8VMFQ20zqml5Pi7IvN14UCsBJjL93u4CfCoo3RULkXAtXppnDT
8Ieig3GUsvYuwnwhGxt/pVPX2W3tz8fROHKHVB67qjn18KWv5y44byncXaIVOGmSZu/D1WmhIqXX
FI/uc1k/Y17u2Q5BFKHnis0GquMkRyBJ0rpam+TOG72vq0/xYqDjfUwVPeWtdIt7WjqkOBG2dh11
9qdw9oInbAr5wa3FcHI67zSG1XMBU+vg1I19PcPu3+bW+s3FFPKVXucHw2hrmubIdrnaEQe2i0w4
77o+0pplb1rcVsPyPDnJp2UMH2NAND2YjwPtCB+0dLfvg36PFh6+VffD8/wEsaD/yS7Hb6FDpGit
pngPgBC7vfoQQfv6AmY/IIKpDCGKzelLHLR3Mg2vcetC1Zytj01G6xZBx7aGat8H2QUgyzM0Tp+s
cQIX61kLjT4FMw0KFjZq2gTptmnTG3B3524bWoe6FufWULcHz7EvEU4fUcsgq3fbg4WRaq8W02MN
QwzBrXcfaKc/lvnC1Bjaa/bAnsb/0XqqPFA7vHe9GCxTsFxENOgOKWHD+P3ldaI9U7yfyQte4bcu
4eTvPXsOQCHIGUt4tI+q7xRtqRiorNsyZ1xFeDWQa0jycgISGyrPuZZJGm5auosIkCW5n6V/SfVj
3ei1/Aab4YXG4JEtNqghL4UwoM4zcA+b2bMI+PDTb4nOz1eVPERjfQoErvjUm/dZFF+5DawVmi98
5y58iWNqW2Ud3KbT9EAl4WLmzdiAm3A+DRbv05DlH+j/96c5hXNI4Ojt5Lh7Iaeb0g7kjyJJ8XHT
tjukWhabprOu84zVk+JHwrbVrg8rx7tt4DbHkPiITbJqKm7e2m48Pxs3inY0GarhBYzAERTI+ihw
3tEjbgdW27pi0dL9faq6Acjc+mXo7XFP0kX5gmejvJMEZEBc4t9unYb84j7X+mg7lfoWdZJ2LSmI
pBMX3fe1H1cCQgLKuQ7hHmiBonCXjFOak/OrtLwdwoABvlKxx4Sk5XRwQlAo9NjBFsRjBhJHASj6
OoCDvm8V/7/rBAGCW86pI6Zn3EkHFQa3Q0rKJSnGWM116sPrgaCTrqI+d8o+3soeJWfFrjXznAI8
ZwYGZY2tXSG9bBv4IGx42D7BRero4HM6WrVatwABi0Ow4DS2kVA9c+6GpJ9rV+xF19FOT3rylTYB
YNv5vNcytHZj1o8zubssg+dZQ9bwnu0/HahNMCNZuZnzDOphse7hd7S07+zqkCPK2GdxdqJ4TWZ0
8+wP6R7T2A6a4Y6VZQvb/TNSaKKMRwKCwTx9nPNBn3FjbkTvk4qNpIGePQnuaj9lxT7GIh17xY7G
J7L9jBVgi6xNgGGwL/DyfG3H5RIfh97Fs7hFIgifsw1ubDubKCyyshI2TCFoVHxHBa2autCPSCxU
oU1JPLDreccjFNQ6VznvhgVtiirL5zxYSCqIyQv34DixGdqDhCFPq3Yeutq8mwEFfyrq5YGTzNeF
1tkHVB/dsZLupwYy52boZbJ1/JoMZHeqSDAIHhH5XdGw0SepXAASIZLv0gJ2E4uKNOCSUepB/6Yc
vXDCpVV6BonGhVUhRhp3PsWOwksI88awdmFHU3ECEFccYT7yp3392Y0AFm7DKbAEHdksA7iq48sG
qOo15etyh7o3f5pUtV6Mo9T3Y+h/CVOlDqqOrMtl1D9Avh6U4lIEQ9KqpvGMbVjwJe9tghuIQOk3
azeBV0rlwe6aYw/qCQ3Qzgvmj8WCTLXkwLrvEgWtYtEX0go+oRTt9yJZ8oeq4oXvKMUzBJpog+iP
RdBX2ddBxRTjKrUU24DuyJYsyPGZ/vxOI9Nic4NHnoWNZJd9ANELVu7IaVFufLqfpPiuFTegMWjy
IuF57HPL4sDqTHMBv5yuj6VubVrUkM3dn5hzz8N1dNFogz9HNDvTMMkWVUK9AZsAJR2ROlnY0wzD
8+Akw6dkwfe2R8OCEqFKI6u6oikKdn3EK52coZcRtyI3YHZIaliGKoxX5Y2VLK79pXfFfKbIpgLF
2SGswb2fI53buhh9U8JfhYACTxh3+NLWyQQdHoJj3J7LMpz0EfDD9L3RCZ2knakbS5hMEjmyMMT5
2U5c0OjkSVhk6BJsB5cesU52TohFL3fdYAzy2PHZEtJZCCBxGAs9FZlh2s3k49oUWo3NHgzemj3i
O2G7EAzztkDfRCHHVWl2io1bn5KSd97FOPgJtcXM3/809tc/Tf6B8fvTkJnx/peTAQFMP6EAneED
9Fnb7yATZfseotJwsSxgDc/RvtnwT92IOm5q+aCZKlnxjeHhs+xT3kw3NHLGZ3o7hQJ+Q5EjMTCZ
Yrq01zaHKzJWsXPtB8vIycSxuvHMhQvxAFDZ/yrzKhGsfnbU0l0NcoollJQJJlqXnqzVwVtB9QYe
GN2bnBJregZN0FBI55aauE7r/ku9kAy0a4IIECeoLzKAloEizSfKwBb4rS4gF2SqwUjuXFDqUHym
PgdPkszdbN0VaQdaroJt19/VGYTVj3bYM2G74ZIJtHVAuY68Y0Lj9BloAoEaaTTCe5Y2jUILqOKu
HjvK03XTUMqNSp0EV0jU4JBSWUvLPR0gWjmOBbB9UzJzdN/dUU+sPqlFyiN1SVwNVOJY92KJwgNq
9rOOmH43DcLJxygjXmnH0lBNp7iL74RGgrtbKbDNV+BD+1M2U9b6HlGj6Y9iXgge3mobvRr1y2VY
LqhKN9eWZhE88ooF0zlRvyEYo8ii6p520fhEEVW0tCznub4RagJ6XlcLx2M3x9xe6hbEClblCRaY
7e9Ry39qqii4y0RRnWUlIGNt1pyO9EFOs2O27ca5gAKZyz1W3fnUu+Z4Rx/wLFpdcRMqUdw4ogNN
NEmea9fGSL61cNRnQiXtG4nQ9nOcpo+cmxif9iDQ8uEbTokbLVK6sbL6NI1B/sHOxiHdCqQXbLG6
/+buPJZjya4s+yu0nnuaazHoiavQChqYuAF4gGut/dtq1j/WyzOzaI+PRdLY1pMqWtLsKUR4RNy4
fu45e6/dDa7J8Aky+jyJ71amqwitTBFUVmV0MB2pxZ858XWC29Q0kPcVcDjRjZYZzsVU6HYot7UP
HrGTHb2WghL3W9NZzMPNInMrfUgfwLK+d0yMTnFpNX4dSIDKTfW8yIxlMz6AIuxPsNRGO4mSWxuq
+CGRWuxzA90BZ1kpuzRh8j0jtCe4pEQONoPEcUZFl7y6VkGADXJS2nQz+ndBpSv87/ey/mdiMqQ1
T+Qfd6tOZfH+Wf7cq/r9B/6gZBi/oeAzsCebmOVplCgImv/oVfE3dK8s0Bk4OAl7XI2yfzIyVFJQ
NImkE9pIMum7a1Tgn62q9a9kjJWETauo9rmT/DudKmA4f6MPx6W58g1w/8iIGEUcNr8omkEkaXMA
ztSu5RvatdDtDzfNnZ3Fj5zEHbYnyHpMNe3w3nTE/egVbr4BSXlZSBBJWgfQ9uEpHGibl85G2UAw
g2P/ApV+3/tR7ib++DJvtf3gkeQWbjV9L/buZNrt+an1Wjvf5lvDM314TDNEPfSGOSzO/Emct7mj
VEQn2KWz0OQ5DdpdhcaSC5udyV+/id7kB+Tev2lu79x6ruLWO4Fnudkm2uletIldzgiH6KaMjj4f
+wMxdL391NvRUTzLt2wn8nI0e/DlfXWkdbXBdvF6AB/Fgwiu+Kxum33myR+xH3j99oly4h7xvL0+
A3JR45IatnIM4Jx71Nbi3fAqnxiz2LfAaT3poqO9sp/2t6cnyz4d1t8QEnDMdq33pjqceezm2BwR
he9BknDtRKvYL/7DQ2h/oH0+EnHi5Xclf5g+1SiljIJQO/sgboC083HEC8oGu3+K/CJ2wUnycG+x
/cB7ZSe7zu34M6Qan5Yt2LpjmPZH86q46R25hXZxJIjhDK3PiR8ZydzF+ITgNSA5ALZn0L1SbvXn
shF3BM0d1ISS0i4VX+JJ+LmjdouvoVNt2m1vS5duGTgSeACz5UvMa2/3/KebF47GzcviU1K68THc
sQ6eJm+2NVd/y/Y1SQWISzOXLcpwivFKxkZ2JYqW8UJ6qz5UynIq66/qwqBc/YL4dus3/SZzu09S
hZvUPhC2w41T271NBdoIR6rdmc8ayezyNZyAqKYbFAftBonWcwG6luiSR4VXwxt3IuxF9pq3cAdD
OI12k11Gu2sR7V6baRd9r0j7niLATvzQ6w7iTnGVY/M6v9FAnAjryxCj2hbBqGpiD6Hbha5Ew1V0
jWMrElrxvISOlp2tW2IDPt2Yz9UpOson5b45jpv+UTeuwof1gQOfm0bsDJZNsccvxH16Jn7xUvL7
RDiNoweSKz2WqS1qPqw20XT4NZqafEI7sRmPxo4zyaI5UuSpDJgYSUsnpUXVZ1Mx9t9FDBfOhq8+
IpN+6N8jtO/H7kJyWlPS+cSFAuZ5q7jBPromu+RI46n/Dm48pPtBwrp9vR73XH/tiPe1S6njlhMF
kB29CHQhH4rBVqAUQ/771t/0U36INtYuMP2McEtP2cN+YIFxEIoFT/ts+WnTlTZu5BmRkzsBfs4b
XsZusPXRFYDBv7DqKIPiZ+ma0jB8dQWom/fiZ+Lb5FzYw6bfqqdBcQaXk5b2yQsD0e9Hfu9f561s
2U6Ycshb3x0VII0bnpVL8Cj4qbt+g0XlcX6OaMQBevjgugKnKpzqRWPfMJzhJbgl1/Aw/dBNr/4S
PjBic0uWa/CTfj1tNQJEnmuOaPODrLjSdj4Vvur4aEygYdvdbnEvla8dPgQbcgPwx0PyIz3rcLZt
/Z15lJ1+BSBsPXF0zNfsA+o+Ve3rNTxZ7wrlC2KiK768a2w9KslukF+XeYds4qac5FfzWAFmx4A7
9vYneSLLybx4nNw25gt+olN+HBxaTR/ydafcbQxHOkffytm80tj05ntlf653ybb0JVq64Z2R7ghw
UJ/UhhfUnKvWjrapy7bsvb9H26RxrJ1o30fb8rpPPMV59mgM2+fZ9bSbHHmfsiu7odP+kI/8yhZd
9aV4f0XB55VM3uzZ77zeHf3ovXcL2+RPJGfyJg+YrbN44/Es+5JzLuzmqSVK77LseQlQMp18Vx57
t/PMS7kT+SckDNmVDWCUosW2+DfWJqOKPWv70eWC+O/5KDmYwEtSnuxVKlo46Ul/TdGM7rtvTbP5
Zfb9ipZivYpz98TxvT1kG1JWnwwP93w52Dkoy2N9HH1YaQNybXv4TuR9665xXTCOndmnlqXzw2vK
d/zyaG3IxFM0blXdHlV8cMlyl6m6tOkJBHL5GaaDm0zzBaIUcNywPMWT+hmK8I4hKHrhVdu8os7m
NViqS6ZraEcbVqVrbCSvdN+V90cwbft7Z/uNTbJ35YN+MP3Hc0EQRuwEnIHfNSfdNdw3jZN0Tkdn
vtK5cXu/dmtX2az/J8P2ZgCPe+Mey+UbmxzT4EPxnkIksDbtkYsyX8jBOo9H0aYAZQxM965+mwNH
+DGoroEQihwv9RJ4N8vVRm5f2WYmUzHcqhX3Oe0145Lp8TGlb03a0Ftl2JJjQ+dKLffgqf8w0f3/
Hob+dxpzGrgq/3HheL/Gbf7lvv/xXvxcPcrrT/0Zh6f9Zq1JeABugIQBj2UG+uekU/lNXW2uMAzw
0+vUb3+tHiWZIahOhSit5m58ajzcn9UjP7R6aSyMzZIpQl/7t6rHv/XiAfdgjioZeOahkCjqH7Gf
P005w4gcHaPJXrVEEh80eixeQU9/XxZz5yLsWxfXUKt/HDOYZIdf5fUP6+Jfij6/ku7Rtf/7f1Hi
/m3JytOqK4DFMlXRlDABMuP92ZqtWbmKjn54KhukuF6PTnbalLMWIJ2N0Vwk4jCuJ8k8uwExH1G/
Rb3xIFdJ96Hoy7xBrkD5oElinG2RCCTSpuo7TX6aCMNkcgKN4AcJMfHe0FEt+Eqi8hBoGxPNa3v8
GX7V98xLCALTT7D9uZF0TFKwdWLkOuEGUXTCkdP5Eoa8DSgvkVttBKP//Riemp8Fn3Z6UmTRMJ0Y
JB3z3YZr6Z0SG5xGxTZoQvbdxcQ2vRrEYKbYCmOq+JZKLprkysPMM6GjY8BjxLuFj7jNdtBs6adF
VspmJ4VWwIG2maJGS9zKRInyaZVCMCJNgWp6k+NS/KAXm7yWUVwVmymCQXBnIpA4qaM5hk/81aTH
9mRai+DTFIWnM/Y0w2xVSrR70PLTk8AQIqL2b5cKmuxARWdFaqO3bKEDkBCmeWEfbvKome6qjHQ3
Hx2+CRDUEFs3inpxW7OoqACthbkM7S0t3vSTUEmbuMyFU5xMKUFn8qSwgxfMaV2xhaBdjs2Y+9LS
VNJ2CoXIcsxS6BVbGkiS9HLjd9i3tkasOG3bq8xp4zWUNTLyDxlXClKhUTNHN7ao58Z80d+qtKSg
REctUMhCrY0YZvQRkdtWn7PFL0iJEThN4GCJlJtRzShSjVGxytOXSNWH186AS2v3szSjAbMCQgWL
TmLnFAXU1vYsI7yxyWCvkJdBYxYPxJSLvk734zFuBp0OhDkT1arzvhFGW3aKLfQdUUNlkCEMa1bh
83biMXZWqIaHRWVYJEdG8tUDC/3Ke5KmbQu8fOhEgGe+kN2ypYcEPThGWEDihM+OWpQoq21VKiEU
7rzMcjtAZNkzeMzDxkHROB5X6vAaEqJFmEdMfZKY3wXxDzGfJoi3StBApI80jj446X6EbUgKlC7G
1Z7+Tf2oriolULGcWOl4a9SSIiQcQiqKsdjkKm13Z5qVYGMENetlMZNVa434OfSyNMhVFIWhdmcl
Vfsjt6z4bgwDecVf5805hu3+pIoDXbWFxtBxhb92jpmmzV2pSWPrZFhP90YM7GgzdBgiEcK3nB2I
bgLj24U8cT4tR6SwC5m1S5ENdqaQTIsgrjWYVi48HyNxZeRIh6BOt+GLMpFIZ1xMNiQatE+0uFvg
rcqU9j6ZlvRUQZU3Dzg6qluShhQVYFgX8JIk+UyouN/K0FqeFVImTM4LSX/lhB/jFuuL85ILS+ji
jbK+h6W0ONlNk6HspTBTiD5mfPuiBqCeSBDUjbOUTfPDTI8JGfDQWXck/c1PQNqzd4JsIMOjsJVQ
E5SMEHFTkY9sk1w3X0s1l2cHQmTbefDVU/K5FynRbXNq1ZQwGsQELq1ehvAWwRkysy0tFVEx4yyL
XT3TUtPJAi0RVa8W5bj6Vvmy3KdaaDRfsTIvtY1/qztZEJDwR5il3LmKlhdwapKiGphKhLJsNz3L
3SHBosGxJrfMOQQMmbGPCjZGQVhpjdb7hBaa4ilsKk37kRsIdfbEPTLxcbVqpJGeLUswEZ4QTqSA
cJaxIME64hTiR/RNKN1U1Fq9igeGvhWe+JApCrE2mKqT6kqkexWyA8pAXB5w3BNNSg2y0Oai7XyB
kezEEWVsTf1D7wXynnQs+0bqB1W8uuGbyizYiuRQIy1uQfvfJidkwXHhtg3MEyZ/g9Ruo4KYqszp
FebqtopHtZB5aEXp5HOKrj5myQ86coEqz01SX6Cj62nlKnIE0VgGX+OMlpHO20AAWUkFHpW6ul9v
URStqaJbxhZWVqnjb88t9riI+DuxOWKKWMbT3FpkiNli0rb6Q5gjIVRQxzQSbcaoL4xNpespzYI5
k/PhAWFmJL82YoVXo8FAmVK51U3wzOir/Z61OngawTJJdi8M4lcpT5W8wxkwruBAsU+JtR+ZVweR
yr1Oi8QXdrvge2nHiKgLMf9O0sDc0TmALx8Kglp4LcPEgqxTSIH2VAU9c2Y0+m7UKLCgw7Eo7zDc
0SENQwpq8KfYPnG1MYNI6w91RtmBsXXiBcMvm0MPPbBEDnUyJhVq/TWMRMDxNNp1U4mPbB5N5Mzy
UJ7ZsYTV57aSxmchaneNISWjx02Io9ww0ENFCaUoh0KKJNr9E802OzYwGmPjSxgnG5XKd38is4xJ
Xbl8ggiJZ7tV+56vd5qLPxQzah76ghwbR+FGh00mS407BKhZ7+mz3GGuUCouHmWr+NkoKudbq8rC
ewvj6MeEB5RSREdHwX2impDU1MLQcNPVkQr5FSR90OgF+B07x41300AyPS1p3XWeiO1Lc6u4GAyP
YmFuNhNGHhr4LR4bN0vCsfWyoh1eR8VgyyqTOSKno1UlNjrGdDDpCL55JIooHXzQaToFvQD/wrVi
eOVkRhpZ5odYcV4V8CyQzaxQ/oFKSsaDTsTce4gagVMTpmfZmYAlrhzPHumrZSUc/qp44cdV2PZn
lRDS1BUxKHNYNlPG4JMASNpmC6a1zyRTPFjRhLC0b2JqEDbkgeOiFVd0D4Ym4y5UJT1yW4HtixJn
0anXhPW5G50Ugl0CwvQZXCC5sdoyy7G7NOS6M19Gn++RSFrWWzOMEM2BGGdH10G6dQ74byJilUwH
oU+ARD1vlpiNyZ+ZFN7QoBukIRMCTDtuLAfVM1WV1FCk6f3iQA2JyZsoDJBsYlxvQWuQXjvIAYIC
PJQ6+5LJjtuMOmOIiIzMI/IxXFBpJ2A3DWilYmQXIlbqoBmBtg01y2qddpmS53GsYjZfOeYsOuVS
+6PvBAM7o7QMaClGjKIOSrQO3VM+qddEGszbgHwHeD++daxJGvsHoDb6lrqgnVs8Sm9WHo0ntdPZ
u7EBkMyQGtMbXNJI9tVpGCebFHqB6M3BuIiTLpL3RjDJV9Vh5BkXKDM+eDPhmVeuG8T8hsODwKi7
t4GoQK+X2ijEIUyiznsJXZNblKV8gSKs+HaqgZQwButydrsoDy9TkQhvZmI2n3OThIkT4QtoCPpo
wpeJagHb0BidxnZOn/m0+l01rIoMw0S1DJdVquhaISpkfhUzP68XScHiNZEOMmVTwxSLWfKGdBW0
j72GY8QZSjN5ZUxGcnLW5xIqp9FEHzYLwrA4YUBEH7LDgWNwia8rd0XC3u4Rj3ch02koAw4lfsgK
Rdv8bFKq4HlP2WJwGzNvg51eE14zxaRVr+p7Yg3ZG5PACUmngh5aKeHafqw15AvlpB/HPlzutCwi
wi6Q1IFR8mLJyLiRD1xjsxW+NTkU9stAwchIUDJeChb8tYV2eLO6ztwhidJa3vxUlZwIWGrGUsAE
tKstpDyM60LFZCq66Jy5lSA6o3+xvoo8VN5y9poBa7OgCz5W1pV+Qwme2gaAGRKK0ryWdpzZ0iND
t/XWY3aoPvISgIdtxYtJF4nMkNTukMXETMalvHb5UarQusM7g2xIb+4khm8iSXQhYawjmEb+OQEd
sYPEtO42vdT3hEoLeexRybAGY6tsLq2eMheo9Fjxk4XgNbrXWnExRsl6yatuUB3GywrqbJInd2U3
JqqfhK1ODG4uCV+FEYS5Y8Zhnx+TIKVx1PJ8CyalLBldvn+Rfm+KgUIOD2XiZEdJvlwgZOVoZ0h7
HagE6pB+XzK02jHWm4jAoKQ2d2OT1NeMiX/jZEqIRrxNcXrg6UyJ/FMWzfqBPSd+yfkSPDLiRlXD
4YZ47cqYzcgBQZZ/hKYxvcZDy9ttSqXyYS6giOxBJcDN5fstvhWYXc+MhI3AZgdQHxtZCgInEILy
OixckJOWJdeTJnHykari6jEYAkACZRrQRUwq8yGrAYm7Y5MZG7UdtIpaaBRYFpU4UIJIfU3WlLw0
+ha6aaOjZLQKy8kqEUFjVwvLMaRGzj1L6degZbZVAnGE1qLFL/cKgS1KRxeWFOXYHhVML8Su9MZj
OdZ669TTuk0RC8bdMFIFkYyNntuxbeHTy11uxggvxTwUXvrcnG9JQBXi8Y1KmesYWCEg91cGYJOe
TDybEjGZ/QTVVMyUVwG9nIwRY1OcI+VGkYgAAjskTVBBKV1INxaHBYaaEE0vLUeR4v+hqfQ/cyoJ
NPKfNZfQnP3l4X2Ms59bS7//zJ+tJfU30YCZjZLeAABIb+k/W0vI6yUMhjryepOxIEPBv7aWZPk3
kf/BKzQU/CnKCuT7s7UkSwwmNf5SMSWVMlU2/p3BpPTrXFLRWA9A8y2RfhVtnrX39FNvCeJ0KpsL
Z94M7A0RSfwbzu0LeSbfAb6VGlE33zcjdKQk7chy1UIVzIeNFEHXyd6EOEG6Cq0V7e7fn3L/d4t5
kBVaZP+4Dfnwf/4DA/T8t26L9Uf+WCiq+tvaZmNE/ce8WeZv/uq20NcoB1YRSwWSMwvyPyfY8m+S
iMaWsbeGiRfjxV8XiqLxeHy6BiNudQ16UP+dhcJT/MQ3o7GgsFKV9dlFHBKi+uv8Gi+cXqkKp78q
eQXNcBwQluY1PZdpfP/pXfkvOo/A7P6LJzN5MBDeBrBDa7V9/LQo0x4LclFrA9ggIV9gxlYSWqpC
WmfLHcUGzaGJcVykWdjglqYw6YEp4+BJbW9uxTYXchvAABF6Jg7P6iaYda/tYLsm7VWuNbPYFuh+
Ip/EXiL4auydhBTWQVdvdWM0TkpMXvwljTr5qAEGCs9FlOA+R8s+1YeI0q72F1VGqjzkZji7crfg
9ER+BpBCSpoF/yGNEHdqsvWHNJkkWboOSrrp+q67xp1OMTooaaHssWPUqZMVNbJ9dVQDgFnycMHw
wCN1ExnZjl7l1auVmnptgxlQBBTMRq3azRDxViR9q1yTMjQJ5U3HFXjVLNxRV8eEM8rZEFIdUdO6
mHJFyjCObsw9J7wbbCtl7zbdiOUAeZma1ptCJxjxSBqxVqhEO9E15XyCCGcnWwVFGSow5PoU1hxY
zVayUKMvJecOaYSh5hDyIcm2KSZr6GLb09qcewwsC0X/cyIkuIeHUPgIE0xsknCjKCU7XOZKi0WY
nEgeBBSmHCBluE02vLTWhv3GIwFVcSuBZxxMYxOPvacKBQMqqWVuHxH6pXfa2ao4JOpR5UpB94R4
eG3ShCWnF068kfyydqS5Td5hB0bBSBQ7a1w+tZXMGW4h2gEC2RDQVc7F1nJY+jvMqtrOyjXoFyFt
lXZBPppyDTSHUWPr/d6aiWEdJtknzCK1MZFsULETmsQ0KTGEyzCN22FYaH+O6jZriwaW6njDIXKI
5Sh2o4SqpstGp4bl4tKoNd2aDzuPgx/BCMK84YQrSfV+FIfZnoJ2my+5fJIn7U4tZF6bHL5HrbyH
mXyqzKxy01Yf3Jps841UtD5QryudKhf+GSIwSTgPEi01s7mDpn3GjCtsofDsB4KLAhNyqmi0ZNQm
zWltWk+ydmoFIpmnApsgJpVlLi4SmrS8KvVjqQ9XTY6+kNFQzjTNA1ije6UXPa2Yz7OSRXbeB48g
qA6iGmyBwyxeb3X4bZdgN+m0BmehezEBbtiywdlSnhm468t6bbFDcRo7Ms1RHRvsLjSQrRTd0jiS
KehIcfMCPyRFc1ZEz3D/hDUo+DKYCIyNTmBQLYquFUVUYNSWAi2/0JqwddbJJtLar3ZCyoFPEyFL
wORVlt0mW/xgIRWeWOZTJeUPJF7CiKitwygvx2Ihu1gOybqTmF0v4pmAkZCEg7XcElPVJ8tvjcaE
qBAoJeYvWXpCB5u5dMAp4pZ2Y2akG+vdCxd6lJFlkigjftIRoNkXlVes9d9N1t4FubmgHQARUCMM
zfoXXZm2nUKHjbAnptxa+xE11uAwlyBNQI1VHJSoylFtngRLxqPFi5aJ6bQ5rX2guCX9LVh2iRq3
x66qyd3Sk6tSlerGqqqrlQfduUFuaQ/1su1Bn9q4Wb4kReeYYsJVS8M7QJN8Eyd99ChhFpsAZQYD
TYMmoliOaqg0Tg4d2VGU9DuE6GW3g0X/ZKb5sRQHo69e4VQEXlBwksqqrzK2JGR4KLMtQQNU23va
lNCCz+PJbohey+KIqE9DvgwLCZbE8xzaSKw28HN8JY/pODGC4cRpXdRW2kezsgsD9Afw2ECo0LEZ
glsLFQJqDd9Q2cipk9GkNzGT1UGjLZEq2lNoSjQ1sYVzqBjw/AQyzPhaf5O04SDTxroGFFZeh/Xc
gzeCB0Q3dkk9bjlv7tqa/nUX1tskajy6xrt54dmURp8dOUXXL0TScpdym7bpBZ8mcIybtE/QVdMC
laZkp+fGj7GJSrLtZ+z0KBcHI0zRZvR0EYOIUa8Wfy6Z5BIkiaLCmiooAH3nhTXtBH57FNGsgrUf
kl0xCPvJnLnSqGtbJ6xT8SnKA/KYjd4PQhBlJLCQJB+QCRee9bz5rDXWd8lMvYwjQuXNmrQSLaYH
ENDQmOOHXLRccBYG0hCOKY2GAwkmD+G4psdkzfA44iEumMTizFovPUkcG+k0ZQvx0GMrXHCIt67V
RyFtHxTPCgBt2n+pn+ntyv2iAxoEtLas4VDWqJCw6jiNZXwrY8puIKXMbiZE0phWVs36ItY7SGF7
cCTiQcP6xpA8SLcY96OtjLEqzJpXVVZOZS49dApT9xyQQ6OIOk6ChVw3BPxfLZiQc4Hoj7F7djKy
EplIX6GmQrqTabNvtvWHVUUP8liqX3OeEUmq1xdD7+dbiqGKgPjY5+b3AV7ttauwyVmo4PEFittA
ziZXC6otLV8ZYmRleg0G0eJ3Zb8RfMxTuB1r7XsgOd2Rh8qEjxdV1wGcG0mBaOxSuNLcIov8IQy4
Y/ZMeJ0eLxZvFB8S0MbHAiek3Q+RZ7U0kTJ8UbI2Ky6eCvxf2XdeLHQ4wLTYTHfOccoXKldbxkpx
gQ5oIVw9LjRus01/6a0Wm3Y4N4Ub5sVzQa3mVFVr8sVHW9ZY/ROx3HRkUiOzi4j5ZwG7ZW801aEP
rWYnUrg6Vo68hrWBZB9vFCOw16IraCKJ2gu0ZHiX5fIWVvlNYHvCgQp+rrGak5xrAJriVD2KCpxE
eWI2Oqi14OZqsl2idG+W8U0rm5NpFPcaVgpPmkN9vfeNHg009Y4AwcBWcsCo4SJm96a+vGoTLSDm
bJtgnaWVihhvhVCoXWnI+xsmruSgysKpaplCc/B6DflGgOQS+yMZJoQ00WbzLFz5P2DufPbTVJ6l
Kb7TYDySRr/2Bk1BetJMw6cnFW/UCoBPueivJLmCTqDW9rtILm0p52OvhVm54F3c0HpAKgWvzhvE
YJd2Cp2baKfK/QUa8PuoTidWuHrUhxwRVZD5fRbmtqBZwMlmviczyum04+aQpxIls0EnIQ3dUF0O
Ukp0YVkMP0qRVHdFOmRAL23FSt+BJF6WxrokXfxQMXSUxOzURNAgwir7TC3E1EHI3a3URaSKInYC
7Uqg1Q07xmaW1ZdpyXi5VBcUcpHTmTXjskxc9ejI0XvtiVeLSLmePoZRfhSNrqFhPx6ApT1YLMQc
YfdeBa3jkOMuwLUK40ue5yxFC8F32davJIJPdr/gBUACXU+7pAkpytRqzvqN2UxVdIsxpHJbMQWD
XqI+Fl/xKCOViiKCx510zvK7UJTT6ZRz45GcONVorjWLppH5BVl9I0hBIdBxVwxjq+I3RHHTLOkz
3K9yAJyMMoPmWghfiym0SElIWqWTNC0PohpF0V5wyAXWH22Of6iK+FvD+XoMshDxcqRCF6HqkrQe
k346mQwQIQdBbkSn5/kODMPNA1gK4YRSPL6iLBBOdWkEA0mTQvIvnvoXFcjvT00uEi8UmTO9BCQq
Pz91WMh8clkkOmVuUG4ng1y6Jev9WAzrdBqPzNQ4iRa0/yLAYz13/nL0ozuAFkRk7SORVladyE+v
GZnc0BuK3ju4bBHeyZWg0tpKCJ9yMkhAzNNpotKmxvYhO4mes+Sg9hNDnhI+4Sqikd4jjYYsU2fK
C7bUyB9VSGy2kaPtXNLORMI6CzST02TRDpFIlZArqYG+cy4U9HCNJj70TQn3DwXBdP3nh82/f1c5
VOsKKh3kOnAJ6MH8/OLqwogI8DJ6B6tu9gQjLHsaRAQruUwBIMyC8aLXTL28f/6sf9d2YR2REQXa
WpOJdvs7iH4qLExAxFF0dMj5MS6dSnlUwHO1fjNNOWwNecAJWGoMgMDfoh1xp9lEH8fWBmLFgr//
L1bX353vf2860EkAVU/QkfZLH0giM6y3kII7OJ/CjwGOENtFsTSho8gJb31jLCSk/PN34deF9Xs3
jFQMOgoW2PRfe0+jPDWGAVTF7bMFd8W2CHqvL1/+xZP8+glrZL7IxH5Ymk6bzdR+Wb7aqCxtbpRE
p95bqKWX3SXX3U1rf7wN+8IvX1RbunHTQOAsyo5jbtn0/X9+CTzbrx0NxGE0AE3LJASJNtGvF5Em
HPHwijAujOqDlZYPdGqpTVNOJswVg3uykRnJC9p+itJLlWu7qmPrJeGh3c4ZTAnKvPW+DOKu7tjm
SsNq95MRfetCvwvCHu3MmgnHxq6kN7lZIldi9EHNGj13lQFdtma8TH4XUiD0IZh5W5oG2lzel5mG
ukO/VrT9dQnNiVCeCUXYdhkiVl1oduVqkkTTBQc2n5limNyvFSUG9SAWR1NPZXQjOGqh4Fx7JXhp
IOBbWn5ftuXnouQHczAjl8PLOdPH50ab9lrGu4yr8jnox1e5nV7FoXoOFHmfKLCz2OJwwiaewcgW
mFG9G2ikM+m0HsJRhj7AZxQgpoj1TalOO1EiiHlQjUNrmp+JLPhL18BkDelKLS0eryFL7qUoPzN7
9sEQ4ZU097liujoQNMsS30j1uI86/T2ugyPCiu08KndYghzwtrBF9faVHE6/UJpn3pWHcujXIZrp
g0TZJOjWckF7oULj1ByecSq6TE39Qgg7G3zP82BwWEmkwuY85kOW22iR8Jlyf5Uh6XGTHL5KtXxg
s1xHmstmjMc9o0/U5ormCmXwWJghmOyqI4yYgUZs3EWK/KLhmhr7/Gmxyn2f493UxVS0q4mEH5P8
xUq3meXsykZ2h8p6LSZgvws3qaQ+yzNz0TBea+NtOox+HAzvOawBu1fKOyUeGdsFzENxgbfSm6Ab
wOQAOkl8sEO2XNo2e4hCCQt7jUGACcuiDvCBUaegNF8KzjJJ8arHNHPChM4DGeS5Y4jRPQXl49i1
TFP4FJ1MZBXpmijdeoGOwthdOqV4CPH64nedACFAlPiEogkVRJSOQVJuFrk46HnvlSLTo1wRmZAI
8VFdjP1kYYoI8FvTdbIWr6ZPsUTmRmhmvBdpt6my5ThrsYJ6pL0hXuvOxYS7rOiSs2K2Bw7CF6Fu
WfJzbvoMkfaJXh04mu5Bko9ICIzEr6wSTBaaq03fZIonhHK8JdR9vqRldRySdBMEPeAwNRmARIzJ
NiM81eiBSwoKKnO1ER5VumM7te7hrBftd5IxNB0Iyuuy7q1UO8NZhHlxxDzvdj3fNi8u49fO6h70
PMjRtuiT2/JeiMxk2Q86ByI+znM2DVJBjkKhO12QXnhfXbyK6M11TGz6Ak9GnlFM1YxMnbih7hPl
WaQl2HhqFp9IZtmSiCE/zdOS8Ij9g1Vxm6nnwM21oXwG8CY6NW22YzMiJcDSyx2nwvEIrclEAdjh
Pp3q70DW9kUfwuoEuOLBmmf42KgnZDR3Y9s/oyO7G8kmCdsIPX2gJI6h0CKr+LZzEFdf1Eas9yBj
t4tZjPQiNPyA1gnPuIfO9oHBh5eR9AvzDnRHwNUj1byI+nDWpvC1TWW7l+pNI09bKdc2FQbI/8vS
mS3HibRb9ImIYEim2wJqlFSl0XLfEJZsMyVTAsnw9GeV/3PT0e1oWSoEyTfsvfY4uKjvmTVCVn0C
RnNNQ3fPjvtBtcWvthvPUhmJbUxQnt0ILNi+C6yoWavrtBZfdWMleQuURoobq/tIBdtlWNk9Wygv
zLAF9WP9nLZf6Fp+TPhfz2E5AuMQtTTyH4My9WEEX7PzHdqDWQG9ayYjQULZdXzgjB+u6JPJDw+E
Gf3xjJmYJxF25l5aqw9uBdVh6jYOOI2pM375jc1oDmxk5KmyeZV+4b5Mc6kYCXPRQ87GzO4ulqGb
534suifTKJbDGpIg1Q/Vh6A35OZfq4/QzwkcGJYlamy7fIOa198YIv9GO3HaNHBCKMjo0I2/xuQh
uQ+IGok9pxjn01alaTKr8eZ3LcEWi2P+XYjPss85ec5RmUrmbwuqsraiUwiqkCmDm+3cTCOkhx/y
2BXmu2tr68VEO5Uy1/Tfp8KYknIQSAnlbN+aEm5bZPMhL4FqqSkdf/zKKtGfy7JbGUWafoGRukqj
xl+xRQTjdV5lc+jlcPLC4tJoU2A5Z8/ZolKLtpTuap2xciJCSmZpPARzcBtnW9w3whnYbSYQecr7
nSSHM9o8saMWgGs6U1/mlfoYB+ezX4DBjAoZnAviCbB2b5ydoH8alvkZu/ADhCZcNL4/tt8g3H47
NZZfC3wOGqo7sqDuYYHvLILtf4ak/UCva6TxJXMRABwYmXnqjWT7te1/moC+z7oQm7XLA9rzlxoA
CaOOWhZXZlXij8XWYT9YQ092U3/XGA3eHVnDwd9vl1WMpcMOHK5IjNhKfkAbvyoqd+PE0ZpjGepC
eC6A1V18F00KAzFLBQEpufieMtOtj2gdrCckYNN+CXKokkad7jODgUXM3pz0r4IIDLS4VZc/Mj/B
HMI/d1vhPK/drPZtmtJ3IfFtBzjOS5G0iCwZ1AV2e123YfrMetk/1fAY0xja+BCXIL+ZlbfB1zDV
flJp2b0sXZ2esgJDVEox45jLU4DT2Dhp19F9RPEbvmjqi7fRyNRZ2XKbonAs6udqWrmRCaxbmFvF
AWDRB25GXNtq2Yshv60aRWpgtB+agfYSOMYO4QCSVLNBdbGsbqRXzGKElERtYcw/wCe/kLsNpWLm
ACz07D2j5pLRoP3w0xhzhwFXQXhn4zjibauVwJHkbJEAMFHbcD9KPxFdbyYKKQvyl+CD3ABrZ3A7
RneWZ9SrpTyGduPjSBpb+UopInd+vwUnCLlgTuomfzfxdK9vYSsQyQQ6O6Howwde9OJHM+V9hNo9
3du1yBLkB2xoyrAiq0Chy7TTBd0SssFqC2eygKZqREBF2ifNKTQyXkkc6ARLFJAU0vSow65P0pEZ
KXKchyZY5k/2Yl5MbMkrS+ftQnIJIwiTjAIi5sIANNB0Vf7cn8G4AapqKfDwyvWz2FNil4egZd7n
mJfK7X5xaX6iJnwqJ3vP7uukto54r+VgZYMf9/4MRGWqUIo4lvKPpH0EfzSc5oc024hSaDqm6i6A
BjWp9ABPd7q/PfUm9o6t5QUVPpNRUMO7jY3YhR0RquYB6klR6jYWs95OOH6f0wpBvLFJL4LK3d1a
fz0EaTGAZVLJvNXW0ddh0haSyHCWdLtZkCUyzdsjT8iKRndSidHPjLQJSuDtXx8nk2i3vA/2d2zq
mN0VTKF0496eb2Bf4zyw7hsBHz399Cfz3BfPNgZaF3W2m/Jhtuc5YuJ9I9zwuy/DLTYwO67MZmLt
4pFnC7OyWrKOJRElSDaxFVXcgEY2P5qNAkVACnppoOUw8vGxD4JbVhlRsQ3VEVEyYEy9HBZR6ITg
IqR7cuNtWKhj1hQdqnYAToGVvhNOREZ2w/eFkfIGmr5PHLflvdvIhqiGkBoCdAKOq2Gy/5spwhBb
UlGCst6OLUsY81SSmJF0gLy51qFb3CbwVexyHEk1MMtd5QY3JVPn0Z8McbgLRj8ZV47ndJCRaGAA
dHYok7GnfkWoCl2dWTD0B8bDPfgk5fonrkKzC0W/RkPjH2eCpCMJO/VbqTzX2Y7d0e+iHLBFMTO4
ghh/llIsT1UTOK8mITO7fglu3SDrvYt08j9vHh418vAdseSH2TG2576hUs3c6r0Py4/RRWrqpiWZ
YJu4+qmposbqITI76zlTzH+zWf0XeOOQ1OaIuHFBu35tp1X/JbmuizlZfpZg1M4lyX67wdSfTZXS
LGxV8YD/wouxgeC9pinf92rtItiuwPoy9lyDXZQxPKlgXzvTtqt1dlvTcIsYiD21Zit/D2iGn227
8sns7RLnX8uftqfN7Q8VZx5VNmvoetyj+vvYGv+51YrL3ZEAOEXgRy3mvwOSxNnqXophA6wkk8FE
LUg2Vz4eFmMKvsaipWc00pBq7l6UZKt3yqUukYHz1isi8ApArxwtX/EmzB8o4ZvukDGHn27aa5GV
QbYz4mWUabI1lPPTyqzQA+rGJJ2D/p4SYJyBAT9ZMx4hHR6or7vj5hTPrC93eTtcva2/LqpMKqN7
geXNQqa2D2bLZkv5rFTUEP5VVdARMdKMP8Rs6GhGtMQYz7yoJTX2q1V0Udl2RjStmdwPZZOiEIeQ
lG92QvJOfchGozh65RZxtPzSFjFUlWk/tra4ELh9ZrzzzSpDJByISZH5CFE93tczw8md53d6Z8ww
Z/JF3QicuwAMuhsZy1fZEHTCprMObKTG7V22Tta13bFH8zMCBUdb3RYRXkJfVXgHsC3bDbVD6suT
7kFpeRm+e1qvnlVEv5sqWJJAo38A5eGUzJwT8CQyyeHTxsq2f/XSfneN1H1h805BJcb5p2+t6CCB
fXBhIG+Vc/0jrdENz+v4szVQIbOgEKei2N6MNWyfYYtR6AsnSLDfwFtam3TP43Nyh7BFmZaB1SoZ
CXhp3rN7XXCZMpp68jncozLPP82WcjHU2Jp9t3xw1rROJpcae54e7wk8O+5JBAYNuBnb087eZheO
vtF+zobwJTW47L3/FyUe9qkyfPYXL0uK3qUWaqcM5Agtuts8ETViH2TAKl5i2F2b8ZZv4YUkBegj
1Da7nCDQqHSy7SxJniJTMivPPLtQngB4/HEK41ZTiU+bqyLXan45g3fpYYvcqpbZgPY/Rl7BtBTO
SbGFPskB50fDesmCNc/Dqz761QYUCcv3RQTlDZb48qizGrYUWR6RM08P2pjcQ1YpYhqZZZITF27+
pZ8V8+68A+PGC1Ks3cZbeUVsrBp5zCYbi4HOXtluGMiAmcNThGB08MZsb5bGc6HcE8r/+pN05GwH
wEVHq+HweZs0VjmbzG7G52zq17FXaCuy4UnKIXgj34qleIWbBV0GECnwnrwbNkTLYvhYhmk5TsHk
ncMqp6ca1uaoXO1GwFWOdlt8ia1ZfrezwNzcuOF5qYCPKzs4h+0KHrP8CaWEMZDf/awdddvMrkkA
3Rgnv55lUs05nMeqe0N18yctgPdsnLHQOx2i0Sqc3cGI/5jVOGk/MCXKhZXePYypK8750Ns7e8lu
smhKTET8mkbD2HsC0PIK0e0+ebCFfiWU4soVKmLt1cdFT8dhYt+Tu94F9waE8bSvDj3HMdPfa6nh
8aEzCq9MS/8zSYrdbSJ4XyfrL/vGCeQn7mZb3HJLC7L7ik/JHPBA/2skxaR6tmFEGi/AtA/zLG/A
Tdm6yC04IunmPVWwCHVMsEwDo2soV3fGn/E0CHFjXNxHpGZdgbHVJA5y/XGrfLl+ybfwRY4lEBBB
33UvlXaQ5EpeOBBuLk2tD5XM4V9QAZ7z2Wp+E5dnH0a+BNbN52TzcGazDxLMCR5lt7xWOQPvPqBr
n4buyV4EPwk6+ji3u/e+N9/X0L9laEQXrIP8IPYClQx9LbCRN8strlPHAw1v+pm193/uSC0UuuWl
c5YVIk2/7tRUXCDTLw5ZDlLxwOAQcxfrStDU70zw5BSuEeeV03H3UCLWPdbqkUzFyNDhgiT63uYA
LYvWGU0xB3KyEvjIn4N6E/zZTqbrw7B273kvXzcfeQQU/7dByx+tyI9cRRfAAv+yyttC6grF7yns
6XDpPRgn4oqLV2Qc3CNg33pnqrGbsNC2RsAGffeqZ/UuV8Y8xtA/l4WkTO3UpeyzR8cE0ldqdUzR
x+5yc0L7bl1CO3gMQuBPpQQ5OLgfYqhJfDJyXC9m/YNkOyat8lpu+bsvWF91hcZesZ6WFNdXsLzj
ATp4IaKswqk/PSXLD1N43m7WoCC5MA+M7OFUYfHbeby1QQKWD8vUrORf5UjOlChPpiu++6VDmj8C
5BybWzH5fF/96VKgDmVFi1Gjewc7DwTBayPDFszQmCgt7oG1+ZVI9midBuQzqCwpen5p1R4JjKHy
KLt2PyPT5D8Zzrad+aq7/KPPtz883OICIQ+QTJ5CqUJXXoHqZUIWPFdSv/rcuQBCrd3sW3of6PFI
iMXVIxEB4ZJKd+5i0AeysaL+Yp9PY7/PVXGjMSzoiDaHiiW4raLuGTHJds/GNKlxQ3yGpY1ViASM
eOYIEisrRjmWXuJ4dZ+sRsDt1JS/SOh5QLynD7S5+84287hu5jxuFn3rvR5vweA+MUJ4mQP3sw/R
8kkBEpCjb2zCePPqvVyY77UFX1iGjOjswKF09sJjiw/jOAul/nMX9S3z0D3QYW2ciguhKlvGSEY6
dkpeD7Ez55mjOLaxGVLqm7eA1puQVnxZRppeV1c+rKZ+YO/0mPWMpzCd1SikluDFd9f3eZlV4sjp
Z002K8sq50DcxxlNH1j9jRchKZLk9E0AaqD2PpEEGyLO834Fk7Xy6uDb1mmXJsE0P1uua5MZgPrK
Jdc3Qq9wJuLiw2yzt3agaQ37+sEziR2EyfUmVpFyQzRHqHkqnsrUjdi+MhadH0lkeOrm4KlLnYvZ
Gk6cywIiD+jkETrrLp/ka96YBylYxm06oGDq9WkW2xmmHTVUzg4YWLwA9kD+ydaaH6PgrZ4HNhW7
XZBfuPaMym0Z67nAExZURpyhdId2gtgBBfBuYUJjhjBEDbQmqECecSbBpGCD9Gg6zevaz7gYCBo5
ZhYNgVMAXDA3203SABI2tr7AFyDm3PHT7BmciRYOkXBuGf5mLOWN+TII3nS7yi6M87qkv7VC/GD3
W/2Fpcd49EcS2yfSaa05vaDEcxiANuuLlW6MscPp0iqsppqePFoGM7zkrXQOJAcDx1TFdSixDXUp
biw+qZGs/vQ24BIk1nQy0BF21t5QBPz4VneFoYv3sPAIqxhIRGVqg6IPL0j3gVJ2ePPSdrit0kxv
+AfapFPNtDykHhIKy6om6P7ehAh/9Kv8kpm8LDk5DyMDUfpyvS/CgrOHMq7tv1xvEpHDNvnBycNw
r1oH1KByidf2tbpDm/KXYjG3qK/FL1kG61FvQXqk5KPNNz+bJf0ejNYDdOi+bz2CU9RY/c4K5O+q
zvBPKQZOlTf/3CqUH1vu3arFJMTNnj6QNfwoQjwzJQUECT33R6brioSV2e8666wEN8S18yhGTFHa
Rxby2cEyFj8eh4VRINkyMrNw0298fG8cj3O+vCijcE4QsO3Ec+w/YYWFSdsWHXYuLziHOL8DZFcm
ShEAvP2PPq8o+vz2bvm6rI69nTsjeweYWeyRHN59+LB3FgSd+OLBhmMSOvT/JC7MxYYUAXLqO3QR
xmOzyXm/eZomlNQBBO3Wqc75TVU+hyMEPBAlqUClRz2nPJNYVFOgG/TdLxivT0LMWcRA1o/RTLlP
ozV2j6YbwoBTKzEcbs41s85d0OdPBmOw2MGhjbOCXLkdrPQKT52reDcgxouaJhtQa3T9tZ+bd691
Zw5eKQ0CLbSU1V5t/cC8NevbyPMK9jvWaNn1wdVF3SRqQKcMK+W+SPJoy4l8FK53Hlx8q5nVo/q6
T7Bza6Bjrbpjb3ewTGrgQ6nXJluvEO9J9h6j59z6jo0VB85JN/6+yynAHZ1u+7AJ+hCAp1vvHYjT
ncVERVu0tj4NYTwBW7br+cz68Yc2vK/6H7bXJ5Sja8N3Gz+ARXiQwfRcZu/MH66Y+OUT2RJlPK1Q
mzjjiX8IxXFpLBJQZoMyNhft/cNAZwQQThlYEkG3bIaNBrc/jWHHNKP+SSwJfG5Q6oROPjau8Hey
8GFuGeOJcDSqmnRB8D0fVBu+KYc+pdrsn8asP8K5edTEpyYYPJk1gApNo5XrBdxnzX6kuf7U80Yb
x+h9qQNIOFv47jvD68x963fTGjN6Z3pLbmnD05lTTmbDf3UO23YD4p+ks99AdqfNFsEa9Wn7gVgl
wc51Wsv0cdLm9+LYL2qxHjonJcZmG1JSt0agso5+utucQ5+sOuEQtwXXym2rF1kPhGiPqCv5if8i
ln0yyxwkdaqfq3kG2ehVZrzVYAVKIZM+dI7ZFlxShTgN37hiPqt/OTW4tlxbsYNmNu0dFm4Lg6dO
35z8v9qB/sps5mzgJwsg5/CT/WDf/JYOf2YQdAY9U27UkVDfWYmpyQxxtBsFfCJffM5t/tL6PUu3
zIl5PV8yhqeDDZWe5mJa1H/Wtt1jNpNuw8GI3Xsbg5epx7/nj+Nj5eEK8/Mr8YJQNyFhbe2BuNP/
/G3oMJ+uzQnD4XGEHlwB588tcar9HLhV7r9uC7qnwSZVMSUUoEd+Rfe4oY0oyj+SUKbOrf8a/XZL
XXGlHv9RFfJiEbbNGNv5yIB7xpJEBlRkgqp9M1CO+JU1P5DMg3jXpdgT9vxOJtwz9dcI4sHa02xc
wlrGomfKafptC+R69gIuDFPfqDK3qy2K6dGCSssxo/XP3vZoCKapf3GzLn3ljGI7XYFHjlZhnatO
sZkfkVcXTlfHArMfY4VAxQ1cEnxcxuj9HaSdvYeZyvbV1jOgs0cioCZoDqfUbKLNbZ3EXpt3G58m
elkLmRzrXjWhi5hNH3d7Xeq4CSw0nFXeHLTXmfG9ey8Cgg/S1P+Gsty/gmvR7W7Cgxk50p0ZOFn+
lOjNTfAN8HHLDvNsvp1GpRF8u65fNBESlQWiBQMZOXf64AjzPwaliqcxPwa8W68bmTw8L6Z1oKb7
xvwfXgOn+9wE2xzyTp/GHIoDr9EBaVpQ7s1xSrJcmC9FZruxs3oPGzIDVBAJIR3RKHw01p3qXose
x3eW1zx5Yt6ZFfJnpzN+210RxI13dzIPyNQWIoWf8s6CpRvA2Ec5bS6bTshrzpHUut+KZulJZ+LN
T/Pn1KeIU9s3Q0w3sdreSDaR+3xiAAfwx/kKP/s9IWOPjcHPTmuOLaDMPvxVnGTYvZIkeJ67Karc
9n5MmvWvpqZbroaLvZjyIDmfsD8ihOqE2uBhh9/UJhhAhoJhkRn8zqSRfpUbZ3nY2P2+6x1CAPve
AMkVeKRGrE7DrC8YnoVc+RGysbnMVX6UplERtpQ/YH4AAoEe2mhR2JapVx3zEYdJSzNIDFnwCV35
ffO6q7n6MzhWtnz1RMaE8tzIbRdCKl0/8QkKZhEQguudKxW7Nh3GFj5TJcRsVkgGz51X0PAophd4
bkbzI2uG776qKdfI3qQ9rTdA65lbRlbFMyvG29ROdkK6urEfsOTfmReAIDAQYOZVuwB+xY469FJ2
uDycDBi2HdS80oU6b8ackGeyt8Z0SUablW+3hdt+6KfTGjh1wu/9XK49UcI4h/m8xpPS5dkQzg8C
uL2YjGtzXwzZbXMm/Wis5U9VjNgpfVBuQwBsDi9plE/uuuvcERIbnlyZt5Ec8iWamoonxRR71VV+
4jItYecneKWm6A0m3V9Ma/rcCKSIUffSRqZ8PJCXuOVnAXKmSUsw9qMBigisF7LV9NUKfNiFavtE
TDNF1Ny3Ulr7ufJSVD1i+W1Oxo91mPiJJ5JZLNYsuzV1fHrDIj9wNVQJJ6H8XIT5B2LD+Co0aA8f
vgBARRs82oo6ZF2o7Ruur9nVF5hPIepYI4TRvt2KPHNebDwAI4EGLm8b1teRQrMfLaoIgQF0HyjP
H1zCUlFAUne3wcdQq4k1Ge1qFVZs0XvejD0TDHZO6xQz7jzJNrcRe/Vnz9i801pQqUxT9ebP9nMF
dB6Uj7QP0widdJwrBiVoi+5694kc4p055Kli8NsB3PAMS9gH1JhgBWA5a2g6Bjz3fdH5KJoDSw3+
FUshRpZ5ze5BI71F7qX+X4Yy9Aj3IvP7tMucKvDOKN4hgle1sq+2NN3qkRgFvlWzkSjPYyN01PWT
WbwtNgPKZKlwn5zZ9odg9d1mjApthg4PjcOOvMIOlceUQ+sv3/bXNhlbq/MSy6NrSlxSp7gbVm9K
tgCc71VXRv1HT9Q2Rt9xfIOJCP2HwvXXIcERnN2NNhUP5BBSZtBGleUfD+5B89EsPOUQJtAWxaNV
TNOfWg689C0UYUeiDjf1QzFuhT0gPxiOcvWzabz/kyQ/yHHOWhHpOUCpIkPDMpzjUocG4Bdp/haT
Y7PFKanM24H1b6rbun5Y8kCrM4shfjFWtoY/MzJEh/3i6Y2/FK37V2+N5fo921oH3wvikw8CLbCh
kwOb82MJ0zsSyjk3L3q2WhHbgNwfcQ77K25P2R4WrBbrI5HukoQQyvXm4M2Zg2ddAorYocZCshHQ
L1WRReq8+epaejzYqT+pPUDnoDzy9ly47ps5p/tKeat/AzYWhpdqM4PpJ1Vf0UYDIss2SjHAB7uZ
7C/jswRcDhnAY7fI4zp6xEaPOUM4Y9iApCpy6Ka4QGGfCHRjFYqNLqU6U/eIyVUi6U+H2XoTfhoW
CQYPa4Mw2BjjPSlvKh47Dwv0KZxmog8CbID1b2Yy+XLImc2gMiq9iRI3n6fOYRpbNTo9s1qvymiR
c6+uLr6p+nUwPI/iin3x8tzWbKbPg0B1H8te2OKcEQlpP84+PjlmIyw80g5r/K5SDoR6YzUXN1ms
WX8zxWpmSq6gMx9z7VPVm2ZVMrc2K9t8sbzV/RwzNa+J008oFpyBBfCzTWxfg5iunPdB5ikWovlg
IafoLTue7srkszmRmYweRt5zGa0JltIuENr28XnQa9hXC0W7fvHk5onjkBX8ZlgXoziduqD1H3za
OQIHfI5ALqVN6790q46BH7QBOy5ZGteioXZ/qKDr8XcpfyX9pdnsk2t4rf+0eZKXCMc6CuXQaknS
qLYB+aipB4arRo4aAJ5DyvGBjDB/FdXGGIYQqe4dhkXusjKTW/vYm11wKdH3/DbWbuK96WbtkcXC
/IBi/5EQX3iRvAVRnZDjOT7XXX1PhFmajn2iu47vm9EKyoUKQRujPgNBfzZsWDGYXZ91V2uMcWQX
7uvhHmUw3NeWwVLwUpRMnndLTnQoAQlNQ0HkZiUEjcWz6i8UI9ZXgd+eCkX/k2NSWxmxcEZXfHSu
NtWeTi3sHm3QAwtmGy0VUn2uzq3mKLuPIbu/hB1uzaEpEFuT0g4T7FAiF3dOweDZPwxy0VmobT4e
j3wmSBDubzCVJ1SlNPClXUuUfeWo3WMHSv57mohbf3G9/K0qAN3Eiz0b67yz09mGG+bV89+M71s9
kTmCJr7JJX2LAmaR0hazrsKdKd4G5h3QqIfKHRO7Ww2Qx0GhmFy4Iv/2AemTcFPyZpkaK/hVV7K7
LTocbq4wmOrkdslWjhkWM6YlW9/9cuFRDsEL2Nel5MchX96RJ7ecAw8ovRi/W9tG+K2WSdqPGqnf
Ucgaow54PR8DnFuPZ8oGCBckInN4QqOqzlOuoHI6voOAi+IZfjFidfavorC5vghIODotdFX4HP5J
z70CRfxaW+gUCM9k96HuyvI1XaaYoVT/hLeZI5LVyvs4DrheHHuAJEgkcX8sVotfS9gtBVrbYDTe
QBWhTi4dxzmmTg2RiaHvrTWxQMFqrIHCIkLo96NfW2/2Gk6aHxaYTWwZIG/SeX2d8ta6MdJgYN71
TCsjZTYELsmiy06t5fBoaqaAgkkVY7aDR+ojaWR1pq8Is9pPxLYcIUyWgAqHmxjWo0Oa0hhvc8b5
SB+VdhHZwM4f3CdOHjsKn+BYVJaOy5TEX0YUyLmngnUec59G7TuSlx8UTJLxzptoT7Xl6U9PgzJj
SmDxHlILw2VyoXjhtgG/p6X15v+U15Z15Ik6aOlGXHfe4cobHvPVM7/QOVH9d0bLDEPk2RV9DV8m
OCVwuyxmixiT+jjf9ak2/9bojqOwwFoOxgJgCjCWIhDEBzHTTDheFrUvGuxjuxVbJfGVU6ihjDVU
I2czgOxL1sfAMZoPxi8J5+PnUC5IeYN5uWF1DoKYSl9+sDIkIXy2BtSepoFclD1vJp6qCVpKZJmL
SONuaIO/5tCNTzrEMkYB3KGJGnhxOhZx5jgb6uCnbpfuDQnURIYl3mXVcyNE2AS4l2pbYlYtssF7
HRoPwScCQGx8Yg1+pVshPlHY8f82NhXELaDfymNgDhWbl9TIX0LVtYgRBl++pfnwADcIjBy9ONX6
MC5v5Nnln4QKMe0y/VqgNKly2fwaTBugkmGaX65EdSD1VH8VntUztnOxbQOcop0at47pD6CeF7Yn
qO1MYGkxyiYTomIn9GmYlPe36DoKqdWkKsGBbO+ZwskPpKk5PiSXEIN03pDm1CbRKvFsLe7rJPvB
OApWLU9MYXRiz13PJ3Ly+YV+922Urs1hJWaEzKO7lm+rSps/k5a/JigWicckbks2/ULZn91s3kbP
AXvD6lL6CnH4UoTYuPMQI67ySLBnM4rC5O7U9fv81kM3enDaNiT03i9huY/G+ES0Czi4GcrYdwGB
E92IGNr3QhY0mBvanohVX4UBWOOwNYFYPiOTCH7zsbNnwD4IjMasNR7cbjDf1eQX3y2KEwNbHfnK
e81a+M4qc0cR4++dTkXA2JxqwCj2ecZsFzmhya1dSsErzXbunlypVg8OME6Jp5K2QiUbOujlIBlv
8ED9M01swaSng+OsISPM2rrZ3sZ9SbXHfW8ta+MhEK3BngWSlQPoucw+G0StQQa0jSvEn5KhvqkZ
f//7Ol2ELG+xG/UxagpihMIu/G8qRuvb3LCkxYznuhcwdXChvNFRDFHQHJ0qw+TMKJaaE0Y20MJ2
KSrRg5M6yG0GH0H/UEIzg9SuFzRHLv+beX+eZNa06DHt1T3Z4LGiedAMD9E7orvqaWaydKHgzods
4m9nVoDqvbVcpChlWX2BEBtjF5rpxew9Tl0tZLgChXYwXvRGQNWKYusbjJ8z7MfJlU1U4xn4Q3uR
PhLAssUEo6x7MyPlD+gdsQNTySrQ3xg57hYTVhF50su9EadmBk4omvJQh7YedgPm3CbBlym/5obu
PWavgLlnTQd/b7V40ZOQofdfhMq2t3Myy/uYeZA5yizZz4cGFm8X0Sjky+tg+zYrPKdR6El7PCLh
bGr79/jvYo0j8MIPpinygweY0NyOViSD6zcuDF9TnFHNZsF9b6ifPXUPrSwkV2S0GG7xrwS3oRUH
Vj3Dp2/CcLkps1jLcocuGhcCPxuYgapuMXfVJWiody/IsgMuc/FqtyxOl2lxP3KPuMVdTdVl7ko6
uk9hLQ3GRhGgXPLG/DkfyNZFYWU/z5uXqdgcm7tiHfdo8UxKsyBlwTV7AbYuo0RSa54/+1NoOWci
krb91KvuU7Iz+shDH1tBod5Vi0pZBX3129ogt4e4ir+Y8HqP7ACo2CHqeg3WLWXz1R5W3R4/vdw3
MBWYlZma26VZJc/PRgYY8yXIqSbhgO30YtWrOndKFE9sOb8tyB8T0dhWGCSZhrrx0drV6iWYNviF
yrriPVKp0RZHM8wNlfzv7T8XE1prLJk8WgUC97gT63KDtJd3UZAq7nDNnEVfRMZd+g/2phL/n/ks
vL9qHpvBAExfc6eQmdrkjJn//QVMwnkioPatSA7KdlhuXp9RcjnhvXPzJkK9zrPd8idiWXjwqyrk
vsQ4b5nR/0ezo8syv6r7vYLKHouja5pQ0L2ttB89nySjx3ENlnS/WcK9uNMYelhlNBeoSnv+Emyf
vKDmcV2qo6NkHyYQRFxkGdtEZ2yPs66OXQ7Rld/s/RRgKZN65wCSQEaDVPVLhIa1wu/57wDDZuCv
ZGU4ugiidJxRzE3kmjIikTCQocoVnHKcvHxLuKEVQHN/Y4VDOF4ztcRZouFET49ewRgRoc1M1qrz
5lb0Ehp5nYkt0KtXCGR0byHX/V9BOHD4mO/1uFXdhRGBU9/QpxGQMZIDhLsBJGK1z1xfhMcw90Z1
sLy7HnLmQT1sacPhtW48FyidZfVh1EX/f9SdyXLcSJtl36X2+A1wOADHohYVM4MzKY4bGCVRmGcH
4I6n7xOZ1WVdbd1t/ZvVpjZpOUhJigH4cL97z4V9lqKUb0bcPTzV+DS/KRulzcng5YAQMusw2k6a
g9TG9snqbpuMe9U2D3M+Set2VXPTWeMVp6nia28Gp2zoh3Da4Y1nKETYbE2Q0mNpJpQp2poo3AyR
krZCxumzHoeEw4zW6Rl0ZE40IhxdctagLPVVL4StGBnhi96saxPQQQzgDYEKY6DQLwE3ELXnWESS
b+pDnFLgUnlyimiuXv/+DAeE+PFQjWk5neamdINNz6+mH5N00i+mlLN/RAliJuz6I0ibPKgA/XtK
Ux2TuXChLQ23nBAzYLeHwo+D3eKSX3/kvpBEx9DkLuGEpa5/+SEiJ2u+tfVWrBbJNVi0+yNtBtk/
G9w5yZmbPY+fHAxzGExR5evoxzzyOcoLFTVRmeAaKhZxj88iqbgnZoA5EBerkQlhSY4/nkwTn0bj
+Z+c8tV72Sf7Qjl4qHLiNRc3r5OmTyBj0WHS5jXNhWELqe7mhXoSz+fagxSxiW2dPqUFU2ySZhq3
kv4jhviD+CArYhCwWR+0a97+iu39V3Py//+oZ/+NaPqRuKR8L4nfKMbm5rkKqNT/HWv1bz/td/6/
ws/+j7//b8aV+A/4mYj+oahCimLhChHh8iZp/e9MK8/9m4uGFkRC1HMDcqP40HX2r/8S/wMXAOlK
LxSEdlUYiX+GafVXWvtv8v3Vb4j3THGk57kiAPpPChi+z38O/5o0SBan05+2MciBcq7CnnP4kLrg
ok0ZMXJlX2u6K1znRHJ9tqdLRhfXbFl3g3ri1pxWzLkGgg3DJ5HHAc8N06AhAjMTuTbdQX2R0a9/
/rH870ZGI+L7/3yEGv01/NL5L0hhf/fTXz6fv37T388N8ez/CUNz/vr7f39UnND9B8lhGYPVC734
olj+x7PiqOAfbuB5F7qdiALS3eE/9bC4vvufU7whqWiM8TDWWOm54Kv4f3teOos01xUKvTWbLNKu
qM9l6cXQTOozkJxEeEZhqrmsrTVVnl0EPsx9SAhdO4+h0xdl1G84I9WEOFCaain2LW0OWBf8LO0w
7FUqnor+HNlilckdQXiJHyNIE9IqwGJB1x8HUoSSY6kMGC8Sve0nw2HaDznk3kHMtSnX82awajPI
iSHwsDha3tO06Zlb7lWkn9bYzTArZbgafrujnuu9rWVsf+H/4caEEm3rfTGvQ7fHADVQ1wX7pW4p
XtQpyHGdjM4lJdIp5Z5sIIHCbjApxVyuMYksEAFM5mt3h6LolYcJzgkpnbkv7zo9jfl5JIXBsZ82
iL79NRqCVGT2TPLEhxfv2qWaIixe3iKy22Rs4+WNGQehQE69O5ldonMzIne/zyJAC3ROBN0LX6H5
iuO+uzM4ooEAFT5Wv1BghjgFSYQw662cyJs4FBmN5Xr+XcV+r69tjQkGOFWAv8LilCtIlTr5ES64
mt+Je/RXpG88XDCh/GJST7lfTqUzTBKfJi+ndtv4SDUC47jY815nejdpqI4kAzlyMktqT/yw4BAZ
Gqi3jVstGdbXwdkkWCjHs86G9m2pM7vTk73M/NY6ujbsk4QTV+bkh2WsUSnKtgHkMyYu0FdaZ0+c
/wgKG8ePpHjGOdyzFa+rU/wZJ1i/ZoseSj7DpHl07yBoX9YeJyJR5bNcX1G/MRV80n4aXw+K/uGf
7iTrI1ZesXNz8HO2osZ7FhIt0ITx8zwxT4f8yLGMSQ6mGPo/nfsJXAoKLQNyyMWQjBGZ8Gwv5cNq
l+EyvM3qT9WTgzVcEeTWuzjSV3kBN7hOgJHKIBoDhDAXmYJ03qGMYDuZahrexNi3jL8pRdYwrdzs
pVbj8sAWUOQIApR0r4OZyW90gzZ/Gq8jGB1QMzAT8onK7SraZbyn5ZuPc099dt8me5964GzfZKhm
xDmF2mnf1MDjfO3deEPtMJKsh/x2riuu72FBfP+atIf1r/MhGsI97eMplgE0mhiJuHRwrXf7Oqcf
dTvkMx6Qtm6IUHuVf+DItZ5Q+4LsPF3QUEg/SyK+eYPrfYo161zz0Tk39EjLEY8kiGKeiTEBryCK
4bWO6jB7IPWP/XVI/D13cSZLFWLOvke1+V6wBLz9lUsSmKnfCaFjvBPJyk4zz211q8VaPcedXKn9
QqTdJcCZDmD/xguihJjlpfxjJEXCsfUaTC+9b2JKJD2DUweyzOECXuyWRQbxnpnIBJsY4BmxyhSj
+qbJR2wrE27pFaj2fjY55+1k8kt1KzsvdR9dd7q41wPgU79Cn6B8Rcagu0Y1UeYErGMsDxA0oJ9N
WY5CmXFdPi2XTvotwQ6R3BBlQoBTKn/yFtO+9XPavmgrljcmYag+NcmiHYsEDIpBgBFu0jZjLGpb
kpX7piXf5ZVuAvTZyONKO/nDXEXCO6agKslLMMurNk63kBspHHVDZUVxK4Ct6u1cwC0CYTaDpUbu
xCXf6ZI6v2wud5Ffk/MLCxvdRTJNCFkloTnQPxPdkpBU/Q4htGmPs2Aqw9AwSrbofMxh1ISfpyEg
ewcXEE9J2Upx0J3TiM9BYgjdB7Z3OuwIrB3beXS6ezCBWl7yT+veoV4h3JQplCzsGHTCxvlcRLdL
PweviWL5JluyzgQqrRXM93sx3jYO/LiNMYkJPsTQFg9rRypoRxgOz+nFBgA9u9JzcuMkBhxDaMeb
YkjMM+QI0nujY/ydWwXeU9Zn8h5XX/LaJHXv/EEXUEgLTQtK36JFo6NkkV33GXeaBBwW/BZUGhtw
0WrhuU3prpnbNXkda/B1W2ljt3/oQ5aYDfXRI4blhcvpI4jSgsbJZpmPY54HnyuNud2Wr0He3E1r
/MZ0m/enJjOQHJn684nTJLBTAVoqKGfp+PEmF/Ng7IY3Pn8KtXGuV79rSupdaCoEHD0weUhaSEOd
m7SPYdBxp4l9qXeza93HVimq7aopkI8UqrOSq86mH0xzl5eeKSKZYxJj6/c4esF7xrpEPx1uDz7m
qjq6l5cpxdVSH0Zez5L7SwZAMmC0Gm0KPRb3XQAdep+YIrtNJ0mlgRPOS7xn6qY7EKBr41M2XpEy
H9sIDhoTFlpg+J26/dmH4+VL6AsRkMFRSoZhoHhnnF1snISk4BfG/LcOn3ITEPrp0cbZ3seAPiIu
R6nJ6/hH3E9QTLIULW8YInw7G6HRUwmHiWbLtzYAiFx8+F3nKAqWezhCqtklldN0DIsD7KpqYo3n
pKsJLtgGOxIrn58hJmbaP3BOQsrRLBECNCzUftnXE4CHovUOknHDWY1wFvlZOWF6hRDIaFkLXbs/
l9ZzSwAFNRs0E15i2PjXJ+8BIeBS9Tum0YLD1rMsf0V1XFbNTyutcs48BbmBr7nupDoiAlt4Ht5l
Fo5JofBOiHEYlua45GdTshE2ALWhO7zEEBHNnkj2NG71klyCsMAZDwEf2Z2z1JVCMrB9yB+qqbGA
km1prrysIJ3K8XFcjmy5y5UD7wQGJ729e/YkPqa4ulgVEk2oaluKbBzOfZjE+qoLVmacfWDkL2bM
Q3pKo4u4DwZJz09TSZTm1nXj8qGJWfY2vmg6c2pcvw0IrlfikeaEDr/OFLNye40s3siFEKzB9hyW
L0lp3R9ut/KtTYWMX1zA9IpBW9Wg7Obqc5kr56Pwc4aNyTwHw33GUoUSDtF109VFoRgGEE/cCyHw
2C8EeLDxUGCB67qM8rcyzdKfWLFkiPgzIW1aAo3yZnLEROn16uDVxXUcsE/17iXmlTr+b/5PIPYC
kzdPqg16YqhRyqlEKCnfwR24xFFL9zI47YB1VPtAuKvZKe3j0nFchCryiZTLZ4HvU6AZLyBtnHgt
6Dtil/vspqggOzem5BAW1zE1GXAN2yysCSs/r9RK/V7z3L5bD7jHppmNpt7G66kKii7lzxBX4vBx
JsYbHMfM68yLLXTS7ceAITMm17WI4XXC/MfeN8Q3fMQaJ7tThqeBl+pxdTrxZcIOi36OyoWsOLWD
3tIxQw0VY8eyQhZpFEnuSfY5D37EEp5LyXhK4Zj3OecWUXceQoPnq8Ro2l5DuPCd/uiv64o7aqIO
uz1WnVjo4irC5YedZPl7jMaR6ampnN04jrMDCDgjB6uk6DiCL1o9zwJiw7kxsqRk13Wb9jA3RYfb
QgjXv7NrwtGEcXSP33tUw21b0VTPWRdj/632ZPs1DWXIGYQ/PpkST4B1KodUPwRNltHoGHTukRaP
5Gng6QmObVBH3Rdc2pzkRT2pZu+ELOZPJpzW/hG7wMoiudJ3RB5IqB5/PQJ38NKvCxKjCIbsesQE
prZzSMn50Y9hSMKyQKiDJKiWnzjHAw9ui/CJkPWNzTdQ3OIXjVnGOWA/FjcBRy5/s6J0E/hjgl9g
7p/JojkFKZHtopdUbUK2JGTCNJDl3hqwgAzZY3Ou8mk5Jn7QRXITJTUptd7M65M2oymAlJC673Ej
Q2iVbsWBkmIt99DLS0Y4KubghgiRF/BYiKU8gO3v/uTVhbW42DD40V52VOalXUrGffLzDzxSoA8F
gDOzV0GXiYeyWyNCPJBCszMID/Wz1hVCFUUiCeHTupAb5nm0ebArh2SbnCL79Jtmca7Zdv2ObX+I
xgeVu/73wBWRiJMoptvecE+4inqyItfu6qRfpu0yGuCHEP+qw0CKDgGQD0ot+S3Xzos927Blt+0o
eC1sy0XgqlqZFd2IRTXetS1qxoHT2Dq/OwGJ9IyTxS1/ymoAPeimSY2u3Q0+c8E2XzhxLmH9k2oi
ewTWV13PxKTPITU6HNTS9GdUBn2/0WMdvPlGabkvXCd7dZh2MZHs2vqR1pZLHDPFrRx2rAcbCgPJ
ouHTgCAh6zLCGpO0+mV2tUhuq+Di2mJVot44dYbav/UAx9oD45+qf138cMx/EKeYs12IclU+EV6o
h3Pthnm768iX+0BxVkXPjEkX171dyDVPe7BI+BzrpOd8F7KZvfvo9ikQLGl/yGZ13X3nOQu+9EEx
2xQmTD7JFrQcc+dMEEYlampTCm1EYCAyYW34XlzdBS8G5tV4rFfjQaoK5mNu+/RpWiP31VNKvNRz
OF3Vbr52r0Aw190QCv3hsz+px2JArSddFVDKW9D1SKKnBJ2TeKonLanbfDi2i5cqGMh+D6FTwfCM
hazvSdOWJ7AS6khWb6YVJgODqsvk1jMJwYyk9F6hj9c8lWMSdBSB9EwvpolBWDFzhNsFUR3jWuT6
9hCuoUfIgGoQjWlT4pnq87yEWU4iuNoQDqIzLiyi+Jaz7vTBMRTS6xRSCUvG3d6QkIyhMzPLAYsd
TCI6cHrOvW2vBsT2BAkPbAWLsXNo4qCt3jKehea2CzyuFIZEtyV2uXK4oGez+AHmaLSHqpOCi/AC
7Qy1rjgmzWiuagJHTGYFl2N6Sp6N2yTuXWFC/HfM7e7N4vW3ZAQbLhAGGwZRQhJAYeTWyRfuTW4u
tLAR4Q+hSmaTyptz0IIPwONmpo/Wt+k5YJ54FpWNsmulxvl6qsb1N3yDCNKu9eq7Cnvh0cREnraM
X+lZUQ26z26NyvWpgVdPHC/LY7sNY6OfSzqPKEbC+krnbbO25DdxZf1eg2x4wfs5k94Y2gwea+n2
WGLyiEleIlLcIdj2/ZLbC2MC6aa4pwfqHCfZ2K/Asd6zAyfxNbdOusXO7Kx7fJrgxpWgWYQeo4Wj
bS84lIliBVXT8Ili7cABJUrQO4UOJec1KKR8IuECuqw3BQzGJlvurfLUMZ5xjDJhxd7KFxzVlc6M
v49XtIObSUxBAj9KQm1QVD3SuWNqCJ3FQO3SxDADa+o44vTPEqd8DwoyDEdXIYnuQLMxafTweA4P
XKpV8g3GPqV/OuDOiYOhPsehbJ8KAf6NK3nfNSSrsEDftxgYcf+aKhZ7oV33vAL8gnZg6u6XF0oZ
vWtnJodVTCqUN04K/JyrqrgtubWaJ3a04LP3C/dKMU1m8gYy5r2JW2XPgwdjnBFJ/KiEZBw+lUP5
rFbRh/vSmpbqqNFZgHEBmL8ObIIHgjR4KK+SqGlxt0dBj3k2Tx7SdTIgmxjKUKvFRsIJmR3/tMaz
ejExL9d+XKStrsss0vNVYyMn2hXCmb8CE/i3PqOXIw4V/07meP9WKbvq2KIp7VMdp0f8CukbkQL3
EnBarNhidjE36ewFJz20kLfpKgyeMWwMO/womJfjKe/GO47E0YH9HiJdG6YQJsoorYG71dR99oE0
w6NLxLnfrRN+dRhvDU8O5pAFE4/tM1Azmz4MJuTtRt9nE2oCNhlcebnH1M7jEfO/0kwP1zljQkH2
JIgiEvVWPfsuZx/eluIogpR+6DRKHgMHWomLtR6WfDvV4Qk0Urkj6UFiM2D6hHAg2oOxbflCI2B9
qmuSyyTOuPQepiXyccWEUf9ZJ6ryXpndLeK6G5GBWSwkFoTUX+CksVTVZK0vcgSFiDGeN5J+yZG9
Mn7OitVh/IlxFbQHRMlHEi/FJ0wF1tuL3HA7JEzfweqAKjk4Oi74xaEznxxcjfy4FuV8cKRqqKUO
4+Z3x2aGU2ICxTKLgdu64wznjPS1Q4snKiQnh7hNzn3jRmKLnOjd0lI2B3t8vRdEivSqZniJwChO
9yWExPVPSyvmg2JXshhFLGpY2CDPLbVPbSXOoPmN7DH+xS5b5M7Sq9fvB6axZUESKCR9mg2sUXdR
4UNj69FRbzvscs2Ln+WS/krMJoyqWaRCy5F4tGrbQVNH8xXh8N01tfuZxYOiCW9wa9JjFwcXye2y
FPHjigWQIVzCeOSh7aTWO6bf+pCWXHI3kk7SV5uH0Z0vvMAHgTG73SbMnYbECDnNm7DuKG6CEkHU
BJXyd4HKQkI24v57WCC6wH4hs3vDIb87hYKq3gPWR3vPq2xfatrKnnSSogQM+ZLR1tFFM8HXDLuA
d6HX20ZlEikOFgpr45zui8aX7yYKy5syB9KILxMSwtazPCD7hc5Odeo6isLgHPuFuRI5r9ouz5bq
vU9FXWIWVfrBB+H1ghfSLWknVbK8Uj5w622Pa/dHnc0kzYyd5hgQsWfNbhjqcL7JswZzx+y6nxWW
QbnXDXSdkx3tvLxgL5o+507VJKfoHaSIZISCXOFmDpkYnR38vuhJ/TK9ZFazZk5u7148vUqd8lAC
RG8TjORHltOmhWXkENlIbRaVxENi5DcnjVm8SWqrryJDbtm0qc5TVoGquxdltxzrsGs+175JbxyG
7qSBwK3FmoRPibEKfWkOFwD0rg1OeeYZOMFo4ZcKzqj8PQEDOCCmZUdY7s5R+dq5aSZtmDlPwVU4
eMH93MLJLIdlvuHP1d1nvnBOcwamt2gbQRN85jnTMbRO8N2olnh+NWt7wkvfHemjTb/zUcmXsl+b
7LYxrSHEvtjkrair5jFtnOKUaN1wuY6H8eyNflJuaQ0gkgTTkZRGC6YelDDBNGbvldAjxtFM/fKr
Vf7sS2e8AqZPgVtIOJHUX07cHpTSK/ysFRBLvMwE8L1wbT8FYjyvEdi3xyEJspzOrbWV5xxWLKSY
ZooMSZ3cUzsQquNJq/li81G2dEkuxqt/0KIT5H7kDGcx0WL0AbVmks2/bS1ne5yP8XVi/RDqeuLI
rZErxjotCudmKvw++kZorEd2UBXTHUBWaj7gGUd6xi0Ad6Zd4uNiOPP6WK3vQKgF9KVwvoKKiX8H
PeHiEdpwV+8ZtTg9r9wUpo9zMWmBd66Zl/26diFxyFRjpFmVqB5IFkzviRXpD5pAQ7gcMmMQEQwX
Gy5GTzE9yIyOSTVz6DOQOyTmPXyKef4we0v0CMlvGu5kV1OvMIw2c/+w7iXv9DaG1NFHhbqdi148
oLDzERBNOQ1pK/udoFGC9GYiBdCWrug+oqxSX1MQVbdJ1TLfL8v+PcZ/CD80VpxQV2dWJ8+vF0hY
HDzrA02KyJb0Cy/NiYXGubHlSOmDVyUYLkds+LCEVPVYmcw22O9VLTd52Kkvn9fb21eBTxo46Vyz
yzFf0TuB6s+gCfpONzqSPo+88ai20n2IxaAsFXtLQwB729oFh+3ILzfPmqaGYy1UcLYQB7/WFSIN
b6lPzkmEjqJqhFxGEDsxjSKhk19XJoEszAxj/MxoNGh7+PDW0iozisHblVBtrjBvA/JhDbeHTvnO
9+Rb5JS5YSFdsVoTTIvdCZZmrcFKcN63PxWHnBt8VA5ar9OZe2+u5K9UTO1p7Z3piXXFkCitgPcl
s5PcYBMsqn3E8CY74uKDC7s2CAX7gOjutqxsVzytSwOxbvaXUQCpcpEJ1soQalBuhQ0yAfiCreMP
FEH3KW2D9q1K1+wA9Cru3nAWzmhWtVOXe9fUweOoHIwtiJTun0GG9hbp3IceBo585nm02rAaVrI9
9XFKNSQXnbXbxhbl7RFpxADWLbL0IeoyAnUVgHBznY1zRiTDafW9HztC/WiE7/cPgdfR3Zfyr8IH
qYj9IXf46mhzMHpPmlT1tcYhSaW4gqx8VOnckJfNOQKYKWiC3cDYBcOSptrxqBUvC4twwrgLy0tw
cOdJ+R9ZbPpoT4kvFbjFKuZu1xK7kZuygpWxQ/HUNHYgVYTXAzFAKi+hLsMlRsjEhihtF8jbhTPy
r2RVfX5XXdKUV7KLfDKZroNdOgLLRgUi6b63WPYjAxi6SJ79rpi9DdbpEC9ex60rlw6eYDYTuQ3n
snjOSrAxux5XL2dePH1kxQeyjswtZ7oN0OTWHdm6AE3a8QtwEuNUJTLfGTLYMZCaeCFpaMmbU/eQ
YWdcePufCdwQes34+lDS5obsekQOkCe5FD9jP8dvPWR99M7vnZ4uMJgrA7X8yGxp+lqFFm9uPNof
qriMqWTSX+Jn1DtOeL/9VXJCMqYBoduvGEaXeAHCGTVZ/xjIlKmnyCcRMqgL2x9O2YWP4dDOzbks
JImZdR2jGzv3kot/lLTdY0M3Q3TqEjE6x6Tu5oufooumj2RMRPspiXHU3yuORstCFHH9l15eEBYu
u7J69ONF0QySxR74DKxny++hibsZo+EkoWKZqQi3hgke08yAUccWFlvyC50KuYwDy/LVaZ9WaPJV
FdGoaLlNKAHN7uwSOpB0LrTKcMomdnh/hBmrPBtUH+HYh19Ck5vYx8YrT62TDD9bywwFMPDUkXnW
9HYVVwMy+QXwWPvnqRCgVINQMORoxFDsCIFEt1XYAFm81GxREqnm9p55A1Fbv0MV+cFGE1G04V3Y
73yTOUcUVI3pBedBsp5BjgIPgFIX3qW6I01fFwJXOHWbuptvBaSu+MpDYRwPqhwv2jq6x0uOF25X
rOk8/aGQehXnkSBiduZDldcMGyCP0ktF4gLr3ioJuQZEHMiVtea8kEO97Mq2/UiYzKOT/iW4X77T
FROAmGi7XZZpeW7aWuzxbNj3DmxydW1zf8zOFavFfGX6fPGuyMllV2Hv2JBpHTqFr+ql/Im47uyn
uAN0FGMOlcdwasvbNSDIx+WoW3Z05USXT4G7PES75NqB9PBkw8ohsJXxVoMVmU+CMNZ+coFL5pw6
280IpfKZrEs0/qAw2Kr9VF38noPjLdWVR5AGKNLsQZD13Gsmst2b1WXE22tmG5OjKnvv1lsGj94f
8Na7lusD52Brg3BHo+a4cwe5lFvXNNWLNq7jrhsmtAHcZGJlbDZB+m7asr/mKH5xKMqhwCGourB6
EcquX+6Urbw/OBZe2fcoM4mZUNT5jcFsuXrkUnJ3wWYq0aLf06rO8kNd+X14v3K74mYfjS1FoC2k
p2duqoQRKAmFwJCAcqQ+JYzref0cwTcGdse4qMtv0snAKOQcUcRkX5KMW9wN3kQFwk8O3eyM2FBp
Po2PRRvGyUcUzUuzC5xy1PKnGcDNbDiwoMFo1M750c3YJ1ayjGOdXpmS4qEItVJ361kOnhxZ/VMZ
TNfZXGnV7lsYvKK5yngzl/cyIB7+0LZzlL+HeQLoFzo9V1DsiJBVG2pZhOvcCcHNejeGPfFCKNjU
c9V5UbrH1XOx5zfMaeIPMU5xC1885xaVA5Fyu2WPv3TEwZKPFEcPCcL0YZFThwWnMMP43DOAoUCb
VzODkeyXF5hhXY5o9uc265zSbNsgkNriel7aFJDtWuVOthMD573+GCNKZ+isgbeccAVzwrtrLhST
nw1PDad8CNvtPueIQKKEqTRaEo+LDJabKuG0wICJYRlXBDTs/qE2QWYeqJEvICz1PbCDHVjaWkY7
I105T2T/qhRfuOmQ2U4Od1fCm5ai8BJSY+VxSDaI895W1VZPpwzJmuiznMv8usQxmd2zcuhL6rkm
fb2tNfyNDgfb2FJ8zI+RDGvqeD0eWNil1dgBCNFLW56TynQ04+S5nqPvVkZD9OKp3E9Bt5u+3i8N
tt9dWUSR3OZI2CsBF9qNACkklDvx/qEvv7ZOgV1TjX7V7Bn2s7g1AdaRq65PvfIOIc03h1gPC+Tp
TOnk2FZJHH8PmHYuGauJy3R7iuOw9XfSBjaGcGeCix2oJSsYLHuGV0t0Dg0Ny5SCLw6aIGPiNOYg
AXiBm7qxVVH4pyzKs/EaA5kWF0FacBPd4B/Jfw/k9C9zetGMI2ZddQEsHivjAhrB3del3vocu4Mf
HLHSMIvnpKSle8xQY3xO41hMSPjRQhU0GKRxu2zbCPTCViupp2sD4rzYU82SZNEV0wtNhDFOjT3q
sIVxPgDmAtw9pCVyVKsrq47ukIeAcFkbFnc8DUTbNPH3nnFwVVpn+WYEU0GO8NXkpBCcQXddEax3
x8dlgQ70pwBHgbbNW9H97FOHwcqfIO81E2DZNJIhFoflNQZaI3IiXReWQ8pO5AbsoM7WoG8434Pp
R+DSxHvLY4W/ZACOb+HhhgVSMEO5S3a7S2n4uQMswXeciSEzZ9r4QueuIGsI8HGl0OiB8pOGbZQI
phN0WxiHRfvcR0Ubk7kgoHcioeq2N1Vec0INEr3CuCSdKr4w8bsMu0LULO86LUdHMEoNhugPDR50
BrIONvVeIC6P5Q7+i5g2fWXKiSyhbH64gssyNWxeXP0sjKvbg8VTH5RQ0VfEk4bxcVbCN7haDU6E
H7QC0Iy3LzMnKO4AkDviMPcMCi5pnNyFvtDSeYU3bErfW0A3+kpmpE0+LzOC8Gpkw44+WB6J2Kml
6srXxInscDf2HWS7TT16KbHVqktXCCNmJFkMHbTtDlPOWsduMRVwF7hMKHFQa5oDVEuEyoDzjKlL
AedQWYetcs3Mlwpp9vrQiKHBDUIUh2egyWwBz5UMnerYcHlw4C173UiQMlzHYgXahfMQWSge45gp
qovfh+apcnJpiJgISZKVJKendHOIVvJFAOo59sZntJxWg4CnAfC9k9xrz3BjJ8fFSzX08a6DoG2u
8OmI/naeZKD+8FfLRcuVS6vvFF3TfX2FNMLlzLResexrYXkiufokqrgiVtc4hxwtLDlgTiyrJxfE
zLaG0VBzOeY4fEknOGbmVuFXC4XVTcKP5q5hfBW/hU3bW5o5wtmO5yVK/fo8Yl1IjsJjrX4wIf9w
ilyXvPWmcEdLop8SQ8UZi3LIdnrQdA8BqZRDOiDqWDEkV2TZW9hyi1fVz13TNf4T6wemiiNz9rV+
Kso6q4D/5prlHNRwbW9SR80uZ29ATSTkKX+aXmWlnfZ7BlabfocdrOsnVuSWSVQn4QANrDXiZiB8
Lg8IlaV+5QqmUkL3KExf0ZBwVDmUAm3qnod86V9WQ5vkIbVA7cwToRUtbypv0TjeufojPIZrTq9h
SNyvfrd5yxTVtoUFmLpOVLceJAFV74+MTAerzNXqEUAW6x0zlvsoncWIxaQI+CbvCxLfEPk5s/bw
g+ponswh1Nodmj1yYD9/zZ1HPT23+WDC1j9PXlcyOLU2K66RQTJQ7SYJgxjuu+Jzom5F8f7+KlW+
zvP9PLWm+gUIgEshMlTe6nBbzZz7/RtPlYHh9IJqtc37fhqAnLoFvLQpCh0I8enELEp4pefQe15L
/SSzau3EcbmM559F2apLHx87KV4cU1UQdJt4aIoPkAdJ1+1VvuDWBBuXzas5EJwolKFdgkH+bRp4
k7zjFlVXoNEyjBsPLb4+D9sH1q3yhP2kI1DGHp6+JyQ4lnLf6dqmjPTnMeSwOs+RModRTnxR+Ani
sQByEELoFS4zlhBnnen7+iWQHpmYYR3939mSDR9zPsrH2smgEPmZo2+mvgvlLpDh2Gybgc7cO8fP
fAy7Nc53eKaxpr8tUYFa94MCwQf9FAVQ70N3IJHH+GLOnhLhD94hTnRZf+sZ2e8eL5egT2daBKVo
uk9ldIn1cc8jOZyE1MN2HUV0UGw8j6yZdaW98cwg70zd5och6cmNAzrB1JmXGOZcL5m5Vzpkbzcw
PYaHZkziU6J6ZuiDvjR3XPKOBl9YvWk8EEbIh4Bl6NCBWQmm9kkWqbwnFXjBkWEK+RjKIjzm8//g
6Dy221a2IPpFWKsRG5gyk6KSJVlhguUr2cihuwE0gK9/m2/qGyyRCH1OVe3yCTX5URGwz9T+2Q0d
5zOKAv5zuEE8J9Y0+92P5MyKKBd/OG4GRyz27p3LtwFBoA8XwlR4OUYa0GBnhcFFi5DQCQQXdB1T
+E8t9XuPBDqdG1sMPiBUFXI6PoeHh2ymG9HzV/8+WTKBcMwO+tzFU/Mi5tnbRnMrf3keWVA4OV29
ZVULcQNZAoMfT4jfLZPxXpbr+CGxEVMiULRH2fTZrlek92xqzcVJXHpaRAbViKGpZXnmuDmibNKm
18ZVRKV7rwfMMsr6oyxbZGXZzv/EDbr0iLRDX+Cq6+CUV2n+Y4ylyTTkGr89LXPvuw5WDa4+drOj
ipZBH/j3MXdmueSuCIuHePTLL3DkOFvgrIAB1Ojf+PEiTgfT6J911MZbehLTqxf5rBgd4kMc+ArQ
cY4O6EPpFCwpQq9YaFK4E5gmtdnlN5wPyUzvVP7fm8taPWHxP9fehpeCePBnxs6NrVL5lHsFMhrF
IPpVDNCL0Q40NRLVbCFBFFyIma6b+6piL3N2cZNAnEpbH1FUrpDBOgdaQKxvQCVnWR6iYcIpIcPm
6GUi37vtgBWHlwq0Wvag0B5TAMMYfeLg1FoVHaslJqfvSezcVGkyUzeSVXcJU15ucx9S2Gc0Y4cP
cyK+m5mlyVFHefDJKqs6ANaYoZav8QGV7IbqDlz2BLYszgSl/MeFLsELYHlO6+UUrewncbEOV2/l
NmW4a15qB9GejUG8hjupwvoOXBjTrmrjTZ4zMm4t4i6LyrzB4xVV48hUUyHOQmWcMRLETktjq8fe
aBtmntmjFELqYyPp31kvQKWoFhXvHK+PnR3DPAVmdFKcC78yp4lYeY5y4aXnlGfPeRx0f5I06p1z
xVayhgt1V/CHH5hn25eCHOpbvAb+bhrYCjMzxPmpaHz7qCyh8jQmhy3W1GL7SpLqwZ0sO2gRRXRP
NQmWMj90glM3dc4llXPwn2DDU/F4AaEenBevK8WBtPH6Rii6fhXV0L157ZJcIDd6+9q4CKPusmYn
Tq2oGumUh+AUxvi3rGkW4Q4mLDm467VndXKl88Z0yDeue7VF3t8X2Fk+YqWkt9dN5cOijmjwuQUc
4lMwJLoiUxxWF+ID3IXu2DSPuh4wFMW8ZPKAy33TzG5+1dhZisNAgfhunuJxvABCA5IFs6fdxHoe
HioUvQ/6vpb9LMPuxGDcHjS4YwTUxFPeFjb+J9dzdVekJlsgCvvBXjtJdd/XKUUfyAfRA4FDDqo0
jtCMkqBJnaKYrAaL0SF9ZRW9XoFQomWDQL2gaut9h5k02/gd28HMw00Mv3d6Svp43dWlD3iPNe0h
9Ev5EHBEvSb1CnYZAk65LVwOzk/GDkoTIVDlCyQZ+yT5Hra8tb3sQNRc/V3wsvZ7b2W2Uljl/nD+
SpZTC4Vj15WZ86sl2HGKY8lwu2kiA5YFfOh7yXv2s6gXupjHCmoqFzBqG2Euy1BdEyDcTRbaUhJF
4XcPsuEl7zVBYhggiDfGqMQ7+age9XbpzTTvWYUEYPrQtp4YnCzzQNi8GbzCd37vJ68j1NnwbNhl
HUe52u6RtgxW3zYJ5rcsbcVDRswFgaJPnl12SGcxa3vuEBJ6mn9M7B6WVATHjH3zXwyYYfg0z2Z4
YQNpoBoXakx2I2dXyz2asb5clxKmB8yXaafhiP4N3XU651HoXHj/l/pVl42f7OC+qe5cGoy6+172
8avEh+ltunp2GSOKHHrgMoUe9RtCRQ+1Fxgf35Zr/puCxH27OSJigjFrfu7SvKF1oGqbo1BJvhwz
LxXrRzP0smQnOfPfn/jga3/H/iwYf7I595DV6gIdEGUft4+YPZIhpRTFeVjwSu+dIKmNRe/oAg6D
eUIjwuOQlpNlQZmU1XMq0B5uEz4dRXITjgtjZCooSr3jdUesMilkg9EgXUZ6rj0Hv4rB3E0LpQh6
DxtysxZg7bddgv2dE+M8sDPzl7C4xvxwWBHQCS2CMf/2O0byhtNKNarxjhNYkm76MfKfwjkdu2cH
bpQ4ODLW8bljxRUwQPIsvPAWnEGyjzhAUkmMYKeyGBLd7Fi4wjhg2Gw7WaiJnNMAm2Oswz5/ANs/
r3TljdQL058MvWlNEvMZFJJBMe788OCURT/8TAyF2zpp1XDh2eX8ERw11G4JR357p+PwYzB+cnMp
HiKbSk3ViIkTXt0hKAOZn9LZrheW/ZRPN7fAyAorMvjsB6XUOzAPHA0gTZMGpK7jsRx1YgRZ3lMc
gcFHyuJuxJ9Jh1cZ3JyHs5cqdVdk1sjXPOBjOIbemqh/zQRiDOsAnz9nVcVj/5RQkye/2NVaEv8h
ptdGyiTnVdITdzZLjeEWWEmpdkPWhocMj6/6JlPTU0ycLpH7q9csCa+IL2PLlmE20t01cweAc6HL
KIpBqg10vm7DRcODZQupXxlKoevSHdRe3CQCQGg6AA9P+dwOtLf3qYU2Hyne/7+HspH+rl9IKnyH
rmZdWcmGL4TesWRhg5YFA7B1r0hOnEEcYKqT4QkF1qAr2BRLLw0op5HsI1vyFSl5t35fzb5NH1FH
nUNI8da39rMau7oAtpitEzPrChoGvaIKU02Oqv0FfHneLkMJRN1WrUlORKq7wziKar46LF+JZ+YV
MDfCZsZ+07UAPTUt0+aun4NSPqfYb/5iQLblORoaNaPY8YK+xeMIX3RZ9t2YwPDLQXmkKRAsGiSn
8m8JIOKCuBZFpwHMwRX3719hqFJfoTYVfvu5zpoMHeuvsLGHCJ8q/SrBKvmZJaoXDz7l5OIBi1UH
sYMPMPtWaxCa4+hI4487W6LM4iJcGnPylzyN6q3qQgf/OSNdIk7wPYTZRmQbxKFpghvNJvOmmTmY
CBXWLDqG6uKptejNgC/WoflwBmhdfG06WasDjVjF8lUIEcgNpAQ8+E3jTaS1PKW47mQ3/F1lAu7M
a9pgJvVnMeSwOwegHuYLLPLJH9nFzCHN83OqdfvdCzef7/BFS/IdSTaEzhtZDxilHGbslPz0iI+U
wFV0yGy0LfCwLFjAqvu8zUmLiymr6E0EM2E6WIhsYfaCfwzTMzN0wq09zvv5VOgmuQEBKAz5T60D
y7yLnfFkpjsbeY25hE5zw76YUnQStI2/AnQMX+psoUzrDribZovCsQt8306lbL4xp9i6nR9yQ1qL
bDqnXSWx8AxBQICHPXhLobqLG5hNp6h34AGW98iY3rz4I+yVfUREmcuY00sEBbZ1Jl2fq2oIvlc+
qZq/Sohs3ocqdvRnq7EdbMIViR40FSom9QsyXjAu5dLv9cHYvgX3MzmN5ZZogqV9hLtn+WtHD9Dj
/TD2s/MsuryMgjeWVaD0Razz5FgELNeZkIJB445eqFNX2zgnUHbNcCkP6a4mQdr8G6rc9b7dJEfH
3LcKw6+YQnQV/OzPqm4y/8Lg68I9lyx2nj3T40ftPF/Yu7ng43nRLMPnfYDzdaRCqArOEN+4zkR3
208pOwNPBjZ5xB0/NwiWdd+dHTJXdzyTsm08oU1d8OnjIuyz6btCVdxVeJH8HUV1hkyTLS8yT604
6KSl40tJ99pha5/+6H7gGbQ3fpnqQ5iP1k0OcxAYXqKk0iAnwJfO7bkHYu0AYBhxzY6lE/2sJX23
e/pgyi/pDMMR0PNSHD2/kSGrIhYZXKQL2nqt8+iWVHVcINpLPNEgZsdDXw96ZtvDF7APg3G41zWx
Rx4KXfuMBTa9eH3YvSxYY1OmST0/RGRHPwaDNAAKpAPbNWYkeRFqe/voOxqX7KJBJNBORzPJGb/F
elf5PqESvLh1TlCM1yQrYjYEE3DfpANkLrTmj6p1OGuKWR6rxDCEDbNXPLHdjzpKHdKJK1/Y4jkM
k7yHTiSWe4/2oVsTO7KpjyQKCdOsRjy2I0LqTfrEsV4xBf/q3Skm7FprfwtgpfE2WR2XFG8RzBNn
P++8eN8QjFGHNkKfp6uTnuleesW7D3Rha5MxhmCcVyhpNWZz54H2BzjVIy62fVCkndglMw54LDBJ
vS1idi0bExuahtrAzcd7QDVMcUTdzA2AXSFFESSiBonFap/QGuf0rzJv4mw7ks7hOahSs54bP5zc
Iy8T+2fpyBqQwcGl00OoevOSRXRbQVkdrjIySBr20RoTBF2TnaqmYtr19RycWfb6+SGlFGfr06JG
pxoy+O/IFiDfS3dc/uYhid07JZPpV5Pb0JxluE6vro0kSxZnLAFWp3l3gIotu0MjBziJRenNjM9u
EzwaNilPbVWoiwospHglB30pgXfTgMmpemj0fBZrnZwtTQznMKrDb5kA6gXLyHo8CKr+iemYr2tb
pNTa7SOSHd8UQpSnhjTmiVslhw+ZwwHvDEu3SwG6Tp0pEfcIalZ6Te57jUnwpBwcMQfhL5zfmtxB
J3VwtmKXSS3CepPk4RGIlt6LgnMqL81J/R2ymdGWGR50ybzadeeqor8r2ctzN/eD85nkyDYvLgUc
E4hRw8IjINJGfiNHNuY97TE0tLTrDrKwOzsB/55BznJqmiqv3HshFgK2Bcl47kY3rHYJx4EXncBW
7n2Vsv9q5K0GrafOZ4NClzx21qQcrwlabqbCj54XtyTGN8PE2tdtJpZNNzoUuzhleVgrp7ksEwBY
G0z4jsZheW4IP24dcA2EPCY9PCx1Ra6F204xcdJjvnOnEvax4uCBXizVYQm95lFxzW19Fpy72BNF
ddE1PZEuvl4Hn7+DdzNiaZ4jGA/+28iDybBJlcExjx3sTUUxUa8xq2xkA+zXuIpY9HTirOOhdHaR
o+D0pmPaH1fkr4uDNYez90gA+IAbBoPzKktu36LqOsq9gfGQWPcwBeZiQE/2xihcTgUGcfLWdow5
ZXhBsnNREE6DsO6h8iv2ZLmbOj8ExcGm11H+FWo8uSCNhX/2RoMhBvBvBy2MbSI7Fj/9CsgV/Q6q
ZnRAUKr4QsKsO+ThqPYiaJPycxCu/xJ6dM3jEECl+K0cdz4bFbj+oUUtYjIsvARoIGpPvw+LvP5x
xjF6gqrj1KeGCDBwHd/BDNxX9rtR5AYDQo/P7dJXuwY3c7sFQoWvgeY3mjFRaM8KMfeprBb9NAx+
nf6CvDk/QvokQYO1mFmqwnDEIv/WBwDQKwv3LeMf6FAX+6wRHQOgpZHqO7Ltkv5p2y69oiZwl7Wt
L32GkCwijM2K6zRQxMLlPWA7fRybbgALOWCFcJYZyZCnQfmaK9FCAUoFQGA0IQ4/IyzVpAOZxPb7
XAoJ6T10GYAHolkYwZq5+Ge1GQQ8U3b9dMxkPFQJr8COHgkZ5spfxAEg5PICgxVzLQs1cdRGxxmP
zQ7ImyZo8Q0EhziYoJxFuco8itIton1GLzafVEkFM2/BJbonYdzrHRvM9GHm7PLbKsEvGA1hzgeU
2gG7NBsur+W8oYHxbW1UTb8YevP4XoInOjed9q+xpymjgprZJAeqsUiKRFNPOkkEjafekUlKDqio
dPo8+xp8GMGhBhsv8mpc7rCtYlYgESDuU64PdcJ5MP7BR1DfGShStzzINJLtTkK589Kpmw6RKiR7
gjJ4wOtRZ5s8UGzTsrkzJzuU7Z/Obyo4paJZzvxj/8HvWjyzfIuOd5EsoN37nrjag03c/OL4pjk5
g+w/mF3b4bqoZF7Otp9CNtw9b1HSJDKwpLWkytiSw3e4DLdhtQFfR4LWiKk8U+Q7sHkW1b/CtEwX
/RzqfysO1WCDU0YRek0Sklobp568S+pyrHi1chAcFIA9ddG+6dOCXECFstVQ7tferJPlqY519eQE
kCGPTXNLW1rXEqNySdapN5NT+gm0amgi3GXN4ob9D6EpdQfh48a1lvi2d8aICBYCltV6j4eb04jw
pkEdSbDRzAFyoOIw2IzUi0LDJFMDLGTHW9s+cnjV+oPMCMlzDGp+d445O8WnNZiyy7o481dkWBcv
vWhwCSXpR72Q+Hm+LZHth5LRQhoNlbfbjqlXfZYL+4sN4+v65uKo4YpG48W9CMqrefDyxhW7ijgD
Jjlaok+6kV5Mc80w3fErQl9gQtD/4jhO37z1Vr5ISQOFjZDEAoQeFyYBJsyK7tzKG+RRoomkNLEX
fUZOA+tMRgwRf9GU3uxquV0/eTgWaDhM5X6GNEF6FsEdxfOUzSSm6bhNKY/y2wnzXbwKaBOmDnwK
V9RIEIJypEL/50Vj/zzgSaB2GVbjKeZSQPmvMZk+V7Eb/WprQ18CNlw6phZ37/RTv+f5Uu4WL8ar
O+Akm1/DCTtGuJbDES9don6BRM3yu5y+iv7o8wIo2bpWy3q2IQiPfbaQ+d0hL3lX06BSOWRjzp2f
CwJvsqMHarWoNwnrXx9kGXVbtxI8rHaXjMX4twNC5kPngAh4aU1Q7ZcYl01D1uggJnF7bOawHBg4
gg7Fp6BUz4QmOs1lMO1JS/HUscCfm92yrMRJQMCQjzECcGFPTVKTU4TEYIibLppCfukOeWE3ZmPc
1NR/zxKcIi+a2CE7z4kJcK4PKB2M9kmrCagAx1n4NsEtB9VhevjLjdjCW46y4YGx0vM3YxzQaYwv
8ufGDOV6YtG60W09Hdduose2hseCDzIFBSrK/nFlB3MOF286qnmtMeaOHQu+zEO83PO5OC/DEJKZ
zlfcqmWM4s9qZ+j20xDxudZMAnvgj/kHzLcu+reI3ogvwMfuzhtWjN7uUnAqJ5fc7CY5qUdCR/HZ
uIIlUjUNACijTIQIXVlicMeuMzub1m4HvNwvmpnmZBQVtExX0CQLNsKY+cMFU2ivteOcaulyrlAh
ef2DQwwOGq9iJ068OuKbDU0ccnyqVq4y/ph0i7F8fHXS0GnQmntqWasrviECZnXqhlx3mkBxvjSE
01RG1ETGQ3Nh3KR2Bp7NjwHuh1/XBP4WF46mmt0IVFKAGwkpQGMxcJI0eA2b0O/hUOYBklIs7aZi
s1KfQtkTxAWYW/NcoCCEovSupVl+I/0iO/RuAECAsYZmU4kAUL+6eghjBFW+PaR4VIbT5EsT713Z
uqDqBqqpTg2r5G5fg2fB+iJR1cnCTjTmudi5bU4+yIOkgtgc1tmxd5Rwn8iZ0tswkid5bPKKuTe2
LPmfhIS0eMYkGeBqQFc7uk5WsOzjm6e6m/iqgv8x0E1alutjNlvD/yIiyEOg+n1GLHvlnImZMQjy
qLnD1lzYqxiXCoOeHT04oP0Qx4cuDh1zLVx60a96FVGAWgn5GRd/p04hy5t3zKrl15xUU4+3EE4r
m/i2f9MOc5Tg3V3g48OXZ462dXLIB254JCPL8jFEISX72s8YE73yrhrT6rOwtfzx4yB6rrMk9OBh
Nra4Yx7AyMjbfW52ObsEFq/snoFyL/43Je7Fo+HrfMbCPhDylpR7oYl5MFG30Ri46Rn0i+c/S7zI
/t73Bg2fgZ34AGWGEMMWgKfDo1LXyEKCiQzIPUdvsO3IDfSygUAR51mDqWU7Mx9S/od/6wZ+Daq5
kwAezIqRWUC7RBnLfACBuxSc+Ei9YDH5LW816nRpY3jZS5Ek52UsY5ph8p52ZAUvfS2Bi+z4aQYi
RZjzzqa1C90Zyzq+22rt/0WxmrtdvUREmduIExqVPOPymHWYCrb0mYFL6HBAXWXE2ulhzlbLp+N3
OE5lp1GU41yyyE5TLOz3a5zVz47sa3nvrD5OlpCLVh4d6kov3kprVbe40aX24/Qbbvh0ewpHRt6F
HZa1e5hXzQr1USi5w75L615eD+KRnlK9Q7JMn7tuNq8VlmJDkxaWr7uO80UMMWkNkOiqW/ftqslL
bZPGGdvNWjXszTJ22vZrHPmA6luQM8XiHirRnFDh7WNWpulIEogalCWr+lM4tuV9N3viBHVp8T4Q
62N81RUnh7zEl8yhblDDL4eJPtgy9ccxDVPhekLVooEMrlJARfOYJo+YI5jo+o6Y731C/mJl1U8D
YDORRzBzghbuAU31L9ah+aR0PExVWyeNveizdme/fNWtaWlYzlsARMSxEo/zMaxPTJJo/T5BLpW7
r6R5eDBgcfC8Oxc48kOVTvPOFAb2rma3wo8LG+8Fi38yPuPOlwzpbs5jIGaLh1IB/0w9J0G4qjvy
otUUMOMQDuBb0dU/wdEuePOb3rlRiqPQAo+eRHxnbQbfp8s7HBVE8gfDkzZOGRELAAw/bjCZg4zp
Arl31IBLhSyUCckIjJRhAY5iRyRiUJkkk7BbJb4oNkqOyz03itqHkFC/o3qmJcpLsL8XYhyPq8NG
cdOoAIpQ6ycV/NLChLc2GvPoJV50bQh2EKqA6vtMbrfHX+BySIiYO+/r1Iv+UCKtWqjrCTmVJ88h
VHICGEViAPQBQWBKmLD114Qpm66e7itJI9BekoPSu4k9O8gHd7HFdWSCyI+NP7DyLifWX5uu8ovp
6HcOeeByUPJ6o9jbL2Iyof9G42f4R4X8oLmmi4l2Gh6ChKANhDVl3dsLR8KULqNRHtjjivUcsC/a
LO5AR7sbCdKOFibddfQz7JWAdgJ0jnZewq9xBvF5ygbJwI3XCYUjNxHvDeih4/KzxFX/ohG4aGRG
08BMuG3risX90laV/FcPbVe+I0CI7ISzAWj8TfjGK6KiOcCoH5b6EPc+024V9kGwM6DKY+R1qc4B
JwoUaa83IIc1hi5u/YBkSyxsk9wxBK8Tv2u8/okYZa8dlffUmUlTPEkbygeWQ2u105OONTwe1C+Q
s6pw/jZWaxd/jtQXREyeZGiDzrWWKz2VOKMJjEoczm45nCjdi3bAhDrYHxjYS1ykXeC9OWOD92sK
GvkHQMFtcLNlmZWfJnFnRMkFb9s4zxyoI26NLO3QceDL8AjxoKonv/HU/r92ZOLRfID7hEtUsb6V
+0TYdTzNoQdHqmax/A7Ll7UKi8WKBVFoUyxOzXq9lRaA9VK4qHb88h053DRhLzOWiN9ac/MRufhV
JWVxpGun6QGwWdYSvWud7jwZfs9NqLIpgYNDJPVxpH17eHZcilHoP4wKXKOGfyUq3JvxZTB0/STz
Mywm91JOTf0UWivXTSeo12LDH9/jFR929RyvCykUTpag27B331BeJvrw1HjbiBQ3HTRfiaxd2AsX
n36f0OFHpN5/6Omu81mdzE0V/ofAj0kqRVuDphxUj37TSUIrXjB/QSFJ7rMK/+QefvBMH8MqluMc
cGo4zo2TBkBaehXu66UUvw1+ehaKQQCxL8MHPJy40SRwuD4vGrxJmCYayMTWXBWQ+1cdYx8mUZLZ
+ggDx1a7sGwavYHc1P5amZe3oc3rB43wPVNfEofbFGMIuAi8aRLT4HHArLN3GPVppKOKvXOMx+nL
JQ0KsGqM03MPlDs+jZVCZSf4tb7162TnY9QETvCr0iXaXYZ5td5GCQyXDW6uiHV8DEbhk3j5yg1r
sih5NiVbrC2Def8e84PPwC4ET7iGI8UlivKUbCylAfoumI07bafYrJ+Y6oc/DAnVRqhhgQ6XzhCk
oDcXlwy72mFlAHxx82plX4CwIA4DAbNy3yCj3shG2MnTA7hqzHGli6kUYSXHM86LMzwMPKD65z6T
Bc4zEZWHNm7V/ezy+nsmwjR594lbB5egCYCQxxKt7IzVXft3jhvBW0r82PsqoVTELnnttieS4IRN
f8iloi23xiddfiT+/+tLMX5CsBqNhMBAfduvaXCbt7jjzFcn2bhH14EeXbXdWu5kBMdmAS4ViHeb
d/N/adM5p9l0FLytdll+1U4oB8Rm0/0Lb7bbra219p4IFvj1gUOpgyewlhCegrzIF0qTnf5ac5a5
h5yAZpD4AbXm/oRF8hw3Y7qXKQur+sAMypFriG3TH/XAMIkhf6Wzu6On7Ll211s6d/HrHh+VnYMT
PbDFhdpgs4Nf1hcMH/N6ntIo8g+UDyNmQ0PBPiTg9nXnrJ2Tk98lxVMY4j0Cy+W2rx2W7O/Ep+PI
w/t0LXqj/85h5bt4bScYG5kQ97xIJ+RLlbwLopbzJlfYkbi6Ans/YVy/dGwstyBHDAHOjo3zE1oN
CUHXosldkpz95OsStAXuJg/uSfO1rI44pDOJSI7oqeCvFiCV9rTsIW8wD2Ho5NDe9dc5E3BLC0u+
R7Hj8PZxlKzvdTU2P9VinYtoBQKHUkGIwwxO7gbM/OKjxNjkpUCcuPZdX70V04iBmA8fylnIDTFF
qdC7BhaTfC2Ngwja28gnrxhiZbzlLzAODIM8t6jR6lnhlscnK3X9AxuBuEQezCxDfUFhzzZYUMeg
1fX/rYnuntdiWf+jbSl4cxLHkVdYja1zz9qk4GZBDfRZe7S+3YcCj82bLYKYlxO7lRsWbZrvEO5l
T6CHl+K5KeR0ztgARoelVHD8axIZR16secYTvhwfeRUrlOwsaQ5UO7jLpupppZEj5WmHUpXiGk7V
QHc75yCQjlxRDojFpP2PFTHE0YTgBUYIc9uB5YM5rWvCKlFM0CPIW9ZnbswB35gPnRy3J03OyZJ6
+7TFkAS6SvMqhG9GVCajbowWPUgbObqMX34LYfM9lnt55+MD4BxNGxjTupfhh9NDtOsaRTiOi+HW
OJsmhLpjQKmXvr0VmXL/rS2BW0I1HNzQ0pCJXJJSB9IiFBEGMdtLOxfTS9lS3/GY9aRznut84Gie
Lgu1kCMp92gUo/cIhmH1jq5uTH5eXcIZcLToMurZRoPGcbXK7zlrZPdTTqgFHCmHCB73K/0yfZK0
T0jGq36Er4jzCiKeia+zluh7dP8o/9KhqnPtgl7EwuVkatkHw9SpuxXUeYEfx2nJtvkJgfkUrWvZ
ZpFPknpQgG/JU+Es3OEdHvwtyAwckonIvPYf3eLtQ8Tr68svTfxrdoLpFDiW51KVY2R2hTe3iL/d
jfyPsf+h7GrVHzDLxI9D6La/15CKsX0/KfvCPlFSBkOWRRbbpi3E9JmtbkIVoIjpy8FvrNhsDCOR
9Slg7/AvLrIm+AoYNf7ZeiGWqstZfsrOK7YZBpKYSLqWyEv16D/7bahDfms7r6+ck/3bG4uNTb3L
IrPKU82A1b9FU9rpn3qKs+I/JoyCeINZs+oSr5rQOcIQb16J3rdilK3j4FDHWQsuRDbxv96Gye8w
ywFooHTz2sdtwXWBymqmV5aB3Jn7gRTEQ+jQs/WI5RAj4qYRC6IxjPnwPYrrgDobt+pOk6qXsx+0
GCC8pXsJigljlQgS4ovGQo9SSdrTVlHo5VL2YfzVKwBU3y1JjP9azWMUMZOegG8bNkn/kOKzoEqL
yqMWZ1nMLGAIg7LlAKFf9l+MdWr5IULV0ScSxd5f5Xph8yRvlA86pEYfP2SbDu1R4xYiIh4zUG58
mcaXkifvfWgXE8EBkd6fyZuik5/4mExk38Z7P424ys3Yt1shpXVxbvh6D2CAAaybE0IzQDDWMxXx
GBnVGETqE96GV3LOWbLpy3jKWt7KRfSO18CaX1wprv4NRFDBjpiTAbD/zBaQAHdXPfGMAACjbY71
w7CyV5HO9kZSq6c4hw8A0FyAWMTdxuDUVHOTn/PSy/5haafImCe198TBdbwk3UqVZYLX4r9KNf1H
X86ELsosUycSHsMvAyjg2Me6/zMBfXpQ+CbMSyyyAveK4yX30eDN0PjzQiA244cEVsWpp/yPXbx1
0wOFQYSvNq5P1zcRvCXco46GKdhWLH98a34T2h/6knygxR02wXGXlOC1P3ly81euHJhSdj9p8KBy
JqeFk5N30QGiCuanVaC6WOEWYhfCm/5dwfioWL6VoCsIm0hJ4a1yPznsSUgseU1P4UESKeaKpnMi
30mQwvZQZvhUPggxlJgAnSmYnkWjufo3Hsma/joSAux3rVlg0oSU2x4TChpYmHV4hnbED4sCWpch
iBXEU+s+hcVUcyCnWWPX6ZCxgaKi2CFja3QIuNX0HsXSPm0QeF/7+WdoOY5fyzxmATzpMrvO5CD+
FAlae7bPkO7wqAkPDdUHZ0qdUJACTjP1mj8zp+OEMpoyj8LM83PqA8+2dIODF2WBioLSEgX408U6
W1+KNmjgvuLrOPoK6QkNjwcPJLdU7KynFnXKeeliXOaKboavtmqj+5IoSoto2BXh30mVjeCFmlaM
bZhKuWZuUEiVPhPC6uq3poDiuNec0srD4lXZvvbgEx+ytF/KfavLpAVBUaXNtyC857770epiYQgg
FL6N5Baq9xgPArIontk0v8Cs9F4Q/eiSJgyKS0zIpN90PLr2QZCiS7h93h1bn4dtz0zfXKWdiVgX
OF2fG9dIs5XWCZ/YfqfFvnJh2H4PXj5ygUASjYYjRxvyJhAXGXon75xysPF2yE449mgfy52dn4zE
FHAbEbwMCxptSXke25oGAE6VznpavdhxKOkC432Mxzwrbpq9m11X3wGx5zdzoO6MZb9/P3D1qGNl
TMI5MGA9S8lnMVy5ftffgLZMzTuox4ysBhwnXSRcJBG3UP/lsx5pC/bbsiLGkZfcFnHgU3ccAq/a
L6NrYaCVC+EKn0kdclG7nLv/kXRmy60i2xb9IiIggQReJdS7l7e7F8L2rk0PmTRJ8/Vn6N7XE3Wq
ZAkyVzPnmLNdkCpaiGoXIfxmeIap4+S4PsT0IBzZpdQCC+WmcpJ217ltesdSpLjWvkIRUrhe/RZV
QEzocNrsm21W+gPV04ZCMhmk2Wg4+W1hkWxRRbpApm4phTUattWv+q9SLdIci5luvySwwdsF4Hb2
KTsLPLBkIFDw+eD93m6Ys4Lambd511HrkGnrsgvlmWpFt0MWamI8X1DI8FnAXWLAdFvGQ4wE8kUS
1MYxMmweGcRj8M+rhnF0iPILXZBv50xRBO6shlmBj/ETtubGJV0bj0NvmKgkcrH73SqYW/JcdQvh
82GxTuGn4kAC26qYZVwhClr5i8wZXlxZJFIRRA549iNVx5L9WTkH051IM4xRNE2nmn0i9JnEHPys
ZZdeessZKT7gNyijxwXPr9por2CpUZGminHm9ibbNrT6A5dh7tubFP0BWZNBB5MF4cg8/YR8h8sd
Q9gVZJvj4GhDbd/0bFkHnobrymNbngb0CLjgyJ3iRrBk+IcswekbPoqr3i0MFZgZGj5GylDn3Mgg
uCuY0Pyjs0xQKXZ9xT5+aNy3IhEJkYb5WtxltMr0p6XbpU+IUwRKiWViOZ1O6T3zIvZlRcpi18cH
tmF87THgM573PDQWqEjfmXEbeczFd5xY/geKGeulJciYOUbvQdoFO3I/j5BPMnCu7Mgn1X63ILou
fdP1e9ou3EqeXYujQd/wmmWg8e9D/M0x6AjLhk7mkWmIxqV6zDSBUniw8Q9viXVn9c/uy92x5SXO
lz/QXBea21eE8NI+SCyPfE1TqRiLzyXofz8oz72vSa9uVRI8SjMELDWXFA0i8gIxEG9Vt7+TwwQa
j3HXIs+zyXTOCQWvNqwfxB+XRXpzIkBt6m4Unz4/QjxI7tOeyw833G1+thkiXES3t613PtoAsuE3
VagXPQ5IRrvrnI5lcAnhVa6vYdTl/WcHMnTfqAgoLWGp5S2Bl7rqcWXiSwx1t3wIgbfztvz6B+MQ
YZKtAdM2EolVMnbqyyP9sSMjcez9ba6K8g5Kshyf3dllYkJaVQ3yyrfRVNp+d8RYm4pT11FqjKHP
3ly3/IObiqiuL2Wt84dlYTwHaaVxIw3mAFTElzwNujkRLNswzvP5iGzhllA/BKFBb7Pqqrh3Qig0
L5AwRIISTIojd8Zak8mt0LDsGDjITxukxTN+zRLYSRsxSlp7Qb+IxDquqRfg5lj5eABXQF8P7rn8
L4usmZWyKdOHaWjq+VsXpGYBwpQL2ebIXA6eM1ZmbyqQwNsRUb67pd6tP7UUMFZVi2N8qvzQ3TCr
8x65IYJrRfeK8MS9BaM3YfkDoFbfA/Seya1HjvsExbiI65xzekclsV69ICrjpQus5uDi5t81XoKp
NHGWEo8JJBYOJvtgU2z/ySbs6ptUGu9zWPB/0wjzM8309bFj0e/RO1r5m00ywRVng3rCDfONJnX6
gWafHWdoMwzvy+pcIZU5usAEGcF7qmB4PPmnIAgA/eQ3C/MmtAe728Jbny7EzUfubrDKgFFPndrP
nhfK715zWKP8ybpjVTcB8ItRvAuGCQyJRi04HoZEHqXwWWx7N4wPMgU+JaPi7B/ZleUrLtXlB8yk
Bd2CWCV2fJhXhI2cGs1kHj3Ok91cez72J+za7okKlVLMAxeEK83Onysz+d9FIRQGgcBE95Ft5HJJ
3UwGB4y22FZmsq4OU07vh0IJTlaAK+fBcxqaLyqFnZehpd/aGvwuzFWUo2ZZ7wWSeypNiM+s0pGY
mSirWVvZ6Rp7tmtkjKYof28znb1VdP0c8n1E/G/VX5XKwWZRz5TvYzB85F3l83WVCBr63m3unSTx
PltALn8yd8YBGQxFfpQzO/3VW/6qLJwORbr6z8T7FOUx5MXbudx6xOT5InjUTYfsRmK6uxttGvHd
NMgR55bUp0W7fKuBGj6oP5ZdhzNmL9o0mn/8rrbl3oK5sm9hBpCgqHPWo8i+UclaiOR6fi2CTCKT
HK25iURsDfY1jLzpwb41WehGeH6zCQwlAuPoIuoiebGZJGy4pKrYY+vFboMEk3Ov3PzElH63eOW0
r7OAOguLeVew6lPh2Rg9gjTxns2cAYDzlvZsjXn6thh5xWpl7QV8vnsb1fOxIfz3KcBMflirdjEn
h6ijmLNI0S8glW5ix3XFmeRZDcGI7YGz8dzJYxMzOpQZXtW8LRzDZ3B3/LZsmjJ2PF0evrfsMdej
h0zj2eOyOhZZYr8jfyC6AtEzS9UA7Ifs1rGMJ9cLPbrH4RtpZv8aFS1SIGKw3xFiilNDYueuGoVx
UeGDhkTiTXpxWGW7vBmIJASTuZE9n6uZYVkVo4NumqYqbl0XClYZTBIA78Q4WPh2+YixYYxNFkYv
GcsmWnqTp8jCLMnGvvCqjJwe6F0IKmr7iCZr+mtmNX+7hVNTzg5f6A3nnaimGa1qnURvVpigVkut
5/X2lyKCbBeiMHhHbgQYbBd1IFksgOAG1EsHS5oq9k5zLInY2YKrExfkFDSiYTCPt51ncYv+bfNz
gNGGj7pCy61zZBy2oNQBe7rtb6mBHmDqjUOCxhMLKmDRzH2KmYKpE6XLcZh2JCL06gT6oCfnZRz6
pyhdj3zX0U7pFTlgYLH+w1L7LZAGxJ1jrPOcT2cs1UwrlRyKf6GT9RtrEFx+Pd/qCl25vK5LRBTv
KCdyTyAe9FiZ9Jb2s+JCA8j1kdLv3gq2setuKyHKQ1RST+RohJ9W799nvjYXcAFEoEapw6HqgLB+
sEdk/APUpy3ueAimqGruKZaqe3++mc8lUosfYuj5vn3iuFRUhnJPUkjnQN/gibYc679CgwcTJEIe
enwGe+YuhpUjUrBKuwEZqRB7mWoH9bVsgxLOZVmJU8i0+TMMdHuZgxELOuXwD5V781vX7WN1c1jy
6iYB/2fCjja2Yzlfk6oe216nHyEc883ARvQxCWW9h4zukFqbgnXdFn5kbAw2LZd67v00llM9c2HN
Z59KS20msDybsSPb56hd6meKW0hybgAuhNid2xVacWO9uakNQJdZLt9gNByZUtgMIPmYq2Z2oZd8
OaPsQW2dFbgXEIXoOKsCpgfUthtK+uhdzylWgrENjsiAAHAUFRbbotKvfdXTbBII1CM+8m/I1HXK
d630cw6Z/38jalP9ZTkVNTtvSZ0HbdZUYGhgZkQ0H7R57cLmmvLmB+LKQAwq7G0Er3rI/pRJIh7I
cSlePNbmcdXPIeRx6v95q1GHBDu3X7OCfM+RdFo0MaxnYTZs2PB3t8oi+50TMVzp9T9V4iaHvgB7
jKOeCoEVKREEtf5iET/lFH5KX0xfhN42Y4sNG4AB3dcCZSfbSl815mL3tPx67P4yHU7iPnQnYFbz
qF5yaYdQpyISChXre2Q5xQ0tOoJ8xx0uXn13ImTH71T1pQsnO6yo77dF5zHYhm3WHhZIZk9pZ9QL
XQpniTTK/CXRw2zUuCIlME3NqEX5frblXAiI2wHws+tXmQ37m1xhS1c5bY0FLKgluzK2agt9B2Ho
OyVKeh+0rA3bDGmfRcJst8OsFSMm7netyTWGhhqrql2YbivnkUSIog31sMtXRSnboq4ikUvFI8BK
jpPlDdgc+kd3soZtP0VYW6d3laU+e/wbqAO1E+yb9MNM+Eqh6EWYfFEqZ/Ns4JmzZ5ccZ3gqHOtV
LKxtXNeUd3bgig9mNNmnCWx1iggzNQenKg8QIm/yo5LfB3u4yJ6ShmHYPhDwFzuNc2dL2hjSmKQj
h2fCgE3K8Qmsm3XKWTy2B2tgPOiZQF4rXNnXwPWzOML/Ri5XBAMt6MV7pXv7wwLXZh2q3C5+RuMh
ueHWqn9Lv5/uc9RYEXB3Yrq2gnn/zS9OsU8CR83JMeYPzSCrizeFxFGbkFE/3AcMHcB3kkHSLrfY
hXK08d5Nxw6pNB/VMS9CjAI5q646SD2UfvN/6YwwCrfkubAxlrdUxyiqig8GL/zHxui5HticRmV9
xiQQbVQ49e8FNHo8KvPCaH0t0/6PKZfXNLnVCAVv2mFCy40Q2PPjBabQTg5hdcJ4lj5pVg6fReLe
UjfqgLH2bdcg5ozjE48TJRfQ9QNLBqYaoV2Tr2Orhy6E/FkspX6d4FNsy9K43RZhgnPTKWavN63f
G5aHpT4nDD2optKsJRAIxOvdCkZ9RxBK/4MBOzIss9KGAy7KUYL5gbvQuwnL3alhnn9bXbC7HPkr
fv0p58nK62RrKQfQv4NX50uZcrrUTGfcAyVQCJ6bTTheNB5wBLd5TR5rhq4ELvcv9In5nfmJfQir
yNcEXfXu8xiS330qHdbZ+371PIw8GOHMxsGm9U84HlfRjJg0HjN7+Mvj6zSHmo39H1HkU/NlG9M8
rt2qnsiUbp8mZCf0djpycPaHU3nD9IOwOaFm80iVimxgvQUszinuobFj5ZGik/ULjaPXMe1Q3OCI
XAtxDNzmRtFL6uli5mmOvkb6vAChVI97A9WSdV2R3S5/dc4rsAYBpFmmTchExjUDbLiaornkS8jN
yw9YFPVzMI0GCMeqynNOLDXMvDb/WUTmcKuirfb3AGn86gkPgJh2Ezixd9LoqLUMBrh9JpvmSHeI
RroYm+DRmUDvhYNHrGpareGV8F4foJxB7He1Gf3mHBvwbKgmRteMO2QPzS4ZHCu6QwEj5Haoan+X
F769mzR9N3pB+IVlTuTfnsY1Y1SHRMaNFJRNXxKh5nEdosJvo7s1axr7MJjZ+4+9aXsu3SGnAyTY
w0FBLaY73sIb8pgQgj3Ukv43R675yBSHLJ868jz0wgl55TeiAwvIEGORiU1nmADZsAoY62Dz344e
Q/W9HwbrJ5ob32wCb5V/TF8tTZzajdSP04B5lJC6DjXusKkGH1yg3+XFjQwn6PSyGKurJq1wwYN6
7wLGa15ZZFkL6pyb+/fLpoltPzIPdQESA8UyBV8FfT//uBLYTv3Zqim5SHDqt6JnKqVR8qb9cqJX
4GNijiqu0EyYR23ZdTh8OvahuLwyr5RwpECtbvH7NMmzm5ZZWsSIq7JZU9oygM6PHA1W6jAhdVP3
JUJTgWUYfWT2B45ikbwl9WiizwmT/HA2E3J+/CutZRBqG2h07cRtRE6hOKAOGKZjxrta1Ox4MmMB
52gTO78XSeLawKnhOkFzC8mAKE9lmgcziVbrag9kLOluronMGvKKEo7/qUB1Lh3s7JQbRMJvetoQ
k/9jG2nL/6YKDsoEaCEvPIWeo5KTfsmqRCfoK+iPSx8cHuyXbs9oGQw4F8/6giwkuvlXSMJ8iQrb
6o86AR1EiArXyYYmzMFyp+worqUmFSlF57DBKMtcLJtTBsiIpPvPMp1ve6lKmHs63ASkOuQLKjAc
Jt5m6HxdHsd6Woe9ibz6kzANuz5ZJUkFDn6gMRaFXRZHummyE+UyrcUDnLsiOCw6cMPTDGctQdLZ
UHMClBFn4470KFB6WDz5dK9X0DyQHzeWp4bhQj4yExy0+W0DYyvM5xd8TSiHGyNpoQU3+/hQDnPg
H+uuiaZ9aOWrxmDXmk8hRvi8Gwqm2buje5nIU769DUXVBd21u9E6WucW1Yjm1aFxvimBCV5Mckzy
qBr6LT6PdNg7sLy+2nxEHOKBt+auqX3xFGT+cmNmDcibeklyyglxWLicOuXKbO+Iqarv+E9KTaSo
RpDLcSCJNLWGt85agmcEUGZ6JaOof5SB8fijiKEBVOK6+tD0tQvULmIi4whNw+8jL6OgreyJsz1r
/1AsNOPvCPPnl4A63FCC5XiInQwD/z0She5dVZkCbcuw/bmxxuFf5OEPOeJ5RdJaISl9YI7oFo+e
FhQ+bjjveOyyb9wVQX+ymK5upEqLx4LjoDqYqcrKfUP03Y+U5OTEOR5EYi4YXabHEq5bhg0053PC
H64vAMMkUVWWyL14LZVY/jGPH1+6VLfjIVq68AdiHEHaeE0LxozuQA0tgWvYMcnc7an1ivZvD1yE
uZJNmnrUr5N9sdmyfeEnnV+WWVlvvLakP6EWIuEsHIsxOPV+4jxMdC3evnFMeckG2L9UZ4qjnl++
8PaeLtkQdwwMsGxg+2eBoYvovoLEZsUptgxaRU4g5zJVa/uGQ0cy9KdRQlXtiBxHyxw49G1CujRJ
JLR1DyQhFAERTgrhSCWF/k4I4bjzfZmcRx8rORf2VMK9cVrshLJnbxkHjSVf1xRbB/8OXCBEhaYt
eKXRCe7IU8ArJS3IgTeHTmYY4VWyjlG3+eVbDRd9OtbjWP9Y1Yw4bWQ2yzObzw72IQBFP16BRxUf
vZMErzDMyyu/aMNOoKv6M7EfwYfj08MdGQIKNEi9QXycN+G47xrlW/uQHrg9rC5D9hhnCt2na3ve
vO+QwBl8rjYGvx7P92e+Tom6VD504DMi2Cz923VZXeysYRrSnTVpXZ0S4Iw5pFhC2LBazM4V0Dns
bcmu75bnSaE2YgJ8DrpRMxBxEqfcVhUl4WbiywQVqsCMc8tNw3OBfutiQ9zMDw634jcRivTM7G/l
C1UJQFNT3T7xMNrMKxqrIQ7HLypc8dMYsb0IbSoHtypmtMW1w7ltViWCAz4XyM2clLiLe07eZ5wE
9YfT+mTe8vRiKEgNjKSYpDBIbFyJxENoDqKTSfM8fe0WRs+7EXzWuGV84D7lgMPaWPM3vKYGOlc8
u166BR3r3FtDbuNNSdfyrh0aSi8i3dv6s/OtrvvDOLW5s4Z1SvFvTSo/0/Z5O41TYzgwWePZYx3W
zCBA4UR6yPHvmMjZZyfl1HCyxHw7dVhhpKlWZp8OHjq2QQv8y9szlzYnzb4Q9QzxZg4SSty9RdxM
ovsDMEwuf0VSEwiyqR1GeN+Fa5ApUHq68khBaOSm72wHzTQs5uxlKBu+jXJxJtKPPDlH0HgiJknz
3Eb9bplw9G8cqKfTtrJqsxzsyUqKg8nD0D0MFuMwoXl2NmrSw0/osN/ey0pNdw6iHPWtmCeXCBrS
bjgxHbfSO0WgqDy4ppCSCqoCIjMxXHipZjdE3dRRcmMtLaDySVxDBJuwdYN1wkzW4auWJp3sI2uB
If9iwzvqe0/iNz8K4bX+S8Gw2d7Y3ajWY9X2ZIy57dT4x8XuivDEbTExEM9vUNMhpR+GRSPYl7o2
SPWtrVTw2mCLJG8KKFT6PZixUeeU2/8fQS3safixu6vVod6Meygh64OXNvY/lMnz45hOQKVVDtkF
44NjPy0amkE8T1Bjzl0rgn/oGNjSSc/Og22A7DE8kzayBl8aemg8hkigBiiGVA91lT8EnWfsneEm
tuiLMMM5yHq3S5UF5zWMyEKmtGICV3QZUD+Y73FNvCSHARHJzr6w2XdeXYBrpwokDuXD1PzOAaLo
jekGNCTGh+e8c9KG0cDgjQASm0oPjx3cECrK2lAS5zr3X/mbkuvs22DhuLMjG8xcQphTEYbt+Jwj
FTwVK1v+G0TNfsD+nt212vmwNaveeIDf+LhOM9wVsvD0xgfistOtvWLHt9xzCGQw5aCWKN2bMHHe
8aMOxfMy2j6AKubgW8G5yxrEEo8BdCEb53MtGYS11pODBv2uYJ5abmsGfXtlFQQS3nIfugbR1q5i
TH5CLpFBGpnr6IBsjL2+GxX1x1ob/K21S2TUYTKzVd51i4tQyTgQwwYd8V2YJFmdHbQ0rdhzJWtV
ooxdsSO1hfiv1HiisnrmRmrb5lZNhZ83VswDn0E/gGhjl+qyaVVInapSbPKphWXW1MuXdOsO8O6K
U8XGnHL2hPuaMureJXV4o1YZ54xyCmpDW0cf8GP+wjrywLCa6Qm9Ie9/Ma68BMxt/ceZJuoFbPDM
gcdEdY/oMX0brME7lCGPYTktGTkXde7A0M9oA3zlVvdQDNA6LdHwn/KH8twoW7J2LZFq7qK8rO8i
kZTHvirkWxtW3IEssvEddZCCN5PGMY5aMMyKDXdCsMt9ZMmAh5Joo4dIAE3DQHTIRhKpUYLjmxvW
jhjwcmqD+9zB4wxSA/GawSzDJgVKieutOz/xuEmBGTzkZSYfM4Rvd6FD1BDTaehFASNTtJZK/4xU
G2NM3ba8mtUFg0QlHnnfLeNVl5KXP2w7u4LRVMtlwaBMHSoeAXuPcj1p+fY0d8fSawg8jSrnbjeI
MZ9PrHPtJDZVPQCepbLAB8O7ceW1Jm6R0XKp9ibIRjsOPK3K73Ix7BF8a+bILQBvARSoiSh8zVFG
obdRBjYZ2miZAe8g8A0EAeqxE5BenyH1bLee3jsOr19M81EvH72tsmbrrH3YPc5WOkx3zFowdkgc
ex7PfoSyYZMmWFIPqXXjXHISQK1SDFLcbSUmFAEMfSJklLYXHTxlqhvDlpQfrpfUf4BOcVujDdl/
UYqjDHaAWm4BQJwgpCAimgf7IRLSSPaszwm6RS9RAyqLyEGj5x45kt3GNqTlMTQjza6v0ciYRQb8
8Q7d522OjFxpm2e1XriNamdkfAXxDIU5gum4EWlwhabFJo3/fPGum5bjbAkj9eUmrPm2cI8ibhA8
vOqlx2fLzzsTzbmb0e7i98KOjC0VvyzokDDoxz1yS+8KjSxiNYdyI0XnV6j8kJWUPDvObFaUxZBF
IcTcBGV9wH3Ea04eM1TPzEywGDPQQbHXCG854g2azLZr5sE94FEV0cEFcXRqIwAvCDsyYxidaF3c
4Y7Q+jCU7Fh2Tq9Io4hkr8CkhFb/6I23fIyQ9Pm32lIo+QZsIy/aK2HLghREFlyYMF84SZRtH4iR
YZLIk0TmbE4isXvpyFYUWLmaLvsF1QGGuQmX5MsGY4bcZNC5jouoqtg+uUn3ahNK+LsuPQBtcp24
7xHstjT4gefcPpsJg7c1HfD+UHVWOOo6KLhnvfQ5KYIE8Ln7dlnJC6IV8eiYBJUbryt5dHtAk8Ma
o4ilRUSeTBlIuq9ZY7jdAj6fW0zzUQG2+Cf4Yb8axr7hfbMU1nzh0MQeTSqch+GOBuuZ1xs/azB3
ITuriLgXKoIotwiqkTc+AMqF5witM/S5hL0Oz5NdniYNDmtr+iX6tBJhiW1Q3DxDKFkbH7bp0glW
Db36RF4KqI0Kwd6PtBQE4QjUCERbd9Gw99A4Ifh0w6VFgTH2IfMm+pnd0HrwmkQFKmozhhUMDaNF
Vl56hiM+g+/Wz49s3Cz75AuJgs8kqgZqaEwY7mY18AjBI5HjlhVX67K3qfsXv0Aif3OPTjawPA4/
zhQXUXFTNLS3DjV+GLPO4sSpHIcQnRSfo4Q/TR7uju+hLSHTJMo7IV5x06sXIq17ZNXeE7Dht/78
6Ttuq/fAPsV4KKtQRFvEI9JnL4sci/CtsP/OuEj6GFRAcBu5ErS3zdAdX+e8IhgSD9/gH1JpTf6O
Irxz/+Tg+e1Xh5bLghAd5BHmBZ7PGCFKVd6NyADBIVEIn0tpdb+zO9xQ5vXcHCgE0+sYYBjZqdbB
Vw6ZZg7vbOnkYQ2T2lRwGnzTLDs5t/BmA/SALOeHm0qVilT+gznMMo/KwQ/PSy2Sf7M/FmRSVW7+
u2SOuqsJr2aUAuWF3331qoT8UOSUSIIitEAdW1WWLHDGPpHhtT1jXAHzCKsrcrUstSxIGUH+zczA
GCa1Cp1SouW5TpFmYahQy5X/LXiOEN6q3eqipNtnDKLFFlN9/8MidrZiShXtx6OV9eMjY9syY5M+
NEBYncmnm+xRJd2LNKz9DyvBxHNayoIBj9cZAt6hQY7ldk6K8c5MOPzjBdlJs2PEpPQ2xen3giaC
7rfoIPRZme+9VYu/XDo0+j0YWRU8QWommobsDT2cFmpTDtqOZQsoLWSFUCfH7EhaQf/PHtvix+pz
auGpR0Z5EhiMnaPPbf26gK78B6Yo0U+NwCi7UaJeH0aKmMeuL/yHJlWsIxIOU2A2U2s9p4tqrbu6
19V3RjL8f96QEgCmFeJYBgOKWAbyP70Yfr9Ekmd6AiWjzoKqZmz35yYe5HW18uJBslD8C9fI+UWj
3jyF6YI4rcDsd0DtBLXWTl0SxFhYQYLryBrB+5ffwFpRIEfWaG5JveY5DsUsLlD3neCWodhSOnvP
lQZwvisbiWJNWR6rzU6B+LrCzhQq7hAb/iibvpwgClu9OYSOBVvCMfJ+34U9y5yiYwp005xFL/iw
SevynSLFKo5fFQpJjrYOs7CxgzhYsoy1Km6EQdXRd6LzjhkKXKXVXSjpNJ9Qs6rZ50rKB2n13h8Y
mS9lu7wCYnyq8mJ+suaF8IZudu7QlsH66bL0Eb/s8tDxSOWgrefyVCHEPUlhkFygVs5Ovenlnlum
PCLG1lcSfpYXtvnrjg6PmMo5sL4QMNoXQno5n8Uod6ons6sAPLV3wn55T+XwOjXehG6hKLZu5gaX
GevQvWx6dM9laJ2bcLZju/c/Vx6UXeIPVw2wJm4A76FNINkOJU/DcpbJI/tYjYkmCjLzgVHhnYV9
+FthdXq2BkgF1Pf5MUNJSe5zFX0pCSopdQyLM8XwdpO0VcWpOvb7JfLklw9U6d3Kmhu9ahT1U+ME
9r07ZckWOddXEhJOAy4yUEhWFQQIRiH6DrvT68qNvxlwB0DXsroYs0ZBquGc/7Y2dLllGa1zSVzK
c11AaLCrbnlCPEg6RmeRKBSG3QUddn0py7H4USoF/lHUxbEjE/DRMuP6LnkpY9rYAIeQv37Rsi8n
7k+sDRnY0fc5x7nIXN//L1D2cIGpdINddslvQSUfp+HaXSId6juBGwnDfN8cEXGNbyMSMRa7vX6M
dEB33UGLtOxgeO2IigOjgeMEtM7C39X8FFkQbYeuFn9sRJPb0JfiBIPbPXpmcN+SIpX/jXjcDp0g
HQgJgvMknL784/uF/nD9kP5etLiPBUts1VnVlZwwfVi1jaEBl/TOAokilS4OTq3+I3yl2YGRYIhX
MZK4GAMXPGlRRvvG9Zj2IuE6JHATsL94PfE8xBsdlgpxLKUK2jAXGVpsytK5r7TJ32ACVYilKRzR
lIz70ZHD0ZfNdA/SFabvKBkAkEXEIDFiuoi7j90FY5MT9IMF4Usxhax45nBDuRw9cbPIGq71EjxM
XngdcZbcl9mqJadyP52EbVXf6HFf8I+oT3fEhxNlIzLZdj6Rz5S8tWW0txiiffq0Q5elr8WhRRCB
wZRpLf65/sgD9IRb+CPvuZydyhr/YQPEs0rPWHlz/8QZ9xk0a/5e+t4UA6dlFCVgQDVELEJp7pmu
M+N6m3PI9VmD+4fq3z8IT3MuQBjErer2gbtNSE96qcBIGUAa9c5po+oIOlg/kT2GE7SegtOKN2hf
OcMJs52NakRFRUzqN03b0Pt/FjQhn/wUE4kL1lVhzfu0SloGxBPNHcFwpNR4aGqA+I2YiRqino9K
ZN7RB8VGvDekQpbMDWObdFp/aydbkP4PZr86GhvVNL47lo1qnDRZyTY2hYyQTCNzShoBrrcpX66S
aHAicK30XXY62S5E9r2WJiMQdPV18AMFZXosXbaQm6ZbsSjgiWMij05U/KR978cSnpOz8dVQQPtP
XfW1qvo5Uz5YgV7eaWCjSG1qEjL4d5R4xrS9JaB1eC+yxlz5TeSG+zo4OLjeGTD75q/t2dFHMCGE
zGZo91r7tbdbU8T8KRQxuL+IZuJmTZ1Xd9GYOHyByVM0xJ4ShP3iFC0q7AKG3IqQMyj+0IOoQyjq
Oa7WCjYeQnN1kinA8kqhVvBaJrASFYMGjvlY+Tbr0L5dP+2ZHJA5QZDPslBcWM8OO28ildARCC4C
aOsnnUQfkw/Uf6B7esnTMP/H0BP9hMrp/+2yLfZBLoMYhwFeD2rChJmrGn5EwNCaipd8GybzJPjo
ANRf6yI16ilUMQc4GEXJF0IEoVb4vVqfwwzdTSkjej8m39suifQxner/a0jxZNATveejbT6w+VG7
s7Bqz5zG2VeVSnHpOvOfbVAnwEf7yj3HvWhBNPZEMMA+ATq3dQZhIHw06QMrLKygLjvzGLUWvv7K
Xvb2MDQPeFXAT5Qdi5Q+wy/aFrLRWKVZzYHX099DUXj3RWiSR8efCySCVra1R/8NFGz6xgCGFTSK
t0fLqvLPidHC8+x0OAlrGPEaFuU9sQOPpBa4T5UJnEO3zPmTaznmXVSIcYfSGW5Y0hvq1VLhRYdF
d4gioL0Ugi5+L5ASDxhLcP7K0WyZ8bSvrWejhi0nvWujRGzhOpk98zb5lPNOUC1nxCAi2cY9twb9
vzIBAobMZ3Jf2M4kGMmNc9QMBmNRDcnLWoWgGlLS8dApJvcmIF6Ydpp0JIRe7jceMGw189xTJnoj
pxXuzAuUFag3qDTmN1BqbRrLiI5z49us2obU9e6WJVf3uBfZ5TupiFeG7g9Wqpw7KJP9ZZ5DfcZL
od+DjgZSOoHeMQlevro0ewYSiZI2DZ/A437Znq/QoTKs29QCi47MGvGSgL3YD/7SX1yhuH24BvdS
ju7JWaqXmzl4R5AVhPpSWOxOhumwRHwhU1CNequmlM4s9PtoY1CAPebYKc8GfcM18AfnzzB0Emq8
DeJwl+D2HDaNpAG+yMKXx7Bv7BOlu3Ocl06Tk0F7f6Jnsik7WvEpVzc5lTj9z3ql9YlYM8RdIs1u
RNDhIFPuuuelrYdjk8/zO4795hgODVA3vtgAwiAL0eus1XofdazU7dnKLl3Uuq+FCPm0YV9EjJX4
gW9AjfHR6kprW1rZ65z/j6PzWo4V2YLoFxGBK8xrG9rJtrxeCElHgsLbouDrZzEvcyfixpzRtJpi
V+7MlbAOqQ0ADOrBS3K3k0lBhFIwZjWBLWyvQcJS30WKBM3qpl9tH9c7a4rjd2UOd+DDxKMtV45Z
6cfxxem99L6ox/KF1Bo22AKYaTjSP8vKdqw/qwyRhm2j+ZPblKtUQz3uOr8tIELX9FwYY3yl0oON
ItTjb2q33S+ILoeJiyspHngbN5ZVzocKTgkXRSzSFdrj6Oz6mRq3c9azp1qR+zsZSyfdsT+iuhGr
JgZGo56xYce2K9lCl8veLIbkEGuEUL452bbKLGfGd8lbJW6ZC5zFq3/SVA0HoQf/ddBK/mAPxl8B
0msnCJL/zZWFDYAzo9sM1AUfpO+8DRPh1k04i2nakTYvrsgkObxwYRpPNkmUj7FSCoeEMOLIq0V8
JycvxefNNWFPufFrOrQDlRme+4C/CfIYJ3jOxKcrWgJcshgZFRvEctjQvMcUKTxzJcUL5wzJDndi
EHWlMA5JaVl/YTaB+ViB6zQBpMzmsXh2qXcnBGS3T9iXO+iC8QzQgkZuWeqBNmA6elgbFiOT69Rd
Ccssj8DUDG73s4+yVxTqJCEPMdHNPl0OTbCjWTDGwZmMX8Ipzah2mupaSy+UvEHMdJdYFovfJKDu
oI5rxoNOplCZQ+9EzXV412ZD9zXwKrqZCt9/IYI17uZkYCnAxVvQ8OTwRWi7JQ83iMn1Nka9/sob
2uNZRekbCzH5KMmXXLOUjsSd45jVR8Za9YdUZRpRgMmaLTeHh74Bw2DnqfxpbAcXlDGu5Vmxe8Gu
l90toaa0cjbc1wrv664eyjFKQstf7X9N8Iaho3thNRmfHKeMX+d2vKvrZTgPGRD/itKb74SL856k
B8fG3NubFGjGCkqxQO0EtEBbuTGcsUb2v36vxoh/Ln42ApPrcCuonRth659hLIvI5q5Pusufb7zY
0qcq4b09laxtkCDt4U4yFzWUx640LlX+m+ZqvKsg+N0KQXoMsydUdVMTMSzK7IeNP6e7TI2Vo6va
r1FTIougd9bAsjYgn5NflKz8nmtA8zFrRTNNq6zqZVH2K2E61Iue7sFtMzBsh40/3ofQjvM1GV4h
DrniTRn47Ajl+xNVC8I7dwvapop5z1ZjmVztRrV3WTsoAPW6LTf0r02PIBRVxCNqUrxgBGeU9XA4
+ChNmBn+z7O19tJfdZCo8wBypD/Tkjge6Zcpbzs4oBtv4pq1AYw7QCErKoNzVyYfuRgpRCaI5m2K
RBeRnBJumEjCr6LvKgK0GXtaKK3XHHTngcqxADKUSf8ooRCN+RTukSJuQWZkY4Oe+797giSHo+jB
xdpKnozJgUs5/qEyjeMjLsNQX+k7Gb0bLET5jlaJ+AnKhsWkDzGpBsO/9pJ12wKodNR5TkctRLAW
sgQZfdCW3f8Dwinv6ckS8lPNAV83zT2B5/+ltyU/UucM76xD8l3Bh1Vs3SXw9pngtZggM78FgE0p
CNVJvZkMj1F3wNaNrDS5DZqC5Ry1VzUHHVr9d8pL/f/dSfCJR9ClQB14JEfIuF8IuZSnxWg7iVob
srRiP0P9I/NNk+879o2PMUmjn7iDhZq3sQcTr3T/EjF2CDJI4jecOqGxETw5JFb69uSTsfeiTvuf
YEshzdezQ9kQSJmjQ70e36iUsY1dA+G4ZjaNBbQqpEkPGPIv8JTGus0awhNbAEDdZaEr52kawEKQ
N0svodTtb9p1/TUOq5xIbtt9SE6lM2latUsoan2i/iM7hYR6b1ihDgfDYx6SpcCIObtGtQ/sQR4L
s+vKfeg23dUyvOXVKBPvMueGCDDm4RzE3FDizkNK8fiV9GYEJz7dDVrIs2OX+Mu0Hq64Qs1TiBL9
nreZvSdMl6NsV724KzJjwNjJZOY9NI7RvksWlRxaSChN7M7ESZZGHjXWy48+SeZvzy6WhzYY8vu5
WQRnAr0WQWta91bv0ROtyurNpU51N8TuP/hWPb0UIE37sje+jInyG+0oefRhia2m/eqj1zb6/dpR
EZeph3Ql0u8c4webgMq+eBQ6biblSLL4JM7gdSQ+SDPwFQ9ximNqAzbSOyXKc8D5VNnjCuDaqJRa
KW/im51ZDXgNYlY9s6ZdBA/kp4dn4srdbcUdjz7PPGombLyjcwQL4xwWvA6IRu58SwOl+lr6zIAd
saD2Z6EicoHftKp6RilExoSguQ6qk8nLjLx/GKfO7dhgiTIR/7FxFt6r4tYUbsCpvRGKIE1tkDb5
iONG3ZFXnh6XNBlOFa+2ijQspSGuR6rcgaWBwxesA0uXKdjTz7BEY+kVBxnG0wsQleFC6XV5tdb+
EVAcLpZXlrtsEgFJoan1Vng1BO4OuM1YEzNSAldRklamYoabN3FrlQ0Rlafik0Fq0lE1DnQF4ke2
LvTK2VZkG6zb4RswSncs8g5jAyWZd7b7jlSbEYCWagIJGsyUTrh2cDNP2gekoaVAfe/l+ANAw7Kx
hnkpnztevH1XS1w8ofYowFgzJJGLS+qtWmn3jwjOlrcHD2ef8ZuxA0KGLgW1f0KY4V4yIj2za0R5
Gkqf7Z/MKGv7JrQ4PaKAJ1aU1lPbbCfcJ/ripD2eXirrkuwB541NgxL3mx/Hs0xnWxYsUm7x/Pc1
4OE0+0CJxPNEGWm6bIj7YGi2ci3KbdnwYSC4ecWDkh2RizkrHUJr+QQPEWEcCz7PMb5kKobwKYdc
DodFG7eqWPEyuGQxmHW82ehh8vOnPHQH1CxLluxmcpWldPKk+BjKsEseJ9xIVxhKGCTS3CAKDZ9l
DzmQod93nOrYYO1gQimqoMefZ3Ws90IwSafSsFZ+ph8uvwQXyA0FyzCdO7VYyxmWZfMMiBkgXMey
GnhCvU5imW/FwQOQVza/pKh4W7oprCEgZbnBb1tM5CdDbldoXxVZxotN0JWHQQ4lFUZBMhRHBRQM
/L0GCkYCtAH7BqHdPExeT0Alq/L3CZMqYyGhOW/1JNMJp+omvCyy47ciTXsB0gf3dwuJz0Y6Y3uP
g5YrsF+G7DyVm0L6aA3YFns9B+Zv3htUoZCVMi8SJAB3zboBTsl/JEmbXs4WfLxSiPM0jb5/R1Kn
4blvLIqUTcM3LrOlynhve1ZV7jrQKM2ltEL/SCWb2Z6mvICC52tpfa10U6Zf1dV/jpj8qPSowthk
7BeeWb32C1U0UBOilgq16SIt0/0z1cjVpUiD5hYIhHtPR4v/lnCYc4VFB33uYy5JewvrMbW+wMoO
oqyB2YS8XSF3Gh/ATs0TfFqF0GqXdRBhurSCvV+yUN0he+HIoOfoMLXF9GSjt/4YQ/5CTTD4liRE
SyXLTqLBhZyi5i/QwmdMt3iy49yesdW2+gnSSnDhSsPgkXA1f8M8T4ED9aioamDm41ztQ2Ccm8J2
3rg5IjCo0jgwaYevstN/s5PJiO4ULnveiLbuluGxxWbPKEHMAfV7SB/xXVC9igMh/XVGfB08DICr
ve+Z4/oNqNNZECPdaKq2a2d6oNFhWwkS4sDhHghJXoM1rhgyRJK7ffN6gXdRTx2d5nBx9yU+q501
esT2YB5St5jYEQ4qQq5ekx3tvi+whATjwaYUESyl196RafEfmgEJfhvTygW6YJ4icibvGBynW3Rr
85IljX8yRWC9u8MQn+Hk0XAVGGH9sTRteJur1SsVu8/FiLF9NEP5b+ZifzDJWJOrBTVSY7ApQhbS
rtrYeXATaFvfWhAHt0VtepBDSbDhaUifWxZmYuMO+ENhIF6Rl61XBMHgFr2u/kliSz0E9TqkxLdg
hwBY4uAILn5hNfdMAEG3jlLLcVid+jlTqbat4DGF/gomCm5CaflYV7qmJFa/uNAqCmBXQKLfyqD7
C9mrR4Bt4s8ZjNJvTBc3N2PlPgighlEeN3rjBMaRbRiydxnwwjYJ59yMnkXkzOt58ciqfkkM8Tgy
Yp4s2CpRR0/kHVCHnHUqRxR7rmOSkyrpw9iIKjttNhmCdbfTQOVvKyXKC5dZNLjgyo5Q4q1ovQuU
4JgwbGqmzIXTk7UUs7sJOvjFxUSRacWJs0dRZueAU++AwYTrIrsr9I4RR+IsPjpSEZthdF4Ddkt7
1jrlhvj6vd+E8Z2h7duM0NxmJHMdAUrio+qLYTcvvopmHTY7lOBqvxhwREfRN98g/IYIO+sQ9a77
ls7EISll3zLHA5YEX8wEy2IhNP3gBm+pdxYK+3FnUaHVxfjtVEfq2Vbhc5HAjKNGGCKM970QfwTq
qCrn4mOkPlVp6r2xEr+IBaO41UlJQ7JAUx2tj3lW/+w2v+1hIPStsh0kVLO9OHGZHRzfO+FWdXde
IGo0nTg9Yk0u9kmXoiLWYo7qobMfkPyDi5DzBageWnM8PQPUcZmFlr1K3fmCz/IztUaf2E0HHBu3
coTn6QsIJAu2hD5JbJzgIij5Wu2FCcHQxU6mh9FESymofOeUMM+0ceDq0Y2/67RrkbFzZrfd+GnV
flh4jqOpraEDtxOu4Qs1nb63VT7vBp4MoKyWtdEBFl4WPOIAE8l+bFdvA+Mr4+xcuPteAZ6YVk4e
xxMu6q727lq8n/jRrXRn0oeLrEZPOdPqziIFjRveHo6ExbCmTZbapKr4LR2+PkOwGNeOKfAcmF1/
BOYybbtA1jexM7yE7B6fks5BasqwOCp6R/vYOTS+o78tU3CdcIMbHwWMOxjIIBAXXQRzDagWYb0j
1KP8rocac2gG41sBL95QqzVgEiZrEXheT1MGR9HRl53/Tb0gLpG8mGqq6Im9mor9UxFa6g4D2S2B
ZXrGhckWJ5ireu+4c3wqfIPbLpOzPKfViLwBIOAw+abFCoMQQ0kJAOTIrKW/lqYCl5wt1dmZRd2h
4X2Q6h4GjGmFgKfhWyOXceyYG9heAwFSS961EIciwFLtrg0b+ZJaxjew9nE6B9IAnUk6+g+7sQlO
Bm71Ac9/jW9aUvJtVFpES0d5LcLppE/M1bwHa2e8QLMxjpk/Ng90sWQfXOjxR8nW5bNEb5PNXD9Q
BeHf2I6KwvnHraWLRtSRj10BY4AoFrKHNTFFz7O9kwrRLTJzzB+CwhGbMLCNK68bjCvTV4vxJjto
BMIP1xm8f2oM8M5YyTxvVZb09on1L9d6+TH2bnzv8Va6oCtGmAmCW1ION8Lx6VrNKjcZd+wM3iqF
EZ83LHiqgWuCpPOn1AU27HokQsp3nyXZP9n7OMrDNt/xN+HZTJdmvlhLlbxJg97qILb9LQJdQC+Q
9zU78287KfXYptSYu8BIkAyKbzOI8X2ky01Ag8F92+D1MpPypi3bjq2onWNezs19SV3PdsH5UWyE
CJponsbghbUwaY5i5Eo50mByyOyOt1LrhzfBumQfJeoj7UpAOZLEtC6N7ngBNqJ8Zr9C5yyPtXbN
Gm5Hmr9wveJAYuNGlI3j362RAzLBjgnsqFf69+zw75N1bAQPV9zmy9ienWqwI0z59RPV3DFF19Qy
7WyT8nYvIWBZMq594qeirXwcXjoDU1xZBR7dfjW8pMZnljLZMrfhShth+3zVljqbo34L2iQKByxW
FeGaRTsa7nrVsIW2y3+JMzcN3R4GxBWfkRAV+3aQmf+aLxS36Dm7N4XHK6vtxLma4qjo8u/eKEDc
QPkPQQl6M79MUmYEm5J/vbGMFxI9cJcmzmu4LurODUMHmV52hzkd1p+hT+49O11ffp4jbowg6Q+J
JftnXqXz3pxqQCBuORTvvud5P6a2sh/8ZRBVUlnv6air/2I/fpCSMMx+HIf33lnulZchLmi2WNuB
YoB08fqrZzeHcYBb4nffCV7kLauqjMCUNo+TqNQNy7G1QHoFuuSsa6ZU7QVWxi2vkG8muDNIUn2q
Fw4al1j2ye5mMiN6SOSm7yhhG1VT7pFgq4MYzYAc2bjuO5oXtkBPXpfHJEKS/pKbVf7SL+xhRl9R
4IlKqtgc1vlL7XCu+kZC1BXy73EMwgM49l+07gWUdb8vYI5dZI6/UgL3PvGYuLe1kR70TPprcqo4
2/WI4LuusiFay3EyWAOz1xDNS4cXZ8PeHKyKxdCrzRJIp6C3J3fXLvViEXck7CaTazNU6Lj/CBt1
BMNRsl0pa1Az4UOeEcfyYxwYhHno5fJneaI5L7swfiUHjWniRlXvWHmwYY/PBlVlHnSRhtQRFgVU
9AW2ySHx64DBu+oVTW0QRg2Ie4dxwm5YTfnR7Fsran23fFTkBfe1XLXCrKQBqi8YhkvvPnGzo0WA
j2ip7r/w77cHxzXmiLY/hm/bh9U3js2tWtJrAJ2GkQSicwnPuVllcNsS9TcZZfnT5/0TD5BFa2eh
nysXwztbVvHDNZ2GBodY9TVviu7WJotIyyjSsR2Mn50QhF02ypLXdLJxUXthsqqbDFE5wE3o2gg1
nmxuwkHd4yF8bCxMzzOthRuYJd+hquoLGJp6P8wp06JaW8dzFseXzmja0+DJcKcTEoh+xdwmk++5
7Hg5utqNMGo8p1Z13zQdr1KkUQ2EI/GPE+PQdWSbSU5I40JmD1VMMjj0yjeeiDuu4i17ahuD7vrs
W6/OiqfLQsYcLJrF0RDp48J6BydOXu8SvNOPRjw8FDmUXYYKc49WY+6boM3+mfgIOGZ4cAcR5geN
gLXnBOkgNmFR2lNzKWigN8ZHOY6Kmh9SGxtMv1mCk2gt7ZOefG8EmRUqvNZS7/aSzKwywQBEip+z
aVw/IlDCTS8Bw8sFGPj2rpNudeyyFIJTDGPGC/7iPr1x8VJDPmU/kwdfXAe80wJ95GBPjrj1OdoP
RkYCWPO9qGJejhBMrD2eXa60iKXDFDVxMD0HIql3UgTZM90H55Ztzq3jt84vuRpWdWMWvztEdVfU
Hgy4Zgz27NRek8AcSdlyKQrI3swat069oKiH0zyx/sINvDPXoWNnxEytBPOp0k7C5AyC+C403AmV
HRZM7lCVcF7IRd8W8PPP/gI6kW9u43+Gpd9fO8O5a6AZsOJCmj/h+MefmIaDvKQBRH6bgWODpz27
X3L2JuNIq0DG0/ESd6Xc6sbq3xdWdMgfFHBDpZFnOSaJdyoFLtUaPYRZHk0MfDSgPtg9XDftInUO
JKuKHc9afQB00JFogevnUjUHntnHrMzcSWMSEFI+FK2Nexh2fDKiMN6ZQoHhEx3bYpO8W6mRbGLt
8tzgiSRdMvNqvNi+Lp9cnQwvqhXtXZ0nZtSny/Rs0QaAfodcdO49dApRzpdCUahT2yWzIf3Af0Cs
Q8bJac1U+RQ77bAFAsAqEzkWET1LzV3b9E409tZXHlZnEQzTj+IOdyEAaHH2En7RbLuc/i/lgy4O
eel6+ArbFi6AzJZ4ONDuMLFdjeMH7NvjJVGJl10LxBo3mgRq0Mmzeo79hiszAU9UiE3a9L3Faqb2
X1vSE3uXuugHXyJIG8uA0xvDY+XyDsj7R98PfqxRpmhVnXMo4GnttTfjSc7tUMBl9vTe5eoVLQwS
hzrguSlHH4KSJkSU0P2Df71d93WmBoZD6hbDupsv/9Qg26+59P/NVe8dCtXle/bfaY6PsORZRm07
LqBjHjNRGp9BU8dUSK35dezDREwDmz5eaMctF9Ni3ACX/Qe7l3ylzdtmpattcxo4D1ychm07UCbD
Dw8NI13v9dzl63NfJw3ZeoLlbkJHGxbqwd4uYXYSlcQs13YKS+zc3nBkwiLALY4V2xznt360awBD
pKg4LKm5LJ5Hh1Xl2Z+mDNtGV/E1hW6FWXFI2QkiMNAPI/lEIgw7nn+AHNCfigqL0NbDQHbAudax
1pRl90orDNFemDKuOJeQD+rpzseexc7XGFW6zmMYJxSR11pixDPHmwX7MuAVzxf7pYw/mLaXq0uO
2twQUrePSFTqNIJXeCa07AMXwRT42voKTj9WxPJqqmk65GmI5XLgHzfNPvmDPznuQ6owz0TiP0lu
VMcFA/tqpqMRtlx72Y0ZmmgEQaWt9o5fu1em9+GSa8hjmK8Q8EJlJfex13l7GfK9xOqOQaOZ0Grt
7J2emP6cKhb4XHA7sKU+6zBC9uPZhDfKMh0dksU/6wU25Sk2ROr4aMtghf1NhoysrJMG9gbUFHVZ
dDcGpFgQ11BMNmgO+YHFg5PtCwvjBmb+1Hqxc/WazRUy5DzDuCH272DaE+1fn5ZgPoGUorrb+8mf
73N6djdjis2I52enqzG4w2vj3XY4dYEYA2lsXRa/s6BTiffBP+mMVhSXc8oGbHpNbAeUK5w5SDLc
4U7tsoxYQJo8RpVT/nSmm37ZyEUVK+3Hsi6jmfq3PYPwkWiIQzcPZFJw9VTptADAMK9NZ21Jclos
g/YFxeyLUy+oCEezZQtQhWl6HIKWtLWE8O0Wfbjr0GGwmXLyfjJdYWaPB/clTu03PtVVAcebu0mM
7GaJ/eWtcuEX1v2Epa2zqdNcZPVg5abaB2rGT521V3pIWdrHYJ3XxgvrL0H/gAW4rnPQ9yyC8ZAo
+JesCwZEc95UQD1hsvicvnx75m4XdFh4GrNmUsroK6PxLaSdr60utJCMlFLGAYulPt9n6yQaQyuk
GkMHKC3Y7HckYze1kzFFhhOtUZDC75vM/5uX4HcgyE+gBjLJYNB5hUOpwG05uJhAF+rZ94Pwbe5O
Au8nfEJYnDKrIzuoVufMUvEHLuKFDBo17p7vyQ9eJI+EPOlXsAixAytn4KfUa2GPQft0fJ1hgpBY
mAd9x/u3fdQkM+cTkXOHKBX/M+MxmDk10AAHKmPch8y2zgPO1yOiannMsoGKEJuSPjZ44Y79QM2a
08KqayfZRWPPuAah3qVwhQ++6bD+LszvJTEOqu1osSygLLZTgb6V2uHjPNGr4GtKR4q5OQUNXVSY
wIz3hDJfkI+dGfM0eQvkwNb6rPoxbSLaRcGGTJBCK08MB4bQ7lwuWL2oxmzug262j52cVooDZXGh
rYgROCE7niy7sJ0KH7LQuE6OXe9cKLj4Yw003GKyNQVALTb3burBxww0agYrbnX+bOhdA7lPgf1l
KKGtrJGI4LN2lJj3OpuX8mLCPH/ykWrrM2YB9ArV9SdV1hMw0y6I79TAY3vPQrcu9rrOIT2kczlO
kfAWYrE79n5VT+ymtC+6Ww/vVrVPOtfXzDbFzm7VN6Ei3WxnhdsSfYjJr1nogQR6Tii2S2Du4JFK
MLIJ0AM7zc3wWMqQX6A2xT89hM05RqfD1oj01wXFi2GQPExmdHQTO1gKOn3TEXhPiORqNtpaJ2iT
Beae3MyxW5gFbKKYODBqTWcVl2Ch31XMxXSTuwXUN8tP2m3RBCVv22wy7S1mBcq458l+5Vivf5kC
lreGy6Xed4uvn9Ba1ZO7QB/PiGEfLRTJc2GYryshe0+9RL9PTDt8xv48EPVJJ8zhztCzojSbs2e2
wYlhAuRFrv09dnMEO5uSlgeICnNBJrnNyEMn8Y3grZTfG46ypgs74PkMWcXDuhU0wxGbxRSy6sDA
lHFPPfpqim8ta4EqPfj5+1wW3ldDmdDVXQrnlWZXtgJtqYKNDRqap0hRHbRlWZWQEYnpwS6RBEIA
B8AmG7d7yfiD39qibqJRuXvUCtoSF4K6ET+izVimBCFoTvF4OXt+LK8SGNvtFAAxQxODpAUiMtOR
nDWBlXIS+Xb2Vf8vqNnK936L/MRJFQUel+ya765Ryjndg5sA/N6SRzuCsGv5DnLFo7cWRzO1spnc
AY/CCi2DeWcSEznKMvTv6iX/gC6e7BfixETj/Pacet1d2S/PNagqW7EyAspEPY2xdL9DgnoY+jVe
bG+C9u25PvvFsjA2nle2ICFSMa7/rue4ksVPiRVkH7Zjiw9LhgshViOPxi52jyZ8ZzybRf22eNnB
leWDl8q/3OMQIIBPGnvICCewhuD91UztWoshfCrCpZFtkxRmUjaC3U3gge6rHgGNgF9fvqrBy9mV
gd9Gh+WA7fAyRQbX/pOpnPx2UaTte9RnlBsWRU0cHnssZMecW4JPwm1+Gml7f6A2ueZLM6MCj62K
ZDiIC/INV2e/HA81aeabBMDQr4QpAEwY6BNycsj1o7Dre3+ewyNbaRsHFiH0Rbd+1PvBr0/h94US
IEYOCOsHjhwIrSLjQ+AxjnzNjICjdSEF5tXvDZuEgBrShfqZQYmt6EbrWAf2ixXqoibTUrQfGnsO
+V1IUmlUSN9+xFn+SImDc+5XXEJsB3dBY4g7PIJsM1ks01Nr5UDr0/gxZUu5o9jS9nc46QeaQEYn
3MOCnF/acbC+Ew8TsB2Qjxqz2rpvRov5poXqbB6rsPN2oqvL+zLM9M4h2XQFaCjCaOb/rja94yg4
2ZicLiw5m1dH+G0XKZVOT7kq7Lsli/m6OjI7kowszsyCbEg8m4A48Mp1r85wy+qIfufJwJPgtcWg
rpMvmq+hS9wP5pjhnCezcWiUlV3CdBg89A7DPQDZsn4Q8dNfc7YwvCOSF3Nf3fq6uJ1cdV+zSCJK
HxIZnwpZXJdqzCP6PNauFUJP23DyHFi8BuXVlFWdSm68/MWtwE7TJM1WgWKOuv2VEhyQ3XGsI8Ty
wiMuz5awQs7ZLFUFJHayrl2r+UN4ZmlvL96trG+jidtKtjVNuu6F68fRpCtqxGjwgM0R0mzI5vOU
trBAUa/qZYZlxEL6WGkriYl0DI5xMjjNyYDV7XTt7dbQaDBWfNO2lT0es4HfxdMCuAgsZ+5xM3YB
TlPYQ2mmgrWxo3sUh0rss3F3ockcBPDIg9XH2HYXwbnQTvDLBKVkqOKKZCitwZ71k7K1vAeQQNl3
w0fxl/pLcRqLyTfY7XDcVSb9IPuJJNx9gIvsAq0qjPgGFg9zKf4pUn/72IKFnAowhqQKus3E05ZN
hKdnT9GoDn6i+A0FYTIyI6zhBzSkv6xJEMQHq5gOvTCOtigL4nvVo8PdAic8kQYEHQobkibF8wIq
jJWAxRLE8gz74DQtHwrJqSdQ62R26QxCHW00KCoWmxGWPUAausLh7SlP3y7kddGCWhEj4CL5YUpE
MXWCEFJW5dXHpGZ9gG/aCZdnMfSpt+86v/9UjVkWdDWUs9zFGhPslkQcDx3miFG9AlPCbOPWo3nj
06J9DrPcCJ9oY/P2vtWCY63Ap+zpi7b/LMLAj56bxGqjsS7tFMaC97SHubfJU9e5beN5oHkN03eU
hXKJDzjcqw4NqFRr5yBb+lwP6Cfa7gf5xAVQO3uwmMjZVRuUu97Q2btI7TxyuEV4n9zHp/FkqGbK
ItfsqSKFp4VDzePUvtizbB/rDjwV9OPY/4R/75cPKQKm+9QLl70SkIc6fVS8DOp9GIdNdQ9sW3Dt
o0d6bM6K8KeOlMgMsYpo6U0vqXJsJpk5T+w1ibY4ZhL0G0godBBuuYckkYwJLCPTUCSNMGZTEN0s
xQ05UYcy68oImPG1mNWEmEHBL5sqBIxT6fo5igeuSOy9tYKiJelkDhpXEckuuINt/GbR3WX2bKt4
0qBbjMMg/cmMN5Zqa/QQXFr0ZC1fXUk73cUFXvRFRNWOikokyz2+y6zbd3GfzC+MagT40dll9RO4
vXhk6Cv9Q+EGMdHGEQGpL0V/ZxRmbtH0nk/eO7nmurl3GkssB9YBuFs2i4U2uJ1TWCvNBrFphHyY
g/6MjZgwmLRd3ng1LWDN1tBuoXn8BqRqrlsmsxeG3ZB289o5EVUUX66bUWuOjU3seEXQ+xpn1ngn
WSQWNwm4Wpw0GMNOS9aV7p1Vg+O9pSuhunL5y8WRC9DEsZtrcsOxBWZ0k6b87Js8gFsFOWaE/Tjx
upiRE3hbhmFZ8LS6NjUDo1831o5TR74zHjpUKppN+TJ3+di+AbjzM36D2OPBEqhDF2cs3lvKZ+Mz
HWKmdSrTIdE3LNpnQd8v160tcP30rS672t9N8UiERfHB35RSuNMZz1nVQ5JzgiMWsN5+Jd5Lp6lL
dejBYzb+yWjoeGUZ0oofqV15M4mBCVWwQ90Db8nPMGyG+2KyqqO5hklqkzaqjdEgsSNoeKu1H0jO
K4paThFl5SfxZ83EOj16uI85w2iXdkrDpcql7qv1uluOZJi8PpbTnybwXO8qkfpthAFHD9+FocLk
O6PlfDqb9mTnN8XgjyfloZjSJNQVaxZ96vAkG0l8bnAcmVes2fpKIBEYYNcr+rG9cgFqTxFOyu3n
DvOSjf1NclxoR2L/WoQ7ypuKDFx2Z5Y2/Y3JbGdnB8t4A50mddmScVdWBQIiHQ7Hysww+lptkuOS
cZJrokKaCUTRkbcfy4KWyCGbbwxM3AMLZyHfjKVCaXcr2pHvWyc2MMA6QLQ82r7920wvwds44h3e
GJrS+BgJ/rVtGrGrdGxeg7qpTkJ6w1dih54P38QWFuZKcmGXcIEyKyV8W6h3s6pGGl1RPNCLs1oe
EMWo55tUYqYH2yHgwMFO3IATh2aXoYvxbONnrj8dLxkdJoVMEfrT7OpPTWJOPxREje9LjqKZEnkr
Rr2HHI4e2iVwb1bbhRU3p7hvbSxdRb/gCDdbsz5nYDkArObJiNhG0UupWbvAlAYZRFTeWezl2xrF
ML3SPpH0UabrbLV5pJIOj1bLIDt0k+nedlzFl6tjYYPLIRz51YbcjSD3Ty8P1UaqaR/SmS4GfGSU
9m2s0aD5p6oQgfaKXS0aLNr+cOmNYXQRNBM/uDOh8seAJaT9UXOZgbT4H2dntiM3km3ZXynUcxNN
MyNpZKPvffDZPeZJEdILISkkzvPMr+/F6heFhxCBvEAis1A50EkabThn77Xh2Yl9SLLWqaKmPaIx
lcYTUDVYBIR1dC6814WnHK5rQbuaY1wjgcie3ASRfkUJKSZQO40DZAWmXyzh1iKHg6dgBiNTYOke
27p6TCr4CvYi8P1SdrXyfveYg7sb/KYFPHm7x+xi0NxECnMtpsaknFmYOrVPLlmuu8JHNbmuO+hV
l9HQyZ5MBZWHx9Jlh3Do6PNvUSy2T6qOAKOVQcHhdRHaHLUFsQHFLoAfgqz0T7b/zZbsN0RFAXDN
W0/SurwoBdK9+9ZZFIbtVEi4pDWtTbR9JAFddyJ18VxHOMBJyyJqigyBMZOqwH3Xe6iX07w69mIR
BpqLkmYXl174m4QM4V5TrnSya+SWFipQT7gVZmBB5Z1SZGxrzFzxwNKjQ7MVO0XPU98oLwjprNCu
2KgZ1uqGTWoyXY4tC+ytWdRUvRAaVRc6G4ov+DtGtkq50Tynpqy2SZSV4oV9W3aM2J3QebYDB+gL
Yu3mqcRaHtJ4Uc7GrOlI7mXgQ+FyQvcYZ7X/qkH1U0Pvygsw2f6J0ObhUkcig5TDL7BING5Ujbyz
xfYR09+DFGojJ2g4iNHs4i9A8VSYwgvQPfJ4jo7hDjF9M26s0AYMiIbKQj6mLBqwuBXDbSAwCl/k
mRcuiRdtN7sXjiVhcA0d3pWWsYD5rbC7dN9AH6BJlGvzyc0XcDMQLEqLco6ybUKXMlt71QQuH8cl
57iUWWUd95VOSaur1Tpk7/wl6rR3w23S10O52y0y0ym80TS35Ep2qg33bLwbRMSEbtg3NTrdo+HS
mMVoPqI5BHmK1i2obJOWhZq+KGE5X2TYi7ukS2ibD0siwZVbq7q9Msk6ya9aSjD+z4wOHzOH1Myn
8OgItjpwxKTiSK2JlKZAR6kRbTxslEHKMsH4PRhDpFhyEKU8BmOmL7VuByNeEV5jpFeTyZkHOlUI
GH5k3i9XTWboF3amwrgzTdqkLyZE0T1Sp/RLh6Fu+IkoF/IZ67kKX3TL9mSPjr0c7vN4Col/GTVa
Hmcqp01dEgZC6q228Ojo4k4Bqp1wVnN23Tgk6PDaCuwVF3MW9+i/Fmbrc2fU8ZZDcXnPmPD7S5x6
8pHsERLITQ4Nx4juqqanbQcv2KbaaYNCzuPT4pX7Fz4cSZycZbUFA9IRjDQYeq2aMbfoMkk7dK7t
ngPSCQxjZs8rcCoTeqgqiBaAhML7/0RhI0CurajHT76HAdYMs1dHuPxnJSLILf2sQaH5Ygt98Cfp
HUHft7T4+Uy25tRVwYUaOU+vE3T22U1cObAfKGWx902HygF32EraeNJM4HwU2mkMFF62rfHUuRIP
rm7Q5EK/9JwtOQ7O+M0DT3ptCN6e3FA5Hr50eWuofEPyVfMCK5vM8KpkI6LwVDQXQVvpEwWCMF6j
hFiKBY7FgLNiq8aRKGBOuivhWjI62pYjvGMeRzpZS4MVY0UNFjliqJ1hi71rvqQEPL8EjTDrfTdV
DqWXeiIMqJuJssKbNqwR71mXOcA8OH92mMebhNzQGQOv3xhfUHv6R1fXmskQbJW6L2RejXcRfs8i
XqfQifCJJVXg2jvRirK+y8JpoHUBCRUTgY0ElUFQ9WBIVH+kHttfIsiSRCZPsEUM277U8F+8DVJl
G0JFXDTiWwVa3tl0NbvmdQybZEKuIiIvBUGl8+EkvKVHVYTSLqtNAV3E4xitB3vqNvHAmKT7Re50
Sgo3nwPnrx2mwGATjJ39I8Z1f+UySg8Ec+uWYL+5GO8tw6QeXA0+IPQWBwpA4TS2sNfXFOQd5Y31
xp7gyqV1haYWVfXwgyZRGP50S/KGr3BJpxhPJemAO0kh00eFGTdJexdaHc101bp5uof9I+x7auTQ
6wet8n1Y+QY1gcrPsMYRYVf2mOUPjom7dBsXcXGBgCDd9pWpD8GI7HSTFdSfutGGOaXzUC/MyYDH
PNdXBBGzlw7soWm2COvUjlL6gOaKTmAFFyfussd2dJPkMjHdoUDgPpuvXliJVwo1EH0LQ3mCfx34
4LeKD8bezDUgm2BswYWvIiejtdym1hNOTmuDZaIDJ5YbFyaGZzZ11AYLY1OmrshhwqUpJBAf5AI6
Hpn73+exGbY9lI7OAkcWzJA729yQpyqwzMWnSH+7w4725KRG6Xw3m7C+QhA+A10qiz3yBNJPaCPF
Ct3P1O2gjI00+4uOug20QCvkecSy24IYrDnVlE27sysk6lQt3eGeHVxcPMFuQ3XAKttrvIMtu5rS
nlgFqt513HVuod2cihFdOcT/YF2QnomGuTSm5I7g6Nnd9x1btWPTWr59cItAlI/p4iyi9A5C5vvY
TyNMwBzSVLwop8vyNIMoww6uTdlxJpiD6A5VeG3dAdAa8INZvcth3AsNWDUEWpfDcIKrGNak8+Vs
ex5hx3GO2khnAWEWnmFvbSfq6LXOrI4Nx5oyDm/dlhDCVdejJUyQWCcFvjmTFhRRIURSNttSD+0v
K1364DHlmVOtXTg3HEmJvZJt9VREgbePbKGqXSBF6CLksq3HbGy8h7ZL2kdRe+GvEaiC+c0GzrCg
3l3xiuxwQGWe2P0tm/YQJEk4IkhI7GpgIQ/B+9T8VxqvoHBqtEH4aHST8ZUi0XTvBbHlEzThwrcF
2wf569KHJ3fnc1j/VZkexSLmAucRHDZpSGkydNNNChj9qvRabh5ogiJx1eqzYGuVlSXJQq3If+qc
sKi3mcAYurZEOl0YMe1FUkhF/ziGdfjdQ4Eldmjcw+zWLU0MJb6HK2tL7ZhZzRzZRwSojx/BUxr2
abLcbmTfkwLmhmtlFzmo74SAFDof9OrMzvOu8LqUJcGuFaFBmUOp7CJDgpsSrUrMJq6T0BLbjtyO
C1nSgAbgRsY2vTzWvS1yQH+8xRTkveAESZ9oSQ/9tqZ7fdSZA+MfIND9LGm9nDiSOtkpoPP5IzTr
/otr9u4VjgZjooThTmRhSyChXiCG9hupltVQXswVNaECERVr1XXU0/kjLdgo+6+E3CBQQcQz0zID
M+hjufRMxGNgbmcKZEzrEM5dBDFWYVQXI+m5xZrGPK2gsGsG+oIEVRHna7tODW0Yfd543Quvv+mr
Vl/LqMgeHFiG/o0xJuTTSr8fSU0udeuJTS7Khn2fX3rFVkK9DEHtV9Eh6kr7S2iRVXekSa+bx4bd
C6bzVIZi45EhozlKl9BzV/ggBxAzBqh+QbTgwa+t6IcdiurJtmoAN3Fv/kzj1Dshg6l+t5HZXsaR
a12UaRCke+n1BCR5mCMo1w1Z9JpNzYJtVXPQE7hjONfap7l13YR+6HE2ZEt8MdlmLS/RPDfVQfXc
MYotyEZemGPSKkY3qqAhS0d9s/rWOGKyb4YveNI8k7I7B1Ig7jWu41+Fy+J/k1kZtV66EnPhvdpW
Y8VX6dDFVJgkeC+CBFhSENr5amR9Eaz9m5z4YLHyAI8d+n6O+iuOHaip8cdzRBjjGIQhQablTHDw
zE7z6DgxmthhKj1yzqc+uK8xmnXbbhIJKPE5VOoGsYvRIUlly38aiczgGlOMWcZX7nDdszzcST1P
N8QHO+UteUPp1zwPKKkOXuBAfIjKCAPa8u4A1KJUynEybxrsL8a9JQFe5AcREBwC2n2qvfLOsDww
yEZsA85b9cw5slhigWPw83bogfTQvl2gStUDp4QVjdPBgN5R2iNsL37vyYd0SnyDXXZZ/2zQEQzV
2m5L7GGUo6IxOFBrBhct1bx0fi1CTi/NitkHCSMFOcpIU/glACpX4i4v5npDXx0POKWUUT9ZRKJB
BEc6El9aXqPbCF4g0JlyxZLl1Zc2Ladnxx9BebQwIlIqJUXAIT+biEmNYTqAjRitAo8zAHhOlrad
kBbSYscUz1lWt2Bbpj4MzCuOkS3SvRS3Jk10VVgJHgmMI0jlXGs2qMbjjKVvRW3oyH535OE1hXPI
RI5TI6hHg0A81z4qRycN+BB2JdBgAZ84D4vtuPwFKjfbB4Nd7lXFkfuXtpdB0hHQcdSepDPZl1H2
c4yVjDnci3nTE3WuN+R4MxqHrqLQGnbEr/2YBxysh7Tg+HEdGbosbqQ0umpXIw0L1qLPrfRoNKPp
YL+2cvsqCRIEk6TxYTwhs+cwMv7BYqrBMX9ZSPLTPU42ps2Yo/2FMwRQdKMkrW7AVrOU+0k5XhV0
DExvVbdB5TymGC6tB9wLWRqsED8ZW6RtyAhLSFYI/rzhmU4gLIbIM5HJUzEK0HKUhrxK2Xo/CfYg
2d0c59GDQ8WWsxt1458EdbC1c62gvhNNHRcbshXci5zv+it2xxlmMv7dLQcyikX0MsWYrGyOHiMk
9SJzLqIi4G9AuYctSOqCC6izMerymvZaBPs0nFXlfHGEng6gCSzcsjkhhRTz1KrTMYTfPKmOjSoT
46bhDISEQyh7vCmYT+mI0lLI5s3Y6MBB9eKpxwgUIIqoyMvTU0TvfO0hTO7KzZDFsr5CTRtlX/MQ
9ew3y3H6jhBDRO9rx2/aYZ1EpuHfhgYGITrrFjsE/LCFdF4KkB7aWAXwx+QzJiCaZIi6vOSI+Ki8
kqMF1IZeg/3dIyHOx5JE8jEhP8xGzt6YKV5knHIo3l8Zwk/8X15B3QpWGZMyWN1vJW/UOfBZ1S3J
BZkpqivVkIT8pbcpgO/iTpYCE6ap9ZZ2FM65oB3mLS4Esoc1fShwL60160t3gnwAnmLWVzkZK5o2
0ETpw9um1HPo3wC2fKTeFaJfow/KJsTFko8TSnGIKjBB6KQ7xS6SoSMT2uzcE+ddBcBRDL9hz1zS
R0yJ7VM36azydekLJI1sGMPcfWqoUnFSLzM9vlI+R8bKyXNCtUC5sUwoQxKJNfa/lMcdroUVUaPw
xq55TNIwt9YZ1aCXibmYdqjhhBk7sGl8bNhc36Zzb/BlhdUzHB3rUJWimy8ru+dYGoF73TlgF4In
S5gjxYxZJM4rZwwL8xrtLfmQhpX7PBMREQQ7KWcgHiOzP9gPLRK4WJYfP+ZFEfg3HR79HZEZANOb
ZH7oBPS9JaO5D7ona0xFuPX6CXYqkWVV3t6x7MQInrMsL55lFfB54oIJvzLFuC/NNGgKLulMFC05
5NatMGzPxIxQ9T0VtXRGMJFZ1t3E+cA8tkRjfCvczo2eERhBMBvtOiFB2vXVfV/4Ep9QlXAkCgfr
RRJUf8KHjKeW/aodPLbwutw7wkk5bfHleN+nfuz3nhKYlMcyu6jFIrmnSJo+s4GdDpR/cVG6ymm3
hDWDSgTs30ICQzYwXWX2VD9jlIjGh8RNh6leFb3kn1wqpBQd2dr+bOllL8p9h9QrGDWQk7oSY12e
1Xo7c2LG8BJwFlzPraeiXz7AyctxIqnxJGKvoFeXtE65l93MBhQqX7kPoy6mKVNX8F0km1ZstHS9
yPEdHWudD417TTw0W24cIHR2kyJzv9JyLu86S/YQNuysb/otj98wL3NPD/VXAd/HeBowiRvrGcfX
umSSto5Cixr+V6GNnjwG1Yevmv1peqx7eBGSPAx9STG7rw8Kg3K/ATKXoY3ymqS8cT13wA3HScuw
f1N/sjF2G5AWyvsUzXSxFVrjRwSLCSEbe/FAe9U20uBWGdDdzGgk62FrzE3l3gdxjaWUPYy/psUJ
+AN0F9iqCM+cseX36fKqHMwC/bHLzEyeAnTCwudYv/Fn2/0501Iiqpmv4CkAu4HOIoG7jJ/CIDiT
XaFM182cDd6GM5FUP7wcA+8adjJdYrg/5sRmGG0+vSYIBsCFcAJSLqBF9qBag5iKii4o3EeHNuUg
s60Npqujp6Q5BwDjQnMiw4VRq80WKwqV3WA3KEzaPQBTtVZ04x7RyJvJLmZ3snTIzcn9ngOcBWsV
yirf0ZT2MbASBXsahyJ/ytq6puERd1OAsnLBdnK6RdG3C9mg4vDtgKqA1AvSbx0z2HjjJp5MLkTc
RW2zM6dSG88l2C39tew8uIxtwLpzgrqFOq8S/G+KeJRPHyEcpGyM2TzfyLEzk3llKWRcv0zTiXlu
TCweQGK4bPMBOX/rAmLhFb+UALDnZ9wCTgBJJ87C7qEgNfCB3u0YEKHgBr8BbHfJXVW5FnhvlAr7
1OAZsivW6J0I87S9b+Q9CTIIVDR9n1ryjcM0oMuKLVSt3ClAg63NgCMEDYqFmxQE8VXZBcWv1Hc9
CgDC5s/YDZyd4/bUmpb293RC3m3Xz3U0+r9o4bnF94GFgtBIdN1sjwy/rh9z0AyQ46kB3vt2RWkg
ARDE+iHd+XtihCWmODZ2GPvIJCezpmTSsTtkqVfOaA6HdDbLizoc/PYRsc+o7hdIQL1vZQuyYFN2
1USaSOczj1ghjvkH4oqy8IEWk+SaZoLnVBmk1ewJq3B+kUzEQTR225DWUtztKs/VN5XVJ0epk2pb
idj8obH14aVHmY8cjVyb6tKZJTlVlMUQaM18kjt8CqaJiCqa96LIOQR1fBvuqAzKO5ZPSYWCE0AN
057vagOZ1cbK7OElD7LR2ycEV06wm3yPzAQVU41Yg2TPiSJk8gDPAMXfl+P8ktMEQygq8jmesEGw
tq/pSTkL/JIdxqqXtls+0qBz52OAATTh0DO5INeYF6tDaPc1raOpvKIdmddYcuxc/exCp3xyjU5Y
gHumwZ4R3hj8i20+9bdOXneXiHj0gcQcA+9OIhFc5AMogsnT3lLyz0G8enk/P6u2jIBYmePwbOKH
tqkwYQ81+4whHPFcrQObpYBQwtx7oMHEM84MNzaYyDwbeye5XDae3CwWxUPglRmBe0xxSCW7gv21
DxvlhAKV6mIAITvdst2a0WF4VqnWCSrcfF90dEEDNMgWfHT0hYfMGe2E776v7a+oK4u4pdoQV9QF
5hnhpDpY2A24QjyZoXuHAja6mpssLQAbuL1x28/uQKBZ5TnmzViJ1jwxl2Ei5BRWf6vJvrlNTKP0
v+iyM+wFOSHrY+hLuaswYpyI2J2uLWuiJ2tEztXE0ap56R16sGsqcfKVKksRPZHGMD9VhmbXxllQ
rwuXx3pHOmL01NDFWaODLe1Xeg9zeSI707vIOnJ11jBPPfpQMUFEWIlJNrgAuZ/csi5gTeJIoIxt
pCuP7nWc4WvcNZmesbAMEZ/oeKpA5gEBtqj8knxHJipJ0sIh3AEUqjfEa5Gye5AIXXoclIekNR0d
bwK+T7a6md3ph3jgZLlpunngdK8m47Z0JwOfcbYUtC9n5OTBfohx6hCj5Nn9NwF2MXmcmjEJQNCZ
DWUJe/CwyWC0opocwJoad0ZP1qa5VsQZZMaqs0r6MJVLFggw+1L6U3+PGSCYq9/arLse22JfTtgo
sUW1I3XLAt1aPm36Ksxb8wFebkz+t2/Q2m8eIwUq70vrFv14hVDHKINXj8127O/on/GBofkekcvv
3Q69MQlrGZbea856MzEclja9IAVkAQjiQJ4I1gd74vR5TU3fnTddIYtvUS2Kfh9bRkUDSVTK6vYx
C1mHXW/EIJSvdYaEUx1oF4Xh17C3mLEOE9mhU7kTOfo4u/3973/97//+vz/H/xP8Km6LdCLK6F/g
r24RgbTNf/1biH//i2l9+b+Pr//1b44hUCptDdGFXZtnU+Hi7//8fh+R8cY//b9UEmQt7qvyu++0
VbXh5DPsUzMVz47kPIHbD582xnlCuRvTmzi91C6d+zGhrxUhT/r41+i3P0ZqitxkRXh4Oh1v6aC+
/TF07yZnYN3/mgjkHhthld6LwNPSbmWfTdmeIBXswFUSsqX4h1fGlG/b0tTKUVD7lfX2ytKiB2SE
xvDMXjHZ19lELIuDOE5rJ7jEHPlT+ACuPr6m8N7ergI4p1xhUTOHAacJd397UWRTlJI0em8CQIbm
ylWdAziytexsRT+W1tNq4LNhai4bW9zaEt8pIHzbS1mdlaYsVNJN3ZD6WpgHhzJtTBGr7tgUELC5
6BMN4q6TMS77h0F0vnsKMg42lx/fxNkrU6anQAq7tmdJC6WV5769B8kDmu2gN+8nLXrkSeX4DXpe
v22kCapLsal5maQMjh9fdfmv/jFqlZCmIGCFKiYDxRbWMqr/GLXF3CSh7TvFA6hHQizK3M0u+wRn
ITbiuV1TDtb0l0mcPYYu6RyfDFP7L1dXlrYYrZK/mPLt1Tu0snXTmMWDXwztfZIp+yFoFpkufMRP
LrWM+PMbVa4tFcI8x7OsZQj9caONVAYNAat4aFpOljnCjzVmonrXJd64q7XpPn38YM9fp5AWAxK9
oWszLqV59jptgD3ViP3hntRJfAuht7RZqGMAlovyAwV/+kYO2+OPr/r+gXJVmwK+JSSbcNt8e5fU
OLhRmm/3RcIWfTUbzo+woYJN18yYf/7jazFMqYy5toB7ej7HMDYrkxKbf0/rXD2xUYRbgh0tWqpR
uOk+vthfHqelLKFdKSwarfpspFiYwB1K10sw0GLnh173fVrcOKCAJP41DuvESqaRmLYfX1e8HzcW
F3Yd3iLzqKeWH/bHuLENxKPSS/171Fen0lB1uqsVLN6AWgsR2w2I+miY6++ZI56tJaNnnTQtOQM+
xIqa2dbB+DBwnvPgv9yCLHn0vN765CP+y290OHBShXYoOprm2W+swjIYGuAV95NFMskqzBzKcvil
rYu8IfcxSovq+ePHcj7hMrq1ZJ5inPFImELePpWQ0/LshoZ1L/m2EQbiH2gpCqCPdiA4KyhSB8sx
6N5jP2l3EQG5649/wF8GOvOl4HdQ3RKOOhvoSS+wiXSBvne6UR5Tq6GSVKY+Yty+++RS5ys7c6S1
SIKYZxG0gctQb282iEe/c7PSuQdo521KfLU75PecCWnn7/O4vCjZ+a3wv6qNED6UjaJAHFDP2eHj
e34/V9ue8Gx+jMmdm/bZKtcS5oKOf7TvjcGT8G5HVxzLNH3BTc9OvwDF2qfmtMEjG31y5fevm2XJ
5aKuy5LOY3j7BLx5qD27tKx7JB90QA171JuR+tPOnRP7kqbUTYrWaOd3ziIOccuLj2/8/cu2WZ5Y
GoVgS4Ha4u3lWaFcPAONuJcxO1kRD8UI9CmcNypq+h8fX+v9t+RobRJUZ0k+e1ptb69F4DS5G43r
35vIGXdm4y0HutDeI5Fu17k5xvuPryfevVWNtlJpJhkcySYoqbcXzFBc9K6Z0eULDFFeEG4Yq0NP
x5PScOTb9c5pB/OYEXMDRGoKiLnTs6OOE6F2820DcvJHgdherXKrUZf2nAwvkc0qDtKoxnhelmF8
7YW2d/Pxzz57TI6DqJ0PQjsmf1bCOxuLfTN1UGNFfiHnfD4ADasPhZGJDR259D4Izc8+wvfXU6Z0
eC+wez3KtmfXM9EdkYmeVLQoPWJq8wH3OiRRH9g/XQsQ4+7u4xv8zxT2x4aBO0S0ZLoapJfLFOCd
Tao9ookCFVN1QTO5ffIsI9tblszXTmiOx0jN6sUYrIQwuBFNSJm1yX6mfb0xOcRsbSnHT1b281no
//8ezbaBUQnc0Dv7BkUKVKWTMJUQzeRZSLBnrV6HuPTD335JH+5Yh+MC+jHTeJ+jmoE0DB71wSKl
yD0pIk+fPnlAZwee//wgdEiuUsyJtFbOvkr6dQLNZMsrCbK0X0OFRqlgEdbECLVj84YMSZTEVGch
GhHXOKmd3Rnm77SUUbjpM4t248e/6C9jRGjP82zXlO4yXN5+SZ5pDOz8xxZFgJPuvFhMDwCmpj3F
B/XLFFSNPr7e2Ze7PAAWBeE5DnJnacqzMZl0ZOB01DouKrDRsINBOQ1XMnHocFcKYf7BrWpnvK4p
bz8SsdnXnwxRuUwNZ0OUzSxLP89fsBE727w3XUpsTBM2F+GYTseWnDrooOb4xYvqa3b8Fiyt8GYJ
r33NloYNZ2DF4lRRM3dITz2QlwRhnObOuNIIoSADC/d30ENZCpwhXvmhEz1MSutDpFLkIBllRnSz
3z9+iOcvzeXczAuDCGmxxlBfffvSGgugIUf39Fjy04m8cWwINjq6YQ3Ua0Fmwf3H1ztbSxzXdSzP
xh9tSjrinjj7rENZhxoguHF0Xa83cXpSgR5pNlYBhrdVmk2s4J+My+U/+edrcl2OpKzbivsUpnDO
vlwHgwIFf7c9Wa1ZHjRlb3I/JqBFrdWsHbsatwAXi08Gx9mSzX262uYwIBxpLzjHs8FJZN6Uofkk
lMDVLu3DDIuafeOk9EwOlVnW0w7ql2Ecx0aULV17xA3ruKP988nNq/c/xDPhjkgWVNtl63D2gnMT
fU+N8etEvI85XNJsC9v7DE15xvLtdM2L1QkHb29H1W+jAkg9GbC1dpwedR/ZzWVL19X8QnnXpkoC
StiMvg5qicxB0Qt28zpG6ZfcV2A5/I1Jc8372VjQN7cC3T4TT9jV5n0JuTXkGFuhl4NqAckebXQb
sk0rp4i06GgohXls4AOR7pNZI43TKS6M5SAamdFp6LKuJ8QxQmK/xixlBI9qgM78FCOwT2/ZX8Mk
HIdx7OSKEAnY3B+P2XffCAd0z1YKXg1nOuksj/iPM4hEs0cmAjolp8npkCb+4KxoMYLEkXP5SmHF
/eSlLYPj7Yjlgnwhgj9c3twy8fxxwaTBv00eWXYyh7G9A5hbPhCMGnxylXdLGp8Yl+FsLfkoWGnP
7qsE4RIjOs9OCDbIcqZyeKwtRVqL1Ssin0t5NDJAi4SAh3ifyCxJy6xZ63BKPtlgns/k/BDOlTYa
GUEJxrPOJoUxUUAviQg4BZ41PFlVGu1ysqlPOWl8PZT5hQMZFeWJI2/1yUP4y+chKU05lAs0h4vz
Ry2g8xVlJMgNwV64dvI8uslgGW2HZRSOGDuOaH40YZGEEKeUZG4/Hlp/edMcahTjim29pf6zxPzx
psOskfOUoaYMcoHsFU1o9mpEWfTPR7BE2GayTKLjNZ2zvUI/FJ0mjZw3PWNPBG86OlfK9Sd7F8RD
8IycnwSAj+/sLx8Nb1TDSmTPBDzmbHDFTTiWYRaGp8YiFsfqmwschMjqO9RltiQT4+PL/W0ww2AW
Jipw/mA4v/1majOZWlpi4WlwUpbRMamZ33wmj3FMdqAeiEpJSzgbU1xeBj4tgsltxY1ZVz8//iHv
dgUMZkrk1J20s5SBz7clvTWiIKiD7ARGVZKvPurRPWHWGZMXi8DSeVWRW6W+jQ3KvTUnKBltnIKK
8Wp2bSN4TfRoljd+J0GugmupZ8dY0d6w1aYWXiDVqmAvGZ/iaB7K6xlZUn9TCY3d3zMBHTXrzO88
dShyq0aFg6wWQOfHN/huBWcxVZTa2XqyFVbW2dEfUiQh0pJqjIti/ddCjN23fQ/iFfEQAYAfX+y8
/sM6ytPkDxsdMZWV84MHyobcjVgkIOelKt+FsIV+4vMElZ24k3NgUtMcSQnhnHcS7UC1pHP1jyWR
POkl/2r+IBHE+GvtNtEVqdmi3BHkK3/G7GHFJ0PwLyOeMxl1d80X5lAGPBuBU2Fi7G2iEzzMWSHW
Jq/WCnTzZM/SLa5aOhu/P346f5k3HZ4Kj4UjoJLnY350Ykm93UhOw+T1G7KFbGSxOjrFTGO7Usnm
slEBWYdlED99fOV3g4BQcAVLlWmbBYrOy9t7bVJBMlMVMQ4domax8sggQ/3ZRRcZUu+rjy/2l0mS
Db7N4Qubn6K8+vZiysYRIMqKKD3ljscWk+VaTMn/YBFinqJ9pC3pcLA6280PpDz0Ea7nUzMnlDRR
OSMgNYVBkCdgJWgKHalDE2I4P822H9/g394jWzPTMZkvl4r12xucEed4rVXEJxKFUmp4sti3cIc3
ocvlswbnKh4pax3Iedh/fOX3e2P6Dss8zYBlfRBnHzNCdjV0XpKcWtcq9E1oUAPakowSPshA0tkd
iWsk36IY/X8+dJe91LLec8rHvPP2luvSUlNt+PGpJONlmwylsZqQtF+OY+z8GsmhIw4jKDC2UHAt
P1nz3w3epVpOhd6kW0hVTS2v449FF/14ELndLE8OTrp1wT91N0sfHmBsZp8cr949X044tCQFvUBu
kk/07aVshB05RSJ5ItNZYsMj2EmjO18FTjNuJ/h79H3N7J9ORDzU5aqsQoj82be+vWidotmfTKVP
KQCPC45ZoKwIBlrlcxvtWxognzzP92svSwIHHceliGY6LA1vLyh1RoBOktksefgHsEeSIB7HvyuH
LAIiTKZVHmXcfZlDcA+xe2B3lLtiBFzzD0fzsjQJTe2BTgHD6mxQWU6cWH7gW6emrbx90yLvhE2R
b6xaqxVyXfMxx6T2yd2/+3iXi7JOLd8Pl/TOnnbkw8UcTV+d0iZ2QhS83YxiZmC/vvLYup+gHIKk
1namDzX61X+6s+Pq9CvZaUi2P8zFbx+9ZYqa2T22wS7RjX+uNQkCIECK4hphVgIoI2gwHPzzx0wT
yGGOpJNHfe7tNWeDHMcs6NnMER2GK6WKt75ReDcuiSf7YOG9oYrN4k9G9V++Wm/ZSdLusqTg7Z5d
VdDlGILWOk1mpkyQVE0D3SnwqciKEDHtx/e4DJU3R7DlucKE5BNiMWf5eXu1LNVdbBi5dbJKZoY2
1Pmazr3YReH0XUE0PH18ub/dHOcAtotsPFjQz0Zuh50tggCloEZM2bqVEWF5JqKWHETBJ0eOv43X
pbaqJNtldspnG/NKVMNs0WU5pR1REabqvIMBsnuX61wdW3TvT20kxIbyJXTEj+9S/PU2XWYnzlwc
OM8bGTX8AyCyoXdS0NczF4nzXBZr8DhjvarwlvhbL0KLtiVvwyRglwBfi6iIwJs86l+tcgD1+9j2
V/y7MaBMWHuTuZtzwBNPSCx8+Ykm4G+DQANTYHajxso0/nYQ+K3vB3WEI3h2USL2KEDBZejskMcc
aaYwMT55Pu82Ogy6RT7BgOPY5OmzM8yMEr+spgDCeNa2r4Q61ntcqdn1x2/hby/BdUzhOmgVGQln
Q9tq3bEyzdo6tUXVPpCylF20LYinqJmtT+bG95eieiEURUq28Gxwzm6IeALbAE2h2aD25toPW7nt
Kgvgc9SrTybCZdi+/WCXQomJ9dgVznvhSxLYTY0lUKPfd9FcBbCQtYzaL6jE+53PDnyLnN7fTKrE
JGNCZvn4ob5f6Lm8pkGO9ghp8n9G/h97CgVxCfBE7p2m0J0v09K6Skpot5TYfOLo0R7KEIzAx9d8
/yVzTeRFmjHKztg92zZCZCQUcFqgFZTq7s15hGWmB0VIo87/H2fn0Ry30a3hX4Qq5LCdHEhalCXR
0gYlSzIy0Mjh19+neTcczNSg5rMWXnDRA6D79AlveLEKvJbrvoOFXSi/7i98vU9l7sTOkRNJCTa6
PBe124uyBBJ0suPMNp+FWaOSjmZymXy7v9Ct/SOreVlU0UaY4yk6xerK0SBehIhEnPDvFk+RHX6t
VF7t/ZVubR9eoym7tnzAeZ2ZhI0ajXrgnkRYKcDY7AZLyqiKz1rfoxuX5GX3mqRO9r1v1fiPxd34
ev8H3HqnMomgQWPrFAGzG4DaVShKNton5KOmv3w0AnEzot5/PMZQr5EeupwUpjVzxFEXO6biIJxw
ssI47pA3bUp3n9BefDjKsA73J5g8ms4MSS73CO3byZ2Eg7slWNMfjjnlZ/hEFTWc+vv+m7txDEh2
XVsH/Sf/k5vow9FzzNAERO1Zp0GMytZXtWxHj3tYd12JwzYANHJsrJctRqUL3+zWyqR+hBzbMfh4
8u8fVmbOIzHixBx449l3dJPijZc3UD24T9GtjZ1sj7ZfuwFYtjR8unEy6E0y/mIgCQJjfjKKqINU
GrbOKfRyuFgK062xSZNN27vR/v77vb4FSbc8mJ4EG5WGyuy+CGOleydfniAQM8byx6g/ZCZNFfrE
CK4o2AXeX/BGLOWxXAZE3Lv8m79WBWUqIWLCixYgqNxZx9byEDiJDGwU+6LaOGh/3F/y1jM6BBmN
rcousozLL0nd0JeIsxknr0NoOwBFezZ1CAyqU5gIzSTeQri59fnAOdCmtKlBwdBcrocs9qSORmmc
DFMHYsAvQolswpWkdx+P1UxlKXYNOlLXbY2oGYdSqJ1xmgrLe9O6sNu41lAsnPZbJwG9D4umECHF
mc/Y9FpDCRAJlpMokVAuvUz5hiFAvgm6AoS7Vev1GjnGH5HjP4jbJLDQhzAc1wXsZwL3m+VoaNgn
uPSRqGuAf/MVXFj7W114b7oG0NocIEdUsix7eLvopINoZsoiwbBlMP948IvGCUWX0AOlYbVvgiTY
mF7hf2lRJtmUEDSjhczwxv7UkUSkc+/xIQEfXS6IRAEs7p4is2tqE5PrqDvque4fcSdi1G7VX+8/
3xX6Qr5V1F4pKFEDBvI3Ow9qXI1W5LXGCWWfZm0FMTo34A03Ud/DTRjIDVZdZKC60ZkOpUJXPReS
6dMz+0XfIaz7hRd+43rWaTAwJOLy4njOvvKA2+JY2L1xwte2ZmruYvC+ApMCT9XGHPJQ9Z7Y1ZAZ
DiVwrM+uHae7+6/kxoml5pRIFMRzQNXJL/Thk5v+5PpRW+n44fT+PmKafhrKqt6GZREsPOyN+Gdo
oFcZOboAX/TZ1YmGoIFKaauf4sxVzzBNkEVtW/tbEU/Rn9GJx+fG6NSFKH/jDYMcBwBARSCj7izo
Np7ldM5gmadcRc0XWXGvnTCHQMhllZbYyq46dAVfggbtmzUC7c7ZMfuwXXhyeW5mSTz3KTgei3kY
Z3n2mdGfjFHuowAasVz8HtW9/zp1oT49fprAzVi0W+WYHqWZy29ZpD0yfIVmnDTfYe7SImpaiFqH
ng8tz8iZ9D6+dzyiL0gVviah6nI9bIp7HGSZflWKlv0eFNM+YSKvvBTwDxbuzhvbVA76dVndk0rO
kaFI+AVKZabmSaVzu0bxdcC9skFEOdBDBMzvP9eNqETyAQRHliAg6OXn/HAmvCSeOkNwa2ag1b94
HVXdChIgVksGRg54vXquv7Dkjedjc1JjcQi50+bbFFpMzHXm6icIXOpTVViCZl+NhJ+Nxun9p7tx
ImhlWnSn/3/0MNsldYSzmx/7eD1pEqNjIb/RrwKswTfQ5+B5G93wXTF6e9cjbECJOVqf7/+AG3EA
opzLsI3TAARzFoTHKHXyyBfwK8N+UuDIGxL6hvIN2hv6oCFSBHInWcPOcsuFE3KjpUu0hecE8pqi
iIr28tNCZC7rsghT0iDLGeEK+qjNqTYWTBMG2jh4KS4ifVGYvPS6Fq87Fz9vdwrdP2bj2Nv77+FG
VGCUSokL1JmN/U4/+bDNkkFRqarV5DwpifaHnZGtRRpbjyfzH1eZd1I75IhaJPKTs6XG/kb3BhPv
D6ShGzcrvjmW93mKRHVqo3wJzH3rM3OxOJwkJlxwQS5ftZkD5PRgrp97eGHmeazQcvjiBZb2N0PL
9EczqGgBOlrqDAtJ242zJIc/tEso5BHcmt0zcaPoNuqU8RkdiOrg5rW+j2MN44ogWrq/3wdJs8ju
uu+ZruvAEZonME3P3wzsLs5OlZo4qoBqxbonyjJMLlrRNuKIhV/r7wK8IjH3HXKw3oeyhHU84R8N
rWjhOr8OXeAmmf7Inr1OmJxd5yQ9yeSPWXaOyftLfEKrMVqr5Hyvo7D6v9omX6L6XL9tCd0mWMLW
kHj2WTiBGhVYqhLjSxsO2T5P1WhbWlm9cXRzKVe53lGG5dGekWQscNTe7MPi09pgNQS3LbbL+meo
RTlynhxRZH3yBuJ5qGcbdfSQTrx/UG88ogQScoOD54E+MwsanS3aGDNZ/zSgSldxk1bZcxuFebEW
ScLI/v5q1zUHnRrGwexdDXbtfDUD4ireI6BrUbd1X1L00La+aDGMwekbCd2xbZu1LiRYnXa3/+v+
4tf7h3GeZCTwvA7dhVlsLqB3OD0mlCcryujwpe24qizRQbS3vVUaROVCCnEdA2V1w6SfFiO3wRW9
0cjQsMOZ59T4JU1UK9X3PSiW7f2nuv6AXK02jWGZB8Jgmp2K3tHR8cXI/DSSVH8qand6USCSn9Im
95ZKmltrca2ptG1odZPZX4Y9J3JSAd5pPCE0JIEdGVrUSIBDVk6WmrM3lqJwkpB5DhNYr1n+FWNn
3/SIip/G1ol+YriVfspjJd0o0xQvbMrbSyGpxyQQ3Ok8zmHLIVQUrzp4GMXwCVmR/KAXZr5FW3wJ
/3xjC8KTkJATklg59Lx8gW7dYdjnZf2pQ/Jr71ZIaGdRD+ajQCVw6pt24dHeqRCXMdxibC4BOQ5D
e6QfLxeETqyGve13J0wFMxw3XSs6juHg/12YpfVdrXxtH4RjF6+qjNaJHXCPbUSm9wc9xXGGUC7w
o8V59/6evQ52FgGHygUwEj24eScsqzCI02NsrxA8QFpDH4Ot0/rJKURQBjWOYY9A6IOML5oOEAhB
L9MoluF8ntC3mdnnKeqcJwMV338UEM3fhjJEPhNJiJ1W41h3/xlv7CqZGgAggOtlE3Zmb94b0NfJ
ovZUIxZ9yhFFPtLjnw6OU2v7/2EpCDEAF6i1mdJdLhVp7dCFqdacEOtKKbcD/2gogbkLKcwWxmu3
noowY8o2iuwtzvYTNtwt6ldxcxq6qP7kKpq3J+HVvtDocBde4I1N4tCIpnFCTeRY86FnhNKGUEun
OanlgOy8UnmH3sFW1Qnj/rkqRwSrpuLxkpqGG1+LHBqUCxXn5asMvLpynUytTkU/ATfZoHniA0VL
8W7M8KgOUVzGBW0I94zuEcQqPCP1f6POIuqFke+NSEHuxb2sAUqkMzHLB9o2xeu4KsCAo/I7vjZ4
HoTHvCpRpKPIURBCbU0/XT+8kVyDwCRBTaw7v56deqTRMJn1yTGyYT/ivbWLUII5mArqSfeXuvV8
8hVThnpkl97s2sKaa0gwjyI7l6o7vur9zqfI34K7G9ExULrd/eWuEw+LqRe3I0MpJuhzNK3edpSN
oVWdPE4+kvzQ3EdMMw4iL14xGYoOtfTrQuOnXjibN5+TNIACmCbCFfACxcJ8VHDoPQ21FX1B3iP9
p7etYIMEg9RWFNX2/oPeqALpUMtTQ+YLJGB+xcSkGaJsRHeyYGEBQIsT3MpTLMXWY9+gNVNX2JQE
Y+SiL5lNAwVTFvybVEryY9CS+nj/11yHC84S1CLZbwWpNg8X4YiqOZo0E323sg82OLFNL16XlONe
rbViaU9df2R5clFxkPRaubcuD28XVvFopqV60soCP7M4QQx+g12d8XVESPyLZ6O7jfVUnGyqNhEL
iMfrcMVY4H2aTVzkvp0dWKBG2oi+knpiRlKunToWP7S+iv4UuYK0jCf9gq0mdn8+/IKBopNQ01qB
TzXHWcYItppWjzVvoKEsZ8aN+1ee6fXGDepsYSff+JY0OAEu0aoiA5xDiNzaKkPTojnVF4nxI3eG
8YhyCgqEKgp8959KvqvLrAW+uuRomfTPVT7m5YcMuCOlsP54CkBM7xirWug359YhBf13wPgWYECt
gIGJxYDUhMgXztCNJ3WAv/M5uQuoFmaXgIsmbyaZpSdSpmJfU4qsesxJVkjLLSVoN5YCPcQ0BIAU
NLz5UKlWFYPcMylPAjD8VvPG9O8MjyRsUKtoIQTe2KA0hZgL0pyiZJjPyyraP9hDDzwV8qjA+wel
PoF5z7CwRyr6LRMc5HPFcSkevsqYtyKtoFFfQm535Tv40AsCHxuNYYgDpIFHCPClwBkdkmtnmjYN
gnm/hFf16YNkW7DO4GVswySll0Sq2ZoNxoQqttj5KfN6ke2nUvWyXRkmSDtmdosTSkHXdyHY3XrB
4LPk0FXqO8wxnPQFRQepOztNCZ6pfmn9jNCMXrktfEDdFr9zxVuCQFzfLjwmahLAH+RNOp+kaYO0
IPL87FSVRv1sT7XYNYOeQcIqs32v1EsaAvP1gBvLrp5kVdHUc+dZidaiqWsPrnkctbQIkKg3sLLE
5DYM2pe4UdM2X8kRlbqwg+bxQC7LaEGOzaVg0LzGVYsiD+FLG0fMruruIEbUateZUdkoYrdox+aB
BhEus9xNyAB/27tDv70fka6uVTY/Yo80oMCaEBLmqOCqxIp3ygL9iIFQQzO3HPL+S2WBX9p5U1Sq
nwZsO+2dr3i+vxNoh+CflYokeO4FPfZtiEJ9tJCLXzXo+E00bAwJn4ULBV3y8mCFgR0AYhXjMRWl
tSqCoDoPTFbXFrQZoBQhbjcwXNcuvlL08JJgL/BZe7SklT+Cq1amcDCVwKhc/giNG16JYJMce2A6
W8dlQRzFh5PjNL9UHI0XUtT5HS+Xo7FO6SH59KSpl8uF5ojJUaZ3x9Duh+pTknkp7KRwxA58V7NN
YmeFgm2CezPWb9HIyBNrhIXtKB/p4/XEbwA2RmuCQ66C/JtdT8jWRzhpmN0Rnzz9P3sa029pFaYv
VR12C4877yGxFA1Idh4oBxqcc07qhN2fWvdWi1Je7uA4UdZbmwJs4Wq4Pta0WpgfyjyCADbPGb3M
ypnE992x68T4XKXQetGrwJomHdSVi8Td6v5puvERpfYKl6wsxel7Xn5EL4afmWtTezT4ev2XLinI
x9vMGIcMy8PMTk9Q3HQfm0Tci1dB2pjqwuRgHqsZyZMtkcpAbAYMp862kS0SB+nxoD6yyWKMCmIz
H9Md9DrIJEnpIH+VK1GLD2VmYOS9pKx0RTiTy/PoXFG0Z0h05Av6cCW2udc5OLNPR9y4At07dBWF
fbJyMYFKd2hqV+7ZZfanfs1N9PJop7uN8Pp1Namd+73FbkV76SfXNfaprUfKdwWVPbEzOjTQt4qK
fMG+hmAWVOtgoF3wK/SrOP2ktbGDQUchiVA/XA875s81/uWIaUYhUpyPfmFQJVwTGvMZjsk8hTIj
LwLvGzD7isovedjiB93gbFMrKWyKrsvPraM3O0OLlIUs9frAGOBxJRyPCCGr+Ms3mxg4Vw/26B9V
FSRpTO21Du0x+/bw47EKk2GToo7dM/t+FdbBhW62/hHjOj1eBXUrBaPMrqdr2FrC3bs24PCtMyS6
CZY0C/5+dH0AJfA3SDPAzeKBcvmUoVPkAxQr7zg5PtxQIlW1ajtmTlOY+D/xCAw2SZC2HoJddrPE
T7+OFsjaUM7QuoNKSDp5uTiyfAJ5m8k7Dp2GSZBqZU9x6WafOg3Vx9Jl1fsPe2M9GjGI8kneD+wF
+fcPh8VD6bYL48E51kmJsXFhGB2OpxXkslooFAB1UC5kjzduVkRzSDgoQySmYX6p2bZPAl7mzjGY
GkkFwfJ8Kig/1JEZuVP6BhKWZVgwyABME0Ukz2MEW7XXwuw5qb00XzhOt14B2HIa1JxOqa10+Qqq
FD0AhvS8AnwoTkowfEEyvNz6nZo8Z0KJFrKdG8sxIbEhjgFslZSDy+X6PHYaLKCsYzDEyOI0EEOK
YLS3WqANq1FlunD/C1/ndwDdaFpQvuuyuzi7DwaTd4k1TXBqC/wMVpPQ8SSFBq/9tAs/fyo7y8bo
azS7r8jAY03k4VmSH+7/husbgduA9SEsonJxFTgym0Gyb9TgswatOLQ1lu1JFKY4NdAkyQNkDlPC
3YPjXHqojHNRf+T/styU0ezD1s4YctEk6IMTknreJmNmuvcKJ99B7F9St7hOWlhKlieyPmEGNvum
hkrfGeOY4ISjuKLvUKIMiq2lwtPcdmntPQp25cnoW8oCHsUROce5fDJNJAJDIx2DZkepjxheKqs8
s5PveBsvNSZunVZAQbSX6HexY63Z6RC+gYmo1uLbZlnTzkhw8cxt/MqEhoZ41ffmOh6QR0VTDlNz
mEjY8Hrh7v72ufF6uXEoqykQJAx29rx+qgSq6Dzv2LRtset769Udp/jJB4HyeCwgYyB5IfDzduct
nyj1rMlCxubY8T72bparYlUZGCSs8y6t1mmQRQ+KThJ10O3hUqX7SxFPtXn5MaPJRKC/V9BOGzT9
GcSDBTNfKw8wypoFXYkbH1M28GgzMQOXh3G2T/Wgz7QAM4XjJGr6BGVZq398UWr/2F2CP0oJb/pk
js2A0fPYqs+TqcRv2AGaCyHpOgS+U8jYxECzKG9kyPpwMkUxNQa05fI4CMWlUdugm1UlybNbVNVR
o8Lf398/7yqvl0UFlDVSFgopRsVU2ZcLFg1Oh/iYiKOHfQ2SJXaaKcUJYXLH/jLhScEDG36GSrnU
ptk3nlkqnwdcUconq1eT8j+/VEbrZEejYn/ucUjFwKaqM+OnE7d2gD1Pb4TR2vTbKDsO+ijanaf1
OSrNUYWZ0SrWdcw8cR/E3Xc1MM5Vo9UYBJ7xFnoODj57rSrrcGeZSQdeHy6F/l3FNu4XGlv4LLpo
hTvbtI+D5JObF1m7ivwqV7b3X9F1hEbGmF3BVQHhgvTy8g3lRqHzIvj9US38vTdMn5mYDgcGI9mu
HsHzqoM/LOQe18eaVF1q+NHzlFOo2ZqKYuJ2bSdoueLmuIkqPJzV3LLxuKIJ+ejjAZcirYJ4QaXH
8Hv2ePGY5aGSpcehHPVvJhYWwaZJ3HpY+47eDnvRDWCUp4p4urDydTnGTB/CDpNKzjb41cuVMy/I
qgrnjKONAtAAZz1QQZ8oAS4uNEOSnWtGmEeWHQauEzFuIXJef1YqQKgKNHZonNEFvVwd1ldZcW0N
R6vLDOS54RLSSRi2HZ2d5zx1p9dcErHvv+wb39VjJMFkjeYrjNHZldEClWbmjhm1ow9heehyaIMH
VS9CFLLrx+9CJNYcA/VNOfVm3nX5hFGABcSo1d1RLVVra9eYhpPgeKspNpb6VFcv8x0UpqMN4FAW
MOy6XMpBuXkcirA5CrCW2Gmm5Razv/5lCFTtlMdpgqVqsoQpvXqZEntC74fpFigxxvqzRakrzb6I
6mPjB2jf0w6zXpxy9AT6aSL4ev/Lye1wESdRWCIjB60EoJTPN3vCaIzx3cSd5djWvbcdmG+9ZL3w
VgESZdsR5uJmTMge3TaXTt2luXD7Xt9PsvCSSArZssc9YHY/JRGwKDyPymNhQFhHFt/bm3mfojo9
VeFfqBqn65G5k8kvwFV8gyFxqeMt8jC4neQc/B/dfOYH7OS5Zk3iFdgou1p1zCYDFYqmtbA/wA18
lSJp++X+O7+6DOVaUj3EYDJMz20WBVtLR2MTJd6jNRogWXOcM+NV3qBkuiOiWDszLH1t4YTeWhNM
OZkOQzXEp+dhwURho7L98ljWlggPItPC4atdKbhaF7SFPjvQ5h8d/Mh3ajKqJBLJUfFcNdV30kFJ
WquksdcWf2w4VGt7CuyvY4vGx/1Xet1QZi2SCzYyuRWZ9+ydijjybStrq6PCF45bprMiT4N1WjU1
LVvFH7UDCYGXbV0hvK8k6sLahkmk158VXEz9eFUbZdEsxOIbL53EEsgVqHfZZZ39KFRFmgZr6+wY
Y+72BiSx+0F9HyorYHvdnr5UUD/+mWliU2hKXSJ5ri9jh8gny1EKIzu2aVbWTKcHLdqEOLRNP3wz
Mb8ZDdaRCzmmLs/oZQyB7UL7EdKEwZaeFydq0huRRZvsOAHsyJzVxMGJxNrCtXBExES2yfQwFWN4
Mgz8il5tO4/7XYlLm/UyljpiNo019sUvDacdYy0srQne3RZjHH5amy6IFwWq12770PPQnMMHrLdW
ocC27IvqDEN1KCdbNPv7O+rGt5OCuOQQrg3oaD6hCAujdvKhTEHlFtEhVyz9kCjVsNWF9VW4Ybww
fZCl6ewd0i6mZJVa3xSUszgosqzQRBTXR5X53ikZmvqcO+NSH/FdEnW2DPQ+wBNcadzU8157FXoo
bE1lf8R6pXOOVLg5UiwqFiO70nUYcvsKWH57Myg4JXwp0UvVTgG5GnLSRpon35MJu5FPOEX3/jfa
M174V2ziATduLC839C2GggF+fwmZsvRtHQTGbJhn2kerH4jp8EFdlOHHMjW2VpT4zR6UfaQcoIzS
ccurvIQJCORAP0TC7DTMoIVjrZIpHZ1XZG1VFHL81Jt+NAVOtThhYu31b65oarjNfN0UL6GnRdE2
RbCjX0c1zkCb1C2n4Vtqmki+RLre/YcHRTa+TLnWtOd0DBUDmVojnDTy8zDPlVPllcgNrTQdWY1k
Ba7D8l6QPPRd+pEjVkT3N9n1Vc/gg1xRai9DmJ4DOsCy8BsoAo4NYrrDoRb6gFN3EEbpGspM/ef+
aleJKSBhIAfkwqjDsQ1miQUM8mD0GFofBzt1ynCDprhZfsKv3nH2+ThEyZ+mDOJW27gYlznbaMBg
5fP9n3DjgYFlQ/iEqUxnYR6flL5KgSOPJb2FIX8zoFS8VRjPYH2Kvcr/sJQ8SUx8YHLMbzwvz5zR
jvLq2CALrb1NECb670pChvrfgE6X+Xp/uetUkVcLN5GW4ru+4KyH3bdlLAAC2Ecs4ernrMIRDobr
MdWq9hnj1XQFetBaiLw31pSNY8p64i5krlnQMGMwqjhTYQ1bjXm70dtGr9a2YmZfu6BW1ojTtH+H
HtY39x/16iNK6hjYB0nJwTpmXsyT1tgMjh0bIFtuPjuYXp8iptWYWjZL9/pVFH5fCh1BiLWSmzfb
slUc+jUCGvahDpXyp1l7U7XFazP5pCOGcsyMqVs4kTcXJOhLoXea8XOYpFGENX16xT7Y5vSvj9r1
c49l10Zzp9+ZrkZf77/J6/QXCUECPowQviFQAHktfOiL4E4z4THpmIdCVZJXrbXU72ZLMrGNk9wO
kU/OC8yS477xj7riNNpK9RGN2uA/q2/v/5SrQsBgvEOrDXgoJByu8stforp+Hbi1ox/6DrfdP8oY
jrWzzVy3j5snMVhxIPXIUvVligG5rO0S0N8uToysf7v/Q653l0fRjKqGnHU58H4uf4jX1gwwIzxX
+6kOVoERqnvdqvN9B5bm+PBSlI/SuYftrIKOvVwK/1u87AV2oLjeugVtmzA17L/1KrCHN9I01/ty
f72rAIyKkpT+AaHJ/IU9drlezMx4HFSl3dux3W/rzA7/HRscpWj9VPvQFNC13SY4m6aINvdXvh6R
coTwEwBqgZKIdjXySPPJrZC4afahU2PehqjI5wjL37Ni+GLLKxIbOK4o/GhOA9BZc5BMLKanulaj
o90WuMmZ6IcCTMg26NMh5pWJ4pii7Exh5pVYnnat9WqJPjiqPU6HqV/pL6YWOwsB7+p0yqfA3goC
OGx3RqGXLzACrhKYmB7ueU/2OSzL8pgWaryOsYHYYWu2pBp7BfgnAQITgqgqtTjQhHmoIxmw817E
gLpMMxQ71NxDRuiG36bITU5TqQd/DyiNtqfK8ZPgrxakfUqmAJznycWmQ/3iDaGr7DHXpNW2UhBT
Mpcqu/dM9CKn4zcSPpBSoMwCajyLkQoawVYztNW+xqPhpNWjvqqqsFrVZVSsw16J/rUz3diqU288
D4VPkYnOw6YpY/xtRRzvtVZ1N5oZ4EgVhvErNtzmrrasclNPRXJEzT95woMQK1C0kr96jdB3XhVZ
65TgeBRhba8szFV3QEaUA6bB48LOvYpL8um4vl0wSwiuzWXIEPpDQKhQqn0WOPkGelX69O4aXohK
3/hJ2zwPaEZt1KZtnhiGhY+GCLk87SbEd+QAfn4BJZWGLPEQ1vusGIGclpG7D6tyWne2sVRHXUcH
wKVMBQxSFkqBOeFUg+M3CNuIj2WmelW30ZLY8Xe9VQ3xzpgKv3hxdTs2fvhBmE8/p4r2n7rwsq8S
ClhInC6D2Q+JDBit2fmykl5Nq5yfkKTDOQyKeo17aP1s9Vl5qm0OutJM0+F+bLq5KA8MqUsG/Lm4
eI+Aa+XaQXL0Kr3ponXVoDSOsrhdOAcVj5HpV6LrWZys88Ss6iWl8avrBiEgdpccj4D6JVe8fOSx
r4ReaKp/UHq0wFrLAd/dOcmWPlOy8Havl6KTyAyPJo5NQJlLhIQUM3aUjd6hqO30QAtRf0VBw1lP
2PEu3OZXgZJLhsY3hZ7s79OLvnyqYMQFWXV87zAkUbBTM0Ti3E63z/ABvlWJnjw63mE5es3M0EiO
5Dz0crlkKDBbwof3kEKU36qoqa9TxNQOSohVliIQKL6/ZYzZq2SGDqKAjPd9fEF9Msu26WOqvmn0
ypMJTCQDHVqU/VOG4UyyC9vOLWkfZg6CvLTTgmpVOarI/8Hzt1f3CS6R9tntTRV1WfxJEJqFsaju
yKPb6bugKP2PkhKr1niywCxPlK/x1rQTe9xbQAOmeoPxVPI09Ilq77RBJOHKQ/m/XPvNMIy4Xk3+
oLx4sJc/oUpitod4hK+4RoibiYfpg2w4OLGwhs0kSj/YR43vZJTgmTYZS0iPWUCBYQu+Q1oeSOSO
LPcvv0pnYT1P5yd4UlPD31dV9a1rLPuL4Q/O2jFbexN3DniesVvqe81ONAtTYJK/QUsl0zDN2cIa
Vex7XxmpsgAhDVX7CcdG2ZZJox+10OwPUsxjd39L3FgTQU5itCE3PuItlw+LYXIkrMktn4bAtQ9B
hF5B3gr3XMXmiMh4kGyA3y3RjN+z4g93LxLgCK2ypARsIl45L+CDjuvdqqzpTAPHVLdd5046tjxN
WjBD08bwd1H5/T9lohiYKhd1aq5d9Mg/B1gcI+AQw7Nfl6Vd16sRvdAXsyzzaudnoeM8ByJwv1lT
pQdvRZwpaUMkBsyHvHcaGtiUZ+FYYufGqxArL8Be+QWdrCbedGPjuF/UUnPzTakWjXg1XDFp36q+
6LInB9uwhJaKPybFOk/BUGeI4notO1EKxgfIA1a4VmDs0IM6/UxnD72OtVraAoiOI7yh3GhBnVeb
Fr+hc13DXdtxjyRvnUCmbsXcvD8iQz+p24hr868BKt3vBHO7Px4ERXdVY4n9WKTjCzCbeZdxY+RG
qJtdWYUX9t6EpPU587QKnTHt5zj60YsJO+cwRrGxkIFebTOWIykkGUCJiJJ0tlwFDs4fgDQiGGnF
59rvTIaz+IL7tK12U2v9zr3gQa6lfETgGBwlMO+ABubKfB7zoHqAa3sWbTV+tsRU/NPobXW2Dea1
nhTru3+UroIrGoDSKAGcOP4tVGOXR8lCeDQKSA1fytAa9wirxU/TFBZ7QM/T/sGluO8JFJgbYooj
2TCXS02JX+aQg/2nknr7b7UaxhX2Rc33dBiWCBvv+kQfzypwFr4aaiLvAj+A7S7XSjK31Cgt6zOx
sqAGM8wmO1l6r/wwlNgUKyCe4OD72PA+g6/q27WCGI+3r/Bk/exi/CvZe/igHBqXTjYMKEQ/yrHV
3pqx0ZZw2bP7W8YVqbJE8JZ4SJKTy986BQWN7bIzzmVhjt9zqDm/SCyMz6Oe/1TiSiz0yuSjf3w1
9I+gkpDoWpDc6A3Pgmee1HbW5+Z0Bo7TnXt8ip/7xi4XQvT1Q8kyhVMjvSxhAsmz9aHZUbQCn8pE
9GegFQnWDKMavWjCaj4N0YgZOFfKwka+uSCJCUNimkfcR5cLxmMHOmTSu7PZTyMKIkLz1l3iWnsE
c4NdXhX2kr7vdXjgTUKaoxAjRAB1uVxxGPOpUHJyZycsVXUtDJTOI9+IsvWQNeNfaoDpUDd6ycKb
vTqx2BzLBJqgJMfU86ikaEjVQ1HTzrU1dRslse0VJdV/zeQtqULfWIlxiDyqjOAhyc0OUQPtMsnT
tjlbPtJHq7GDhGOZ1IgrzQ6rhejwDpWY7UsZ/RhX8hEZic9epwrBym7SoDn7seJvWp37fa1UoNP+
aQ2nqVY6HpfNyu3H8HvXmF2xarzW9BBl1X1jJTMF7UvAIKw7lG3TlRuztRJMO3TljXvQK7ZZY7Wn
yWuwLbO1KEBQrao088nBOp2RFQOBeOtkXfuvmdtqskaCp3hFAFVPdqo5jgIl5LZiYuLUw9J5vH7L
sPipSfBlBNAPw+dyG8HhGyytrNSzhXfbPkNIdNU5fvfC7KJfSKWvzwjBjA45+j1oNiAIc7lUVXea
NdL9PxdO919eUuz7PTeYJNfHK0uoxa8HIz7FPAgRNIyk7gyh7XI9H1hfb4c9mpKpbv434D207Rq9
HHajE4xLUq+z5oHcO1xg0jYUACZBbhZxnNHwo6rwzLOF0vNG5CaqARz7s1UEDhr83Rjv8PaswBrr
6bQ3RLgkWnL9dmlZMHF+V93gkpMf+kPIy5hKFyOmvWczcIdT1bamWHuJPv127cr6y8yryF/4ntdb
h3uDwQpgUZQL4UNcruglWZxi726f/bKdtiFmOMeg7d1tMETTQtS5Dnb4VSFvq5N3OyrKvZdLBVbn
moFGNWX4ibZV0Qw9tObArSiQvVAxw/nhKljS3t8/7/54H2OCvMbpo0IK5HCQPshX/uGVxlXhB67n
izMZcxqDYHT6bN2h8zxtK0OZxBOKb84/MMR8FfSvX057oQa6uUbqOys20WiKZFVNhWu8xGHv7IQK
G39FO8/Rd3GZR+o+9fWq297/1fN9IH801DLsSsFCSPjn5Y/WMxQI7BFGWUR+GL/mbeJqmxr62L8i
DIX41Ae99eDsRFq60hCE30dRLvHnsyAyuYPVdfZYnqOkS/8l53GzjVI14tmL47beeX43/nj0KbmD
JACDXjpsjjmYyIEDm46DX5+rriye9XpSDzTBq7c4UFsEHI0l+Yx5gcsTAvsgZiGVC5J/rhjN9+z0
IsNvMwDnHlCBa1GzCVwj849FhRPWykYh9Ks9CWXd6+309vDTAjBEhQCVRloeczEY18rpTvVaeU77
wTa3nSksd+21wgufh75Qt3Fq8UMeXlMynIC9MaqhlzILaNL0OvMdCyuxMS2+RYNeosnduOrK0urs
NXKV+vP9BefhhDtSzmBkC5aE+Kqsrk2ba1FXxrOkxB5Spu+7ygNK2ab1Ui1wfUYoBIBDEUnoGVzh
+oTv6TVaIcO5F5qxLU2zWBejp+6DPPg10ZVcqORuPRkpDKsBspO038sjKfEdvQE3/ZwjehmuKyjx
7aYPzeaHJaJHBTdxRZfphgRiywkbTpyXq3XeGJkuwOt9Okz91tGztx5m2aZDUu8p6VpzYYz5rt72
MUqyHpwmEhzmppJ2M8ucXNKFHshpuS+0PoRGTFWTvTSt6zUr0FcpNCo9EvtB4Ci5CvLceIehBRHA
5sb+rw1VtNdRoQCn1ddD8cnVEvetVKpaX/mInv6t1p6Sr/NMGZg3w2p019hFp9sgRt4TnLTSboMc
vjgNpioP12OApt46dET29f+oO6/luJFsXb9Kx9xjNnwCJ/ZMxAFQViyyREktc4Ngy8B7j6c/Hyj1
HhXIYG1enrnoaQVbTKRfudZvXl6c6+v9sZNLpnwBT8D+W51whHR4tvZVvRs6qb4NmjgEvixXWwpg
OTUhbHdGk8yukuvpTtj+dOWqvWweNZlFFxLFbFJrFGA42C/nNFfSVrWoP22n0Uz2vpqpx0ka4o1G
rqX1Bkkq0WCLcrAVRvk5SORrKuEr0NvPDwA0AlmDox7642oJC6OygwS831ZrsFPNVcjKsTLL9yGI
Xw8b5Pk0qpZx16pZf6iVJthUoDy92JTKK5fy5UH880Mw3yEPtlDo+JrLkciqsJPs2ZKxCvfBAJCw
QjoyQDi3q5ru6EOUPledCLawOvTdy2tg+dX/WegcFUtyk/Bj4dkuGmqrMZhx3wZoEaq7RJjB+8Sf
/ZuG+P3KVF8eFo+tUAjkciNvT/JnnV1Mo2KWO33WdpbOoxyjSuVemdTas2P/Wp7i8hj81RQFeIJy
6sQ8tS7H0gdIVYhQ13aR6NS7SGq5vGpl/OwHo7WdZ/9aQPWka2TseWigdkVxDY2t1QBaUt/aNQmo
XZT3EGBk6C74j0rbgZSB+/JcrU4l+obKJ5cl4QGzBcN+tWOMgFscg0B1Vxtte567zvcUybIcGKbK
Tm7jb0kWlgfex+MHfA9nJzBC6yRbUfLezDFaIrprdqxDgBFaYXkT4dZxMrE7V0Uc3UZhJt3PZgJy
aUDFuYZduOsDK4P9vHhLImOwyc2uevtyn1Yl4l99WpQxOIiWR/GqT4rRTOSYO3VXoZP6jts5RiJA
zHst0Wqyz4CnZT3v92pfS26YzmKf5mZNDVaqN5Y2oWVgIar68jc9WUIM8wJepKK1vAHWwyyXoaL1
lJd2lpYYdwgvv22nZtrXOYquRTH/eLm19eZfJpX4gEuNjCiDsNr8hTmPVE41bQcbx36f2OiXsQZI
VMuNvCtnXXEqSGOf45Kj8dUtU3ciAESIjhzw+pmchMRn8Em0XcnWPIYKWJlYC31HiHJ6J2uR9CZs
ZvXgS821AtTTPsN1IBECxZHzjmrH5SbVDL8mRzoF+5Q0sae0Xb/VYhz8Cj3lYWnVxSZNM+x6O+2a
JvPTuSW2pruLirbBo2I12n1p5DXAtmQ/29CaykIUm8LQwlNiEZ+hyXWNJrRqj0raYpuwxC08Izj9
Vu2lo47YTFBCDNJKaPPbIZGIyTIedpaN3vE4o3JKZrXfvzy1T5sloQVxjXudRQUJ8HKAaxEhqmzW
yj7zNQnzR4y68Ez/plfDuI3m4Brsa3WV08sl020xqQZ8VbKFl83BcegCHUXpPS5ktdfYotskRa99
1PIo/GJIdrtPRsv0GGnZyZjtK2H9ajk9No9UnPXTp5x/uWzexBuqm9Bo2Kfc58cOkKLTRtKwq8r4
LspaeZNGyWfYi9r25VG+fMGT7SFJALaFyJQbgNN51W6Qy5HdBLqyTys/+mjhCunqyRCckTxTd7NG
dEfVN7sSmz7bKKlRMFeLy8/6dFIjhPAsO1P3Y21oWykzLZQYODD1JoR8z0POq1rlmsHoMxOM4gzb
hfcpJIgnGlhAfc0509V9CKpshyuh78SKUu20GDkKk2eVa/tds/eLwvAg5qg/Xh7op8uZxLqi8TSG
EoZC1eqSGJB6VaNZGHu0n8dN2hmZq4oh3lmhETuzHL7OKnCZWD4S2iCBP9nDJ+j1KVK1ZKgScx9T
uXDNwrJuQzAcsDwr9CavXOvPdQ7xIm51vAKXh/jl6kX2IpfmvjP3CWt4j51zfasOC2hy0Ic/MzbO
lZBvRTj42TuYfXArOHlJeK92a1XMI1IokdjPkAqcKtbmm3IYsndq4S85YUXb1aGZ79RUx9gNrORu
4g50Yt6suz5r55vYV/v7JsZUnTdCcdbKPDu3AopIqSihCxQoA4UiExINfjBkrwsll6nhZcaTjP8H
m7HGN5Jc7bXCj3FuVobsbHSZ4WoKerxV3V2Tu3l6rHBsL+YlMloHROnq5cTMva/kjejNfVVY8d5W
IcQooFDOQ2OCPIAR6xZpZG2jCrHGl9f7Kqh87CQcNq4ogI6LQ+1ly2bDDRlaAHgwTjE+zTYf4FRa
heZOrijvX27rmeWn/97Wam+ViLXiNt6KvQgUnMIFLPVJdObRhELg1nov9i+3t7KGYfktzHSgYCDD
2F+kKi47F81lZ/pU3vdcTd29VPbnXOkST23C9v1Q2+G3yo7fqF1pHHpEQxyU2cYtgcrCP5Uq7+WP
eTLQ4M3BgBO3c1uiSLDae6LHEFqGU70fhWS6CDsbR2iap9ButHevbYkgd1GOBYaNH91agRfkmS4k
olvCc+QNpHiWNkMp1EOUqOYrDxQKZzQBtYLBpfSz7lRntXNR5bZyUM0qe5O34YNkld+idMzulUye
Nq/r2FKmI4RdSIhkS59oK+DvU4kg1XQ4R6bu1o0d39g5Zo1pn10zEltffTTFI4ErbwGBUSVc3bd9
PdVYzLAwIrmZnHJqzWVNzG7W+somnLS/6kwXVx4o6+3x2CYvocU8EEKYvFohxhRTkdQb4xCiv79V
m0Lx8BTN3ciso007k2V7eTjXh87S3sJkIicCAIjD8nJ3NCkS/zmvkgNw8srrlFJz5RHsoDeRJv3a
S6jRy2Nmz3Dzerbqy40vv/y3bABaB0vjtA3WmStgXWKW/Vx0/WgYYCgr+bNWlrLX+TWuWC8389w8
knXg0QG5j/+tjpwiK43OtgbjgFGbtDWn6YMmwdyJBbLUaKoEpyoQ1ZVb77l5pO5BsgcVqKfUGRPl
27JNIvMQa1bwBvH4/m1s2glH+FS4ajbIf73cx/XJsgzlb+2t8xB6XqpmQibpUIzFB7ke+htUCqfv
fSSsa2iH55rimUHnlhOMZXO5ZMgpQbSrB3gsFZmqtC2yW8FF5S1kjCun2HOjCFUdnBhoxUXB5bKp
WB5y3wICcLD8Pokd3wwst4rShLgBcSunN/P8Srj7XOe46yHbkahaxNEuW8yCRtdSOTQPmEHUOw4a
6dSpvnFIwKW+uin0nJa6i8UhrfAqvmxqmrTOiOtQHJQo+5am2nQrx1hnlX45XhnGp52iJrDEFRTi
eC498lp+K8J1/WA1hejEgepBeAdNXsOqZFiEGavXQSp440KcpbYDpnDJdPLivuxU0sXF5AeaOGhq
dzTTxS3ZGloAahZgNQEtXwvN+cPLa//pKqGuA0USGsyC41j77UzdjCmhNfuHNqhVx4TOepRrZSH/
N/oO8ObrZNYe+7iI0JCAg9yA4dnqXsj8fhwbIoQjd6npTXkdnIWeaFfSQo+qOZeno73UjgidqZ6S
slk1oylBakz6GOAUaGc7kaaN28xpfx9J0+QMcdbflhUlAxH74X2lR7FLiDqELurl0SbmH07T9Ooe
Ik5H7VLtxZVT9RGr9+T7iB2pV6LG88QgRu9HlLlSRTrEZh84DQCBb9g/9Td1N/yZFggfSampbSFV
a57WlsI1stzeGUbeeJMfqsd+GNt9Pib6Xo0bbZGVOVfjDCK0SgPE9S3NpTZZfzJwK3Qx0ePgThHR
kyQz2JhGbH5L4sE8IZaVbEpdH06SPohDPmbjvi8b2zNqQNRDLIIr9+UzW4liPUDkJaPEtl1t2sLM
GgL1TjqAFB2PaYhY4hTnxrHllXhlgJ9vakG5UxSg9LW6moukbnSjmKSDwQV9C/8cuWmwPMegz+sr
TT25Ic0F9UCRkooAwHB7tdRShN4SNFCio+ib0ItiST3YYSM7Imykg2ZB49N19KNe3rZP+kejgJIo
ttHgYjV0eVTAC+QY0cb4iPJYs4s6o9lpVtTvcj2+dhs/1xQpz0UrmKIeKe3LpoQE3yU0/fgotQVG
NKM5ngZ1bN2xyfIr1PAnhxG9+r2p1e3Ypb0xGaMVo2pmdU4dKvlmCrXQY/z/CgIKmC8P4gonyWG0
tGctiCuuEeLF1YK0J+iyokIPsO8Kw82lovCCJCw36jhj8SPy4GYwQHkYuRDbSdI6QP/SDG4Y+QQ1
VvI7G62d91PQl+jA8DApyjR4bUjLFwqs74CdsLqYhMvB90VeKrGG+grHf3YXd8bHUVWCzyltbm09
LV6nX/hzRKhWAI+kqMoC0y7bw+AlGJDCTzBY6fNtnM/1bZx3aJTkQnLQL6gkZ1DDyp0J3XJn1Jv4
jYkT3JUAcEUWffwMyDmAtKCqgPdbo/xUq5LzvJGTo63NCDdKMvq4YznO+u2sJhGmS2ltP5hNH7Vk
fLL5a6P6FFhsuPfVa8+sBWb4KARO9huKyWpJAqdH57W0kmMngzecA+StIO9nW4PdfaWpdeKO1Uih
mTACSgevzzXKom6LPi6w4TuWSareBlkqHAPY+SZUxHAa/cp0LdwQzqEZym/8AJ+vl3fDM5vvkYxl
AMN7tLi+nPoRQcGiRULsmCv9uLUaOTwWsdxsyqmY3hkUNa+09+wkkyDiSgBpvqjYrxocZn8usz49
9uaoscCTAezK3FbOYJsh5Xg7NNwZDkDgzmmnusWIbA6b8pr94XPDDg56qXEQAhnrkNwva7tHizA9
ilGM70ZAYNsA17SjnnZ/8pPhoybZqWtOTeSaLcY8V66PZ47XJaoEu8CDmffOMi2/xZftXAWTX87p
Ue9Sn6RRY902ZhkdAU9cM+Z7OsMsYV7+ZEpB0ZJHuWyq7CHu96OdHaUqnJxiEAPpYVt6QKvzvdpF
yTW15ifpowV/DsgaXCLBGJzN1ekF2QzUrGI3x7EQlivHiCw2iAhDWQoLR8pzBFQyWIByZ6ebXtO6
HdI01lvKj8ZH0evXarJPFhyhB/lIltwikwdweTXUVd6a6SSN4z4RaWs7FRCRfUpR3WWplWiDzNlt
xDgcprLXP1Pmr3ZRJH193S4jFbrkKdGEYDjgK6mXc2DVsVEMBYSxTrNHMOF96hiiCN8gxTG+GUV1
LT2+jk5IjXN5kCHg8uBZtg4UMDIm2MoN5WjrueHpoN89Ta07B18iFS0ONXWTIDevnN9LyPNbdAtE
ZZF8BARK9MVFspZD0iu/LQC+SzfWVGjHfBThWWrlHon/jrJs2xv7scCkI8vzawn6Z1tedDAWnjBK
f6vjehwD0kMTbDklMeRjEdjWDofA5tAXSEfXyCQ6rayEPGxw7nt5Ylf5GPqMIBMJPLJ4ywm6TnbH
6ImEPdWcUwMuykt6xd/GQ/3KGuXSCpsKHCDPUZ6Ja1l3oxFNa+dzdhpHpduHcqs5QTuGp7qRZzdR
Zunwcq9Wp9Nje+QrNJ6HCwB2Hdxm4H2GwJiyU2qJ2DONOtjXY4sN+KxeK/c+0xRqZORE4PIBxFtj
jOCfR32WWtmJVy7zVBa+EE42oFdqV7F17YG4RK2XS9S+aG21DwFIz1KT4VlJIUQTblTDge0GM6WM
X7wjkNfO3NDV+1Kv7ROCYpqDk7NyJf5cncfL4C55BS4XDiZwTavjccCwJUlDkZ2KWs8CL0OwyoWn
qb2rNf2NLmXIYb48m+sD+WeLC5CD3OySzli9VaaWLouJMTaCeXqTGNMJnyn7R95J1bHDP++tpRDl
lrH9sbWFL7uBQaYDIdycjyuvcSdX+GZOpqX/PNF5D6J3whVxeRZ2YdM0WB7np2Q2JCq/dWq6fdXo
8K8TAG1tzGxkarBTB5G5kp+2gaNAMT0BKW42RqgjLq2RJQxKy/yzKxCZFIgDaJ6fTcrmysA9t1wU
8kzsOjYDk3b5qe2gUDaX5PzU9xhYJhBpUf4PTFf4unwTSUQqLfi4L5XV6B+aItY2gdVb/ZXpW53l
j+O1PDFRZV9SXvIqYEqXaNmKzfyEX9YMImIweornZrkzqj5x/LiVHKEmr6wn/2wVFrdYpLR4Kq1W
qS9lorcyZilINHELcPVTPqoFIJdp3vQgSd1CD78XlWx9mOt+vrJPnzsUuCr/p/HVlT341Yi6RJOf
Sgp5ty0Cfh7UPPMYqeXnl6f4uc1I+KWyOSCIIVlyOcNWKflhUU75aar8/AuA5GQjkm4gB8RF7WS8
hLYvN/j0qkIEAKQdNS0kPp5UK2ozLjsSP/mpjqryrg6xOfMjs9sNU3tGpzxCzNQa3/fM9JUz/bll
BNaFmp7M44oKzWVPZW2YGjm285OEtcwukqvIMwZIskomwjeyQCl/DkCFvNzbZxsFgCwQZqSWvSav
ooBMDWQKilMYdfO72BTljRbgQyjqzNj6elC/jUrzmjbyGjb6uHZ5XywyiYDDuDcvu1qksh8kY8ny
CVP9YUKHf8/NNW2aKm7uG8X4gauqeWs10scKCvsJ446aJLKpXWNPP9d7dD0gKBAYLTW4y+/wRyVG
xqXKT1lqK1t9MrtvcmhTmR7S6MtoG/7N1HXDlXl+nMjVHbekpIBykiRCiXg10YASrGSaSPOrNfLt
+KlL76rOgNdvxeMHbZLl1g0qeX7I9NTYAjwKdyKyJ6akKA6+X5Rbir3hDRN3Lc/zzHCgVU36l4ue
l8g6EC9NCqudmYUnajkILHXW5Amj1jaiRhVxUix/N03psHvlClwuGcJRthtIkSfFT18qgyzBgefU
9GGA0RWQakfuCkwaCAay237okI8xavPKLDzpK80SdvMPkEfE/KtJKANdMiCEh6e0VZQfKQ7SB+Aq
yTHNh0/Rcqhp43QtFl21CQwB8i/ZExYbpRWkKi6XWzk2iTakVX5XYu0S7WrfGqzUAVVbGIVLOU+0
Z9lvu3Rrq+1kvi5lReNLbheFEXBPMHXXbuvxHGYkrER3V1Rz8YZ33J9kuGAvjY3ioG0yXrkUV+c2
UEgelxSBwH0sXDBtlZ7syt40Ct1oYTK3u7qDHzkYCXLvGNzswS5q55dXkc3Q/banaA4oPkDMhYdD
oG+vbsO6EHpua4N+L2OX5o4qL5gsRgTARKGNQHEaN4Nc47gepvlNUgzSu5ebX10av5pnSfGSX66p
1WoCQwCXW4v0+0ab443dj/1BymoZOORke/GovjcGy3ShcNfeyw0vv/hpv//T8KrfWhNobRiU+r0V
J4XXIH31NlZV6/3LrawX7s/RhRPDRkG8cZ1+DDB50Kuy0e9jO5E+1T1URomX5nayRLAvqtR+k9Va
f6VrT1cQU4ruERkKxI9A2V7ultpukkAOZv1+bothi12c6ZktiGYs0Awns/1rmI/1rfQ4iY+63uho
sFPXGjJpJKLcnE39vurLzs0Vs3JxP0OGXismD7pQsDXjOt6miHq8L1C0ddVQrt9W6LZcScGtoqvl
Qx6dGTQiysU2YZn033JPSWNNShLFxn1oBvnG6KroqDbwuOeiuKbQ8swgY5wFfwXWE9DxtbiVGaQV
aLDBuB/77lyJXjlqgWF8SfsEpJQYq2tk32dWEoUf0qi8WkG8rnELudrY/lx3xv0Eq3qfZ539gwtA
8gaEOTa+PtnYAOrXuBPP7E4NCRroj4vHG2ff5XhiWqfFidqZ99jnASi14/Zgjx2Eo6LVT7MPnyIp
intdHqdrfo7ru36ZSrL1hJFLUmlB21027Q9Yf3W5YtyXExTY1Kwo4epoqvsgJreTL2NcmQTRxhDY
DVEq77YFGCAnRJr2zm9jcxPmpbxvgvoacP1yHsCNcNETei2QdV54PEwuv0uJkzAkV2N+W4gS9huS
nan6xo/kurI9X9MA/PZ5G/d/Zl0RGK8T639snGZhRYN7gmayhq+Fg0Z2Ffeyb2Mpom2CC8ORQQy9
xBTX6M+X98LPpqhTQD7FU1GAmbvspx4TsVjaaH2bgKntUqHU20FNp71tdkgvSAJmv53I8gcLBzAn
xrf0VbcuKVEaB662JNvAlsCQumzfSJWxI70dfy9GCCN7G3VF+dxUYW9+TKpQGXxHQjVgvnJ0rhIK
S7MkF1GmI2vLrY+I9GWzalTlU6tX6ve5ySQYcnZoJhuEqMzqINK67BsPAJHcvdOgG1pnYKByfDs1
Wdg4uuoDeUdAwt+0Pi/oK2HX5XnDFy2+xqh0k+6mwoc+1OWHEXEB2TMj+TsoSeg1epIo29jP294z
mqz6ZOVlf42Cf3makseG+w55lGz+grt+Apa0JNT7emGEP0h3NDhlj8MH3AhHR8my8Ntr7slfTS2B
yGJ5QzC7OrjDtmPD4WT/A7JepN3EdgfWDXqTlb5X1Ficpz7EgpC9JowrM74eV1Y6IHpIEiToEOFY
6wyQ28Zryh7jwEl60b2JrFzbTaj6a04kTGmP5EB+Ten9ybgC60ULiLwH1o+crKup7H3coDI7xDZW
EpTZpaA13DLgVO/kIti9PLCXJzgDixjNcnST66Dqx6a6XDYSZ5iQ2qoOnNgw/X2RZ9T102JwplKJ
7oZZ6HdIpiVOKOZs/3LTT7oJxHZJy7FoFyWMddP13JMnRBcSp3Hdmm4De/I3GW+WO7WiCPjKthZ4
vg2RC/YUSJx14buJpA5QS+7Tzc6PvyB3WJoOaLHuJpsbu7kSoj/pGbpHZEshRpHu45+rszFRYpLm
czKEFIyBGYIySjKniVPbdgYuqSutPZlCXj/UdnCd4mhCYXLVmjzrwRyoqRk6cqDLA62hFurURujr
1D9SI1nAvLASbGMqTtqkW59eHttVmYk1xMj+VG4gW0hNd7U5BzK3qdZrfuhQBVFlxIS1ePLKIbPS
YzHa+HrVRRBj2i3X1rfQQuTfSVpb/tS2Tfs6zy++ZfH5XbT9KTEuTsirbwmJlmdhDyJ0OqFFu05N
2zdtUfZMuchxJJqvSTE8GX2qi2SzMG6DuMX5sNpAat8FI4lJyAr50Db3VFK7LeJSkqOnqX8Ik6J7
G5ja4BkEIVc20DrUQN94MeZh99Jt8qPLFf1bNIutiaitrKfpUYuzz1NW3mO+rH0ocpnqsVCnQ4Lc
/JUD41EG6D8PIypNxFxEe8iIkh4Ft7e6AXs/4hIqNDl0dGL45p1cwSP36jGbcpc/6+81MxyL/ZiO
6mezzaK3WqZ2+YOZKv1Ngx7j4BhFMn0w5DxSnFFkU3kTxbn+CdCecVJEM57rLoS0HgXGIO0aCJfj
F07D4aaVoRy7LcFbfRZqkHQ/Hwf/9XX8P8H34vyzD82//5s/fyWxWUdB2K7++O9T9LUumuJH+9/L
X/uf/+zyL/37rv9et139/Y/TQ9n8se3ybw9tVOTrv3PxK2jp15d4D+3DxR82eRu109vuOxJv35su
bR+b45uX//J/+8M/vj/+lvdT+f1f//hadHm7/LaAz/rHrx8dvv3rH0zNb5t7+f2/fnj7kPH33LDG
PCF7aP44NOlD/u3JX/3+0LT8Ftn4p0DqhBCWfBZ5COL+4fvfPyHX+ciiWK6WhXaWF3Ub/usfmDX8
k3cJLiIkgKE0PDr/NUX398+W37UcJQtZbvmNfw/CxcT9ZyL/yLvsXER52/zrH2syMgYY6D7wfaxP
wpInV8sCoknQOlb2vK21owoGeHAq8vqhV5aGV+D+Ozu5j6joFrBRtdXt1FFqOXnIeLHdZHVtFY7S
yH/FyHlinx2cx0CbXLtX7+0UFz0X3dAaBT3Vft8H/vy1xwjTNUplipxcn/KD7jenoh+Sn0pur1qf
/7dr2vohjR7yPxwW4EP3R/Hjj3ctyw+T7q/N/w8rcCHY/9ffk/tkBR4fyofLFbv897+WnaH9c6H5
LUChX8tNVf9JAoh8L7QrEij84Ndq041/IorOvbg8TuHzWJQ3fi02lXVIYYtFShYEWTV0lP7+nP/F
WiOO4Jj9z4EIRRqqLrhEau8y0GLzser32zGcT03fTX2Sn7mm1TeWVMA/THzdIRgft8WozK4Y29zp
2uGDZQ+3ceT4067+rEeFlxrmIRqKm07mfKwcWXTfy7EbHBs4UGMekyzabud0vh21/AsLwPGjt7bq
74dJDB5g1tSdRynzyiYbvUA2fJR5ufjw0MkdYcQPOnIQUJQwvR2COnOWJJSDmKmxIIMjXushUr4u
wKr00zyFs5fH6rdgmjAWt2rTsYK7hjdcFBdf27mWtxmGJs6siWATlO9UmZO4C/XebWtb8+xB/WgV
01fML/W9nYjwFvfqdNMUffqxiXMq3A3F+7hud8k5PvN82bd2cDNnN4Fee1YiH+z5TZ8E91I6Wzsx
kKfOayX15GSUKM0EnypZmZ22HC0n+2oXoSOGo4bsh3qYdNu1tW28APRsx5r0r12Sl9ssNHQHN/hx
M2rcSkaeO76/CYLDkEuSJ4nYcIaocMYB2m8luab6NbbduHeJKTR4lNymTjSCDqpg1OzRAtE6R7Ta
j1Kq67tg7izPR/T1k1RLD+RUfDcTib7RG1lxs2COd7aWfYsp9DoNltebttYKZ9Jnqroyx4Tu94v9
aClt/bn42nejBcausDcVBkHHBvscbySV4dQ6JEvKvMR0EHkpGzTDZkBN07OVWnX9vqnet2kd33X4
OuygTI5eIvXhTdTX6L23yaeAS9kTUvpXn8pEWzGitW3vh67ax92WxEz6CSKFwt2jZLdFw7Ltyorc
1OSjfJfHnlK10402jLhE+MVfxB+K203iM7ZbvPMCq3CRJ1E3sZaPrmi7cKumxjsmL3Lx0w6Ord6D
L6/Mcc+j7e2Ew4OblnjOVXohuyBei3d+IoLdmODWpcnJVs/awvVjVXGCLtc9axia4zxE/llufWvb
hJP+Bnf34DPZNLFp83n0KqiGrVsb9uxhcBQ9YNwpNlO/LPIuQX+uyjGeTKE+arkcb7pgKo4xiM5D
k1GBU/vGdKXK0pDRzwK3A/95g1sN3qVjPTqhKpdOVGJC1AxJ6RTYHjlSIPpNhIQYTqF11f/w7ag/
ZUR1kdPOQt0kg19suDAGxxLbSNlu+2HAaCiZfU/FNfFOYiI3EVJEniVJPCQjK3STuYg91ZbEtkGQ
zxGK3jipMHO3QSR4q8NQ36c+3OVW5/Wl1En1KQ2VyrHB9yO/0DY7lXzDG6UZ640ZWyiMRVOnetzE
uL4VdbJlHGSHrCtAM0zC3NjAT96K0u4QqmrjylI0OiPawJs2KLTDaNe5K/Wl4k4obKHvouk8d+PA
E0H/IcfryY167U9T4kXTKvZ01C1OsXok1dKqym4sFAAlIvohdDShWwpL7mDQHamb7nLEl1xdIhNn
Q4C7DQU7Wc+DwQsC7BSq2Y43RAWKE0WmtZsKyfL6uqhOaZFqh9rmGWF0I7tRGbONCud1A0u5c0If
I628ABlZC0i8dRDMmwnkDJo07F/kRFCvRMHBMbPoYZAM20kSUWB2xfMPo69pa8l1vlf9tD9kCINT
2EFSSLfJR/dz6CF8lDCjdeBR7yk2ddmIfc/zalvFaviqp9vPqwM8yCKugRMs5ZXLCF7Ky6QatDo/
88hA5bjzEDN05dLybCn7AIGpxcHvms7YKoVFo0C/gd0SnYF4XtStLxtNhjKRK+BUZx3zj7mKEVdL
OSK+tQMjowxORkyvbSzxVmM/gU26klBZXmAX1yWv76UkSW0Q7UbQaavmS6Q/Fd+Xz3HeO1C3WYi/
BQy/bujfo78n9/HyKjF5nABwpVa2xrdOGE2y6oR2rpP4ixTFnypN70DXaFdeQpeZIcYRZjIqhSgd
LCk3vAYuO4IfXizkKjXOeb1Tpt4bMH1OvTC88sp7Ml68aEmxLR6aVNOfYPbheftFJSr73KM3M9lf
5fAKBv6Z8fq9gTWLbcrsgowLDTTaKW5uY/1tnD28PCWXL9XHoeLhyEJfkvYU8lZDNZA2kNqIhGg3
CDdEtHceSI28lfUfZfj15aaeGS6gtwslHnWEBVx3OSsMVyoXkWKfK+045BR8r2DYnv5+ssriUW2C
zpD+vvz9ql/VWRNX0hk5tHz2CDRe/v6nQ0UNh6TRUtkAKbZO4ZcKwpzSnBRvNcXL2i3263KIfKk7
XIN4PZ325bWF/Ap6BXBd9OXnv4WtMftn7oI+fgsqeNtLzTs7mj7Xg/XXy/15uktITrBPHpW5yZmv
0gXC7qIow1H7rdrea/OfQdA6Svc1RK/i5XbW46YvCAdIGAv4hWTmusYYaMRTQz2l57A8peld323F
iKeg20ivYmKCJIRIvqhBwVqgAE/e5XLcJkNqlMkKorNIUfpIH6ToXXJNFn6VUntshJQOvPVFfBX0
22pyeh29ftZgcM7jHtAGvDHOS/ttlN5g7njMROdaBt5I/p8vD+J6cYNMWV5LHKBsHV1dr4kQQ6Qx
MfX4jMST/z2Xrt13j6in3w9/GgCaIyPaTbKSlbwavMiibDSHccyLehqdFnDhqdYShAVH7Cqweu42
pJF0p+kR2cSruHV7sHJf1I4DvJWKT6o8aE7RA+pQq9h4m+VwiifZ/D4GRnSOCjtzhd3ieIi67Ebp
jRJ7WEKIJpxBL3LTBo4VESDPZp3g2WdpmwYk0p3VK63T6828NTPf2BeqMVzRYF9vtZ+9ptK2gClh
XKz2AJYMiBxUIjoX8t6ujnZxqyTnV88cA8ueRXhZLB4dl6syLexaG8wgPuc3Bi+aa3Ij611MDyBv
IvwKAoSFoa1ihrKyM7g0DHIRn0Lth9T9aHEamVr1yi5+ugCRqgM1RzUJKfkn1dMmi8fQHqruPBSz
Y70XxbWa1bUGVsc3JWwpVZYGRtmp0WlovZfnYcm8MtSXa5xbYVEuQzwAGqFJ5uHiYMXnCcHkStwJ
SuNumucKgkAJ5gJqPO6LsWy8lJj+E0TW0G25Y3YDaVEZH13bZ/kOwsmVIDnxrA76qt+Mce87c29H
2zIKvxqNZp5t3+6OYRr7/tYc1M+yHEduNxJseVUU6Ye66P0bwVuV1MKg3spRPLpNB9S6tobKCxrD
ehNUsUAttGsK9WDI6bDJGZTbvmiz96GNeCh6DgjKhFrwY6zGDE39Mh6OAhHtTW30PPGRHtrWQyej
KaolXiDVH+YRuKPTZE2QOz2xvOnaxTwck1lPt1qTQTFEEcIzrfJzCfxv15eAiUruQBBFo30byWHm
JUEdQXoyoerIHLJOgjXiRy3EXzO2J+SchB6eGlAVjqn1xZ01StW9SORiA3HO+mImXQOSr/TDG9Oa
qw96NVanUM/MI9qR9aZrcttLcB/fRmqo/xUxq0dUfjvPHPpkZwD2/9b47QDHU8heUA4yful15k6W
Emyg7ckHy+JBIkHJ3NbW9DWLEBho8v6zCAuKLFiVbewUrRQsX6tdHXWWowbhvayWnzD0ShytGc3/
R9l5LNeNZGn4iRABb7Yw19KLoswGIYoUEjYTJuGefr7bs5ju6o6umEX3oqJKInFxM8/57aFSSKcW
lIjXYkSXMSFh9lIsrTPKhIYnlbvqnmTtLpv8uUfRNIN1F0gWplZE97Jx94eeWr/D5FHXopFApcWw
9ae+UOqoy2BiP6XoAqBHn+Rci8xSNOWKbqLnvDfg86LJDO579PfnHg1uGoVN+EzVAX8BKqrqtHfT
mzWZQ9IbVX0YnbKPbcPs46IPp7PVVtHVarR7Zw2LeTf4Cz0zjbdfGOlwaeeiPPhzo0CjqJsj3cWo
DsaoQvcT/+Y9q+WG7cms4sas5Qtcscsro93PgIXVJSNx0J9ju3/vQviSNRyWy+Y57t2e4z9r5mh/
kU7UX3XbLX8KHb7PrTUkxPr6hzHivHeEWg88aONxmrb9uUYLl4SFL0iGjeosRBzwGNIzzWcaOI/A
K2RsBKNzENJn9Qh6dsSid9LO4z+L2uItWov5sI2cnxKXCWmzQfsHxNqOlbcgfNPBkol89a+sT+F5
t4bmUpvCTQpYjDMFgnzA1U6qwOR6h7Fy53PH6/tCVQ6pU8Idnedhnv3E1OGeWAaUnJ/PtAS1hcqa
3WPYC0IjbuoxiMfN07Ap9q/BxRNMhm8JEKBGGOBt4J8bNhti1R5B+orPYG4I6pPUHXthu8WIuPN0
L/tfIQWUWeeZz8Q4dim5+NNZFFo+GOvcn2tXUNpcbN4J63F0Zgvd7obdYstVFv56vyv4l30zteS0
p/vglwR5arrs3X1r0s7Bn8B4slyjPhjizdLVwSoGM5YDNkapwC+UbJPKby3woa284HHwSWvZLrkB
zPir9b+CmDywEpDsnZfyzmeguqsdBVTldvJQ8AnGYTXiDnwliiWNWp+Qe4oodL+UGOfqD8ajL5Pj
E6AaRNL9aRfrkAbj/HXxNxl3XW6dXSGbAyEj1eNeivxUtnjAKFAcL14dGJm/VOI8gNueWpmrY7P1
073eFMk1BEenS4MiMjbo3aAUr5mfB6V/Y50u04VsqCcQIEAqdyCH18EZhKbVucdlV52dSZqx6+jq
pBsjypamkJS6BiIJOzr/GlJnYOrKVWVeu3kvq6yNuN30/UZ06nmYOMmsyTB/GT4Z4CS8Y0TlmCXu
bOoTpltUY2LjezpH4iwJU/lHCuXBbgt5MEHY4lDVEr0JsFxbOs2p8zsf7wYGRKo0P/ZKRXcRRV0X
pzRBGMqojqUlo4uW+XftRT+3xvyxUHCS+KUKY6spy4M3w8x3a/fbnk2d7LaLbXAKOSzrpn6nDm08
rV0rny2yQT6JuasJk9CunZi+nl9nOqWuHIv9eRrz+iFQlnosJLvSUqPA36LyxdKBynCBrgnD0Rdv
seZTVxTBQWqvPIMXmcl4g261oKZH7HrNjE6WB+1s1cM+lJiyDZ6r7o3oR0mmRiaroiW9alMn11+L
HxaWrcyX9RLntq6eFt8Is1LR5OZsK3mxXqEftmVGzqrccot7WxhJoao+7ii0e12UXySNzEfy7m7X
YM55l3jhArxutNN31BCeHZPHvnDccz/E27T+dnyeWGMO/snUTv0lkhX6Y6/ZSuDA3Lzs/Wo+TM2T
BIqqQHOD5TdJxuZrTT9XOlS9ewT0faHTaz849jYfaFLbY0ssn3QEL/HSddFlqFqZrCDU966mr7Vg
JEvg0UDgK/GpCCs+lT5dIl7emXTzdXbaGu2ccJGWT2vgvMtyLD7seTFSZ8zHR8xt8r0adyIKqVMo
EZ1SdBJUjs3x7TXH1pnH8yZsKzGspbquocmj08wR9MX+1qvbOtkwwjWmrT/WzyKkigD6uyqO9Uw+
YcxN3t9qO8tja1fF0xbN7hxjb98PkhnjQTIqZEgHm2Scwj7uoyE4NpiIKDMUv8Hytthde/tSGe63
ZZDWvZTFu8kvkbZ6BM3eQLO7uMoH7GJRN3JD5o784rrA28T9cId3SvaJl/vTM5FRIh4mz3ygPqC5
hmYhMlTOG3VlexvFpquVReHt5F4MERTpSNLak8z9NuadH5/XRg9xkffqYey418OwpvHOpV5oJP82
cZy8zQI5l98Xtoxze4Ny5SD4oz37p7lR9msSzpj0UA5ZmUsLqpEolnkWS9rPesjmsfpTufnwS3jW
53L73+INKS/OdBF4HnUy0FKMb235VflQQpYIdNzgXyVbs28+Ibcs5goClkHafruV+CUpdPuFHMs+
aDfUmVGb9isJymGiPdpsYkAFog1IJEu7fF7SJnKK0+y2VL9N4ZKUkTCTpVRjUoabkRABI7PRnJs0
pDI01uO8PenG/FVIWS2xKIZ3y9k/Xa8zzoB5wxS7xrolZhGU17XpSsThsByLP787TcDvbC4cHpMw
2JcR4V+gKpYHvym82Nm4fDd7XrvUUDI8RrP/uBTbgwOPNJluNrhvQ/E9LCI653CXGUtQxMvsro/u
Bi6Za/XHaPfPwTAIOtFUSiPh8hO+zsuVyUMeWghqtmffjje5EGxTm3Oi/GCMqWiZEzeaevShlXFP
/h0v/tZ3J+bi+l5y8jxAp5H3sIHHzrvXEHxu5jIxNr//AadgMlp5FDvroViOc5SXKQsBhsYq3w46
soszMjUo4dr82Vl1c9oqXSe69PsLydH6aKg2uvQTMsnNKnhsdGbHTrmFh2b19qO753W8NmLGoeL/
dqpJJw5aCe5D7V9lvnhHy+vFV4Mgu1g5DPD1VOtzDbGP4Vz0sU8z1J0wgochavZEdrvxVjSbm2lo
nLfSauAZO/jMnqsW7LzqKnHRhJRAVxCqbah1JQrD6pO+d8OXLQTGtwlAA1JZC4xv0+9uHvO7hRSl
+xKHkW8xfpWttcZhuzMklEMhT2XYaOQ3i6QI01Up2r06WzvtnYrWn963tcsfCK/v78SmFuLNlPUy
uAy1Fmc/l644V6t85o1zU3OMwscKBelTMzLH+qSVrWLgtRmJbloqYzh3g/NNhZOb5aJdsyHvPjaG
pcyPSl5ToKcjIbcWLaGj0Kls3e2x6X24KWRRsalKQq2WfDtbkhbgpBG9/Uag107OiMUuA8czgB7J
/CrsWqBqdGhWqZ15SJd5yJ8IGFruZ/oU7znottNMrvopJ6Lr4PZY3JkM5cFSpeb9bUrNqZ9P9+VN
ZucMyqdHsbej2CLzI4jdKepfRlI1f7ddXaGAc9Hrdkq/0uzqcmv287ENbsJ43pUsJE6UBkdPaT5E
mwC3keoBg5XpgqDKO44jX8PecqcLVRwfnV34Wd9B+MrCFlwxQqTr7BQHpgQv61bPoPKB6CTXLaOb
wfmEgLxJylK6GTwEZTKewzfW19m8jQ+NPSVEMc1Qf315WPvtvQbJiStskadCFp9eG+735L8X50mK
6CxKTzxsq1fTH961cTAwSzrubBwEzsJ4re0isdVIzfMeYk6C/Nu/rGXZP+b5DMu1b9GSzto1T7qP
it/Ovk4HtNPq2O8CPlfl1anZrPm97DCh+KgiM5uY51NPkN5T6IjtrepK+9LvM/YCg7IrosT7eyM3
vPOA3+KqSGn4jmS8+moY1lxyBK5LKgyjPtosX0dod4LmI+cFk4ksIGTXJd5zr35xLHUaGNEViJUH
BhCzhskjo5u4oJNq3yqzZ8Qbu/z7DBV24Pzsjp5DL0M34vMicBqMa6G6Itp1H09iyw/K3L+wjvkQ
3puHfE5sJexuJE5bDlO5l9byqxs7P9NOMT7uyOpjx9qqc2mxL5tW8bvooy+wu0a8hu0Y5wuxwI1T
efczwQovPu/S2c/74kj+MtkOo189IHRdH/rdcw+Ws/4oR4jDjukyE9rejpE/qGzfwQNmS4ikXWB6
WazbePIa/7KUekxLn8HU3ALnfpisP1g62/PC1/joU2SWLqXVHgbOzJRl/bm0iuUsQlGSXrNQaWmu
9WEeLVQPYrbvAuQACZuweJCE5j93duNcrK7zMryCXWJL30qbselOg+Lz66t1chHvz8h2fL3DWgVl
jWsj+qFE+WlIc4yl8rxTaxD+XBvRz4lmuKSx3G8+soVTv3VWbNbReLWdUrB8Rm+sW/D7M5PUPIko
s0faPqO9t9J87oihyx03s7H3piTNeufKNlTi2ppDAsl7bJU8l84trRRzlI1SwjKhfXykCfurUdrM
ZR53dTHsy30VzYCQoxdd5tbzv7rlMh+9wvGOJeWFidvL5ZRrXyVVPUbHlSbVON8NlYXa8L6uU2un
HYnoybJYH0gO6kRhabmjBex9y73hPNfbnDiUEj9OfbEezXr51IGOHmgl69MKkoEzUq7nou2cWAwc
9oL4zqt0gujU2sOCYpuRadwCdQzzin0KxTrBUIH7fdmcIF1L2/thRzo8b3XevvDgCh75Wv/uV+P2
WrQ/8besnFfOA98T/042t/Y8w5wye/K8uHEcFWvpO4g/2U+Fkm6iO7tNtRyngw5Z5HpEAeyl5URN
XJ0nxawbOGOOGHthiV4nA+Y42Eei3fQc+/P0mUucZjURvelo8j64YRFmo470NV90cYqsbkp14VfE
YCz1ISyr1IVmMKQ1ns2+s098MZJycc9oBLxHp67bVyPc/URN6q2OhjwjF7MgUZGCwEiU1aG3O34D
qwGAJ8IkC4zRPavK+u6KAsSAEe4QmRTu7qqeD00rcKHV5nJPvhwNjav9vR4IwzCrdoRudpYjKL99
AL8GUw+kvR6Bw6LYlZ3gobItnxezvh2wRnd0rHpGLYR2ZLY57azmNqkKt74Nqn3m7CPSgsX0HpCE
cYBL2wQe7Jj87cI4B1L/cUaP0uGB2OKhCcZspDYmrsPWJ6PDrV8kMXdx0I/dUSxbfzbwRh9HuXSn
myHl5PdzeJjdaMjaaJ7u+RW6rF/d5t4Vi3W35uv0q6qsHygFJsKZqM/23G5LSdI2DxRlMDWIwD1W
PemDVV5sJ1AstvdSwODvRXsXjUK9IgWWj3DDf6TF8mT16Dh9cp7jaUHPErlVd+LnxK1U2wwqQKjZ
vEhSx5XuCI6JxifSTerr4up3fAKEVN4QFALY60f2mA1lTVg8lNteMxAZG7m/dS0PnbFEp1qN8loQ
XRcvE0oqkfO4G2zRFwqbgu9RYdq/pt3ZsmElpW8f0fKNvRMQDcEXsxIq4MAOeuMuL/IiUasHqsbB
HLtq/hpalZ1Qrzin4zDZp2Lc2nPAU3qErOB7EFbD0ax661lNIUqZfTQZMPPyuPiVzBBN+oci19EB
LwMekcDht+lddcSxpE+YyOZDX4Y/eteebl1DzhMeiDWjldw5rDbv7or65rHyCMKTeK6PhXW7qtjt
DkE5WOSIhRHbrk8lVO9/n4dBnmz0N3HL7pK03SaeKQiQZwd9yj0KmxGD0tKf99X2kYrMzSGcVmRL
AtlDrsr6nONyTSpaplO92S4KjpI2bhceR7ZaZbyTnIp4CA9qA3bo6D75IM5AfDGCoUuxitgxVDYX
aXkDkVkXF/o+ncMugDiWo6C4iMusTMaR60O3Du1U2j1Jp7Ep0Wr6pAssQABFHTZ6j667tsT3HQpt
fa9FT25HlYcUbU86LpddxkAreSyEBsO2I0oA0Hvckd2/XgLhUOvJKpSpQKo7O5zGGE1nd5RjX8cE
/Mj7vcE7NgV+nfR+bT0J5E6npeBe343uE11pe+agxU7WAdjtrd4uFTkivFk5c0QxNUc+yPw0F7dd
0SNbUhH18d1p5jBtA4Oh1PHXCwIneSlHw37tBWfzbhSIoEJBBmU7vgOemyAwuxEXwcKK0Kodh4Rd
eTg1uZpIQrSORJdUybQEiHDsRgEMD29mg25rY5/KtrXC/ASJfS6cyHpZtiEeLRdHB4nGcc0EFVuu
2pI2xPrOGjmB8bG+Ex8afmt3e71TjvFKEQ8ZeLdEFFUsJvcD2qLCDFrmjBFgau9/Y6GvYmjjAP9v
b8VdtQ9PN4w/icaQa9oOts9FTC3wkwmFidGzSkpdF6e61U3au73xLWdjuKPmtUvLumFkYLmPndV0
DwNY3UtVP5ndta5c4z1s1xo31xhlA/a902wp/wEgUwBh8eG6jrHdC6uuD8YcVscxIrp2bQP9igEC
aWJp6uta0k01OsV0yNduTuqhH/jNmxv5MG0xOZIqxeDUJ/MY8Hb4urwuMjDSuXXwi7j+8L2s0aAR
Xzp80X0XtizE4Zqoptb30rON1K5rJzEMab9Bw8wYgxgE8UD2BfQCIVSd05ZZ3qJAiiTOh6Z5ok3x
2zDfWIBl75NayJlPeBnuAuIY0i5cho9aRfNjblX9oy1ZZ6mmXY7hXr5Vez5dUfINsaRsSHGOrRKU
vqyCNADEzTqbUcfVhfzqup39x83NcOJNiYp4zQ10WSGw2+RJ86Fbo1+btfvHvlosgKmGsdAcxtRb
t/BqLfue2hx4x8qu5sPCYp8Au5rxaGz1wQm7+m6t7N/CbxyEqp6z0RYsWjRye4P/y48K8j10V/zQ
tTQetMeUNa07YeH5sMd8cfInh5WRTbmxnsfKV1T0BeBlgAhFWohZJqG7eleSXpYHZFPjAcn+/m3k
1X2cTNUKlsQwRJ6ovvVzh0zLGtSrC5nnIiygkMyHr+CywSjW/Aor0z5buVgefQaumDbT+ZSL3cAU
V1o/qSox/7Am/vDqfHmAfzN/RutevVW+1AZX1kzfcBGWsW0H4oU2c+doLOarS59w3DvsCCoISf8f
nQdevDdnlOGtGEO3r6ZWKnaFao6j3veW2XRvj00Px5rKrVFhtiu1MerwrrSVBNYeAu+RLfODA1E/
5k5pJd06vcAhilPDTQC4y9gw2zDjWBo3CDBisDZybdNoGoyYjqqKnbi10n7367tmtD/MpWyurJew
O30+Pw5myU7aK9C+ERgxF24ekwf8jvwEJ6zXiqOmqELFioTeO/qkvJQ+oDUdeVOeqgUYYR69mV0a
DMByS2aqanDuiOuff1k793LtFt574Ocm7EM7r4/l4BuZcsgUxI0FwNEYSGMNMOsRYHRIWlw6B4v+
xz97u1iJoL3ixa6b6kvZi/4rZt/p3qnb/chUMafWGE0/Jrh6Oyiz5qdhrfvJqKb5LMzeaeOFdOW4
JNWY26nU75PVuGcw5uWpMUNey3BxogsnEqlvwSC+RWWtLs6up+vC/Zj01S7TSoTGvdxghEdrOtn+
XqYhfFfGMjYAThkVXcmy2xKpbOeqZmrKVFhN9H+bDfN/HRzbbqgSXdjbmkbNsn3VZBbZEGcAtENA
5xnScdTL4WQdsTOEsdTOlO5yCD+NbZ4OvsxvdzQ7l337v66UxjEqJb+vA2+mavUzdybrhMvxY6U3
7QJD+H2N9rewkh+BYQJVaxE6OiEJWaKMHDz5NdTRFylXczryqjZHw0CZTH7yuCYmcMFbb1juR9Xb
W5lOhR3e5bVwGB/Ar2Tpt1z6dXE3NtJ53pq9hd/qg0vox9ui78vQVkdT7cY9P9Me9ytJrUe77evE
CAhTcWrk0uOeL+xEvC9oLqoCI89er9tx4iM6+nkx/xCVU91tveof6hGKprOQcZat36TOzSsLyrGr
rCYkustCWMi0jmQLZxcZ36RvBJRRjm4CHtcndiGHQwmFfJhpgcyEMPfUzSeRhYYQ1xwR4MUURXES
OQiK1mHPRhOQqb/QJALSwhsJH/Ls7mI+qZ4Yi9Zt6xcWMkSvOPcPa+QvJ+9W/uHmdpRV+EwOdDkU
B9nOO9Q8Z4BudpXSQgo3t8n9hHkkR7xsM/UXbpPMRUgvfe04sa5zP53xZh9WJxyT4CNvnyvjB3ks
Gzc5bvHY6SvW7Wj4U9K1qOKqcG0QbtuEs7/Na05XNDGfxi+3H8wPQG5z4s/bhi90cIaZxoGW1LKZ
DqKe6GWcWjNeTTHcT3kDAbUtdoo5uDsEY+BdAzI/E9efbOY/UPJ1LD/Yte102StUr7chbYzaIS0L
oAsHjgY1KqyTOW2/QkuwZrf7ytTBCV+GMS14XTLp7X2x7BFltOkD9hRfuPfct/xmJAB/rb/x1K3f
UU+Zezv0KBZqp2Rfq2oITQAojvbfjR/UTw4sU9auJKLVkdW8bDryvtdTu74Zozf1KfnhDTBOY6fj
PKq4xWkd9xMQclD7372RerigY3uO/EKkvT3b170z6rgpceugFoOMZCGaAXoCpvRKlWZiQuj8oiKo
FwdaNAI7ncy6S9d6/bnkfMHjvZKEGYz+3DKq1sThMYQ8aIfw8prBQdkWCKJF259NYv3JyPeJH0DP
p7ZYigvSejfxu8D+vjWWZ8aVcBlWomB51D3+I8ffxNUvHPOn0bhMTN6Yy4PXrXbCO+ekK2n454D9
5TVgfUpE0YbXTXsoDkJLfosG3uTK27Z081008LlJ0aIJm63FUl1aU9kQj0jvd+jaZDKc4DC5jpUZ
ZN0e+WnW42bo8EB3qvmNXF/gcTN3LxXV2V8a3JSvRSuY9isyHPyiKFiXp/d8HTVulK5NarS7KTLl
+SrUSFqyNbWo60txMXaXz6OyGZoCmGsZl3rwpjRQW/NqbE31ATMYvmNIrZgB1vmPUqU8sMgvx3a1
6i/Vlkcni1yu97WuQfEH9hkAt4Ulsp2ynci8V3yC+gWSEUp1NjASxJG07BqRuvlI5QL3gDmjxnf2
cnsGD4eqNUdtxzq/FemBDvBiDphfdNAyJW4hyfKqP0TaMTPsqJXOLMPZrkCDezoLkhNK7W4Hz2ke
HETKj6uhiLsbnI826EwmRfDrxemmq7O31XkH2YWGkjfxjeH9NnULvKkCE1jQeyfc0MwCsdCkp1rz
UzD3x8tmFIljy+AQtJKCsC4WM+VopefHc2sLtlXiQ1G7Af7IIq++CF6cl7pZqg+QOa0PntrLJ0hF
ZPp8XY6zluhliMFPG15xkRANQNStM4iHBlIPGH43z6RHO98s2UQnnvb43PWz3cahtp9K04GgVP7j
zNjz7LG49ShwmvmYa76qu41QhCHYzHCD9mdZN0NmDSfb8K5FiceoXja+KKJVW+o7JADszdQCjgZW
j20FzuKu7GxO7F60F0fn8sMNgNFXcsWvvrT9H2ImanwrmpGx4za9MaQcIAIg7ILCzCCIo8tkTW46
QzUJfzBu5o6tT9TAcaIiBShYiKRDp1gWfNVd6diPcBP2j5a1y0uHneF9XAFQ4DmQDjRe6ZLXEC7b
m1LTeMJVC+jgm2V+bIUDZD9YxkNdaoRYgRgyYxo9GCx8NtTG8SxyZ5uO3jA1f2bLzb/no70/V1Xp
v0V1DmpVFQa4o4J5aIKXxancMWH0/Dtf+X+QhWIEuCX6OpYLcfFXIWFvuoU5eUX/VAb2fQArrKlv
oGfs6vXbo+t0X6ci/2miQsDxnP13Ydu/C+duBXskguMzRrr51xrFOSI4reRwexLJPhyj5f+pckdS
jc0Dsx5aV1g69y+iOVFacPnenD9aHD8aEPhvchX//cen2RfSI+QXQHv6b/rItTMX3dj5o7k293U0
p5MxH/77E/pHxM4/C/9uotl/GAEsLKc3YulfhX+13jav8If+gcR6C1yJ9gkOn2m5NsOE74Y2CFw/
7p4VbrDENqz/Q26adao69mWjGptPPYc7K+sszMtcaC+L1rU8re4EH20W+kkiVfnJQAALEEgmmL/R
Xt40nP/240ekQvH5knlxc0z+s26xsc1B4cfuaZZh2egex4WeYsnk+mbyRZU2Xycx/o1c8n8fyr/+
rcjdCQ1A106eiPPXZA/TKAoPpHd6KPyRLMIoADCtLeYpJBb78o6ZWMSN66qkq2C+7ErcnhDis5ih
A9htZ4LfVbS+gjx5pxJo/nZ/Lm+5E+BZU1idtH3DkTFrfBEAKAeDppST6XkerEY1tWfUJP7BohX+
bmPhS7yJ+Q1+VKd7a8EvReO5YUtOieSIEpjntxkze4oLVKX8rgbqiyE4SWMDtWyBQYwCqL8buq/5
ShLJvOC4lIWgbdm10B8xCHIA4g085t2OZk51OYWRYqLyaZKHMmjrh4kvyBeyEYeHYOEt7fb+tV7z
6bG0zPHaOYitwrOlcqRNa9HHOZqek1Krka6L+s00EcXa7se3YDHQnhXrlA5IN9LKrMOzHQ4XhmTm
dlHK5WK4zSfvavgs5hD+3p/3+yBsSbGxInL64CPAoGefGojNUryNbIOby7wezxXmMoLp/myNR0q8
bxIxZZMfOXYgSb03jl/kzfe6TnP1QHnf/KxUUXuHta33MxVpWDuxdmXO6reXKNoKBSFqla8YJL3M
1caaMAH+tv3eP+83kdOGk/fS5pY/xWsX4PLMVyeu+XfuRbNxvrLFMASUq8ezbZqzYWzVyyiVTpfA
mjNHksyAnyn/DP1GZMvwaPVuFpbYmgpx3Uob4qVssVyai3zaQBg/bcqo2aWg1lRc+4DA+Y7gdBz9
4IxUZ7srbLs/NF3TxcqIAJGMyKVG4wbBhAzpV8KPPnA7OM9RFajzGOyM9pZRPVi7bM47OUpYOqjn
YWtnGtnqEQtiblICTgjZczXKLTPHHko87De0MbOXu4ctBHqNLa/V1wncMrUmAnhjvJV+ExMjCY/g
Y0A3+Gcd7x85LUsNMxIQ/H3Qu2QiFqpUcANCf0cfzu0Z7PVxqjd59brpJ+RJ+bWQMzhPjcgJb0Xx
0E/mmlbVUN73gQf6b8xmui8TbhriYmXsVY4Zh3hsnpXxYxu/TUlp2/sROSlGwEGIr6GjnoxB3pWs
P3Obt/flrpEGiiZFySffOjE6P4eqqL8U/dgf96gQZ2W1y0WTvfkQLSq8Y3YA3OMn2CFEGm9lSQj8
a7lNKnPhw79JNIlfO4IzyW45DdYywP5RPpmVeAogi4L12Qyg84ou/zFs6+98dNS7MYSUDVg3MhGo
MnwwEJUgI/UcWL8C4ASuOME20JzBipeLGdDYlwJhbcnY6f2IUD08Dr3Ordge08omujn1q9n+Fs5o
S1uXuSBmTMGXQHc0/HZkeJCUUe4coHXsezETR1r4xocitf6IE/WzQGCUjg3CFn6E/A9CGnVYjWJG
1zboxN7wZ29B/2ebWT19EQBwFzdNamMGp0apKJ09e7nY3DB81KWPOM6yX0ObRXzx118+09uHNRT2
paiDEstw594bIhquhr912e64/V0uyblW4xLdybFhuY/6MV4IxY0326gB/zF0tq4CL572qvib0pu/
XMVk/jj48yj88mAacX79xdtijdLTHaGKz7xNfZDxufz3e/jv/vy/SvxtJUeAHvncNM8RYJf6G9/f
zUrxTzcWSS/YNYObvZBbgknsL/dkGeVjXjHIPHl7fiUj8ui5+tLMwY266OIBTrPjmP/vv9N/+juJ
ayRB1sYSzfz1r3fzPiz5UPiT9WQLEawZerT9kUbE8kvhquB9Cv3x6xAi6uzQ+P8/Czss8qFvGVGE
VDITR4Tr/OvfbRp5TRk4Kv2+I783M5vDVP/NcHn78f/vkeJAC0mToRyMA4YUEPsftqF/8qIR9ZFb
2zRHD7j4149hT/Pxf0g7r93IlSyLfhEBmqB7ZTK9XMpLL4RKUtGTQW++fharZ9BXWYUSLmYaGHSj
b4uZSUbwxDl7r70md/3vv+F3F1mem39cZM6zUgQGFxETMzaf8b0Rr8zv8ie+u8rZ003/KEvSfHCv
OPrMw1Wgr3QEkd2/ciH+suzhohT8YmSpGfp5dgCCtXkSfRTzso27TTgO1VUy9d/Bwc6/CwRnsg2J
Q8CCSnl2fuebVGukqlbzDUPm0O/mKd3CFCw2KvKIgwJW5Zun/GsF6oDnX9JTIGn8WluUoV/vkDaE
psO4Iz+V0RMq9Hl4JkrFsW705jmIQfIj5vw3jwRZioDH0ACCSuT/E4hz9min7RxpAKN1Bt3RGgla
q/pqjCDxu6Sjsy3pt+ucubMGXEL0Hkr9Usy9cx3PzrRWyjR4/f99m7OfrwPIj3CabyMBXkR08t4V
VOzd9M2PdvZlXN0BrrOE+LEpEFd67oAdY4MslTpq7mIzwy1frbTa+ebx/vrg8VaAmKrhiedfy8N9
jjHHihMYkZoFd8zZ6QzTHJ1sWsjf7DrLUvzvrrOcpNlO4VlxLIQXZIvlU/xjQyhEpARqBaC01f1F
iULKx3cm2zNXKpcwCGXBJmohw+Uun+0G+KqFwYiuug2oymJD+kF0qMddwr8bzO9CFs9vDBcjXHHx
iuMZXbz9X7+PUXWZcGRX3uqvDNfrh78/XX/462wCGFI5AagAEc9ee8pgtO4cqPltru45Iqn/rgHA
L4XfVQXug6dmicRbLv+Pm2Gao4BJYSq3/eB68QkPxzeP7e9329ZZ6XA7uRuIIc/WegV6vheBZt5u
pvRRjQwUN8W/c9IzIwaGu4AG2VCWKuFsmUfMTwxYP/XJ7idELesefxvHkH95H3QeKbwixvJN6Jac
PVJVkgvRZ3FzcrZWsqZr///782eLonFTESjLnzf6jb2N9M3f//z5ygY4QR+Ge00BSFL0+U80Vjks
XH2QJ9Uc1i0asF7FbfCYo7n/+4V+WYm/rG59kVRhcOeJpV11TiUsJEjkdE6Nk5U1BocU7VCbmB7N
Fk1q2eXXi8yQMcKxafD+zSOlx/CIK+rf9Z14JICVwkhlp2GvBEj49bFOpTDzphr723AXKNtC+ber
Zvnz7F4sxwVLcN4Q1Ag2Qzdl9rc6sQamNJ8hIf39d/xt2XMFIqnZ56n8AB6cfYFMa6qw153uNrXH
3YvCZOHvf39ZE19u06/1zhuSZ1kstebXH2gcRuTLbFt3mYR93qZHhmc+dqIV4J19k5brUGHU9vdr
nvVRfys0zpEXKIaTaNCLHJpWDSJAJBe1a3nVFH2kQ4P0UDKtQrB2UMrmmMvu9M3ll9/sv9/5/y6P
D95hEQBPPlvCkxG3CCBDpoBVfeDt8NzNiPzR2RBeEPt9H1j0XjCyTdI6WF1yrzBY+uYj/KnUWvi9
tN5sXhnirFaI09rQWoZYJ10xrkalvewzELdoyn465fxMtbKgjd/Gsb4sR9M36zjxGL+ihkneEsXa
1ckiUtVWY+6sNL0+Igj+Zh/64weE4cmGQZmrnlPVuj7EN4qT4JTlLOF5RHIBPrUVKKoKTEwW5Pja
at/xa3xTe/zx4fgFeubeaMSRnt2dRjZaKpIsP6XYt5qJyUDBqYRGe24+sMKM/tVpLpTxm43ibL/6
z0Pxz8uebbwTs52oBn97CsRIT2lX9T/G4XUKT2bk+vH4HAQ4aJtrlDr4UKNvVvmvIKzzR/KfVz97
O4JMKbG45flJSZmlYo89ZnZlMtzBSWXlP3oL024bFnQJIrwTaBPeGe5+Zr11Z2b2iuPdpprtC4mJ
i11oTyxO7I2axC9RvQ9RrSBSUG9MunMbrSvWcuAa9ZzfOIuEg27mFhjdijcq5Pa++1nmGKXMIoQv
gBeTVqxWYA1SrHVS4EBffEzRCHBtnp8xvRydFMmRM0g8ncC3y2gztYVvGDwwIbsIyb27LpB0io3s
IQvCe6tQb4JUrnCqjx7GI+RLk6/J4uBU2lpM1d1guRu3RFUyFs7sDTl8b9lHELCYzQlsxKvAzGne
aSR8EA9cW/pnX4k3vF5YX4d2XefGqqa9FqNLRfiC6DoM76u46VZJoz9pTXi0nc+UIT/N2kdLLGLe
rieEjeU+ILxchYOG3qq/mEpxPyrDRZFUa6i6YtXj8ZZNePvNRvD1hfy/jx3zHOovClX9fJ2xD9Cb
pJt4Ui3nhhEySDN3lOiYlMMY6ttowiOV42+y5q2RzEdtDB6ieFhpyBIYtr2RpHbC4fLdDrns+l8f
R6SuTJt+VWvQQs62J6NkIB2LUp7S6sPkAMh9EuhXFO2hSjYkVPjK9Nb290ZHx6refvOTfH0lLT8J
sieGayQ5EtTKv/v6SlJR0/XWlFKjEPd1nBGDbQxFr9dxK2aEqqP6s0YK9WN2W8wfdi2v22z+gbgi
Osyaqq6VzLAO3eC213U1YVqLw/YgmD1s1CHtPv7+WX+hpM9/KEtQLgOioSg/h004+DFQaJrlqXb3
cf8Rl0+Apy9dN0FvcCNQqiTdZai+ol31yurKsNUfNfRDcy4u6vE6gIiC4cY3nLciReFX/BxHHkyl
Zu1io86YLYKWCI2LUY1piqc3bvKvyCj/+akXWD002AX6en4+ipNQMlKb5GkW7TGY0ps0rmIoBkr6
zQb3h12dOol0a67JAJWTwNebCu9Rq3U0g6ciQ6TNsCb6QLmT7VqFtASi4K9jV4yXiYUOAEk6NoN4
FN/Uvn94rkhNX1hbVFK0uc4+gmXH+RB0jTzF1eNEMkiRz6hwKg+ZuZu9CzX75iX/+yuUr8z7k8aN
yWDNOVtEihqWqpny44aFa72LYc7Q3AAEDO022pnlqD/kaV2gudVwPLRIG/7+bP7x6xISSpS3yizu
nMikqB2qwaqQnCRUnNzMNr2wLG7jNs+9flL3Iiz8zv0uivVrvfrriXLIiF9iEFgRhn72pUlxDpiT
LD9yBNy0oUNhj/++QuCH/e81fi3Kf5xVYzuQyty38iT0rYuUop3ESpqPyJgx1I1+764LjVTdrvjm
AVoqj7PFTpeUSDU47zSuzutGaWi4rgOHX1Rz73tHQ23WP8xo8P5+47Tfr0M5btGmZ0hKv/m871fF
qKv1wq5PjWZeN0HxoJTEkWM9Dun64PPxATzdw9vYt6LelMNMBV2v0bb1nguDfEi1b56kZcP9+r2/
fp7lSfvH750NMp9mx6mpyK7Nht2JJwe5tac0hI6k93//9r+/EJeLEYtES5Di+JyBNUIlmvHFYUmL
471aom/v2v3s5Dv09t+cQ/5wKQ3AD43HpQ2pnre944n9j+zl5tTFyR2pXu4p1aS7CRP9ZxhM9je/
4h/uKlezXf7PMBbY79dfEWZwpyV9u1yNYks2G9Uu1rn+zabz+6rnKErfDqgc4ba0ob5eBXpTDPJ7
bE7SrNdN3r3ZAARMw2EXSNdJ21xgUflmWfy+5JdLAlpaFj296rMlr0y1nY0al0znQYekoSlHtVKG
p78/F3+8CvhCDk0q6PvzxUcoppJjGaYxIotT0Ys7w4i++e3Og7KoPMgvFDR4ECcTyfFbj4qgM2xg
M72d/Getl6tqmBASf4wOR0CJzmH0RXGasYwlbvTN0/Gnr/fPS5+tMQOrTug4y31r5K7SWtSGPe6h
v/+Gf3gEl04Ibz8QPuTJnT0chcRHhcTdvLH7vgLAZFiXuNXz4xwDuf77pX5fW1RucOygKdJQ/O12
KUnvNpOVxKfOtGcePGTdkQE1aWKM7csqnb/ZNM/2KBRwJMQ4S/qTqtMqOd820pB+dlf206nXwMkq
RS63c6fCBs4muXaR73CoaIxvRqm/XRR1MWMzjNgwAha03tfFFmR6hueps09O0HSbQHM58ERTeuzN
wd6M/L6HdFDS757S5a/+YzsGqkqM2jI1sUADMYxf7vI/tmOjonWSjapy0tF679VaSzdtCwqCTB7A
Qk2oXSt2PDxxoISbRKl8cMImzVc1SVDPs51iy9SjOVm5HaFQsQSUkWNZuJnDmEplLKNDiZTg7w/D
2cOto5ijw0SZTGgUgKnzpIwxid06NHP+PoghK9r2+t3fL3D2tJ1dgCr/608iMB87vUWtE1rS03Pk
iDGTZ1FD6voOEHq2hv5zKeRlNP1onXEPvl6KVy2KnUorT+WMgeE9ybx8/G7k+8ev899rnDf9+iYF
z4La+IRpR4gnUAzoZkgv+2Y7oDn+2xO83Jn/Xum8RrXV0ZqC3ChPqpaX6K1d5ypL8s4nIM/1CC7F
Xs7jdpVijD82QicaoVHWmo3gx6zqxJcwt2hK8T8An+fs60pDYpw3iyI4o4u9EwYZ2kIKxcOtKmD1
hIXzM9YKa1cO9gv0B+bAcv5MFcU+JYj3/GSqKtPvIpumcGyYLbgR3SVOLwNJWIfpOsJ7tKkH0ERs
IYsoP9I8bdRsLzSH1quxh2E5fMgQcUxg/Xwct3KLUPndaesI36hWkkAbvyLM+RjwFqyTsWrXedyA
wGoEzrF5sD6RwHFY01PIAzS3t3kK2M7kSAO5J4lO8zgdCrKYhqZVVw6AAgULAuwAq9GdVRkVYjVU
nbzvVLTyl+AIYhhWNfIg7ClgGGJBsIoODURPLddztarwbRMqA/u1Cw4GSk2qj8HOMhN5o5fZu5GH
Yo0FwH6xMaTCoU3LbVFF3TXZ4CiBdSRZzFSwyqnt4DdOrq+bmF1HTVMIKTHzCcVqTbI7++aoSgyc
RUcFAClH7lMg+B5xamKnaUH5YrdhszWHrlrbOq5Jt0Q270SGfSCS1/XnLFPWNUZU3yasyw/q/rVZ
0sgLs9N+BgLohF6bw8NUWTpG6GnsAGiBkJpEzVtzXjTltSR9DURiuo77LvaJySN8RkxD5SE6M7dh
BdjIdYv2oWwt4ad5EQDTA9Z1kQ2RfqGH+c9KU6F3zKWz77u+9FBbW5t6TsAoFnjZ8a7oACVZ/UPs
jK9x74IOwgi9Vp3AWk9FbOykwAuI8Ly+jFPHOeRD3e5Md2JUy6iTW2lpxyisfvBc2JtMn4yXcLaw
wugQjggZsvcV6lYvbKdsndTThz4cB3jmfTHdV3YARSqiaSajqL8KAhlszSRIiHiYzd3YTR9IyBUc
tA73wykq34LTAKk6g7ImkTNuCWZJ1k5TtPvGQmQ1SGS48UWfHuLKgwqPiaTLSbFKNX2LjJp0yWYQ
u6Ds4HkBtUBhnxn4rwaRroy0+1kPyms1mRz5ajvYBnatXzUip+vXSDKD4sl+hiUzWV6T5fiCY2bV
6VjP2yarbWTjjYZvNgTLEEfKTTGUzhE9T7tpzWT0Ch3/QtfF43EAcIN+EkheG1XhZWOLT8VVkbs7
ZKVpFf6sPsN8LVL7dYmiXtFoLlYF6u9NxszXC1pt3GtxPvK6NOLLOo36fRNowW0Qkj7eyBLw/1iV
1+6EldadoWNiWwTISDram6JjrxcCAkuKX3GdZ8QYNaTkXMVtRHIArpqtE5nvFuRMPHqI4NLK+QE7
cQHIC7FyUh0PSx5wvihlfcRuzktPDS8HEBf7InDot+IEpQUS3ThqP/pR6RSPYW7ZnsF/3BiiM/0R
aN2mT2Yb41g5055U8OolAT4qZdA3cvHamrKQftWp5AK4WLJjfbErjtiD8mzh2OU0plDZhhfEMsWr
uIGJFHVlDGqtlu+hghMX8Bd4RWErNCe6alq1po0K3yq8sFnCBxwnIj0izFZG6xQoadMR+T/ZTuRy
k5fQh6UftaqF96ZtjlYQCw8NYL8awqq7C2mQbdrFedvJuTxEZPdu+wLsg1XOFa77mc5+WgUe/0Rw
o82QfNRIviRdbKzSKQQg0cSCj1xz/jOAacGqaIHIoRuPIlAyiUvUBxEC7rqM0fDNEMY2uZJWtFkL
8SMPRnVV4Z9axZX9WmMCXYk4/RiK5lNi8GG2kHz0pvJkyA7+4mi8kxIUgJ3ji/aMD4mMq95Nk56N
rQdypXUdyFYjSfwZyjXaThndcapMvcCGKlO0yn2djnzMysrQHkbIDHN1Rq4KuiskGQtPSI2Pc0kU
tKBIeENF4dALETJzgXlU9BOKLjAGzQP/ICsxi0e8vXHNuYAd4yG2G7xDZpU92nn+QL6Z+dR1Sn4c
sOwdprkMjyFk+QpbLGipbtG52gtnAVua8i5Cx/XzAgsjVkOEn26IvtNVsDNx3Pe1yLUORWh/Cgct
1oyL96KxXchjQ6N4FMEqPfBmxGPOES+se6arlky2+iDEuk9yeBmskw2kBOs26bRhi8CouQR+1l5J
KZJDnbP3LgXtBZVy6qdjNGBrNX+yCUm/J8mD7Y5Um95qETinTrKRvTttQbuMm4hBEY/20NE8wimG
cQw7pzCmFe/a+aD33eDPTaPfySSyeqTKXQc5G2zlNkaYjUfITR4JZ+Ktrpdm8a5IoCYeoC9MXaLm
x1SH8JSMC5ZX73HsuQy53NJ5c5Oi9eBiwgBxZ0T7WUmkaUxYh6fjpQQNKtIL6P3PdmO+mF33OJlQ
YWoji29hW6Z4GagBzZ6SwSIH3oOxUx+zTglvzBjmgIvBd9U2BkfyMcX7MgTjguSpc6xIsSaMXZAl
3IQpNOtDIQWzF+Q5GMDC8FrnrjFrABFvpwVZN5S4mzbDelQs9B44+JnHOSvwMqZKK9vuIKBEReZl
RKgcRluMG702kn2DN++qTwWjxlBApA3EZ14x7WowJR7Utm3Xg5Y5zwHkKfh6ebnLTKYh+ASMjQNx
wWf4rj83wNQgH6Elw3Mzm/fz5OB77kSCfybU+tscPhHPvFpcagLjwqBkP+XMBhklyBUb1arhrSrx
9Vwiuc7NPt0xGZmvJXN6/muyuC+ENSDWxgJ6nJa2Kfyp0OeNF9wRISi2odmIbauCAMswqONG6uRj
UdGw6vLKWfFRtY2C0G3bFjgoV6XS1sCZe/caLzrP8VS5706N1cGpFc2H0+bewNF11oQpIpgeW1Zr
RvEEtDnC6Cof9UJp3yzch3iz0imHuTjnJpbLmc1eTzsIBmJQT1pVBfdBF8Ia6apxmxZa4IduMa2t
kKGaW8zsyoFDmIup5N12bqfwXoVjcluPKAcHQzqsSmZIUR7Yexn2wZrjpLwXi0UTdLmzbhV2IMBM
TAVHIyFBu3e2sUPwfFL1+H1d+ttJ59xZRQN1KqCGjAZnKMmDqj4NXERQOLMBfSy++0yzPlXBCKxa
4hGbmimfyjs49AirLn9AaTU3TLJUDyWo2MTJTOLUNNfXatujPyaKVQXNlJX5MYm19r5ypzerURtK
oO5jGuGjTaNRX/a1rvqpqn2M5nLnRvprltSxzw0OGTcgLgB6TNFuHJn0MJDCSeGwt0uSfK8iBjKe
UrCjOm08b2RtMiHAJ7sRkzbeBeMkV0rEioyy7GFAAw9yI2n9otKstY5iNd+8SzW6V5HLgjrmbI4f
ZdoOFSFAAxwKTx2HbosSG6dNMqWMcCxtA6htXIOCyzAJBNka6RjWsSaESONQ/B4nU+PckGTtIY6z
6tas8mRXjZaxAkQ1XMKubt/4saet3hNFjOFvogFh/zolVw1fe8yOxCcluJzT4B5rOU53LIrbgiMs
DEUHMC21h4ajIKqPeqJ1T23pgHVF0+y7snAu0bKHG3OmZjKk1d5AyOIQoIK3f20SDhybtJ6GkwRe
UVOl9tULQUEX42i+GskwGB+JMAbt3qza2GCub5TZLgbRFmxMtS5fcdkuD2PaQyZoDANvu9mvK6td
AnUK011l3QisVDhjPz42YJEurYHXcm8J28ux9u/NFtNobrvRTVoIa+06stylc2x5pqa8ZE2benkV
u5u5yo23tNI4tzh5FGOHxEW7CuNi8QcmKlWUq8Ye9pzWCzKY/ausNdI9vYJp3edJdKNJwokwB9T2
XRS7wC1rcdcP+FjCiMkXe71zY8UYcAIbRmhVVzivIIfb7QtSQ/SQzDqcg6Ty2xu9Em8qyBL7JGPs
rlBS+5nRSD/uhw9gJOZqihr0/E0K0EsAH6WplYN7puZRrdTF4SqNfSLtJxJSWSVOzbcfavy17GZe
EQUvWdAWK5EKHVisnvjpsOyD+Ek9aSURJyYHgNQ4RZd5a0Pg1O0gv8phVCW+C3COqt5R+KRaRg0D
sITt0kymSxAwYNu0xJwvHU3epFX20sFw2w0WXkyvM3BZKplbw0+AvmOPau1HcAjWqAfzDRhLXg2Q
djFE8nRio40eKQNoHAEm/bCicHy31aC/mZjV7/gDI7ScNrqCzYikLZxNDfCz3QdsCFr53JKo6OmF
Y8A7Gu2dPkeGpwTQvig5+r0ed/Z1GtQs8mIBLvbELoD2qnK/biYAPE7gXtO3gp1mNi+hbX8qGQ1H
nRPIYSSo7QkhqrKtJ6V8IxkYyANTLB9vgVxFLfgLJY9aLJCBwtjTwDjKhrAylUrZYZCj98Wwz1OB
0ftVENYX1oA1QjWI/HJQqniSQ73uJSU1HvhCZSuGgVguC6TbjdqMjgezR19rAVwhM0xmL08hHhK0
RpvLsOcVpB7Nd6Pi0w0BicgSdLhWhILsRxH6scCvkkTx5EdYfTBEKcIv3W6+0c1J388xwEdwfdNl
aKQWZwxX0jqr660wZXhRNyam+9x0AP/F3XWamx1hcnr3CijdOVpjolwN+Bi5U3G/ycH8P0dsM0fw
BKmfjCmQWB4n/YaiFvpGGcG9c8vuDtLbZz/U9T5qe9djIjZf6NFdl22I+UtWHH24FXqqvVC89uwv
1DxSMdvV0DXMiFtpryOu5+uhbnpaKznyYZRN/TiKUl+dHPdZlBbWdBO2wo85sN9wVQ0PoV6U+9ZU
CANQ86mM94w04BSZlQat3ola62eUmuM+rUfDD8YkW2cqE2YpA/QSGg7XdT415VXT6h+WYSgHMHuj
l829jsUCRx/rKoZV0LPuZwIc4EtYr4VltzsjK2mQ2EKj9KsxmJcGE8YiYTiHM/nRVacnGzMSddUE
7K+RVHdKpmztjgy/NB/B5RVUq+iwQCKlJV4ekgpYd8BVMP42IBLmE62LHoUaUhFGzda10eO4i20G
fUlFZkCcq9EuFkG4c6qivo10x77jSxmeZfNYxg6qoWZ4BUmGX09g01YpoDx6uIBC2r5bD2kunrpY
xuupzYzXNtL1KzdJ9dirmtD5ObcZ6WrspsdeoLnJ2gZ0kBo8YR5DHREppOyxjfqtgLlWZLW+a9w+
9LHb/pjrtF+DvsHN7Rjsm0gdN4lrBzji5I8RLtgDrSVQNmSmbWjQQ2sT3OJpmsRtYUcPczKQL6mo
MJoMp8SVPuU+PUcD12D3OZBDt5JaKndRVws2Hu6eGnX6vpzM5tbsC+UIk8Q+wlGOrmyRzZs8ddL1
DP2Yfq3ka2jLiV95cUujvEZkSJXaFjVNPUHbIgxYluY7b5VPolqgXyGCWIkJ03yrjBjOBtP1rUUq
FMaxzcsTqnxlDeW1HStYGQuoDAX8ED6fFZGfoVfrUHXfGBxXG6UrRg6GZvM293QfUYtSVjXDRhdl
fkVF2D+NBeQsoybWmgNjCcvQrLdB3qULnoQDwSyt9IX4tHBTFL3m65OZrznKEFqgTljaZZslu7aE
sR7a+k9QH6jr5DyvZGUCshPOTynVCu5ylh7Ya81LtEOFL9oBQVQYGvVtlXcjZ/esxcFXC5i3GEs2
DrbglQLAeyNxNXqkPv9A/RqxbOuPaIQ2A+JAMw4WqfTY/7T3xdbvRaqkNwdImlKa/IfPNMCnVjam
dp1j61+D0KYRJ3rD79oFJpo4F/YMFJiE5/TgOmwKdLQ60o5SBz4FYAum3wC9lEh5zKZGPfWGFp3q
xigu3dSxn7FJ0pniROrx40J9nwEdgIwxd8JupsUza6xhwudrYUF2VHUqNSXsdLhYZZO/tK0VHKER
1ruIsMNdoDXRDbDGxi+IPdyO3JZVlwz60ei5NaEVsomrlbkuB8BaeZDM2zIh8EsHfwDHT8NbaoCA
J42u3P7KEqnDZjMX85sSdTYNVzla+3YQ0QbLCfQpKraN1kBoaKQy7JjCwdVyIm5HNpBcEgtrP4xi
58j4vrKANURl060z0XIYU6Nkz1i8unLBoR90WrPHGfApr5RaEz/7zJYvltM+BzKLjho0sG3aQEQa
4+QjbMaBj0/DV8xLdmHQdnhl4yaAIWONPkNPWlSVBFZtp+o14HnWtwntYApddZ2XRrtjcRobwk4E
JkBdHpR6LO70ILGfx9n5YRcjz4vKfoOLtN2UNhioUSmcvTCrkr2kKu4bxWl8XVBQqAV5S1qqxC+9
breEcjfZyowVIMkUfStlJnczkRl+xFyRD3PcErlARwJ4vNUGwR03Q+PEl0mXEFDoDLYmATJbSP+0
xjJfptnsDyYbBszCUYcHXavDA686sXR09T1iC/U6kjQlKIH63dTbC8aRVyRsaaadAgJMLqn7TXrt
HwnKFt2jH0dxHYXgV4ouy3/SckUQ5tTsyFM3WpcOaU63VOC1b5ip9TgKVNIJGBNSHgNSSoip3eBs
A/wgeLKv61HJ/NAeS/oWbb1ygmkksqPtzcvOogs36yANCUp9xpWKKmCsPjFbDjtyfqCsjEOLPELF
LrhhMAH+Z5DFxtCM6FKvywFerA0Z2QW1XmMHebIm8czwTKVQk69mGjUgCSrO/DBs2r2oEHoqBNfq
QdB9GLmrhXRxccEywZTtwXEBUxV4HHAqtfWznuuQceq88Xu82HrxvCD9huZOLwWvhrYwfzps+hd2
Pryg2JQHsnzA8NNjonX5EueIjseQeB9aBu2K/B5OkkTFrGEis/9S974kNqQsPcfd3LV2ctdrZc1o
oKKtUBf2JkiKaDdIjaz5CC0IAS35obEYsLLkzAjxY2eVoNM69yhdTb6Ys6wDyOuNvplE/NC5EccT
Y3iJ5EIBF/x+K94A4s6hSwBDuctiHzn+DP06zwX459wIPDUJbmU0DJcR2aXJmj501TzEKKm7TdLW
7YOhi26lNrELUakh/aCKDPUAw9TZj6Bgn4JabXyWLRNIqwn24USzWHejRyYI6qpwQsJQyJbbBhAD
dhxsgj0eAc03k5Dk5pJ0IPLy2pUSNtk26QY6d25fLthb068c+SNXix9pmWsrEKQY8k2bztqx5yBZ
r7Ogu8kcaJSdA/eaHJeE01KkryuwT7R10x+dxrbYyzxbUpoZoqidHTxV6lRSRI9utSPeYu0mr/TN
yuCiKDrbuIRhPaAd7ds43taMgK9m3L0InkS8RVJHvDPYHaJQaxpcuUZygKVYH3MKBLjAyIP7v3wP
snDpRj7WT3lytKqNdrd8ARTPflluLOsowKfB/oeyJUY4CbxFvGQ276oKhEUZEAOjGZW2tTTYuC1D
JBBUQLvzQsI0EGwTk+zag42UfQ57xZuS9AEDwNJoq7VNkjnmLbFVPyZdO05pej+z4LcqYkZSTujF
Z+DlSXO7FMOkEU3UkAaixp+AmrFs2Ee7v8nxHpoALmly6rlFyZ5nwfNMNXap58x3VvakRD+lGLr7
xHKaVw0gne9OwBVwf2sz73cnEeskb/uTrRrzwdHjV8doHkOpwonPQE60Wk/3y1agv49lzQ0u4pUL
7fXeKKFPeAJe3XUn1eEoSqhttIQHr4wVTGQKjegiph3RFWVI17etiafmUAqKifEIwfSe0cPDBwox
eFlBnlCm0dGnT5Qx2WAXnvi1VmKAMdVLvScWoYs3ALrQKDc5eSxTEYFvpUND8ghvNWF3983IHKWK
I/uYJdML+7m+tRl1rNj21Guw7IkfII5ZFWiQLRY+5nDO18yYIs7kbwIzHwNCfen78O7xsrxvPnOM
Jp6ROuW6bKjVwC+QRTWEn6M9RmsSueZizXjjuWL/WTFYgWgVjG8ENEAhpDPEEEalJAEMvdEVwZEw
lqP6oSlNc5QtQIyEBB4vpHfj1T3JvzSeYL3TKDgZU9neJnGE2rtXNePW1vOC0niW1WoqhleDbcrP
II6vYCO9kbPOvFW3qokebScAbyfiTQ8d7ZJ5TXlpspXwQcwfJUfhYxJaE6RZUzAwcZFkN1qESVtj
IpsHKSfz7EUNwwqIf+IeaDn/aKOOZq/jLBPKAIdIojXB5Gdt395VQJ9B1KQ1nDNolnFGhLRph9F9
L8PuusjrN0D4+lpULtLDhFc1dRzxulBte7i9dj0xfOmeRE5YAjDO/FLp6lwecz3NL1UmSDbK8nYE
89snm7Qn0UuBVsCrPSou+mAMTpIePjC/glpR7dqHATe9byTKCK9eLikS+mMpaOlNOv7+zjSTw2y7
6cFSl3K75l4wSOXsrIfVpgrTyK/dtt3UvV3vGNSQplUV0YaaA5JG6ersfIXqubTV/SAxn0lWfUTe
5bCom2g9x4G+I+XL3LmjTv0WtKOzYUQ53fYGCq/WHow9AI1xPTRNflGONfjPxpl9RDQTlFJobqkR
uoSlWQhghTVeKrPrHO2Q/wU5ya9lA3dxTDXmAKpO5nxTEw9DcvuKcy97JgTdU6TVUe2rgVW7Xq2m
4WUNYp2ZjK17jNFhcjfBDZuJICUr0A6WlqW7vhXxbmEAc7ghE1JLXA4IJJGs0xGCNVp4clYnOljA
pJBxmggMUOrXTAAJxjKj6kVoWuHFS8bUSBd304b0xPsEVrxLneL1qcwPOoUR040wXY1a1RxHHC5H
1Yz1t5Q0LP4R5OpDDdUMMGu5c3DynTTqs22YdKeUNNZtYlWkX4hMu2yTRbQtjN6HszofkU+Lg2WZ
ci8UnA6lExBoVsf1axTHck13LlsJKtHV7OY6rxfeA0RhpITjqP2d0TOQASjTHEk5qMH5ts3aLGb2
kkhD1q2ZxMDJuf0fjs5jSVIlC6JfhBkygG2SpJalqzdYvRJoTRDA18/J2Y096+nOqoSIK9z98JPO
sKP8fFl2vh+LcBztZKsKxYp5eV/asdvBKalDd7TlE4f1zLoIf2OG8XRnGVF6asyuORIYQ56kNbb3
xsk8tlqzpMhb2Ma2cXbtO/VsU3jutMliKDZoNnjBx3ba1r8cv+vPs421onIHse9nc35uRsm0iQIj
cClqKlLRrCQrr10ieC189ZMSXPIRq0okq/kRbyFyzoVGxT/lOItN7qUR3bPKWWrr/B/GRxhipew7
DUX8NThWtQVwB3VpyFnqxsCw88wdL2iHCffXW537LGrRcMX+AaSVf+BKNvdxnjXofUtyepocGALX
8tLn8xYMXbemxm8hTzfqXBllvuMQkY8yUQsgBVEqS23eGVpTIWkQ1MdzTaK2mpOVyJzXopH+lhVP
d2hE/yDLtTrd74gJQwzkhkY+iTJ1FGipmi7NFNcEfz+Sxy2/BlXk/wG2/O7oSdhPfzsWACfhacW7
suz8Ps6zCvQulqHFJXwFKmuH+chq13Ti6pD5uXMgcC7dZmX+mtluQSNq6MfeMSd+AQNZNFVOqAwb
G9ZNaNqEQlLH9mrem04Uv+fx/FMN7SeWmiQwqACCsu6ZmI2UAuwEaf20zoHF63QoWlz9GkdIln03
7ze1s5grcDjmOuUkOldFn6zyeWZBLqbXsS76reYnsHfYnV6UiErSuA3tDZbVHiXmZa6NdMMm4AJd
09sso/NvNIdk7czctJ7BI07kXXLy+Va39GnGxSfJ8I52NQ/siRQp0MT+JpKF90PBZpBr6tbsi3Ii
lDSv2889aTvW7PwjI6nZoS9FTuJHhEzLyVpV9MabBCIqr4L1z8OSyxawa4myffRmrf6x2Co9+VUk
DzQ1OBpYhqcr7CQKBRrTgRTNfWDYFY9Lk1l3cHH52WgIEl0SDEJLkrShkTYwI+vOuJqP1YFf0R3a
qONWjoC0iJW5vItYeGQxqPeWkn1NLGWHKOABYzJ6Z7dEPut3odl/Ef7Yx4uA0MTN3khkHYPF1X4c
obvEajaf/kTCTaKkPOec3LtM46eJLQZATW+/oSNIHp6kZbcA6w3EUt49tQzvgk+2ZjjFF66b0VED
ArnOh+QTBQ9h0LbzYo6puzbiRL14tevyQ5Bg7OTMlgijGvbN4C6bnugibxjf6ohdYqbAQxmdTAnS
8f01a48o8LqxDP3EGPamLIab1KNh2+dp9UJEmrWGrmMGRuxAXSQ2sAqiVol/jqn3u9GbrY+YRJFX
rfFioj5rkIpsTTzsYIVDbYtUqqe1Cr2EWeHcPiqiTpBN3wh576xqeRrHEX8RsyjAC49UXSM/W6Lt
v6CjVSfGUjYrfjd6ITOKV7dVxGbGVaBoGdhtsgWj+ez077z36HhwTv23DFH7URjespuSzN1YicV0
kc1jrdlB7SPOIlqFev13qNV7osUvIMhgdDz0OVPBOJDsIg8NmlBvXsy/QEBjHbY9C0TaI7m2se5e
nUx1/+lDO74ZOp1PRre7KuqJkEidgClj4JbtPU2/0CzGYAKkG8hcEY5LVMnad6URxj7igymqYgLL
hPliSOtXd/wMeT9A5cm0ssAw2uju43pa9U5tAInHFjkIFhhwJAD5mFQ9aE+Jd2ZdsTOshmW+NmZX
K1I8cBnVSV92mVyNJL5/IIMyN+novnq9MJ8suzF3dF6oc0TecsA33CyeE52irF02syozmDHRc0pq
6ZFVYfk6OMgqqtkrToY4oIqCq5Rr2Tt8EDdoahe8aU33Y3uIyVhQ6E9W/g+lLOOcO1FqlANBx8uq
M3xOSWfKWfqrt6zcGMiJ2B+e2+p7NLJLtMyEId9gbuPo180jYxrY09Qt8Q9h9FyVjH4LkvIeO33v
LOdXhIwbR3Q7W7xAuIFWxkvpPDfG0XFObnWNk4OX7giRTlkh6YTs+t7OaanyTiA0IqAmflnR/tir
Mv2wAUFZGr/e3VLsRPnju3farlWq0zn0JwaRxkIrpB8HRp+VDNOOS4WMJ76tr8q91/qrRU9VXZN0
27sUsc5+rsEDFb+l2hUMoXotMHsWVPVpZqqU7o3pNjBkkmwYi3FgKcI8jqutG/4IEaNG+O21NXHh
nTxN5Y/EA2lGlyX+NsoOLBZAHR+1StJt4voltj+09mQ02d5hUS3su9v6G269Ux091DV12PCbJyF6
DZT0qMvN1P/MzC+cHBkjfZWu3mYmU30cqhF5AY0RkXcVk+1C7YzsYM9HL2HXahdrx97pxb1qXipe
nY5G++wNDPoJCB2HYt1YgNK9wBu8dT3+PL41kfzRZEIfxdm8QOAIHe9ad+8652Xc5Ifc3CrjCBVo
XxZEpdJEczJI/TtLYE0iQjXIbZ5JAFTPUYx1SRIQPP1wAq1Kkh4lszi7OXSKe4f4/RzDul691WIv
mERAzlylkVq11iFBacQTwz2y5lPnyaY1bho8Xfszrm+FsR+Sn0e2POaiQDn8As+aCVjq7JeP7dcn
Mxbl3n1ianoHBPy3bbzM0xsWqBVrjt4+R962YY2FvF1DjDNsM/QzpRMOxk+BSrHkViXoPF00yGbn
OrqkNgwttFr52eMeFzCs7F5vNzXtLvn7aL/KWuvY4I72azI61Z7p7peZm/mFjM3QXeiu8rOCF+0B
56P4GroJKZR988CPlxb05gKEL4cOaeriFJntMSHl0ih2hVutFGA2cukgOcD1IUwIcS7LpTJfu9PZ
Ajdlc+T5r2PLyeuzVysYpEYre3wlqXxNIlHQUg1m+TZlr6xwlaFi3c1xio3xeYL/VZ4FaJ2JBt/p
PzJyw4lcYb/rWeechCQ/J9NtuDrTq+4/tdE2Q4C5NH/MJ7da96YvT6b/GnfbpfhTEChYYNWt8bCd
7/QxQ422fbBNTIfU+vkzbV9TKI+jvoviaS+UHuRIN9oax6xPSD9De4oFNgj7GdWNjfzNh13QVc+9
8dZblJfajtp2X5sPoAbwkPTXlj4b+xJIAK48WKHNWK1K8d9E+mGZnRa+LZmiBWGkM0eBUxXMk7Qb
oqI1gZeTU659/wdYH9fvzRU/iP+COCF93yU/kIH7Ym4lyVcZx+3MTn7/UEGymyyTsz8bVCQciDwD
NE1rrajCtNfeRuRnxPiuvOieO7cpyXe59c9E1D5XxBAzfI2bf/UYo896IVrxcRVOjxGAba0LDSVA
s/IB0WQFFWlpIE15gU2r0ylCsajmsw1X0sIaMUXvjo8yI4kOEeHKbrQa0h9XA6hihVp2bMGHeY+s
zvFmkFA4dmzCWRhRsnLut2sw8ccOktYMGjFx1rH1VtUA0fmNTDQ8CAJqQW7QhqUnX9iLiHvcjhdC
im2su7H3bzAfMtTpks/DutSi//qxWecJS4bqLOa9Vr5L9e3ou7ncGhm5k0R7+l+1c8MIHKRkCucW
8aji0NEnVs62ghSloHXlBu7fO/dqStKiExRKCyb3e+HMVe13l7+4zon2YuU0n7H8REoWOqgGUDAg
ubwsGRr2ndLO3rTDWT54vA83CZur/NDqT6ZW68amx3W/tP455k0Z0k1Zbs3srR+/3arZzkhsERug
b3u2SdBp0RdWmoR5nHFkE05Xftnxze1JU6337Gdw8z/3zfvsHUvQDv93K0P3of3jL0bFOP7XOLcH
RdHXdo54KqY/lh91/4O+dkdmOf1zudLNn3IGGelv5/aUtVyenOIDkdguMkUr2y7li2SOki5X4dy4
3TbU0wHZBtFfy8jkj0BjmMO/A9ko8Vs23vX5o0QlYgxHjSIrdv1h9xAWI89IOZEEScwZwqUQ4tVw
KCA3bfn2B9JVazjwlkiOrVXcFO4ovvhkQ/0SCHUfFcpByYywvBg+E8gML9pbqgCCOt/u9NsjQMnI
FXcmoqCX+MGMCnkYgjn71dg7eICdBrTVKrHXKEhnR9syXIRT8o6kLBTRcoE9tF0mcY2gdLPXDo0c
jzoqp0LIz9mwNn28L70P9gW00sWmdN6T6FdcBrIJ9XLXf3n7driKhv9wpFdejeV2YCO3jPFeJXsB
RqEh0DlZTg89zzi/WpyqecmZ8Tgg7J+SewoiOcFSN7fEGwZurn7ywHY0OV/yJ4eYD3GQsLsqL9YC
fDNni2fgvlk+Y+e5l6fM/wWzUIyHeDqBLlyJ4fx409hI8xLtfSpu85I2T5HJQt5xQxBs/G2/dRHO
VHnMSlT/n89EjCUKV08XdDFJ2OlXlp8btAfEHiwilN675lxM8zob+66nldV39uRuRq4NyzsYGvuI
fmNnF8GORC13xKno0i9z9zSrL9fgifks0n9aAnTeQ1APMKjRzrJds/0PSRIN9PFTucelvpGwWbMY
bJKTSgFvfjH70appR/Zq2b7oFqrLL909CvspUq8gjOp4vzibLjmWhFotW2IBAru8+Axma3UtspuN
0jYd/hXpwENwdLzX0dlO3GJpjFHl1TFf4uwmx5MeQ6xHJTV8ZOJAJIRcPOqVMMWgyhNKjOyTbwI8
Je5yI0aH9/FjMa6+DGnk1s7wzX3ErpssQrBx0e8k4OtUJw9CslMAWtCLsCMwlj7fHu5JTsipSf5x
Zq8MfSNaLDLooiIuZ/0BJDuXwLjiei/dp0xXp9H8F8toW5g+o2qoZd2FjiYQbkffU61GNhiTvsVU
CKmxCSnTKZiZXdMBaEKHxUxbklxgm6xcLmCvesLxjPj0FQQ3p112mAjLL/rvFNV0WRHkXu1L4zcZ
3VVrvmccAKae4f/MAmbSJQX8xDYxVr9yTtZaOmPhna9ZX5ICwhSXoVrJj2/0b2S89Y3aS/+GoYKS
IN4scNpmKo7JDV2ScBvxbIpik6r+ScZAAxabUyZed9Hn5CDaV69Rcy4iJ9BaKGCMqhbnb+zL9ZI8
q+YrSkgoQdKZcR7UjDA7bZ3q1953boufn4YGMqrNjRWXKyKwsG+YgQJE7JvoEgUnnjRf24KnuS7I
s4+/bYuNVfbbjhW7CCT7yGm4EeHQy8OIqY3VNmcuUf8MnCv+ygptSwQH2GV4lHXP4/gB5k0MV4Lx
EV9wYkebrvqxWLCTIcvK86/2QiHtrRFFpElndOLtPnHlZjR+2rYj+hk64SOnR5bdvmEEquPLIVUc
Pa/2oWXTvq7kHqkJ09Up/uuireftDNRtGjyjeeIiS15mkzzhugsZ/J0G7Mdbd3GQ0/81HijP7m0Q
1puZt1+LLlYFwGvb+mnLv8Rxjw6kjJjojbL4UF1Kh47ejS0gu+ZlBCF4azQu3uQt9V8T0whlh6Z3
+W9CFxK9VPOf34Ihw21jfEqiciWfONnZy/5B8p7pEgvxLwbq2q2zRd+N7niS4kW1G5FSqxA/k2kr
g5UwHY/e/YCzlO2XY91biOCs25Lp2NabwrhKl2DkveMaoC3WuDBC1BPBQI0oqnQrYXIqVH2mfh+6
o7SPHWtxkfyUlhNMjJAHbW+yKW0Y5GbGq+ueR83YIvxc6fRSJEwQGs03j1sFZUCQPjoyBjfybbKA
ZkgIrcV98n5Ajv23wNewS5so3UttvSBUXaX1xNznlzPeji6ddjTcfZltZQ4zlM/G2txZnnznTwJ9
ZgtQdJsyeVduRJIopxE2pIPGU8TGAOzJif2z5fxWcYNS9IV1SYrODeMKQS1Z8adPZ719cdCqVicj
4+HEJxjrF9Eg+9p1D3iKd2x6eh/nNJZ/lhDrGMhJx7wqfRGSbRN8iaa9ReI1V04wzpehjVj3U5a9
Gyi/ZnJBXAbtNH08AH10dkmZrqvncnzT2meve1LzduzucCkDpr/M0A9OwR9obl3/adLB2P6xT/V9
zTQjn6mA8BmWxRuA3uuUXhrtiCMQRPtT4R5L8ZERP7/MQ+AK8K+gvBICmuHpLQZ7eex3FsPVkpY6
oa7Ts78RvEYjd3FzzgBnpjVtLrd3Vf34YDYAqG9TYwtW0TLBxZPMHc/rNgPuGDc7mb6NwDRwtrG8
/k7Vlz/wE6I60KyPyvyv7cZtYs1rS99DjEDTxXO8ePIuNcjDpLCKGsEGMeNDV2ETHDcLKCHR4r+w
AWbl6j8bYd+s5yQsyROurgPjhmiFle8N5EiwcFKjpc4Pkc9sX/MuGAaDJa9ORT2zL8flyLwHGEw6
h+bYH3qiu/h9uIgbvPwB4OpuFmEv0tCww7VhGeHsb+0gj/U/r0OSZE4hGeGffox5iFlsBV5+LKst
woqDO8y7AT6N/tA1ARhDGz+QUJ+bOiLp5duIzGuHDp1cdFowf2v1AzD2B0lkXLeVvWtnXnZ3Vnuv
jj/kVH/YtrbzlzH0hH6qaziszRIwDluJubgxzwytcTow4/90KBCFPx6Uld0hKK6VmjdpA8DcdGuC
nQTB0Pp+8LRTmcfHxNI2Fdv/FduM304TG1lOT/Gss8hnYaXMYHH6fc9bk/ro5kvrE+ULtQSkG27j
bpXmWkBaz7PtogBLxL6y2n9T7iEQr0kM8Av/APEbtGoR6NJatZoVLkS7BwRiY+/7m8v70D8Le6RE
XqqV6T+6ueKD9dBNpfnGmLAKuPNhWeIdarhb4WtBavnbqjPYVILOMfpzVbLeq1jSy243RdHNTEcy
V0hck0t/kUt5rLQR6ne1jnRYTAyXwSYfPQ7oVbxENxSF54kgnyp23s1mWI1cmkNu4vRDl2PGR+xJ
azlnrwaxWJO5vPZLH/r8GR11pJzjwJ+y0ObgaOE5LvOCQAdOT+yjr1i2mmOc+rrcWT3vKZJKBci2
89yQ1eVnq3m7vFbnzpiCGn9lDx+PrSYIZ/jcb6j5d6KbnhhHvqtRHuw8WsNWAy8JKJh8FNqeR1+r
amq7nrE8WCBvrpHw2ldd/sjIITtF26XcJ4nuhA4rZ2B4zIr0DYr2u+ZwBQve3mFejklB9Z7jgRuE
cbP0MRT/5zgR2Wf3a9RlQZJ0u7Yf4FYNW6lPcIuA2bHhg3G7d816LbD/Wfnj/eGzczGjZ/71geAp
wz30xrImqekiaiq20VTPI0OkwW02scZMTmfyMznTumAIz2jqV5/9p5TEosAZwalTw/12Nd+3V4aN
wxWFxLY1EZ1ZlJCQnGF629EcEm6KuAbthxqyfa6Ktd8Ve12vcHdm23aqPtkqF7DQk5ifRtt0HauY
h+bQrEAOwOxZu2oiCTDasDa2Q4nrPsliIv9rqGkRt4GgLzVFesw9BZAo3kbjBPnc1xAVtWExNcc6
5iz3llcb5es4UBC34Avg3LH+Gh+8Y59poK53R/RF+3wm3hUrX+QnNCTg7utlj3JI0tbB4RXWMyS9
NbiqK6iogpj+ZVt28XvLwwsrguQbea8sl5g+u2ygbWTP1vCWj3R5PZZ4Q+AM5NfJkdE2z86Qf2az
QAsItd6pdlMZw8ygspINZR2GUASQFaKzcj2xVIqM4tSxDWsGjmSqHx6PjPujlc11RjXZJ7wURhV4
qCAQsGLaRgK+cMpHKbAz3oSmpcCgwXG65FBFwyqLmnVVs9vG3QCZDklkE3Q1FxHRZsiuGc43YdJ5
O5MBK3GNYTZOYT64KzO3tqAy1qZTXSgzD7h86bQoigctiMnN8kys653AK4TT0sUEmVbMw2wgoywI
EBtkdeAUGLKG9uCDRq0fPVsCCrk0+p1N1dvJ8g+OBpQ6a/kwFOu2cT6PdIYLY9nGRfXskS6L0tgb
COWuODEF3qFK5kz2TFx+RMSfTd9DZ9syXamPPQ1hXxeBoakNJ8P+oTyf+25tos3zVfHWyOwgp0wP
0MtelySC6WaXT7WDTBEVBZ0hzrXMrj56w0YVgoEmstDEZoZ+bkeG5R4fFHYMf2RgPUtJ9oBsJ1ts
WaHK2PwufIsMRrEmraNoCoge21iRu5LCQ00Al7EQWMiA/yqk4S4j+byxmJngR+X7nJE4pSpTK4Re
fDkPlPsShQ3xXMWiykBoDnONrFwLnMlNp3PtYhpKvDWKrSCeHv16G1hVddI9XMYGJ0vdV4iVTADf
4sfCWhLMuR0kNgIA3UM5zVWqQwYsBGb9vv+tKcQbPq+2KL7Q5jiJLowWPbQY7zWGdTYY/bdA1Ffx
SGpo3JnHyl5erMzaoe7eAp95Js/zzlYYKjiO5ElspRZOfs1MNFO7BD51PIgtRqk1PrIw8rO7PlCq
sof0cAYSwnF3S+2zUWhEPTZ/hr7QcGDDEAmbY38NijewqeESqT35Fu2bqvYDFTs8TFiUzgSVAIJ9
32F1Nt2tP/1nc3uN0FZ7zJE9Gl3o4WO5HgRmB/6rAdIrHSiF7XhB+25/z4R0Ibj/4tnjgMU7bKM+
Htzho0DpaBXZVTGgGyborXOFtys+pl27xcfPimcIxJRfbbveGxI7XD1uTZE94f1mHsp2lsX9Xhfm
3rD9v1akcH9zzDdJ9VyTLfpYsVu6z0yGl2Lyh71kXV5G9q02hjX2eT5lXwIsRW1ocSA57sesMYgf
evdC7fGpkBKCGB0Z8iDKyh9/YWWyWPLf8yY6LRJnmhpQVSbxi19N56GQOAcR/zsN9AY58yuyxnrL
iJm1RopNEIBtmrFi4HKwMSYivH4sVLQwHXE4TqqGJzt/mhlobG9E1OO4xOfh3DaDtJCU0IN+AHnC
KiBqSGJw0HN3bFjDZJhgiiFci2hSTX/ZPaSbs9ufAVZvCS86unKWO1ZsP95kbZw0O01MGUvbDJtY
vOvxuJFRZ1+UqhkfeoRY1D49jbd22SlHAvbRSCKm23rr+NE6ljO9PJ5UnXZCdP2lLSI6cONkNelf
bXm/vrecOxI+G6h4tt1TF1YH1ZF24VnBZCYHB2bSQw1DzbuePQRpjyEQMyXBIMYwO2Ym07KynBho
KQP4WuPG9hjkMqCMH5ehhtsmpV21uxnxEcjtNk8o5cDyZYKkjLKNQ0QNm8mE/90AnmRtvxkLFq89
ZvJq6uq9ndiBSZpCOzkU3TbjFeISFouZ+DBu3aJCYymRnGeVXYaSBJgnbcabn+Gmu9SNIE0U3ght
kn73eUGbouxg4HqPNdFo3g2vbrwNrNNhW6YJds6x8L6z3vtP73T/ojstOwiDCLK3xWKNZTqnvs/c
7rVG9/FOVk6xVTO3gXIk0miBWsgi1XQXufB4Vm2df2VAUq+1QAZGfgFps9soiauTLYkCxMmg0e04
H3K02yP0nO8l7+UWi2GKYbwSuOG6HLZhEl1JT8baGS/JxBuUmAjyGOSZJFXo3lvTdOaHMcfezbTn
Mg/k1Jlbm5l2oHlQV42KiUM+RtlhNJ1D45OGYXeYqRdTGf8nZO7wuZTnlhyQbb/YeNywXe7YxA5h
m7tolnpEe5PAUjxgiUQ8hIcJc1p/Ls1fsuJR2WZwcizPNb/AjqLaGtHEx83Ari+Lo0Of0tSXuZyw
ofomqydM1E8o05J91uExYEaStkxj2+xF5rK7l72DmB957XRNfebHxOsT4WJi17lnxHB4xJfE6qaa
1P0WpUNKySwZe3rgavMRirLh2BFIpl5Di63mZ1b/mziGuenOLhEPPcymAfwIU6lRld+esSwbmfHt
6QXxHbiTvuSkqRhtVM9wZyRsABvlOoNBxFpxmnuOzzm5u8tQ/+XLQI+b1hVdqG0KHyG2S9AIfmFz
fskRS4RK6s/lpH4avcsOlWOcS6cgmCNxqQezKifo/nHfDh4mY4dwlZufNu7WMQbskZ0yPlg/+y8o
lKc3Ul7ILYcXwUsxj8eu78ZNDOHpqPtCvg69ySrYL5c9fSS+HmRZd54V+1aRQhDWutn+6Agmt+0y
jbuK1SmxiCLlXcki1jtdbFGiK0v7cUVV7I0cE65M6SuwFfz/sa/Io+BYy7MW03Kr8+816jvXyULx
J1KKrdl6Tr3WJLsFBQm1S5NrB8QqOsPpnoG1E5ccUgZDYeaBxRse2of4c6mcDZK59IQsxlzDMZKH
piI8hbXoMO1Hs0T2IaR8HacRZ4bvMQPU/foVsiHl6ahxRudYW/RVkdl45zJM7ygZextJiDNs68ea
p1G++5+fdkX4MICRBTC2OBJzsk9FT1lWNM7EICOmok4TLyBwXzGw5fipSK165p/geDLZgNd6KS8m
YTocoNNjFy1iXHYMFrb9mP4SPp0ib1aMharcx6zQsv9K2pL/tTTAJIuaT2NYvUf+K+TUopy5cnuS
HuYE1a3HODTL5HzVgL2lDNAPMlWA3rpHehR525lLZeH6za6p828rWl7KfMLHch5TcfMSQuCwZBLH
4U8zSj+kNbu4qznKzeY5o44C3ZRwlJaera5O5FT3fLI8LiRy8elI7WgPNvWRKWE4r9okmWoCM904
Eb/pPPLxhvRivg1uCcWsHj1Eu4wY1pMJtdinhZXUvx/5bNQYLc1xr15JD0jGDR+926f90vL6M3+l
IpT1ugSFBqK2iH8sP/5HfbKcjamqPwoGQ/b8GhcNA+9olRCqEZFngLM8DrCccsCVUfTXgTZ90qUX
/Q6zMGKW4lG6dyPvGnEHPitld0dbQ1ZYahDVCHjzOU8e50WxGOHkpEEfbWeLktb2cKAWXT/uHUSc
KxmDLF9T9WROoCfKN8hblkKGfVeQY4DZtdlZGIoCsnAZsc7xzIYka/UOBy6j1mwy0ToyuII/GCcb
vtZ4rwEvB5zFxWxlBg/gohnOURHngOyJTuFUdB9l97HBP7JWUZWcWxstsUl9tngRC9qR4GXC9fVV
PmgUzaJdPrSFdbetNItnwvk3Tzwtg5mGIxFKKGNpWghrjhjla8zQ1EShRxo36+K6D9rOjra91tkM
frJ2I+ee4JDWiyg3lFFSdqO5GlID50pZUNbhn6BAx9tHsrhOXlUSCXy4qH146/V8gz6W90eWOInY
c686M+UigqyLKhpwtIx1epiSCjnW3K8F18O60CUs8RzOAhUcZWru20wLh6gPmnQmn0jHXhH5mG/R
2bVBn3QxwgVxj3GNxEHSoJeQ3YBVJK+yGtxUFHXrcWnOjRp+dWJ5xydBRYYEIcpunbKKfd/ZLIlw
KtlM0ZMLAjebfkIz1V/JNU7Sl2X+B9LxhxGWHzaqpLWi0s8DP2Lr58fjYXT/g1iGtqBszYaYA1ND
WUsEMbd5+V61jnnH3yA/cBzpgSIpAdWB+W8Y6swK00IZFH0DgWMxWWZ7FgbD3ltQ29iEs97ah+gx
MxlQufQ1oTvk5aaIuYExZmFQtnv/1hYmAsbeOBb51F9xCTRIK9OWgY3Q8Ng0xYe3FGTyeM0XXatE
kxTnDa89VYlLbogd+EXPaexlSX4mp4D6Qy+QODj2fG0W8RfJ9FHXOtM32t6fZkb8NLXu1RfadI6S
CEOv4dMluXo7DiE5dnZMHIPoeTYefCc/Y6g/TeKxLfc1fWfVmfGFDh0kpIgJjp798oaH0jmVkryG
lfJVwv7TnJy3Eg1s6BiPARgQZO1sJugePQV5myQh1sO4JYJMJ67gVAuR+fc09tlV2xAg51gw4NfY
kQjyWOLJ/2wH5JpkUyDCdtJrzFS7lUYQmx/RQBvBkCWqE1YDk2/+QgZ9IgrsqbUlw8FmvFlKO1Vd
3r5FkZMheWgZCMjRerFQXLMB6cef0ux1dsb2qxpgX1du+QZdIDnbSSxfHfoPeviJQa2FOR1O9X1u
AAZVzkvh4Z+y8UxyfXOKrpa2fR+ySVzKjMrPFhoxRimJOrldq8/WQpX6jR3nZcEiWF71pnhr44dN
bHZZZ1VKM1x074COiEgqg1YuLAY8bgqPycSqHIe/oioJ6cgqhlHIg4TDCrolgIp3JYvlGDSWRgaD
zmMabY0Ugi6gWhtBP/ShlRqwT4/Uo0HbatVWpPKfQ1rJlvwM/zgP8QOl4CNesDMC27qEweFMdxSQ
0kVkWm+ZO2nVyPfT0a+N9ZSVlsGO1TaIzM/6PwjjZVjkIxkNC4LrYnG/UyZxm6pOP5umwlEy0/g0
hbasMrJZAjm7LcODhV2HR+JFWM1J+d2UevlFPtpDxJ0zlQztjo2ZG7vI8IXdcF6bM9tHS7rNk2Fm
Bl29nrQL4WrZC+MMOk5uL+QIPcTdtE7Gdqcp35k3sstt8KfeZOwhRCre/shAZdjNEUE6MQLxN3oP
se+ahmCJwUAzONVTFRpiTLboaXUyHAH23oxYye+CVzsPNU97V7P4r8zZ9BIaV21I0yYqyh2d39Eq
ZB1UprqqsR/fHMNH9Sx69FFp8kgRIGGV9rB/YX37ouORBDqluRiSzGHTFqzxKbkTTA76m5WAItkh
HLEBoHq/o8flQKPjhmNJ57xpCWPaW86CA7jw5vLaz8zeWtfv+UMOnZPFXhw2YXZO8v6+dNj7qOFM
CrK8te8lEYGsW2edPSk10yqvJAEAGDJYP/GdgKos12k/uMxP2tdZKO+ugR/ZjMlYHiMhzZCCpmXO
SXS85xCSv3Lt5H+knUlz3MqVhf9Kh9eNCCQyASQWvamZVUWKRYqDtEFQFIV5nvHr+4O7wy3xKahw
Py8cDj+7wCoAmTfvPec73q7yvfotWaBsyE4oFHvXuO3gSX0HjDWeW6X6k7Sa+mrsXLrBvs6/OWpW
GyMzW44gZnfm7SrWqeIxA4c1HBz0SNe951RXkY70VVoTOqtVjHF1aAu6ZUIx3xjzT/XAqpL19NXo
UMqlV4zdqIZEQhfPQNe5rBngnfpn+DXOOnE7+6bIrepLYjbNsaq95NKMsX9tyT5+Ml2ye63B6NZD
Ek27fkoYN4GyOrqMMagHOxXiPqmno7LN1xlxmgH1bWUWgNOz2DOueqzmBxVY3damKbaOXVke6Iyg
U7BMVnLNn+aH0joOeeS8dGYl1pMdDRsLzMHGNOKH5H8UXSgDMS3g2yPsotuOkUFrzRP+TvTibe7a
Z2fCcG/G5vRV07E5yRHnNgP44gjcPrmfTaR0ZjqOZxTcTrvGicK4uck+z3bUsprQmlQG6jHDib+V
qqYwotZaNV6rfritzetI9bwmD326w8BlrUfmUytMZmLFDJ/WanaMvGkhBhnlekxITo7RVrLuz0O4
bTqWXJI5apJq8Q01QSl2evTExjSZqHbNVMJGoHVlI2fJ7HbLiw/kwy/dU+0K68dgYW5uxo7jUBsZ
8y6i7P6ewGC6nTwToVpYUfVD7Tl3o7hNTfUGpKxZ1WHLYIrS1qNeSBwQawvLZnQDxfShMu5LN7E3
iTPijvFlTsrUYDn6xenK8JEaw3vGXPg1goePvnqQw1OdqXhfYKDB5YeNmP5PVTyFVdswoEuSdQOH
dNf1wvkROXeqSA6+Yw+XKgUUucsChoKlF7BLWFN9rKQRAwUwDQyX1NiQ1NJnNVRAIgq8ErQVp+iJ
dJ6JYwdGSNKtOxLtZ7o3Cy315Bg5PZQQVRNVNkds+iTH3Mi/ANZLNsQFf04b40l4ZKkgou7P8Knq
BzTPzQ0DaIn1MKBjJRL/5GHlwzBYBa+0bAi0N7Gk6NKvX6sJhohFIPWq47D4pShmk4bVQF9lru0z
j1cJ0kK+pVVtr6nVskOYqdk62VZQtN9H13CibRHr5ty5gaC7bkWnGsHWEQrIsM96Z0DDFOefsxYT
qZsSy1vHE/0lc7J6alxsS/7a42gtDzncXAzeWYJ6g65Kn+7qjPV1a6tR3wRNPNCIFvJUKSyPU+ZP
hxkF/L1iQorQvkl35BsR0oLN4CySmSFm7BQbyzME+QYelNM0CrfpXBqb2XUHl36Sici9nkq5crUD
lSkxbeS1k35qIzrviSWDZJPL+VHOkoERzChJe9QP0HlOyI9Kv0wOrRAvScjGNJUTk4ammmYGnXFZ
P89J1CGftwqkAtkYkvxZdiCbXCFvtah7muyWugnJT774JvClsUcSM3bM3gB4zdssbOp9PATLFbwH
t03bb5agv9Y02AAsNGYbBgTZuu2Ut83mJP1OvnB9TsrYhxfnp4OzbiRzv9p1xKdZlRozd23vyjbW
25Tj2jErw5ZJHwOoxsmpDEJh35CQ410q0+42ntNCuTfozw2I86YI6Ok4p/MDlN3iMBeDuBXScNae
jttbvNn5rrTmbD01gjBDDp/r0lH+t7Sn2qAvSa0wS3OP9xWxRsMSH8URtK0cfZwPuXCf6kLANqeT
jmccfRaxaYT02BRszfAyxE35Kc4z+xVwALA2m9Z9BtRx5k9msjePlbEPGzdcO5QLG3z7/cYZRXY9
lxNCBZnwOMEvJL67BymTgKnf5ZOIMK8H/qZ1neBBxkzf2DQM+WjWRoZxvTXOWlP5D2wNe1p0xX5s
zGwXjbm45S1Ypk10MbOQDiigM/IH+syDFNR97SpfrwycZnvat+lWmFH4NLqTeczMrv6cdTwhKCwy
5JQOseKGwUw0VaaBWjMsAZ5CN9ZgTaDKMgBL8vqrCKPq+zBl4z299444e/LQqiArb/J+fDUdJ7ih
ish4rlAwe3VVYYqa84PnlMPtXObOCScwgDxGjhuntUHLyCDHLYghrtcs62XNfKPoKzKvA2ZxXkSP
K2pJv06LBjdOBfAXCd88oD+GjQx3mPTnfFpNoBx2QcPLJmjRb0RtUlImwfIAs5BNE72LFlPN/JwE
nXpoQgo1Ip/cdd63DnRH7e1SW2UHk0bVKo6mJ8pO+t8chGFxOCZ9CjJRNq6yyodxTNiZKFMY/kB+
wUA/7hWQxB8hsjHsLIN/MDOco3aG5q6H60HTn/OMiMDkKycZaHZ70Y5JmNx3Q0iBya38tKxbKxeP
5Spnu93mxCNgPC5AU3X118lEiRvZ/o3vYGP3pzze1IClUKqEPyJK1ZUjxuepR0xc1748hEP6QJXU
rrVp3KeSgm2VDap66pwUiY8YxLlL6jdFsgaMBOz1166FQVZPRnZjSUyfLQmXn1zI9M9VmdKVVhJR
XCkYbYXRWzZrBsJEwz2W7CAbi9iLK3NSxlXgK47OTFu3takA5bludoTPh2gknANr2dfYsOxRm984
utI9kgbKlLGV1tbg+ViHDgVbpYSz1wUH4EGK/jGIc/9GN119LqK833IgQsU3ZNE9gwyc4zVq4AhI
cbiacUGt5jr65mVRceqLOj0hw+BPB53EkT9AFl10rTinSUlbRbeQo2QArpCSQKX3EMfkoZtzcWHy
g567yVGf9RgTUOgs9yEQMdXH3NoN7dVKfrUHM7/hmQO1EIZvsDMQqkUSnI8vkUJEBfF0UdTKTSNp
ldLkAK7XYqSxS8NaaZVTmcOO9nUmtyMG7H1fkRkVVDVzVbegmW7lFZOhJR6sayQcRss6zSaKGhmi
NUavifSrLbBYIEdajcCz9tbc3qW0T+iGZPdjp27TLii3ZhEMe6Ce5ou7CMjBe3nL20PdqOwaQa5t
Xju98U2kQ72LGjVWQF3LehvHoj+CHRkg38cvGKz9dZaZKHctjWs3qMyd51XTKZwVbYUeVhFsuX5X
dZbJaQsUrtuFL1Btsl2AnAK4WTKei7zgYNF6CJgMSv9NqErqeBPlhOdY2T6aG3cbTGnd7pChMYye
vXEtHYNDo4VeS9cjo8uxPXk4YqeznnJAXr7ywmXpT25DevzfAnt+oEGF3auhcjqVRWERjJe2YMsZ
lyLmhwjYHCwgZm+iacNL5Gh964coh2sClD6RgrYgqfDQsx8lMV3xeCoKZOpodHEb4aIJFyF5i7bj
O1Ni+8bPx/CT0DgAc/rHQExAcFll+maGTFRpVmPhY47NSDzAVJnN6rEizO0QQizZY4TF1e8EJrwR
gleHEvSpE8ycoajM94aF+6cRtGrRyjobJYOXgTP6QfXlcAnBI23iGh+E0VXRemBVXiej55z6nBQo
d8yfAkJEd4GHrTeZigFnUKi3rZjk57ogs7wdKK6E0aY7axoW6SW3NVPFlzjQiIC1wfPc80pJ0Xzn
NMsQdbbw0MQzdlIIJfdW33q82+ZiQkB3z/sBp2hoejwblD22olmc+sBNs1a2oDzsxruy6aGjEs1c
WE4Bc5DPEk98v23maHrGx9GsvQZbMxzFfuU7C6VcTNR6tUZDIUuKnCFNqB3bIT56cpzWKu/u84qG
U5dSsbqDweQXTtTBcnt9HhQegJUqKmZvVdHw0MSBNTLQrk1nOmWRBSK2H+PPfpl9ZwGGXp47yxio
iO+6yR/v7awrWJVi7JraRRHuhNbzBHDtrMYpobBH2+NRrcOYDKOHvIrh789oN3x3DHehSfNeOb6J
pmOWxR7tAZW99t4CN3tpOV3yo4hoPxOIcCrHipDCwaXOK2tAsiHUO7a+CDEAPUbzIQBEgVQNSa8J
KJtW6Rxs5OgIvYqZKWyCao7oIRuypYFaZWJtSn6ydnate4yc4k5mMUIPyefE0Vd6BR6n6KzfpINP
RQBeCPVq4R9mLARofFHMjSUdO8NnvhH3jHBNnwU7jYxD1tXh19RwmBLQHTtYxlgfvdQtNugr0E3n
QByPaSZatlWjHbk1lLQAC5MzMZ0oUvrG3vEjkXNoe29kpyL8rgLvlMqaMzbvDMTwcubIHRk0bb20
Ztv3YYEHPsZUOtf9dEr7CnR+VAR7wcFrN0097coxWBggI+FOvhNXsLiDZqtkU+xjHdv3g3TS+ykK
gCm4ZbwwKuTKbjBWBgOTnY4KxbU42Ye19aUnCe/TBD4WbLbAYewr9i2pdoO68q23gS71xuw7B9qe
E4j7YAybR6ETFJgYeOiVNy0to4Zv1RhIHsy2q4+1MuLPSlMjW6106JB03bbOkZMZMk7ffCNOLkUb
gOpk/37REQbVpOdoCB18XNMZx5alGgt87gTLWiPry3tH7un9UxjXUCOB+ozM+uLxAipaHA3Hbl/8
yrYXpNhY3/YCFoihk2Yt0vI7rQX51neC5Zxp29axYs7MGlDDbCTINfAK4HxRzsqvOByLLsxenDSR
224Y2+e841ABgIQae9CvArIjsZi+3FFCoGjRdk1bvhm7S1i50ano6JIKpGmj7BcLixxCVh2RfNEM
8Dmwo01op8q4rUKdfUq1U10sGlh0UJcOsFA4epwZ1eU4OYjhk4iwBUj52D4GN99pyeGPUVtHUMXg
bkLTmm88m1ICdyD9nQC8SaFYrboKNgOAq86iuxePb6jJ84M2WneHeXjaAx6sD31FdoCJGusltYZh
RmitmkPBirFRc8N6qsbkPA1oPiZTELUbw6H3K1K10pTepUTNcc1pGUr9gOMGIhWrXyHeKH0o0ux0
2Ybr+tgYFBQz4XFbMJHkYwooFHdxHnC2c8vwVmArh8EPpu2qk7Hed+6QYVd3qr1fzS24DXd6qUmB
2OGJZ72AA8jyj3WV6UD7mIYT6CyVOXT/Fy8J5cFBMFb6PLZIxc3BnK/HqiX+k7zTPZBXEMAm2+8g
LOPG0qrfcfSyDkPdht9Kf24Otuiy9VyM33qbWL22yKIfOZw99I1jsxPxUO4G4mV3Nh0u+FWB3IkZ
cW6mKHAzwP87RfYGKlQ0aGEhGrVPJ9qLcWTtRwjcq0nixu4DG8RC7LfbWTYuelLCMYq2d57rcqA1
tyy2Ex6+q14a/lGP9LxX0Vh/TQylv6qpZnJYOGVxBeu33jiWzf2AFBAEX7JugSdXTr5l7OAf3BiP
jU8cyjYnLxkahGsckjCIt1HQGSyuQb6VEzLkytI/WmUAgFrQX3R3wPWECdQSEbOzzxU9Quga/Eda
C0w2G+MuMAt1WtJ976wqC7cQ15MVRhN0CZ0trvyEed3gWPrCJIcEHe18obKwznD/jZMDSpAiBabU
WgJS3mAMfmMat8ilHNddR6YLa6kpSOlIkg7mY+LFV6mNWjuFmeZ4J4SWGNvSOH12cwP0YuGXhHnh
tAmBvJyMpCyf7A7MjIPBbNvxOH2SlEDHGM//unZQoKRxHFy7TKDOA48+m1Q7oHNA/Z8n8ybrC1CB
of2NeZC8xWT+iriPfhzxxft+cNpNFUhn73H8O5I2IU7ampod+2+5T2cWv7jOPfyd2YBIWUW7KGm8
L0zfxhXnSHNVZch8PYeAinyKm3VU0zLhAVxDK6NfkqGdLOGDrBi5xN9otsJAQvR/TYmYrDmN4zIj
zXo9FgUaS6Onka9ztVRy7mdAADgh4ASBmoN4iIklXEzoU7gPnYGsxjgv1rFjvLLJRwqcGAvTEM9q
F/tucEbViu5vpjfKaoyQVhRqZ5nZEw2vYFvRSFxPvWVQcBrRic5duJ0Ml4IpK80fc+g91FhcHpzU
4JXyAUxf3G40r/ES1zsvjaipsLZhnJek7gIpXs0u+j3CxfSmnhHRhNloHwILKUkAOKGG5OEyb72R
4BKeRAAnmlNJf7JMno65mMtNGM9QvELcgbkZ3MEdOcyk4uHQqpjPkQFKDTalNL/wK1pGnu6TDCc1
pQGegMYwt00K/Td0zWFdmLl5RYMXCEUalSfTZR1ae0uujhwm95NhogBq6QgB/sKwkxTufhgbcQPY
Uq+CLHzLyhTuD3O7M7zteR0J+gSeExUHjxHGAX0tQANBXbPLLAgBY5Q/NjnzcVbe8ErCT3RR9k9U
zyVEy9WoW3czkEmzlXkVPal8IvmDriFCTXr4R23Y8gldk71rlvKi7/ty31p0n2mJqdOMf/wQA+La
ZSPi2Sjq4WwMKIZHlRWPSeTmd4aN0Zaz84RQi+53kpafvWm0diwXMOCYvBzaxHQvaWgUO+Qb7iNK
TgAeqWYShSKBUWch8KsyoBnTDoo82OWdmUDwWI3MSTd6mQo5sydnIK4JmuVcVEg7Go+ms27ZJFCQ
LnmFpvGgkgxIRRrWD0Y2gsZiRngDIJrfui2zC/h2YBwKfGQzl83Gt4cSALhJ/z2p07OflvPngkrs
TN707QCkYhPn3RurC2dlL+goDMHC+ySZABKh3LWR96wcKkYSMmgzw16jOUFSRpv2VyWEwLOf0b6p
K5qT/JgojUcpkA+35h6k9nOo2R9WeRcCOkb45ad9aW5cO/kB8LM4R6XuqIeSet80qHbBcYjLGAwv
uEm+NmAtroY5nB5bmuUb5rH9bgoA10V561EahM41E7Vi3/g9ZxTs0ZAUyMcJSD36pxILWzRANo/m
xRqWjLdKEoaKWekUa9k4FYxh9qKa2PZXYrOzc6UjZoc9ha1pzuE1h7uKYwpit7tSJ9le957a+BN9
okHA+Ch7Gd8j7xvWA+sbVTMqn77QI1hO+plNHiEBL3z3PFolBtnkPFeXxgRzArHf/GKXnf0tshZ2
losXyIGzso5BnV4Lf3DXTpdMu3z2nZ02vfopHhp6Ci5HZIKY4cHb4XhGYS5eWQUwmTbmyIwwH78A
TVfXgBvZUK2gwZrD+DnNveyMXjSjuiqoQKrSeGUppuoCPYIrw/T2ZHK7JwZ8ydYaJbSkOoAX5dNR
iRM/2okq6oldXECXSY8CGrEbNGtJS6svu8cIOdeTSeGG7hZzqdvTtVp5PuFDcdmFD8yCfUrzNLkb
SBG5eCDoUdZP7TOybmsHbo2DiaOQ2fBv8ePgSnWwUURcVR1Ny3VCxwbpe5qif43SujpXSV7RN6my
K5as+cGSpXG0mNvv06pjnaFiER3lE0IYjoixi9HON19g0zyhCbh0sNtB+NNkSr2HcngoXJp7gk7O
p2p09SlAYL7uWsRzTF1DHpWieI3FmG6TICmIQnYXxzjBfnfeXJhXVtaRnUDDdi+tJPpsLRYw0xXh
maZZ8pZJhtAmorEbs0BcWotu3HrtmJ44cBS385ipnUG62Q4gC3kETvIYGbIq1s0hLghygRPn0avV
tNhJQdnYAeTkQ6a3EoGjugqza/yqgEg6n9FI2Vp4OmKaERrCz4JEaR+jfsFqaNCm9ZChJkHbySgA
6d4ooxmqfl1sWUmibZsjn8SnYe94FsiCJFVzl9eyRltf+POrX6SKR2ARdORRdQyaIEbaakBmN/nv
ICOriz3PkqHsWGw81Xp7LbldTg2BwPRBecH1eaTHbL6QYmQfnLi488e53hlKyH/q5TBnEye+EqNH
qFEyftGDLq/xNYWvbHHjNVIQhDrAQDN6lVioOpIBNqTYZLc0hqenvmAtYPpaHIbUfaiqsV7VLh/S
C/9VzsKqSLjhjAdvGvGAmp4mzuIrW47RxWAus5+lBbYgbXlaeNFOccfPAA6ehBWMJx2vhwJiuESq
0IoqTwH6+VXkUGd5bbjtIBLneGUp2sPlv4Cw44XDunVv+ySsHgoFfgcWbxicvDFRR8R75caZJsae
ppyuqzjTbOCtvhE5vTLy+tJ90Hk8ML3roQJi7s4skJyNyavPFZ3nW4YaETjY/Bs+lWALKzq4dcJK
HMYeXlzM9BApkZUddRDgt82sYt9LaHJ+Vwefxsp5hUifH0XRY+aVgwas78+riaPbDXFSLMvox1kv
OLGLsfDvHAdJZOCWdFZyYI4JY0x6ITXTI849t6OLnyAS9B/kAHSojUt9U/cN26enljoNn0c8mgmd
Q+7aZGJYShKiE3jYjS2JkNEh0qipOL5ZC+I5P3S8juBtWayG1iOTNMJ5AiujubMnTdIUm+W1EZC1
hHbRwHoDJZODa8ROqstvwVJB51XVv2mr714zpwt2KfFewOSgr4SG3+9pYOb3Zj8FpL+olgEXrNk4
RprjSnOiZQ1q0EdccmpdPNYEhpIjYQETUBNf0qrbU+PiDbA9NT02bmXRYPTVERkOXnBHfNHwI+KY
lhOAw9YG10aOOBRNb28jlbgB2RVhwkLDQZbdsCG0q0N1UdJOS9EOG7inhY+hTKclQQq5P8J5gtrT
eqlJDKJQxxIF/s6RvXdVZXO5NwTimW426gMvHlV1Q7O9jd1oE1iZPqUIYDeUd6xGbfdcoiI8NAhm
7io9NzxbZCNCTYh39KOHKxifvK5uQ90+mfrBF+adm9rDJi4mdZ5d+9nqbQjyKbtqmzOkQGCp7zoM
dOekzdButzwflY0aOzW68MB0JQbSQDLG5BF/XVclfLes4iWha0rNZUiQtcydrkm3CjdDInHbwNjm
bIMDu5maifW+KU7CwxkgO/yhgDQ7cA95foChZaL07mLGonb1QuFKlYP4FP5LknYsgcpsr2Bq8eDC
AzKQKnGGzb4pVTNT7bN+V3p1ecNzJa8IZJsBR80uxsGwIYuvyL9TAuGIddvyi5v0OIV7o3NXghMq
CkULa0mN9IO+Hqd0VwrWSiRGY1LjP0owyhjoze8kLxdLoFAbZ8al0qsaW1XkN091XTcXsyHDMah0
sg+mkXDyUNkbBLkvTP4ZC8LZPBfsO1unDQCtlw20BRzZa/Q87iGNAQfIzmOxn6yv3ehW54bRPaYi
RkCNQKmcouBe9YQTbQYxvJCPZu5x1+udzlT3RjCRcxRezPTIM1/dXma7GtTqnTd4L6GrEbPVdBAY
oH1Hzyu2TG84qEYpEdgGTDddDmhBVEdkVu/Q+zOLva0gRwl834BpbH/nTjgAFUldGxUY+OQ90reK
0Sp440uZHTpDBreW3WZ3inMjIvF2pHFPi/rIQ/VatcwpyqzgAKFDNiK/N7eDZaIgbYS5cl0j34yY
dldqyuERUr6txxkTJkrAYtsF7Hytz8SJNL4QO1w07kcjtDD90JChmzO1RGMBPfRstz3GxFxsuBUc
xUNz2uo0/2ERl7iB6ZR+ayca3bbbGS8VgV40G2SL41DdVRSWNwzYYE6Z/viVau8L6jKHpisWGJJN
x03d0TgaerQKcVx858vxShcjto4lY6SImUbpMmyOY6rUqqmr+hKy7BzCEigmOj8mFMxVrRzLOhIc
UlQYZFjY3xI7vrEJft6IDMOsijhBuSNJKSvLn/wri0ATCix3QkXMnmbOoGY6kj4QSaFkatx6Pnpe
D9841MlT69O51hZDhyZha7DNgRRWgInrNIpRNtMGhqBbN+hyhi9kS9JaTlIXmIgJuh/XyDgWB8Y0
xjpJsDv2Qk5bpNMa+wjGCXMgX2jOcUp6JDxt2r6VeytpcKPXE4EIzBpPeE0+xUmiH5ABxesqr9w9
2hZQTlA81rT7Q2wCHVs/unoMMib6YtdoznbrVAwdENgwJlCcL7qpDLa6d38EXtcHTEjHcTnuG2Cr
cEfhmLE3xTApmr8+ymQwuDDmYmfqjg669IAC0O7amjyrgFVu7WjqScaj4gm50VN1JiaSvpQktKcB
B45swbN7Rq02zEVj6fhFXpN8GboWJKhjwDcHWIhWLbCPTRnQUUGw8d0Zxu5H4EApVLB9jbR80zRm
92hviLqe9LT8ddmPRmRq00uG+aHF2w0UAnLgwik1WYDXkQbanYUwfszPFaDMVVEzodSpGjaVYyb7
GhnulaKoIg2Rqm3VsN3icXOTQ020EwhTgGaRxqPSeRZA4MSpzwyx5keHLIR7/reEFbShsc26yNiq
Lpyw7SFAQoFofjc6lJc05KrviSMjTgkJGQJjxU8jF9aB6nHtO1KzzyumgXjnk6eGXNqYbT1Y1MIN
5pUrTqY93oK4uUo6+j2g5PXWYn4HLES6kEFi+2iJJCILdNzJCg9yyagUXn3fG9Yj82w8kcqiQ+m4
zlH5VJZsFxiaKA+3ZTbV19DD7W09ZxVkCOIB3DrCz8aal40SJJDNh/h1UxHxuYA/6FajQYuitao7
mDWOjY4zsI29Fn20R0rDRAGPO5Mf2X9plOo+W/C5oKnSZrpUEoVZQdjQei59kMuSZ7GOJuQCUf2o
mYrvXP+Th4mBGm+JJDFnJK6VgZwGDjKzOwJftgG2MFSfy9g079TXgFrhucqZjs19ap6HMLdvw4zO
rIHW/s4sS9xpo+dhrUfSihiypjlvM+BlCI7nCsG3awtxcgaskkDKv8zdIpe04NCaETZyDpLdtm2j
L4ptcZX2NCvosas9Dz+dOTUoCDQI1iI44HtAdqglTFhsC4/VMKhBYtNj7irwG1HLedc2ESRoY8b6
kVOw2Pd4wnFBa98/VkLw3sSkzfkiHg8WGxhKWGO8cWlzm4exQoNMxFjilpdixL7ro6liPaJZZll0
d3SaQn0oNbctI7gn8mwA+HaePaEnf3RbhyWnz4gxjogQdjzEAkB6UT5x+m2gxzrJZs4mUGIEEK+8
CkfsFLKaGyN8spY/dB1Xhn03I5BClBfVT0TDWHtdpsN9EtoOuwqPXWMxUGWSNjNTBiGjI0udLAs1
O3u3QLUiO0artLTUAkOImrzYz63Ur0XcEq0Js3cV+CinPo5H/23+utRaYTRVLv/6x3/8nBiP9o24
5AhOMVQ0+ITO07/78ba0pGfZkimQbZni14/veGE5cU/FBfvz52Au14WYvn58ib8monMJ26NWl5Zj
K/Nd6jp9NreLq764iPk86Ue8cU6CNxnL4795HX4iU3tKaYt+NVqtX79KaaYW86jCgOT1kkwbIsIZ
QSXT6e9dxfr1Kqqy52Sxb10GT9/zZhb3TkiTFx2dcaaUl7uPL/e728+NB1RsaU8qJX+9XGJy1peR
W13YeNjCJ/8POfJ/+vzln7++3EWcov7rH+I/IQVkojK96lJ9ZVJDoM/f+/PtXz++pE2JD5s/X01b
N90X/ubjzxfL9y+Aaxb51ff/+oe2TJvb/dPvszx8P/39uIldHGZ+BV33Vj964hL0EMzQEGJZXQMx
A4vRoNt9mo27j6/8px/u3XvZorJkJ1HVxbBhwG7K7g/f7E+fr3/9YmWZDaFj2twYtJYYy8O/eePf
vZUTMBPDnLkz+Yz3+w4bzN/6fWzz17/f9SiIipbPD5g2C4VXd//xBZZH56933iWkC3CGoLX56wUa
Rs9l5xjVRev7CtkhuK/m9eNLLPfwg0uId9+BTjsBVEUAjEmNWzQYq66jpNJPBoLHnBPMx1f7wxcS
79YvjTQJET6vIuYY5PBDc1WrPzxUf7qE9etvVsjUk9PytiOoyLGFI7qb/3CJ3z+3/7ot/3xhf3oh
AWYFAqFgdUE1WfQrhhIf/0p/+vzln//0+T7U8hxpU3UZKGxxrN9//PF/+oWWf/7TxwuDI1Myc8sB
GkUdU0lkcn/zG7xbsogqTJ0o1dWlpqpkdfrDDVj+7395aLWyXY8CT9vq3ceXbPaMO5v6MmZkAFCZ
x/G65+ziT5ePf6rf3omfLvRuBdSNkaHhq+uLx9iOdHsYTh9f4Lf3QpNLjm5fcdh4t/dlLsNa0cQQ
xBe+Mf5gp/qUudd/7yLvnift4ztzCA2/OBE43tnGwewyA8yPH1/mt0uJp7RGsm5Jx373cnfZ3JO9
KFmt9kgWUZzfygmE5u3HV/ntvfc0VxAwQEzx7pbYfWNo8ovYbqH3+SdJ8OXGef74Gr+77dKypKs8
Tty29+4a5Ka1rS/7+mJA99O7Eqvj37vAu53PYdRazw4X8Jp1V32NqvoPF/jdr6RMoUxLWoKv8P4b
MLPiF5zLS/bSECE47ukUl8X542/xu4dXCW1rS+Cx0e9/Jj9tfTi0bXlxurORPo/1TSv+UIouP8T7
N11ZtsJ2LbVw5Lu1SnupDvosQYUxEhrhVWfD1Dc2MOskCI7YN2aytsb8Dz/e727/zxd9t7zQme4r
Gnkl/bDXleV9+/hX++2t+ekrvbs1E3O1IevT8kJT3Qmu/Iju3KbtPv0/rqIoG5RJhpBy3y0seaBj
KtOgutCtij7p8FUlz7P1h53ktz+Uw2DII3xcOvrdG2+ZdNdLBOoXJzni03f+cPN/+3z99PHWrxvV
rJseh5TJzWcAH1sXNisgTR//Tr99wBzHWZ5iegPqXYk1Z2URW2osLwHjRaZxtEcgLS5D64RG3sGW
/6+f7F/Xe18zIj110inheillSTbfT0gtPv5G/yzZ/vLOeNx111HLGvnunXHbDOh15xeX2kVmsg+R
A+sdBDfG1pg5s29wkj6+4m/v008XfPe+RGGROVnNBQFiEukRAlgqDh9f4rcvjcds1LPZX+T7g69t
1yRz51yCZEwxgoGtvle2u3KvPr7Mb5+Gny7z7onjtbdnN+MyMBjIgduD+q8sEBHxpmdSFnDhj6+3
vOvvb5VtClPZNvfJtd49fRU8BmydYXlp8tvER2SwTdxzBSG//8Pv97s39acLyXdlPmM7PDmaC+kf
UXGW6ubj7/G7J8A2aUsIm+6r6S2/608lpYm+TJA4yMdLAuLQMBMR9O99A1J9LDYzdgABrg1z9LuH
DG8C2m6dRShuf4wDdr/++ePvsPzWP92Lv1zg3boMKcPG+lVEtwYzuSUIbdVqsekjHG2Q46k6bjrV
3g6d84caUywP1V8v7LkaZRrfz363VAOwAvmVGuGt1PjKBY4Xke2bvscSV9B/3SXWMYVN3GaMq096
+MMm/u4R/J+vrZZqh0gnQUH9662bhWhsQB/RrWfejDjDSDwspnvH+LwEl338C//+Uo5je7TiTJo9
v14K22mJvKyLbgesIta6XcLCERFubPmHCy2P219+UfWvC3nvnnaan+YYk5R+68uTKx5LDmkzvMws
OFsYmYu7j7/W+wX3f3/C/7vcf5N2XstxI02UfiJEwJvbtiQlkU1ClLtBjEYjeO/x9PuBs7vTXY1o
BPXP3QRDyC6XlZWZ5xxhCksjjUBns3NGx02ycS+nkMFlr2bxIGu/autTGt315UqwLTjEK5vzpjo7
cT6in3aOlu3JgbyvtD+qpbGpm0+Gs3KyBcdxZUfYnCOoymBuHDwpxr63v5TDr9uTt7ZUs/2zceiR
YcEPxTho6ty3cIFpJVTunQOHrHRfwc0aQL+wsj0Eb3U1JuGC9EcHwkerCU+GCWbvIENso+1uD2t1
TwjuCiatVg5T5o2WoCdwbTskGJ9rLXywaD4ELX8qZPnIrXCnwMV62/aiI6OnwjEMGZyyGPtnZZ7L
tDfjyDJkibKPvnWwuV4C14tQTfJ+5uOKC1mcT0tXiDJV3YIg7XIN+9RUA+i6wpPtK4c8df6aJbmU
3Pvn9rjmrXB1qi2cpAY/Kc5K2PJD1OidneGpUHml4P0X1AD/mwFhHAUtQZPpx+GpQdtl6Ge6JP/n
bROL2/1sDMJ2tyVaF9MME4ZBKTF8sSf76HflJm+elejLDAa8bW/RTZzZE7Y6vJOTD7treCrV58z7
HIDH6Z1DSxvLbTuLa+PoFmlKChO6LrjAwENpuhi68ISAFlSYSJ7c/v7iFjv7vrD2ktwg7CLzfbKT
fv9yMop3JnPfnIImz09MBRZARXzL1EHKtgOtfAKMjoD1rpDrlXO5NIZzC8IYWvoJgxh+zBMdxLQG
kGbVimPWvdyeqaVLlgc/vZUUinhmCo5nQn8tojmHSxZtJrVq92P/HVFyuoO0bVzf3za2tOznxuYf
c+a9c9PSIrXGmJnacGw9SXa7/wMLFFV1jQemo4rL0pQ0LYFfIuybEXWwqoBa+t8sCMtS0PNIu5YR
nj4702tkfbn99aUDSHOhMT9bIN0SYx5IFovAb6bwVG9y6Q7osoWKRLeyDEteRUNQgdqj5lArEhzX
pHdmNaD9fQrTf4oU50jVv8jnMvrnAMEWLVrJwS3uMZuGKAJxxB/E0+6Ufh9aPfZGNpZX/iiQJYns
b7miH0fz++0JXNxi9vym0AmQZbFkkLe9ZgzAfk+l8q350I6/bn9+cX0oqMrzs4WvC1NXepqUQK0W
nMze2AOo3E064pfQ15X9iqWlRdLxLbapWjbkTqKlUa3UViYioJ9wW/eQjEqfMmCpFWTUMswfoJxu
D21p5nTyWIosU1yFZPTycLaj3ZWll4WnPNsh9ylvb39eXRyQwZG0HFMnWSpE2RDKeF6aR7TjjlD7
jLQn7xN/Uja42G6PVuxE85+PzIIcfVW0Kf/RZfRC0C8H5/zUQ43gd7OQYaMce4hc9lJuO4A7aoAb
0NA9hWZBp4iPtpDnKL90xHpI+SEaKkGDt6klZziYEPYiJdfa31ESnlZ2uOCrSZqROaGQL2v0JND4
IXjRstcaD/ht/zgDvjP5sdJ/0J+7MoPzApwFNG9G5sQpxLbMIcDPywUCOVu0CW2mj1ElFdxs8JeM
lUy/Pke9fwio83+Ndd1/0Uw6fnSpWA2EF3eI4ZgA5nGxijzPwpn7LqKmNUxgNScpCO5UOaPppIc9
//Y+Eaby7WLVz4wIU5kPiVROCdsE/1eCSrLB4dAhdtvI2kiEi2ikFQrqE4zQv20fhuH4B5/ngQfa
m8crjSqXE6WhiDIUQRWf2tSsH+QSbN0wQW9+28qSL6JFhUjaUm3rKp0K+FL3h8yPT6UcPcgJzPl0
ndHvCLW//ieLQqGGJhIZ9U4x7WnZtd8bgRGd4Ksc0a9K8mNYwrsvo6J1d3tUztLaWJrNWaJed13j
0hKLFmFJT06wmms7Y+Kcp4OlPRlAdLZdAMqBRoZsgCsFYsJ68moyfLX9jan+DjImAwago/mawtBr
zSSePVI2UBlC0hSABXrkzkXmhk7dndNU/bckzGOY5mceNk2pIJBAgkXPeOI5cOQfvVGG9kHvK/2p
TJrvdMIHQBJguSfFo9MRG8LYRif2J0QaIN0IbOuUEt+AMsq/kZQcXio5m46G1n4jFfXXKI/xC2om
wZ4MMlSJthnTvqvvUsPimTfGP+Wx9I/NFHV3CjwSCA1BNWOqg9tBFXTXaS0kShb8PrAcww8JRUwP
2+Bdn1vIgvSQ7Vgz+KLpku+yM/4IdI3mND+bDkH8JR0+29NzfjLoRQPw28FHF8OUnk8oZgVe1O9o
9zQhi627mbFvm4N+93KkPSwFEVgnTXdlXUNlRMPhLtHJdFI0B2yjNvaD3eDvykKFKRottD9xBY6s
OoSMVAsMsdELaTQg3B2P3ymaY1OQ0PrXvFtx3UvBybmR+do6c2p5m4A894Po5CM7YZrKFzWhqzAd
d1nvH1jxlZOkLPk3h/BEVnUqxbRpXNpLGsYKHVd0gqmxAz3i9ScHsON9bjoesqO0lyvBOOwtSXU+
KDCDuDXsAWgRy0P/CRyLSSdolDwMJAuOjZ9oK3mixV+nmCZvMnJ8Vwfd1CA9GlEFPg1wGSAaswMD
ffTj15UzzhjPbrI3H0+plNcGZ9wGiSXMQeYVcG3ztIHCL4GQq+g/EyT+DQlqDkZMB6Sbtt1R4a75
SCXaWLlHhTHO96gCawJBiC1TShez6By+2vZ6v3lsTRA01uhWjgVLC6S7t0e56MjwYYyTZC3PwctR
Fokd601jJidl/Eo7uLcyiUvxlPXf58UcfaKAiKC1PzmN4UM5PHhw1BuHDu3F8O8s/INtYeuWY+hk
iXQCgMuhADOV2wT29FNieiff8hG0BcaVGCsztnSj2bwROB9vp164ltsoB73qNMlJM1Bpzn5maAoH
uXGQ2pVL5q3sL+7Ac0vCKTTB8wHpbbFk+k9R28ubVlLvvb7aGiMt0Gq0i6H4dmpU8SxoKBxADar2
1YQDBJnhuyZJdxKy432/dqcLe/PtZNChQr+mQyxJNH450YEq117v9cmpQpJb/+G0/xjFP7e35ZLD
OzchBFiZpoxlEaGflo5/oUTmO08qOn7xiw8k/raltcEIk5z4Osx/JYOBPnrjpPfN8AoQe+U0L+8Z
JmyOgRzL0S5nDI6iHKRUnZzgbn7whm5rkesJrfvcqlYsCfH3/12b/yzN5/3spkDHFOBCjqW+1WUo
kaYKKo1JA0EbhcivcD/BKTYTHnA7yiMI1tuzubBuCu9Bh6LmnDoVBwp/fWGYOnDG2lCgFOhMJNEj
5FqNuzIyv0J2vb9tT7ker4N/lB0dEAwy7GIjtKc54eR0/vAY+oAb4uGDGXyVLOUQ1Y/Q60qogNfB
t9KpNlb5u9cRr5QfiupvW3N5O6BbZUIRHMK+Nazsqmu/R9+TaUHj6MzvYrECRR1bAnHtjY+Z8rUD
OGCW38YQNlzrn6kG9+e83J6G62lnuueXncWNCI5TcH30uccSaofjYxG+9OnPMv2eoDCeQm4iK3/d
NrUw4eemDOGFrMt2lZu0oT7GqbeBe9CJ9mASN7b12vqnEvxUebht8PqGcuYM5pxrolNcVQV/qySS
imZBMD2m2gFh6mDl1lj8PIEuuGUqeFd5JkgJtZFW+umxgmskV35rnnv7979lcy7dOAOwZYPKB5c6
e/XySCa5UZKdlcbHdnjSUfq21Htp/FrZj3FzqPVTqkP+8zwa7+xXxBNcmBW7YItJz40ijqZHBFhN
5wWhsJU9fu3UoJp1yCUgVKhohiYsTBcaVPmjNHqKEe5EzSeE4lbXjlL1ZWUC325uYQYvLAk+2gTy
xZsnip68DOC6psRAUnr5J/LgINBgvtvEQHK+VbYV3adJod/HOsIqrSYFPzJvqn5aFphTGBm8rTxA
2dWYUXRqWPZDKtdfeDMi1C0rgEfC2NzH0DW9+p7/K24tA3HNyfD+nhwZagkDNiMbDoJv9PV/jtpc
3RbQyh5hYug+p8oQDXs/gqKqylX1d9j7XX1n8hz4kE1S+Sp1yD7Q9uwc7N6zP4ZpMbyUKYRMEsLB
z4EtfQkseGlRG0EGJsllOJAG0kR+FgePvW9WR2q/iEtUNUSJKJSAEOtCu7vvajS4LDOQeGzC7zzr
LfqbzmQRtC42AWxJ+j1IO+1Q1F77IQ2G4j5SDKBzSCA+6ICc7/WceyCamuAosWEg2kPgvZYRl+gS
2C/8RvVOClE9BZY0vVf1kagXqdStqiFesGkN2f7WZ6n0BLfpCHquN7qfvd0nD/J0sKv2NxTpf+kB
ajtwwE2RBgYoT18CmJ0/1HL3HEiNfgSP1t5DYTzs6biBsCgIZV5yyK91Bagoq/KMJ69Dx7ulLPjd
UEP0zi3E7UOASC5yj9IHOq+n7UwS9aM050JN2KRPdNZUx9gcI1ZYmcatMhrBj6pV7Oec+/ExNsJf
kwHItZ7IINomxENpUdaIkgXWYQrhF3Qsr3+g/tNTx0+9ux6iCh6xEHnB2N2D8FTRNEbz/l5NIpOv
9N22GtSfbW7DTu7NpGuGDUC17sF1ZbvW2r7CUgDTxRC/yCjMvE55Zb/Eag5f/UguO6f29CGDVvqp
Q6DvCBV6OnOwQVKv+MXXMm3b42gn1jYxJ5C4aH1/Aj0XQmQLZ5wik2VA1KHYtvIUbxNqwBvFSKyH
xMi0v+RRk34rDXGUE6XTzqRf7L5CmWrfwedzDFuZye5TieawPtqTrJP26JU2B0tC6lY16hYNtxx+
OK2tjpaf5AC3eY1LI2oEJWwsCBFG6tHUkW8IU9tY8ftr7kVwm2AFCwsS/OhJUeFXcr6V4dHxh53n
/H3bvVgLNxrpfhg2FYPr09KFcJY0mz/E2RA+DVpg/kULFsBbWGvrB08zW84ACasWAv+9JTfTHRcJ
8LZeRe3TLKsHS4mdzZDG0q7ufpBt3BqNI30aqgjK4vZ7oaNYWlrQaoUhmOCpmYAHyv1Pu2bHqGZ4
qBt0UmpdVbel3OtPGS+lo93wso56s99Cg1HvyirJPzVeo71QMSoh9ZwQxQI8jTQREtlhK0mQYCUw
X9TVXWiQGZH0CA7Ctut3ptOaUEcU7c+2gb86NZ2/QQzWHH+yrtYUOlsYWbVPY0l6qoI1WjXa+kUe
p35vO3aJ4kRsdm6pxcmdxkt1X8XN77TWnA96ZWg8MeT22M09coAFoCtKEzbEYKBv0RYyLxF6jTdW
HTa/m1CBQivq+qNXyxCXxkm0L5M6fAKVW6BbFoAJyMDv3l5VYff8+342KHzqFvcuHQOXly4CDr3l
jG3zWDoBjAJ5/oFY8ADb9biRq7VmdGEHvRmzVcMk7zj3JopRrxPFiJFRy3+0UtSmDelT1WcnVGzT
LeB2yLkt9SBn9i8V2dzbo1wIXjizMrlzfW4jFK9gJcwTyegU+GMnWIZkqPqlbFyrIi8El6Y9w/OI
jqjyiOUkOAeKOB+n4Am1Aq07xcZ+inaU+pE6/YPRnBmaR3v2dvHCSJrwnhjqnjwdFfN0JXZdCsXm
rlg2BGBiylbCrsgCZUQ3RwqeSm16DMbgNWn77i6I+t9T2D97AXTqgfqp9OWPddD/U5TD68oI5+hY
iGRIsjCT+uxyqG1eDtECjqy3iFg9WlM+87Was64aIMxXQ4VeqsyRQzabOrmD8WIEaw0pRJUm9b4v
+voEX3T03QsC5ZOlGd4+gY9oO5mF/5orVrpzYB2ChMhHZNOTnTvoh6cDF8RvRTHLTyWKSSiv+kVF
z46SHGKj7F6yZDKfgwL2C6VORtDLauWqJnhdM4QCgeQ2qdrJgbNnZFWevbGzngs79X97lZ1/9gG3
rzh8sb/o32PE+0VXabkEdSp4/FjxjGZE9/BRd1xZuiNi24QgwT0p3iG3Gkhfqx5SQXMltyo81f61
qjtUmunFZDYEq21cJpYPw+VjqhRIOJPvZJqgvZVI7ySGcwQJGUBFGaw8C5ZO1ZxaBcxArYIG0Mud
AHVLDaVKGD4lmvUp9yC9gDj3C1JBaAnCFRR4z7e33uLe1y2ZngOyiSb5xUuD8VCmWSZb+IrCyj+a
4PU/lmS49r2BxA3yhNEDsyDTT52rzpM2M0e2U4CyISSm0crLYd7lwikwz3+KKvyU1pgapTODpyEE
uZzWMDIXL5M2vLv2RBHXoiBE5wgMUFfesTUiq4uN4MlSlC031aY2X8uREmy/8vxecsPnhoT3SRmX
0pgqevDUOl+jCaw+Tae3V2/JAs3IdCfYJqVpsWVkLB347KDTeFIAvUiGvIGv8rYF4RjMz0XgTRy8
ueEZ5yS85pzJyetIZj9OEhGkDck6okmVJG2ogu0gjNqqw0qL3ZJFW+bOxB/zNBZ9YTqSlQ7rguVJ
bAvAvmV9nAx52itZ6TwGhcnNKcOL7E6NaqxM59JhcHRHJlUCrmvOVF3uQERFkZH1Ju1RVcoRDRJN
fU1h8Hix0Pi4d9C4OMJCGsBMbyIEEXGlBmXoHNRJ8X/fnvaFhaX4Sk8RCWUYa8TykWKPWu+3o/YI
P+ZDmOYPa1nkJQOOZqkzZAb9bGX++9mlqpYZGq2jbz1mHxXjKUve3UvLxjn7vHChpb0EoaEmmY9N
95Akd1Q/b8/Pgqu4+P4c5539/LzTE4V+P+uR/G/W/ZKc33W5v21CXbiU6VRg13PA8HiOMIZZbEkZ
09B8LKwE/nMzlCwEm8MW7YTQ7OGMsHwNpgXyj+OxDGnxpjJbPMA9VkL+47/YkMkorO8BCGL+HEmK
vO8ohP0Vl9n4HcIOW90QdpKwV6BSvv3ThcX99+7i9DiaA6Ca/Xw5O1D9Tr1Ucnd1I0KdsenSlPHz
tgnhngKpj0uglYOTAm5QE51oGFSTMaZO9lxET9BK6oW/A6u2bcPvZbHWtibE0Ve2BD9aoTcbokCU
PY/D98z/7WiwKVG7VWBHTlJkgT4g4HN7dMIz4c0i3QmEYhwNBiicDp3SbVyievOMvFoDW2L+CFAC
LYzbVgRPN1vRuYJoJJXxsuzny2VqFcj5jVDKnnXtwYB9KdzX30bnLlHvVjuy3qLxs7v1ypYwIr8x
Eq4qbOU9TUnoMrbTs67XSE39g4LbtpUgBYaKuv/lOO4QH1Jaj24PVtiT//4AkrUUyFQFLLNwYn2P
bmkknmA+ebCg/crubn9+YcXIMf/3efGe0oq60sY4f5aLj2HJw/Io+Q/FWlAouJ2rQQg7kfevYts9
Vsr0wQ9ooLtv9ZXHyMJAqAvMrTHcQSCAhLgzIfEVoC+RPf9M6CPzoTmkSuHvbs+WCMSZB4LYLsEP
3oWfLFYGIt8Y9Ro54Of4L2vzD5RzoXWykweQX630oLePKGEEzpfbRhdcxrlNsUSA+oZGl4+dPVs+
rbr217hw9j5MnEnues5KjLewUBe2hKg28hx10gLckw13bY/Stj6W5Pu+/cGIILfWuezmsEHYDtlk
wV9rcKhU50ud7uCUlTpn2xrIe0wr/vateiocYANvRDTG3qC5SPDpiMhZvdwwIpjJrA/Jc3zQDuZv
o9kl28+l/tnQvH3XvgbG/YBSVTjA0qyjyfvk5J/gYQo9eCKfkvEpGu7L8HB7Fq5ONlGEJbONeCfx
chG7PYekbCQpcNQXAOvfKvUVdcHf/5sFwXk1/98C923mnP7HrwszC/+tIwcRv79S0G+JdxLUXLd/
v4kjv1g7YYbmv59FK5VnwgJM38CLBZdzvkGxJzE+xGtnetEK+UrKybhXGNourXQKPVVRnWgvMFei
JGNkd6rX7c0ObcG2/5uenAO0lM/qkPxQIGMfjNKFufbkR8nRtCFO7FII+SDUO94e+/XuMFG/RjKU
EjdkFSJyPs69geJXEbg8gkzzNXpfnY4PX35eGLQ+xU3cw7LtVubeTA/te28ti8mcrytNVsngiQXb
Mg4LxFMMuHGnu3Y4Us159+zwffgEyDTQnSgCmMIMOk5PUrwXCIqzjWn/wc8nN2Nxoeg8amz1cksg
88WrXq6tl6r+VNGhteJlF9aW+E+nqYYNPtNHXH4+1rXIV8bBe2n9h/FQDe9fW5DC+DzKSzqeT7gK
lYJKZSQlvmtqOUL2+ebdB5+srK3avH40nJcmfF8LdGR+JEt6CSVYb/PPpbTCRrI0P2cGdKEoPrSm
MmaVjc4HaVH/mOUrYeo8v5d+xYRt2KInQbHIwImPc5SK4Cdpct91KAVpyIJuRuMPNihiLkDQeIsy
V/MQz1xXIRfRFBVIldT+L+eT2qxlka+dFmgEzWRvEm7zGhUuakNqGmmEiNzFA43+Afkjbbpz1Pdv
1AsrwjlQpLFqKk0L3TDbNyPMpO8/ZxffFyJ5GM5Qjuz4flPdN+E9pLrvdhMX3xdWgV9OaBvqoTt+
sYKDXa746IVF4LpwbF60ukMYLTjR0LC9BtmGxAU+Qe9L8oEXlhSuPNmvwj+2KOlb8pogKFQMXe6k
mooV+gkYkdsG1Nyrl31ExqaCpuedecT5TuBE6JwMC5j31fM3DQGGodlTu6n9yDsRYQndWeEcmX+s
cPIuTMwzenYsyMhHePWydmP0wQ5DBo+67Y/lJxg65ZMTt25dG+FnU0eDVfVS6IBv74cl87wPZDge
FVO/KmPBrE+HfkZiHmFTa1tNVb41Jd94LFSreYoKoz3KUxghoiIb9zVR90qKbsGvgSP6z7ww+iyQ
J1mXlMo9lMO3WPp2e3DzbhPnVuc/nt80El5hbA0QaiP6ZpU7KF+qyS2b7aiggtbdO0DuJP/+trUF
HwrY0gZBA+TuumXfRmEGeQq7cls6K1Qo7kvjH43OpdtWFjY/3fnGnNUkDDLFzZ80Gdq+uVG5KBV7
Xbgb0n/6vtw47R5G39umlhbHAEo+g4ch6RRTh+g1lKXdD5WL8OtLZfoPvaGt3GtLc0YymMwhZI3m
VemvysJhsqOqchGD6l48J1BPsdJIkBRL8soVt7QZqMEwHGCesIcI94MP87QcaXnjouGVbyztG+WQ
u96sIQNH5ymxlKfBy1buvLfkp7gDQZGpxH1vDlFwVYgFt+h4YTRFpgGWY/MQwKqe/J7U4OBjnzL6
1z5qTz3Ckp2zVwCSpI5+KBvr5fZaLk302Q8Rm7Wasq8CeIUbtwnbjdk9j9A75OXX20aWnMm5EWGK
y7aoEc+uGrdtdpP0FI8PhoXoAG2JshsFaM6tnO+lDcqjee6T5q2iiI0VYRwbcUE/iSujVVI1z5Hn
rVw1axYE/2RlXqfoqFm7VUkSlp4etM69lWMmliXfbhl2Pw2Ccw8il83lFUA7L70Zxli7tXRCRSRH
+iRUTk75XdGyO927qxGWVVB7+4PFOrM6n5ezi8ezwNSDrqndZEAbrrvP9C/0JMnTfdzDat4mmxJB
jdsmxarIvyOli4DAAOYUWvoEm6jEOXUYNG6W1HSO3qf998A7Fd6x9BFrv+9CFH+kf9CaWxnr4jKe
2Z3/fjZWPxxHpfBD7Ab6E1TzX+nzWzGxeMAgXqXgZLMlRXBAkDd1LxVe7dL2V5mfKOk26mFl+ubp
ufIm8+TZFghIRUzzejb6eiEexW3SDhp4Zxs5z2Z9UtuPCuANpf6dWz8V/0nqXoPiMX03Zy/BEP3P
yGxRxaBWNc/A+SSmkjOVGmdhHHYygrvvrDW8bY7z7wtnzY7GHjVUvo82FqofervyCFy6AM6/Lxwz
9DniJEYd221HMtdehIJJqfvlprSUZpvOklNBMgauNEGGfnvhlrbfuWXhqOlBD1rJZmT5NOFEuk2a
r8Qe89yIO4OF4d1DVtymVedybZTR5jinBTvDRLv+i10T4jyHyq/3jsOSZV5wtLARfQNPvLQCoTs0
sZFeu8pB0pDppV/ntoHrQzQbcEBf/3tJC1tssnzAnGWHgQEFiqMqVxvi3j+wMSe1UCMiXNMFX6D3
yRCrgV+7fXYsY7pcjv0am9z1ajAMHikEnWR9HPFeoovQ63T4I9wctsJmJ/vchvs4XomdrnfVpRXh
vKTorFWtLlVuqn+LtCcn3d+eqOvbnO87Gr7m35kSFqMdNMLnwuCCKL9RpSN6OaLPguLgx7S+G8tH
W1kLl5aWf47MaAJj8mzRh1IOgYVPtWt3RGdQ0g6IzhKtr1zpK0YcIZWidNpQj4lVu0HxNBlHp9vV
ysvtmbv2NDwX53wiKS2Zvj3B03hRVNKHxXkPyeM3e6PadqgLRLs+2IXFildbHs5/toQzKQ92kFRV
SoTSHC2VQtIhsldO5fxzL53L5XAE5xJFSAOi08rtOTbbqKHb0aKQZKgbtUFSuFp7ki5ECRf2TGGF
hrBTfWTaGzfwXzy8ZSg9yMCZamXX2HcWO1FKPoD1G5SVA7V0bM+WTeyYirxy4D/CSU352MVPqr/T
nWOz1oS4ZkW9dKKd0VYIZGGFaG+IvvvRx6B64S66vQVXtoUpRFpFo4at42Nl7rBydpq9td+J/+C+
vlwmwZEOZomK6ci2sGmf7je1ujKE+d/f2HZinapqhwZce8kQhq8D0Ar5dHuKFr8/Nx7MPbXaFT1m
nuu5nPScnJ4G/yB/nOpff2AAci8SYRQmZLFgIUWBJvelRvYo+hqADf/yB5+HOmqmBoT4QGQQqwY5
oglZqV19gABuq644scXpOfv8/PezcE+n7GlPA5+XVWlPJrJND7d//+JBMPDnkPRT9hMf5Gi0aSM6
i5VrRflDNn2pyD2Rbdi31VpsvujA5gz93IRJN9Z8WM6GAu6glFA3JqwAhSCb/kExoQqo1CHdNC3a
fsl0d3toC086zobDsBDYUYnIBJcZNxHpblOv3C4x7kdggdHY7XznqFkPsfUJRMQ+7KQN6t+37S5O
KeUNcq/zU+St9Hs2UAs5LL/1yOb1cbWhzrrRu8cs/W4b97ftLHmXuTRIEtagliXubL+PwtHMUpKW
MS993duHsXofD/qKmaUtCAkPvS1zY8FVzUyyjRZFPq1xTWtytsbUHxPAmCvx4NLmODci+ONCl7pG
SvTGLUkKtuphRBSxLr/nSP+tYWeve2dwmee2BK9cWSV6mpGFrewUeJ970NVGeBghHZNkV7Y+kv5p
+P9E3nSTtwvTlQtueT5nlOOc0buqEaodtdWO2rRrINo01e0nlJ2/394ZSyY08AazwgDcU+IjUatz
JdbqtHVJ621OHgrst7+/tMPPvz///WyHB33o6bXO9y2oPcAroUX8aLX7TDvetrO0w+lF45FAAAxy
R1ippLRsJPXy1oUuHGiZv00nXqVtf7htZnE4cOPA7Eoaiwfc5XDksbaNSMoYjqlufPPgjFtV3dTk
6G7bWYhI8UPUZSzuumsera4fNN8P5MHN9WJrNv1+Uu778t4KH9VqV67FpAubgK5X3ockqlXCeMH7
SdHQR0XawIjr/2q2VfbX7cEsTJpCqwx4GC4O0kjC2lQo9HVGYA047l3XH2iobSY05Vem7C3tJsQf
mCHpQWPwjH0WHEMqt1YidRNzBq2x5r9GCJdnxosUP+t0i/oHIw+2dN1tisiC/TffIYO91YFX1I+m
vtMQLvuDUev6nC0nYrHEEnCuy7lZNuHotukR6cG4p8XiIfpx28jiyp0ZEfdjrHcK3GMjDirdvObT
Hzy+FdSq/v8ghDkNO9Iuhp+NLnJ/vb+lOqIlKyd3cXecmRB2B4qPjYFaKUOI/kY70v4oGduwW6s2
r03U/PczPxQN0jiVJqsR1HcD+dr6+fZCrI1CCFn0ZlB8WFOYqPYBeTev+zQ5Hx1r/79ZmX/F2SgQ
gtesKIxHNzTgNZC2Rof8rfOgr9VelmeL00rIYFxzpuVqB4lUAEV2jQSstVXf3zhGe4L+3/eFcdDT
oIQ2ID9XmQ6DdhclK0+Fhdvg4vtzDHE2T4BmU5oOqtH1p72noEO7KYrD7aVYNAGaEGpICDwAFV6a
0Gw/TYLWG1wTAHqxR6vMVFZWe3EVzkwIs1RqFdI/qT+6afUI+nMqX24PYe37wiwFlQYWpmcI0JtY
3Y5zd/v7S1NEHyt89jS0ciUL35cHaoVdo06uYb5E8t9j0aHDvdLfMX9DdPoGm4kmBuCONFJdLgNM
DfBmhoXs0tS6kVTXh+kriu4s6yHshpUlX5ovEMHcLoTsjEjwVNA2BmneNzLPEvDq0hbljpU7Y+kd
MvNY0fZEEfKafamSpyH3eaO4vp4fR055Fivyxmi0LbLfT1Y0gfetfyJb/zBFaw11SzEH4wJcCHLA
uGqeaAyj8Uu6G1wHfGF2Z0cPKvIz+sFBsvfdcoUzCsuUiQwB4xLbCqcnDftxIuOqupDS7Fp6Fato
d3vzzQsvboxzC8LGqKem8woLC32/8x+jw/DbT/9gf1PTt0AVv1EeC/uhH7N0MnNdceV0Z3nbLL6L
1qSzlrYc1JnkpUFazFDiy+1teZ4+THCduLkKU2JM7dtaGcSiBfYy5W4UiK7UOaRIKoIpzSe3sYGf
NtHm1+11WHICVJ8MEgeEQYzicgSjkmgNmu2jazTRXkk/eZG0l96t/MF2OjcyD/LM34fo2etKU4zu
5G08baOq+9uDWJqk8+8Ly9Ak4xSVDoPQ4DqUQbXvbn9/abOef1/YrMmoekYElYnr8DxSCoR51OfG
SPeFtuIulwdCw9dMQgThsBAvaqrnlX3cjS48MDA6QnGxBkxcGArJOfoGQc7SPi1mUoixBqvX+p40
VHxQcvmT1vTgH409rSkrz+Ol5zkIHUj/wNHQ9SKejjQNtMTQyt4dvDrbyc6gbPK8R7k6s+V9pqbh
VutgtrSkqjmUeuE8t/VQflbNTLobyIdvR2BZ3YoLXxz/2W8SlnI0ZHphGn5TmYXbJv3VSS+l+mjL
K2+qpZviYuzC5RoOUlrKStW7GjrJQ/wsR69+GG6G4lTaz52075tX3VxrZrpGj4Cb5ZVNEnZW8ruq
KRsKudcq9js31vSN5VBShH602QGJK4aZEWQzRUiUZ5/16VRpa5IWC3e9ShmQDORMcWCLGE3JSXpH
sq0Wqq6/IiXe0HWHRD300p6xUqRZXESQHZRmiSsILy79ST3EHmiHrHMn9Xdi10iMa5titDZR8e5+
Opga3ni5ebheszpGST21htJ2bl8dJIijpxXHteB9abDlerLpGLxOi1haKdn5MPRuC3UqIfNxUqpt
pa2Vs5fMIMTBU8Eg/XIVOsjamOalXg5umO7S8K7WX5Q1TbE1E8K5quA+Bj2EicHZhPJWUh6stQzC
mgnhSMHyP9bDhAlNOozhB4BwUNbddvQL/pc0CF5xTvhqV9RfQQrLg4MVF0VjeWe/k/5jLvGcf/7N
aZzdg4FqZYWs8fn+i60/NvH7n1UXnxduD91s0sHDh3KX7yMJhqJt1r8/I35hQr08eXLudwA+WQP/
S9VsYFZtW1j8Vq7blVUQj/c0NZlTB9XgttaujyKc1j//0zKLGOtQCerOms+DPvyQfibZ7z/4/Nw0
T8qO/h7x9wdNodt1zqmWsk3SAuX0/iBdQhn8PwvzDJ5tJFWH8qTOsAAfg3qvxfs/GcD8zoDUY046
Xn4+HVU9m4K6dwv45pEQ2q7VqpauCjph/5+BN4qns99f2kln6x63o209Jsl2oPvFn6A/HTa5vdIQ
/jbbwkvjTagemBCY6ytqx3yIJmdqxtZNKhcBKb+716JXpzh26sfG0vaNevTDEoz0vgd8u6q9sfBq
mwMgnC+cdDTpCbnbwteyvFLD0lUT6EpBoPdJu53dZBBsCp+swdraLUwtGU08mE3fD1wJgpeERK3h
D07hKiiA1d6dHnySqmFTlcEmNteA0vOvF+b2wtg8+ot11DykRO3CfWPwzh669iDVz37yKw5erVjb
mIO28h5ams/z4QnzmRDiwC3oFa6XJd/qBgcUqIemHh+gvNpA67GBZct992kgfzR381uoc14xv4S1
UzqDrBRupm7GX/nK1xdimYuvC2dN6yQ1ay2+3j0lA3wy90p8dLLX20NY6gG5sCJGTL2T6ZWGlXG8
6xFA0MOvNXp+rfO7oofacTbSAN3XQ60n779RLwwLnsqoBjs1BwwXYNlJ9f3BlXrx/TloONuBEiTy
6QSYzqXpoEk3iLTenrn534s73AYXQxMgkROco5ff94K0a6iq565hfw/Lj6r9UMU/b5tYuO5m1nYi
Z3lGxlxxbjedFWpBUrjJR2naGWuMHGufF6IC2YoAKY1p4crjpvs/pH3Zktu6ku0XMYLz8EqKkmp2
aXDZfkFsb9skOIMz+fV3wed2WwLZQsgnwm8VZgpAIpHjWv2XvpMVIVYFWBhpQFEH0ye24Pp1Azig
FcUoj5P56jWfSG1LzmDNpLmYNoTngSQIYuPrMyimxugthDJHCli4kSbbNmn8FPwXUeOGejVIgvC1
G8l7DcDBCn6GRf84ctNF28aY0+jdg1ISEMlm4Pw9OpLYYkWzLLQCgt4bvQ2YcBE0K6NKFVVNwY70
F8AEmn8x2nVbr1ZMJaa+8RDYJrom8BhcbxsybIAGmjN2BPEJsEgV87Ec0jDpuu3gaZu6ajGAdTeY
BDo0LmUK1z0FdYlH3JwdWf6TAOowjv4iNXklQdi2XHNIoQ9YVTUR3823qSubGVxRtysJgj7ng1t2
CcMa0rrxY7rtel+tdxgYcOyP2ye0pgLIrvKJIDzXCxjoxlWccSARO1rj0W1fGAFE6+62iLVEhHUh
QwR3GJWeDYmJB7NuHtomDizlnHmd79mfTPKW958S9snSZa/0ikkACg0mI4HI7SL5I7zSatnb6ezo
8AvcDbCZDBnbs+T7YtMpbXUYtBrfz9wX09g048/bu7ZiAi5/vydYnLinNYgizOoYt7xApbubNH3G
Zv13UvTrCxrFfTlE1ICUPGjiB1PfkDYgtiRZItsrwQykusKyzsVa+r79wozyGTwZ+9sLkYngf794
hFG9Zf/ZrioOG5SH2+D292XHIdx5qtiNWRrYqLlB3ShU2GOk+LPsNspWIdx7QkirMhVSnGiXAz+t
2txehez73O5c7FJXdgCcjbgrhNATE4ZR9zziJft8W8qq9fpz9UQa7LqpZrvPsYqUBb36rGOIXt0C
QDuRtfSIpDM8m3F1SYRLXqKfxDByXEIP1SGwrO2GOct8F9TuwIkzw9QlVTin+o6o6YOrdD6QIj8y
qu6ZUj4PfaQDu9P5envxtxUFXaLXW5yUGnAyCmxxmYdxEbTNc/oV44+3haxlWS8WrolZ+pnlVM1S
3CjSadoGzk/mkyrqwO5BBz+ustmHu3dIcdghjefadyn4CjoPaGIRZpElBn5dq1D2BEYpKCrF5ngt
tj02AG4QA6zbtASriURr1+JnrPaPACHG86pKm+HDV8fEqA9O2obUVHYuYDFYo4UgNdkrprftR+tx
wCr12Nsih7mrmfp+e9fXj/bPzxC0bVbTGdVkvGNl9+z0Mfh9DB8dzQigHcn5rt+g/5Uk9ssXsTHY
Vg1Js/l5jp9K9VMR78voSTqhtfr8/9lZsUEeoOV11/XY2V7fAF+hoT4uxe1dW3/+L2QIb0xK0qEg
BSJ0Vk5ogTjb5SvLX6n6YlbPtbobou9TPIW3hcrWxVX2wtBFuttWSPDg9feeDeC0ugjO/+rp/HNG
wovgtAxg/VyEYmihVnfv4BB8mMpmWw/O9vZq/o/r/kcW18yL5czRhFYJ0O0d4/i11X/k5tlxPg+k
9lWQQ3jVv71+BjlaZu0AJSNRRYnS28KT4TRRn/UGNKTRdk27Vb1zQcK0k6xw9bws9EsCAA5ZObFJ
Q8mMai7aGeflNAF9R4QQSIwIv5xCFI0q/B8JwjpcYulJHuGpsOoHr9ubZWBVp1TZsjiMtKepkVQe
V23ihTjBZBl9DSR1Z8AbaPtT5SPrdlslZN8XbFGVgQaU2tgwlu4+WplFl2yWmA9A80WqTho2K9Y2
SGrVn2j0k1AfIMBR8DedHpcnYwiebubQHsQ4WIoFliHOYRFL7LZEuQzBALFMMxu7m3BTs20XoVX6
TUo9LDkOsYchzfoxTjpsWAm2kUOfjJLjXl+CiQwioEPsxZxwpefJOHl47416T3ogLoMvfZb1Fq0v
4o8Q/vcLK2ONpWdkLfdx6/2UfBqsv/HRrT/fFyxmr+VNV5T4/mRtLfqQ/8WQJhTpz/cFK9lg2hBv
NDZJa95T5dGJv+rRzsnn//IsBEvieKgVuCnfpihMrF1hw6eSiFh9/wHt6wLCxUBvraCxBHU0QIAg
Ze+OoTL8SoudlWAeyPlWwm2/bUhW7fuFKCE261GZpYOFBECU7Cfzo+2/gPnAbxxJCLiuwH9WJOhW
4Wjx4OTwaJroiw2WLfspTSVviGzTBPXSuyJJCxtu6NA+MzdEa79vxo+kccFl9FcW5c9qBE2bWAHI
rd9ZE8/PGMo2gRTWafVcbBPsy2BHQ6e/oGX5UCkjwhsYeJZuIuPZLV5K9mJ3EgyVtTuPgQcwigNr
S1sM5IxOXlZdMsL4gvhw3Kmyc1/1/i4FCKrsACU8Swgewq5+TnMQ3uwyp/Npf2idd6v51+lBodVL
FrW2d5cyBZ1mYDwbQXZUHW1rWxQ+Sbe6E+b1x+2bs6Zvl1IElUaVJ061DivTlQ+OCJ6jp3tLtc0s
Q4mQLUdQ7BzsU3WTNYjaPXLM2+GRsXrLeTL9tJgkXi33S0Q36XJRgmY7TmflZYtFWSXQoQOSPs5j
qI+bQf3k6ufbGyhbl6Di2hihmaLHujR9M1E0MO/n8SWVYcavWZ7LFQmeWNGpjTFl0HCMZjnVxpiQ
RJWEOOsL4aDjGBAHjJPgjGlMHb3UxYvQ2fazVVUHzR1AJB2HwJb6i+4xy8Tgz/+XJeYdy46AJYZ7
S/VDtFfR0Zz4k6T6sG4T/ogQHDLwwcx63iGF4eY7rX11zb/wAy6XIJiELqLZPCU8RQKQH5X9A0R0
yYHIViAYgHlsxy6JIcE5GrOvfb2tt7KvCxe/Q5cUOh/gT+blzm5CsGnd/r5EnURw+S6P0siOuDqp
e6X7bKef6uo7jSVdCev34s8pCzfdiu0uAc9IdYzKT3n6WaUHpQ9vL0S2UcIFp5PjoGUVV2+ctpER
yKriq+m/S0USrralkrT3CI65S9MNS+gmSj/HaHEsqicl/2SO+RZtx+CZ/G6Oj73+Ens/DWMLXnLJ
ecmWKVz/sgH8hRPhSnboqGjBrl0fb+/jbYVAU9i1Yx5VVWeA8QEvjfY+mnuab0dwsiSfb0u5vQz0
q19LIXDP5jKHFAORnrE3JokLKPu+cO01mw5ZXSFG0hkGIx4yWafkqkIb6CxGH6PjgtL8+vdjUsl2
s6pGmJf3aHY1fHesv5NK/5vTvhAjLKOkmj7ZBl6tpv5U0w8CdP6/OIcLAYLxopOeMCCAwI+t8Fa1
P+3yy38ngB/URZw3u+3Q9iNWkI8bbQaqu8T6rqoroM9AL4bStSo2XfdaYjsOAF/Q/xMktZ/ZO00J
QVh6exUyKfzvF6vQFRe57oY/hBhLGLVwsL6WcPkzR1ZJlAkSrJjXF7SPCbYrika/iU5mceqB2jkN
n28vaPV+wH0wQZ+Bf+KM7TS0qQPKS8SVCvqITegv2qdui1i9Iv8rAs0S13tWpmpGyQybr3pI7fgz
+ahlyfrbq1jMD+QOCCnRNggH8t8ZYAw/by9A9nXh8hFHccdxQojfRge0yqUSQyv7vHD1aqU2mV7g
CBRnVxjASJfs/6oqXew/l3+hs6Bk1GvqQGcLe+duy6/vhqwyJDth/vcLCVEFhjCbl6WtLJiSV1Rz
S9lrtL5JQNx0AMysa2JyUJ1atBBZWAQq0+kQpNKCweoacAFcz0RbOmz59RoYHNA8SxnyRHkCUp3R
t4cnUO0MsbbVqOcbtN9o5cFpv8/WY0qeK8z1Jd4zeh8lpyX7HcK7bgwtSCf7Cr+DfJrarQ0GFplC
rO2lCyBRjoAPjj/xzS0S0hZWP+Ro9NH2XlZszObn7RuztohLCcKNKcmcj17X58fZ+BWVryZ7MABO
cacMF0k39JWD15ljfYljj1ZG9KGfmvKcVgrdx2VkPyHb4zxUk+1J3haNH/5VgPpbFujiIREIfOIr
P6aAOMvKuTznjR4kCYZ6xgC4JZsu33fNc5cZfqmkQTOBJa5ND6C1oFm112jxbKYVyNTBnUpTdKer
ki1YJAPws0DejkYaDMphwkG0HFk3T0rVs3PUOL5ht6GSnEo09mrJz9aVtG0trIggS7AiWV+7zMlH
dnbdj9hL/cwogzjRfTpTyaoWyiNI4n+/sCaTaqeMobZ7tiMSTnHiQ1XDQTo0tLp5LiYAEQ+jA1HE
OoRJz62uZOysFj/VsQpy7Y2ClnqalU1RyvhtFlcOa8I4NtQUFKUcJPt6TcwhCQVOUXUGPPdnq6VP
fRpLlFQmQrhzgCy2TQXFnzNpy++p4u47QiR5mhURAH2xgI5vGZiR/R0aXZyMOfXMUvKiOrepGlQf
btFI1rCiZFcC+N8vBKDgoGtKUlZnPSF+OjzCamzHwQst2Zu7LG4CLOVyKYJ/FaHogMmdFAcyv1la
DOTT1gfeiJ/VzWYuwUaubZO23RhZvOu8xE/re0t1ADVxwVFjAdcE/0QOUWaVTl/GQ3k25uIhxmI7
VRL5rOg3b3h3AR6I/tEFdSDo1zVrquPqPI5k1yf66JNh9nsw4/h5YxG/bFKJxBX14MPumok8ETo9
RKBvV3GjOCGQWCg6Xujvo8z7XhMA4gcDqLV8+FhEBXJ6FGISyyrPXfttilnYezJEqhUFBOcopukx
mcYpLAWL2qZ9W2K4uTxbCHfVd3+j0c+3ny3+fgtPCSR4GDMH0doSrgzM9X06lmp5pmCnM9kAGr9/
C6t5ajNwtQ92oLnhKKOFWl/VH5mCaUjH1sgw+IWncsTwp3lo1RPVwAE+7m6vbVUOR56Axjlwpfjf
L65v3lcdkBU6KDVan4ZxrsMoQWvcUDl9kAPM8v6HwuN01uhWxtwn5lyuxcVNl2VADkzP88BQbsnC
AR1JTL0boBCgYfA5cVeBxamiEHotRunSQvGIl3Auq2lTyoYU15T68vPC4ehRPHcA6U/OVVYXb7Vl
Vo+OLU3vLR/V303XoJbhzfwLhKh6ynUF3f7xuR3irRIXIRhQwlqToaIuHSWMi4L5FXhXfPZdvKG1
MZYg/xlbEFY3m8TYT+k3J360rCfV2xbZ99vqttw5GAMLzbYc+gKwFIINb+y8m+0IHuA0RUGHnuu7
GUJccDkB5B95ERfd5GKrOmgyu26YlQp9LubWGj6X2XNiAmto/uYM96Z3BVHC1RkHWrV15VTn3Pa9
3GeyeY6VvdLQlwhqPfRcA7pLMGyRkQFPDd2w5yQng+8qduY3dXH38w2tAaQKTLMLB0HEZYdaJVOr
tt0Z3DlqtbVrzLMHrgz+bmUpGFPgXi8me+HVCBFSg9ZCjQ5zfCZk0F/rschDy6WVJFO9lOJwpnrM
dUDFPPiH17feQhA214SRU1S31gacCnVjbu7V32sRgmFx1VgZNID1nKz4kI/HZv/ffV4wLKAjn1gL
HMdT9Vtrs/TuGSfEjxgX8XgFl1eMBftrFlbejy1zT2CYDafXqDHDu1dwJUC4FLYBZNI6qt3T7EJd
XVAI3luzFVYgWJAafJcmog33NJbNBt06/r9eDj9pvhtGF74e6KMtEFd7mo2R9GtloumgTgVI6c/F
9DQVceobE/Ld+v06ey1GUKhpHMoJeEf5Wd+xeNyYqgwQZHkp0CWHsR0kWBFwIlNyvQ5j0tW5Hrz0
jOFf39336nD3k84F8EwkbjgcPfHELUJSo1PSs5W9YWgr0b7R7nhbqfgnrh0wvBeA1AZyJR/SEJ/z
otHKPHX7FGfRYvw1KM2gjcPKSyXGcGWvruQI1y/RSDaBjSY9E8vzq39oIkMclQkQDsNNnaZqQBB+
rkbEyaMZaPTemiygJE3kPDhzlQF3WDiNNGLGpPX2cAKSGELljTvLsMQWbgkkWCqfFecPxoKGKHe9
cnSzYTyZ3aaNNpETDrXEKV1s07UI8e4h0koKO4EIDYW5N08GPrBQJ+Hzwp1LWuJE7oDPE+2x+0US
TAJUj+XdMxRcCiwsPFFgHC+I9TIrzW0QW4wn+qioIJDFdP2dtwICeBiKyiYs1WIqb1TnpqHG3J+m
995+6MmZTB+djJ5xOY6LlwImCnOlfORzMR9VQDyx3UEHAAFejMF6ynsWgLL209y1oQ18Y0UhW3My
f5UY1VIV2YO7rN3+lm8hXwbcEY4rdW2/CjZHictyHWgdmV9Z2sYw9tk0BSjhBYP5WMUv/fRM2wjM
vDsCTM6R7u320Mns9FJn+DZgt63fzAhi4JKxGAFg0utHp4yCFpDOTZxtHMzbFeO9PgBfsIaAE0y9
2G6xRZRhJkGN2aQfrQ+136vWvVkM4fP87l0EfPOggQejwueNYQzRVh+3MibAdZWBvgBJT0W6V2xJ
s5jSuC6zsIIBAd5Q+iXGuAkNTQ+zCSFahSt7WwyOX0nnIZa2CXt3IZnHOheLI/OQGtls6sdGfazn
lyF6cun77Vu3tE0QgTgZy9M5dJ+gjxi2ZF0Z6/qRNn7vBOm8uf39FUXTVVxpvHYAIUQce70EgJaQ
qILLjqJG2LJ99tQwMB9IHrqVfQJOM3KbWAIHzRMWYRLFiKlRmEelHh6o0j9TY3xhbN7eXssiccIR
9jFn7SK2ADeS6Panday2mlqbaBL72pkPlvGrxTgM8d4afZsxNCSpskHildNBz5OGOWVcU0wZCQtj
7VwUXmFYx5LGQa2/j0yST105HuSydJgCxJmoYAgaNtdOPTIS28cmfh/62S+/1WjprKzT7Z1bWQfs
LUc6NoGiqJnCOixjdpwyU6xj7211JTAkq5B9XlhFqnsMSVt8vlHfLWRf0llSelgTAIpxFKiBJgJ0
VuGJrZlHa5UQ62jXpf/DSWW9DysKzDN+KhjTeTFFPOfUI31ddJl9TMdzTQnwGrSN59ztS4E4QIMK
g/cYE/0ieYCXz6hTlaN9VNFJ75VBFv24+5QdeAdQKBXcx8DqvL7rk15QbRyYczS1bRdvTBkg8sop
IAeC3Vc9Tg0g1ksKXR2MGKm8Y45ZHJQVwyS8dwFA+sasEIwIhOA0rhdgdx7LRiCAHg2yaYqAZXc/
VlffXziCBA9VhnTCUdWe2p9ZKbFPy8sMziw0n/B7DD5ZQ9j/whsap7U1chxy6jNvfvXG5tXpvzky
Ypulul4L4n+/eJfM2o17oLOTYxKF5aMyhjK62rWVcHB3HWCvxhJxddSduI9YhqYTrwi05KttnqPe
1xpV8nAsNQqpKMhAiAFwiwVkT4vhaS0xq+g0m0FBnmLzeLdC4fuouOlgZQGupLBRWTXqrOna6ITE
YNrvExko2Nrvh1eFJA7yILjYgsK6AzapNGh0UobiYLXjYwpgSYlfLpEhKm0BjJyoAaHdacI87aBu
PUemt0sJ6ExHPO86Fm413OJrdfLyxFMKT3OP7Qa9161MW7n1vwq3kSW4/DxXtgttNXRaxEiKuMcp
DQd9DIxcDYzutTWcgBhaEN0f7kEevBFwqMPfXYBvthGtWK9TD5DL7tZuva3Eji9v3/X3hfXY3pw1
RUWwnhl0ORvSvaj3v3fXIsT3espyQ0shQre3SutX+sPte8H/v3gkHJaaA5EZ9uI9JfPYRLOTKkd9
HkE5AL+z3LvRfiCvHonu9nCRJ7qQJWRBRppm9ThBltsckBX2Clm3wIr6ooNFRxkfwSPKjoJzQJze
8SrFIkf3cwJ4fjW+GxuRM0vzaA2tnCvwnmpkgu/EacmxeSxNL5yNIbx9HCs35EoAX+HFDanRVNHU
pCFHLUl3Uec8gjPGyje1vrH1dk8Md3tb3ooGX8kTLrytjFlmp1hQZqk/4rTb0zjfT1n287aYtYMx
0XOgcWJu4M8JF6UbWVHTHMtKsnegb9iS1O3q58FDgrgGmrwAiE5yk6JXoCJgTvhaYPi+uLvsh3NH
cxGQl0BWCq9KUKyBag2z3YIc6x6NUlum3+3VglEcRJuoYwB2Z5H6omY3dXbjWUej3vRakGWb2/u/
dsyIlHjCGVj3izxnX6LvIKps85hFxWtqZs+60e0i5t1b9Och2YUY8YLHdTl0CA+Bs7NR/1VlQ4lc
SwRbdfV5IclpAWQcPCaeeSwAychoGsxOEkQWHioZgODqfgExANbKRYFULPa1QItKyiSxMJM4f1dT
76XBYFCbJLvbx7Kmt6j1IehGJIuuDMG491XbOcC6to9a3wZNuR0y528O3kOGixdmeHvYtT0BbgWt
AK8ExZpnkPIwYImGk8yIrC7jQoiwDFPNM3PoIQR4zCjNvOf03vob16sLAUJUWSWFm0YRBHRTjmmK
xP8LR+FKgOC9qU2J4Q2+TUAS23gvjnd/PMPxx4BLzavTyNoKdlYts8SMiWMcjXJ+GKgSzpUk8l5R
2SsJwknrZt8RTqB0JMrH1IR1tr9flWBcDVgpwPRpaCMSVKnMKl1tqX2MyPiggEygHJmv99u7rwTY
FkwMUaCPEdg6gi7pDeWY3sQ+VvGz+Qauufs/jwwoKB2AyIVqg1B8y+2GjL1e2Mch+ey+KcbHX3we
LYTI4/DmYfGdiEutLIYOeoR0sfGNTt9vf37FADoaWjs93i7kLXo8I8PLs7lSlKP9zbb6QMvsoLKm
oPRkZfXl0CyaxHQNzzWH4Ef/lrBPpeZk82x1ylGlc6gOYVE8qeyVjjuqpYFjbFQkxN1S8nysqPBv
1HQkqT0QiDiC0FmvVYWls3ccog9mW6FZVfssujsQRMMYfLf/ESI85ZGhgnqNCymst3Kb3d0aC6xg
bBw6Ijkm+0J/J0NV4hlou0cnBRdeV7+ksRo2ff4CQFdJyMyvgvAcovcBrTxosXEwpi1clXSo05l2
xDvOmJd3vO+2fSDZg/E50WQN8SsHw9UZyEqaheqcWCpRbdrWeFzguPfTrkYcpdUYY2v03W31Xr4j
SL1pYLdGZwo6B8Ws0qhY1lz2eXsqjB/5zqr+vf/znBsU5hc02kClvjZgHVhrxrFwm5M3fnLjQCv/
y+8LBpJUc2nUDb4fuYFzvpua1bNB5AL+Q/77EdsI9n3w5nEeiRedJ/WhtrbN3U8sMPGx9QjPeaOo
uPdeTtBx5ND61O8dOw+9WgaItDzc3+4zvGhTQ9ZTLLUr+kSQjs7ZCR3wXhyq5O6M3vX3Bd+zVSOb
mFbGAKmTvuQ+LZhEwPISYOcBeIB0GrLPulg+c1Mtmt2irU6lV/3TdlPg9byX3/x2W0uXNh4GlxsQ
1GBR4hC7TmN0+atFnzWnZviamkYwoUeXoKCfM1lBaHkiv0277QC9zUOHFv/7Razp1XU8WFXbnuJ+
xzyfyRALZd/nG3rxfdr0CjVafN+INqPj0x+3N0r2eeFCjJYLMsWhaU8KarTWN7Bs+XcLQEOhiWjM
Qip9waVlD03FiKu2pxyEXfWDBub4+wXgccXgze8bIdYyyqI36Tw12SnJv7RhcTdvKjwE3DaUSjFj
wGl1r/d/tt3JzqsqOXXupgEbgsRar9yHq88L+08jBfJLfH6TWd/YQ9F9vXt3rr4vPG9Z3hhEGfB9
HUAt/1RuvL39/bXfb3lwBGxOWoXk8PX2TJOmz7OSJqcsDs1pp5Fw1CX5wWU2Bz1lGnoTefcr4jzh
Rei83I1mNUnQUnZyaRm0dRy0CXCIXQdNOoU/yAZfV+4E+jrRBg0rpS6bVM2+zOrZjZOTOqh+ET/U
/en2pi0FeACDQWUXoQSKh2JX59AQTI8qFgZQ03fim+3dQcz157n4C5Mx0TRBIgafn5Nxa42TX2ot
qFRsydHLViHcDNz4pkTgX5yYXyYbkAPd3iSu+deO2fUqhJsxA28QgQY+n5mTb5mflXDqvqAX927z
gSwnKuCIZeAto1Z5vVnozQPEBM3GU11WvpNRv5Y8RSvbxGtwGLFExm7ZB1RmYAHs9LE72YHZvWf6
3Z44Z5hBiRLMs/D4xZi4UcAG3+fqcNLoc5l7QRwV958zd/bRUaFywkLRb0W1oZ6mxptOlD5Gu9i7
O2vHnf0/nxccyjgZozjq8Xnd/ujykx3eVqOlgYIfBgAMzFCA9A4e8fX51tXEFMsu1RPA5ZXHUtVy
H6koF11CbS3F4RTPGkVWcBIj4rMtGMMF64+ZIS7KmTGfmPbwKdP2t5ci3ojfX4d7BwJvZNXg3Vwv
xdamYU4qNp/cfHLfACxfHTQla3Y2U0GynKWEBbcFLpeDpbjAQeH1b7TVCHvXuc6MOQo6HOIvpRtG
TBKpLtdz/Xnh7YjR2Z4kNT5vTKB6ar/oJgaCt7GsOCNbhbBtqRrXWmRBTG8GlevPnkTDZN/nf78w
twg4Iq+h+H7hoUw9PTWZJKoQVRieJVprcffQJYzpNrEqqhFEv/049AeNnTRv46q45O93n/SlCDFT
ERmxktZIPx403a9ZEEu8nJUt4qwOGIfx+DUUZyUSz+hYauT9oVN3bvHsyUqia99HnwGKCryQj67L
6yPolForWxr3B2QggeSW+PdvDzoofs/gGbgNmuCC6IA6cg2A+B/40B/FrG7+7+39527Y5WOHI0bZ
BcE6Hn4TDVKCjra0b6iF9oaDVT0oBFOaPnEf8Nalyum2oJWdwpQfx4mDN8v5hK53Co27GW40aQ/U
9km00SSuh+zz/O8XdyF1XLCeVfj8kH0owzfzXtCC3/t08fP5Vbn8/kT7YhjwfVX9qtWH5HB7d1Ys
EtoPkDNFhppPFwvesmJbjTulRXcAsMo3VjVbZ1B8pXO24AiQ+B0rl/pKlPDs5UZuINmfdwfKtlr/
I8vCsoskMmTLEdS2tPrStkcsR4s3JNkoWegxX6GSyy3657/P5M+mibYDLBq0xiB7dxjrwael4gNV
x5+tJkjoL409tFS2rLXLAkePHxSmDhaTd5NdgUwxqpNDFTnkm+aOIGyMq9R8iDMyPY0Jmx4zbchk
8AiLXmcslMNZoGnuP6htwnYqVYL+iMpJDnWdmm9gHbcJXpPCAbDFAN4Vx/s1tHG3JZnNnitsfewX
Sjs1/ujaw1apO/DckWQuQDTS5NvaciLJO7E8bugsmpMdPpKIkRL+98vL0RuUtgz74rF9M4Zt/2Jb
yaYuZSw6ywOHHGRlMVLCrYgYvtTt7FppkyQHu31OxvihUKrNAGhLCpyE/IDeXIkar8rDACxGRVEX
xSzx9bqaHhOco0GTA8tjH73sj076oY+fFDsk1YM+xBJxSxuGQ9YR/8EeI4ckLi+Z0twa5xjHnGyJ
r8oohpcXH9YFZKDIfqH8g8zI9WoiTe3zsc+SA4hHNoX71BTvsywoWNMED8+sinI4ogMxqGmayqxj
VMsOldMGFXD5SH+CcQvSVNnctpi/WzmFlwsxkooCBwRhzkHwEb2M5VkS5+mBtRXbOZgfpr7davZj
VQxGOOnA7W1dE0CXbOz2zMWIdqZp0RbkO1/RX6v+7LMZNGVKpbwUSBP5Seal6NzN2c/bv3O56+gH
vviZ+vWuaxgVIwxjSodmil87s/ipgCRF752H22KWusN5t+ApALcMnHmuICZJ2tGbdLxM+rujhXdz
lMECOeD44WPTaGjyxGBmpq1lj7VeH9qtQk5edbj/16OSjv4yzJIsC/axruXMbFh9yPrAyjbWENz/
fVTR4cXCUUOsLVzkfOgdlfVpczDpU7Lv8r/Y/MvPC08qSRqrNBp8frJOVv7BJHmolbPlCDy8VoTm
lcWU7JRTpaWK2hxqY+MmYeRIUuOS74uFO9YoBY0Jvj+kG5P4g8SHXbkBlz/fES5q0dKqHADvczCb
5iHrwF/ptcE0O/vbZ7w0PRoiFBgeNImiWeJ3TfTiEUpYPbWlatWHwtrP1PLn+kCtOvCS77fl/M4s
CoYHAyy2CQAYG1OlYo27MIjNIq0tDvg1RuC2rhFohZ0GXpnp21ihXlABoivMYLmeYq+oN3Y29rBN
wDH+gcmH+ujE41eDTPmveaLJG/hHhlPJYrrT+sh9Y4kzbpsEXowajbnuj7XhyByKlRNBBY2jIPDc
CroKrm3SoOSmGrlFdui74cEEN/yeZXTe1MT4cnuv1gRhThbVejRdGYsH28zL3PFokx2aqug/YQZD
fXLADPA+a5VspmTl+HHq6H010SW8BOMw3DGjeaUUh3Tcd+lDVD339H2qJJmDlavCG3H4A4o0qiPi
oqCCBMbT3CkOFX3W3G0qG/Re27DL7wuWhIFK03ZLfD9h77r3wpJXN5VcR9kSBGfSYN2IiWWIULXd
9GbXm9tHvvSRMUGEUJX7TBZKL4KX4eWdHre2MR6o6evmV1Sb4chE8ff5x205y2XwSSWV0/saBs9o
X+twO9PcsQDzcyiTPQ3TWmJNVj6PPjvON47GWhQOhYNodEbdxmzmw9j9ivf1vRMe4CnhLgseUvTN
Q5eEB2nsrT5VI68/NOCrMD6Ku3tp/yMA2E5oC0ZOcOEP9ICYtK1sOAzND935kd39oGIqAplfJCXg
KyGNer379TSjFqxMSNBFJEh34CCQCFheBAjgYRaa+FBHMgQtHZw0QjswGw9WavlRfXDVI8nvHbvG
JpmAGkRnF9r+8a4KHSsZZuoSh1Hr0IITFfavlWTglzYJhIgACEJKFtA2KEJe79LcZTFmtXL7YD03
6me3ysLUK0NL+7h9FRbtPnwdSBrgNmDLuIcjyCEmaWNGnUMdH7R/gbqtmNv6Vz/9AHLTPiol0d7K
1YA0DguFLM6yz2MoYiTOJ0jrYuDLHsriL44Fi0GvBIq3eGTFpNcceW6pjkV7yDTbf/HYvXjL2C58
H5U2HkXyRqzr7erBE1PHcdse0Ice6CFIrCTKy43DtYfAC7dQKlcHKgE6mq8FABPKoRglbw92PKDT
9a2lb0355J6Vz1U6h7cPf+U0rmQJOlbkSux1BLKUEglUGijs3r5dvl3ABEEw5/E0hAh4Z46KaU/N
3B4s9bVrjL2b9v7oaACdkbE4ra0FBROgGqGrnY+gCvtWZzlCmBrZ1H9aexc5u/u3CuERDJeHuTcU
Z64/HyFJokRJyrNSfueEdnO3n45GrovvC0dRajF67kjSHYr5SUmCzJF0P66pFdxbTFkhElgms6vK
AFVYn/aHxPxZTl+b+EdVf8/Ub/n4y9JkBFELoEx+7JiGAFsxHBIgJ3ELfeFPW70yzMgidAdv9PzC
DNVk37xPwP5s1Q87C7zsocgeq++MBdUUDGST5EeMViN+w4Tt7XNbDI6LP0XQi7L0vE5XjO4wORUY
0l975dtEvyXKa5pxfg6rPczxm05Pt8WuPEG4wEAWQdcv3EoRRhYA+kadpzHM0JfmGzpg0KdyW8Da
eQJCEjU1KA0vcl7v8FiphmICmvDgOG3I6L726od+rgPd3Oce3Zbu19vyVhdk8TEC4HTwkaFrearL
aNZoXnMglvVWK2QzVtO5vxsthZ8WwgtkI5DD4lbwWswwJgXTK4RfAH5Qqp0ia8bm/1+0rhi7hWcG
DxPJDsE1MGegSSgRqQ9q/dzE9maYPnXus129tazd3r9jaJz0bF6/5R2h10spKpN0ka4jsI+ZEc5m
qfvxNDBwgjoyYFp+2MKqACLJZ8iRaoHDKYiyiFXadBy6wwB8ry9FOjahFn+UZDA2OotkEO4re8gb
EXUUV9FrAqfhemE2GnOcHKBrB4WhxZUCw/3R1ffxDIC/uyMm7B3U4fdgD55DwZGOEyc2+5kn6aMw
a9ugdy3/9iGtvBru7xYH5DUReYgQHI1GaB5PTnsgJcHDtIlr2WAa1yjxbNDzCD2AQi/Z270kS8ZS
KYZDG+VboBT6TjK+qn2y7yfvLXXKF9tgzFcj9X71QygLgvX/R9p17biOK9svEqBApVdJDh12u+3e
aeZF6J0kkVSgqPz1d6nPvWdsWrDguTPAzEMDKjMVi1Wr1sIjBN0HunKSTD0ZIUUydachtgK3/Q6p
5TAZjfvnb36DIHUIXP3cg3W5F+qhiTurQm4v+2r8mN7vXRxk69F6DDeKvr4rSP3cqepVqE+fuo49
ISh6QiJr5Vq8dmuXJpRrvS2lF0s4THBh9uFUentokn+CbNQKXMSc3ePlLoAdvBZwavDevILAtmIg
o8VlduKxLKF1NnQgwI9J6E7ti+uXD8T4nggZSTPZeLWTPIuYje9JRosfHlQltj5z+mAAzcqudkgC
agijC8qyIFFbeMnW52QNIXd9vYBDFcs5o8yR+Vcv8MTkPRmnJDtlNN8lpA49Y1dM40PnDQ8Owl4g
U2+v9UKdChbhJWe2vTkRp+ykthPcB0EpPTGuGyExWFCaz0HUVH5E9arfuDzpA1PzrYh6DtBhifWz
FmTAHc66Td9k7coFuxA44AfNxGAuQJRoHVeuikkK1KPRZnai9MvIUazTN4I9lfGj139KGyvghr5p
6h++s1Zkvfav6L6Gs/hgznSu+snTyewn4TJ2skHPO1XDNxCPNkHae3XAGutYWDJamfuF1UbqC8kv
aLEthGumWVU5dKPpCdKCwSifpoqFqb/vUjsiw7fW2xLtE/SyIst85CDgLozvvg+qVTtC+TIbQzP/
fvsHXXvludMAks54X6F7Tc2Sshw0HVPcMegtb2WyT9YeiQun/uL7yr0iwE/p66xlp0YcmSwC2YqA
rfLSro1C2UAVs32Gpn12SjJ7U4l3Y5X4fWUcRAnKhnx0EnuU7DR6YV0+DObOXQM0Lg4CTHlzyIdL
X21rSiy81vJ6ZKfuF/W2vrHy7FkcwdnnFf8rEWz6HAxLJ7wJO6BiQZG3Rt9zxfENHtK56I4KM7YU
vJqyDr3t8MTRCDtl42PvV0Fjb/PuGf91yb7IWcSK0G2PZPo+xGvkfwtHGWQpcycpnD7ed4pTK2xz
sGuvYifTf7bZNpvy0EWopB/QzbFy3y+amq/g+TmAXLZiipgdigFEYKGqKImjlgVxvGdxUHV3V3ws
8ML9Y2gORs/edq1pi4JUMESMo1d9kg/3n30HFzuSs0iuuWpBaejrTpgN/zj7Ldv2KxtucZocC8sB
omg8AOa/n/36um/QL2vX7KRZITSrtRfrHSp2xZoq39K+xtsPSU7jo5it7DknI6LiBJfHOESuj5pt
gG7+2xO1OJJ/TFzVrEojNzvHoaek2GC1S/PoZWEXb/hqCDuvqBK8gAP9v4P5uCnP5ozGY9ynjg+I
hhE0dMu77QjBznvVQOdjem5FcQV1JYVXdB49NVnQ90G5VrhaHAWeSXhQANQHoMHlyjPd6zXdSdkp
nkILGaghKPIHuzzdXpXFhQcMC2kWwLKvgBLgXS5RX7SxKtBhdpKv7vAAOrTbNpZ8MrjcZsJzQBhg
6nIkiI1aa7Sr4gS5KSPbdmvY0KWZOv/+/Pez9S5q8FZNhixOk//FBjtqhqRdAkQ+89cUgz4ewcrW
8j9ShMhLAQSk4kqqPI8z10vKE+WpDNye/MVTD9oiZqhXwOi35d4BNotZ6a6omqARJJAW3Uj33hYy
bD60HkLxGC4HORU1nZJxwjyHorBlxpva3Xp0JZpc2BY+IhoENIhs8SxTppSxoRXCzvOTyauXKo5/
Mr95yIds5TmzsDPmjiUXL9m5Yqo+zc1cAjdMJcykP9/tter12tfnv5/ti2yqa/Qh1vkpNV+Ze1oD
va99XtnW1gCoQo202cmfvvkbh3+5fWqWluAcaKb8+h7aV8nYSHqyW4QanzX78719mvMmOregDGBC
o5IpxWyBbHKy6b/dO4CZnA5VmrkLdEbTXE5/R2ofISVci8nqnVl8aU0DZPd/bhu5XoRLI8r9ODp1
A3lR3CrAYIbc+kzKtZTB9TpcWlCC73iINUkGWOBdDyG7g++HTlndfd4ujSjO3pGycIoE9y8069Pq
YSqf9DUu3sVxoDyqz0TeqJIqhTNjTCZwR2A5XG07TUbQoy/eN+9+CWEcZ0aUS3FI/AoZPxjp6bcs
/VXHK4mJ5UEgRp2Bg9YV+8xEiS30AfOkmSysc4HOfpSCmrW7d+ExPY/jv3ZUuC1ixhac4Qghmu+0
DQiLCrEbmq237d1QfoNsqrmGt10obF6aVNbHNrspQ9czPWWFDOiYAmL/0OXPGvVDVIdKY8vBIsua
t9vnZz6ElxfapVVlwayhn5p+gNVuJgWLqnHv8oDcX+wCSAJthWBqg+rZlcTOWDdu0pQaprMHG378
YqQ/bw9jyQ1AYs9HoD+Dx9TktUbqsk0zjSNMTgMjfo3T6F8YsJFzneligYlRVmeKe0gWUZGftOox
9rXIK9rdbQvX8TGBj8R1aIA3AxklxcLgjuYEoWF+apuIEx569LlqHieahX52/2Dm/KQ3p69Q71Sx
AHkO3LZT9ckpMcqNlT65k7MymIX1uLCgDMZPppE3GiyUL7W1qdzt7bla+Dwy+bMwCMENc5UG16ig
Y9Xp6amQD2VYsbsDVuIhi4scGtrOUfdTLsaCTJmhp7w6if6dg8vux+1fv+DELj6vXIxQtqxSWeHz
LAtjHG/q9JFzryYZatggwQQVEQL7mWBOuRiRJO1iT3blm06isqgi6DdENt035t0h3KUd5XokA6ty
rYUdt37rK1yQv25P1vVSIxmBEpGPhDRwJWqFzXdyDpgVy96an47zhMr87c9f+z9k1mbsBQ7DzFWh
bNSWur3eoSsI0CrvL0cft/RVS+sdihx/3TZ0vegwhLcPWD2xYyElfhkNJYJ5Y5a38Ulqr0W7Taat
sxa0L0wVNJIQtwMCBX+rjsUsLX+oUPZ/S4ZN9aNc6yRc+7xyVZCCiNL08XlNfPN+VM0K1Oba/6FA
ApAN6pyzQI4Kuy5qWZi1KfkbJKss6y3Nv/v8zcmi+H7nAc4WvGpmyBvOBlHGYQPB7PZ2k79VWh7Y
jha47ub2Wi/MFBib0COCCwM5eVs54B2xMqclXvF2AH91MEDm6f/3feVsV35HNF7FxRuZNqTfF/3K
Uqz9fuVMA+HdI/2O328OezZsvZXpWTgKqGbj2rHQTA11UiXYFYbQcZOW/I1670KrA5sCUJytqSYs
DOLcipqYk8VQ1LlR8TfND8qfzre7l+Di64rfYER6Ze4U/A2MFdOwkeTuKwi0XKBKmrnwkIBRwbed
6LG+fsbfoFMqaDSuMaosrsHZ95Ultoy4YdxO+ZsLPbUOD4IwX0smr5lQlnmYNJS5UE9+M8nWT6PM
2xlrSmcL3vt8llSUB+34ULoAHr4xz+1+jRACPxEBYQxbVvEGIda0v73q86xcRsuz7CUIVtAPB20K
NcwcQCihTWieebOHAdrKNEqGXWn/ljYLCut7Pd1L4grYB0j8gRGDMYTN6qXBzDinUFPnb7X2nsl+
ncXi+pBcGpj/fpYiaduUW2YlsM3qoyMeRL+9PWFr35/3yNn3bXtIynHAUY+nPRRDV2Fu13vs8vcr
nrZMqJhaHxOU5FFlRZ3/wu8VaccawIfPMYJtITY3FWdbxHZvjegwOCEJCwBWmd/tzPF95HhRuUb7
AOLNyyly06TMkzxxTmb9Uu2dtb7262v14vNqrD9VVU0Kptmnsq5ePKL99l36CMqoCCmNndfR6PaC
X59IvMHAwwEWdrzz4d8vR8MFbwejjccTj9IfVbrtinD0V2wsbCp0o8w9Hajz4bmnXOA5yJl9aXf6
iVWvw7Cx1uBJa99XQjUB2XmTa/h+ap2q5tW0VlZ8noNLL+LjITzTS6D/C3HabP/8UND5Scad7lSU
R0tP6ochq19AqfsbHWN/xFA/tqRJH/307c6lQWcKuBiBg8JWAwuLsjSp0WnjlJrtSW9oUJLArtNA
d78m3a9/YQdYOGRnZr1DdXi11Q6ap6MhOkMjtOyiXEQVqYLjbStXJx+jAI2yOQe7ICtV32jx0Loi
p2V7YsUOJcTUjazqXucFE3N/+sweNEMrlDsSnXptaoDl+gRZ6inM2mhM/XFlL1zttdkGUvngl4Gg
ALpvL/cC7TwOZSkC4GW8y5v919uTtPB1dBhCB3QGJF2zTXsSnFramI8nNGt320Rs/l+ft5Qfr3Vd
J/mEz/fes7Fr6b1hKDoxz369CvWnRWw5dYfPN9o22djk/uXF51HCAxP33P+i/HrOK2DJHXM8dc9G
ue+Sh9uTs7BBLz6vRIjcdOIudvF5KAh43idCP2X3cmgBqYynPWh9ANdDX5CqFOFoGZrqSqGfMhkH
+ePor6GRF8YAA8A54TTjIKhAzaYczKofUx19hnGQaFYw5CLs+rVcxcI2hcwkLgvA/8hMSXp5CGwf
CQScZ/2UO1E1RN5aE8TSMM6/P9s/c7hDp/tVOuD7Uj/k2WtRbqdsJTL8YD+5cOpYC9SD53VAKeuq
FwwU3B4aS63pxJJ2etD0qtqa0uRRLLskha+Vx1R6O+K133G39L+EOVEEE70uWMCYaZwyLStCQphB
NmD/TNHp7bHAl5I+0DThITCLxUsq0+wXXq3+EDCi99rWBNdm1Lq98+hNbrftUrPYIbcHuYqx5H+j
iZkfsqKvBiB5p+bFHXwZGJqbhMzr7ROzTNk85nYV+a6IGmsUdujovZdHbjHKbSz1cUPHRDvirWxt
W26kO4iY86jS+zQNLEBRttAuTn6YQ9of48H+W5PdENgAvgVU79ppU0kXIFszCXVj4PvJrycaWCY1
ntFXqAVNPTVVWGvE/ZaWKd+QNEufakabsE65PFblOP1KiNU9QW8eoJd8akMvM9LQ06S+rcEBGgID
Kd5yjyZhzUsZeLnRbUGwL4MGrRU/9d4FpUjpkNNgVVMfgJ4oDsexdA4QwzB+Ms8baFjxURzh+/UE
sAe7swMtjv3Xng50K9zkR0Nibw1ge70Zcenj5CIrhw2Px8TlZqwnTpqqy8jJIuCugG5gtomdn7d9
z/WBurShbvi+FXUNUMfJyCL/JRV3e058fk4yIckBele1p9azKqssB9c6OYP2KMMSOMN/8fuBgZqb
jqFlpjo2jZR10SRYugSBg2eeWroyAgeTfHlaMYIzA/PfzzxCh0afxBhscprs32AdCmqaBIKh32Mt
FbRoCLlLtOviuXiFqOoI5Bh4LMiJeW/9sLNiqH5/98w17aOlTQWFXkA4Zjd6VUh3Om72Pd6/6FCT
QVo/UgA+af3l9qpcPSVmGphZrwTNcAi7VHSYYFDdqOvBOk2DFU1uHpTDiyAPRvuFst+3TS1tYED4
AO4EnhI4B+VulqXeN3rbGydLfB601253+/MfxRR1/aGyg8gO+X08WJRHHTeHzDDizji1fAj88Q8T
/Q41pDBlj773y5SPVDz3ehJq0t1U1dPQfEGrQiCcejMVJ6N46ZuXQvy0JggWrwQ9Syv5zy8D//vl
zpxk61mJj5Fn9FVMwQgEXrcSOi9N7tzQiCZNXLdgqro0wZ2B5rSvTXRF7/XxaXq9Pbkfbzx1chEu
4IA5DvoCVSoZXW91E1ca9rylh27pBYXJwwG0anTPuQzNkUdC++R6YKFLoq7f8srbGtnvGGwCSfl3
WezNeq+thWPXg0b/K9i0waE6a6OrqRTXmTxH4jF21GkdBmxV3v36oF9+X3G5ldFlVFJ8fxR/esvd
ELPZjPzBa7q7XwyXhtTVE7FFqh6GLFxN4HVm2RTcXsDFoWCeAAcDfOOKCiid6/sJ+uWOhJSvIHp6
a6rqoRfN3/WwhntYMjW3m8E7guzoihi0xeMrztrSARtN/+I0yU7WKOBKn4emmXy5Pazrk2XOFMb/
taWkDeoyaXzOYavVvlk4zVBGFWvl9KVdhowtYHPQlplZJC+PFvP7nsRZbB+FC7nEpgnWhNWWBgGq
bVTRcYBQeVOihyKl0FXAfXNMyRDo8PJV3G9weG5P1eIwgDycNYQQ1KrwL00bxomB3fbogwZYDzSI
pdw2sDiM+RqBwg+0LdSslEOJjO1mwjBaDs0BPWJUfm61YeWsXOM4oFiD/Nd/7SiPMNfsPMADdfuY
eXGYz3Dm3NhY4q1FByLfdF0bjnoZyPy75X29PcKFKZz7V7HdkDtAt5GyUL5BU3S9OPpRJHg5Bb6x
vf39hRm8+L7ib9KkGRwx4PtaG1p+RFiYfbttYeFsXliYf8FZjORmzM+SBhb6emt4f2UAVf6ka4D6
pWmywFiJ2wKgJCRZLo10MVhjvbbXj6574Onh7q4y5GsttKej4IreVkSrl5/XEkekrdXpR9+CDlO3
obEX0LV61lVVQDGiJNbivtIaPcYYsqnAA+IHH8vQdV4NsaXZXoqVZVla+LMhqUenrt3O0MsBy5KJ
g1s4714vHr063dxe/WszH0Rjc+s4rF1dAuixSYTO4gnw5k3WPyRWIPIVZP6iCdRTcNOAWtlTS/up
XaTEENMExNMOr8SO7bN2xc9c72FUTtDENgvpIPWphqwJ+u8ri9kTII5OaNRbpr3Y5rEY7lVdmzMx
53bm33F2Vmps44kxZzoZoED6Na3J3F+fkllzywK5GvjOAHVWTklWUrAOajUIKEQ48Qg9TbcXe+37
ytUoBq9BhkS6J5ZvbBtETJyseeKFlUA4iLL4TIs6IxAvZ2hoUjNlDo1PgzEl75LF8TH33HeOXvdv
eQcJT2aVJjg2ABYN8labtnMnbeBT8ylOi4fO1MNOaL9rG/KPo/f59vDnmPoyYL3wEioF81iD3a8f
cYCn7smKd5k86dkn00+BLlxLdS2aAhIOzchAYIGv/HIaJlMzEqth+tFhf8b822TmUT90uyw5FRVf
yUldTzmG5QArieYB9PKqtzja4SSI+Ar9iL78qNDf4zkER3RlvN+evmU7iKyBqUAXoK84WTcHU5Tu
NPqRJzvDzcKSblLyZtFft81cu4t5OP+YUdzsSEazNRupH9skDXMtk0Fha0FvJCvDWbIzQ/GcmZYb
CLD5sJydZdxS1ElEZhxdb5+YUTUF/sp+W7OgnAUbnbQGcnnGsXGBwS32MgbwcmUU869U9/T5KBSP
BAn4qcgn2GAkcMcoXyMAWRwD3B4KJMh2Xr3QkxEZVSPmxnEi71BpRMTudyv7d3EIIDKcfR7yTGr9
JU/60u/SwjhWvAu6vYfM3u0dtWZA2VFmoTM7b6Rx7O1v7baRK5RI113UCAzQ9PJ/A/j4+9lOItyp
hdkKrLMsngTqx02Le85y+++u6PaOh57UqdjFQ/Mtb92IahCaJe5GB6lI5bANI+gsYgXUBugQpRDt
bWQWcVatQKoXJwHpgJksA3Os1p9Bd5/VduUbxy7deEkE9td/Mcn/fF+NVxIoYI4xc4xjZuxo9iDW
POri7wdGBqS1SL1fKaqiKsGTLjbx+50vXvP5y+1fv+TbiIeLC/8gElKvLWfy+VgXiTkHkA/T4Iej
s2v7dNP3XXTb0lIUiZbmD7Ye9HCrKS+zlbaVSB3eeqQPrp9vjMJ+GIkX9obWBuOAhlxvjdJ9cXRn
NpXbyM49mY0MNlEgCzT/YSqeTEsEbv379tgWncWZHSW+oLGTj1xM+nEsvoITwbb/TpJ/kbUAOdQ/
86c8uDpDNthosIHs06e2Hz+1BopiFWou8Rp++roNbD7YZ7bmPXl2sHPWuvHYjfpRH7JoVudjz67Y
ZA50A8ZqM0HkJAHZYFF/L4evlY43wNvt+VxaNyhCIn5AGgbZS+XGbfRissDSgvm0ESwdwJUPBdtu
TTZpaUdCsAXBCor4+J9ihZTSRlUKo+zTT4we6uaT1n2W6WcQhGx0ufKsueY4xpyeW1OcMRVWPAw9
rKGL8NGGgEQGwpGBiBAxzMbQqwdhd/syqyKvrkPdm/4eBh41ItnrlhG1+fRXUnthI8SKe7zuy7j8
XaoTH6ukSa15rV1WBr7/24ofmIssXxvofJ8yP9ANuonX+n4XV/ifuVfjxNQzsywWOJkmGaMqJV+d
XouqTG4SuibOuGZKOZwNALEOZzg4zbgt+teqj0qxt9ZaJxcvw7P1VUks+2KcBFR09GMM1TtqDNvY
4UGVl89GHQdjgg7XBNzZ2XiyC75tePEqB+dxFGBUoPmWJvW+RisETVlkJTygdKhDkSf72+dqKV8E
zW88R8HQjCZ8ldGzzypfUn/e8vyxLKEvqG0N8tDWz2ONrus8fk4FYs9CBANKoLdtL91j56bnl8OZ
T/FYmznY/vqxlhv2SLXN7c8vHmaQVX1k5YGaUVy9g3qthucAXBb/4yNIz/M2yCgq+s3f1vCepmvY
kAV7s9wTaEvxKAA2Yd51Z8NhrPOl5lMkReINK7f6n2rYjdbWNj4nayDD2TMooS4eUzNnnwViMfBX
XZpKOdN9J80xc874p/amgILjpPCykxfr6NTq8ghQze2gjdvbU7pwq8EuhgcPgTquqhOJDpq0jvNU
P3bJzqGRnYbWmrr3wqa4MKGcTSROO7slGJrWF6EhvgFZd/+2u7CgXJuZ3tUuy7FOLlhqwDICnp7u
/2lCuS15ofW9OcJEzN6kfMzuRslCf3LW7cGuxgFyVZyQmSQJzynHm5qaUTdtgImJ7l9pMHsBADo3
K1/Vo5vOTlvmW9OxEORv1vMI6MDfxSpCb2lDeQae66hSQJ5GzRnTOqVNztzpqPmPvrMTWhZMaPq7
PZYFdw823n+MKKuhFfDCKIpOR8+tAq2EXAYUoI1nlq04nLXBzH8/cwC86AvqM4LBkE0qQz9HD+OK
iYVkyixRgpo3ENJz3fvSxIACTNkQfzomxsM4PCLk6r729t1ZSrAXA66JOsUM2LjKUtaNk7qdPh1H
Y1fXu7rYAdpze0mW4knQI4No2wWUEaygylxR3ZK4jsbxSE1zH+tJkLH20AKt01F305XAmxvmLpft
n8aSTy4lYVfnYWOtLdmCt8HPAE4BeSmwEavQFN3vNI8Iazw6IeUsJFMZ3h7owt67MKDsvdQgHSDH
7ngkwCDzTUV+SK4HeX0vDx+2N7CDaC1BwyagF8p0xjKpOlTiwL0ODr7AZyveYClKAFsz3pwETchz
S+vlvkMhuQHJnDYilOlAfUr3wsrD0n1ilrZFq2swGi9OzIPaftXdn/fPIHpcgYoBAAP3qrLl29hk
SFro1lE628b76VYp8vJba6WEv3CwUDVDfRHSJiiZqqwzHZCLk2CGdaT8OW/qqB4zEJD8KUo/RNX0
X4xops2CdpmDLI8S95vgwbXG1iJHrz9M8bvTHrgBdBhdg8gs7T2gPIH7AapkIU9QmyTlfIAdKjfE
fpRlYLUBmjlW9vjSITqzo4Ji5Whyt0MD1bH3XtxMBO3dpPbY3ecGlEgOxSbgoywY0NkjOmz5GoT/
moBqNgBSuxk1TIAlUiLRrE9B6Fbq5FiaXN9Ju62DymizABXv/NlKkCeKJyl2winfTdkbAZ6OVSiB
JQj8tFur4MxnVQnucIyhTw+GEGRFiBLc5XZslanW28eyeRYQbyiejWblibdsAnfuXLRHa7fildqm
SYA6qOyjI6t3TpJnzy9BUGtvbm/0xY0BLO3/mVG8Us+SdGp0mMkI+E69Phr+RT4Tc/WPhfkInF25
eeY1meOU9pFDx3czmG+3B7AQ0oNyb+YGQ2H7+nGUGVOaFZVBjk4T2fETyRCkbCl7glbiKpxmcU3O
bCl7cJQDrgpcUseiNQNuhl4FnOtaymhxRc6MKHurbeuRyg8jTfhbvx+djWOETg8b7GYITtXAwaEo
bndZCoeDtbZK7dl0x4fbK7Lo085MKANwe1MvNJHhpKal94TeWhk6GqiIJdTCgooUw/Z+ey5S/g4g
zrj9dOX2AV5LOq1ewF5DIgisBRZpQ0j5RfJ+7D8mzIDG2ly4h3CB4uTcsRo0v6rIURP7iu73t8ex
tPC42nAT4O0DhmjlKDLL4XluJHChPNDe8zX6kKXNe/555RwWZeuM2bwsHdnYDFrazx5ZgQkuvHkR
LP4zAuV8eEkeQ8ALI0iKHfDyZYEKwb7QNmjMLoNhTYxubUDKPoOuQ55A4YwcrcpDBvylNwwA+3a3
F2X+iOrpoT9iuXO5Ep0wSiAAGirSFBYlx4y9dRrkP9EanNg/TOtr5b0yuIHb5pbODmrqQMziBT+L
PFw6S/T71z5IuwiQJyYg+F+dTouynkJIcHPb0Pyh63H9Y0iZvBj83lyYMDSiF+9R0uHQpmAmYyn/
miObEXnCWot1Fvc3KADAVGnM/yrntPRlX7GBkeMwvHrpJmtXYrbl7xO8UZH8QJOXcjpLNszSexM5
2umu4oHfr0zZ0n4D9R08gDnvcfV8onguPF5V5tHqt22xRUmC8ZVn3dLyn5tQzihP+56jBcg8pqDx
n6LBfCxT9EWsbLKliQLjgwFOAwjmosh2ucnaKQE9smmaR9aIOsgMawr9RqyBApd22EzUBt4YxG14
v11a0bPKsgaZgVHRsDbZ5Dz43I+sUcMbMa23lnunZDU6LkEQD1j2hyj6NXDHcZqWorXXPyClppPX
0TvePjEfEdfZkfkwgMUB/h/RDG4bdUCVUTVmKv1DkYe1EfagJCIPYgwZeSNWJP7Sy21lBU0WQm9p
WiOiUNbsyvj897MoymvGsa6sxj/QchI/fNHwraDemmC24u2urCg7IydeaUH5zD/YKQnayQ2M9tWf
9gV/MaiDQPptZUrnN+nVlCJ0A4QIaRGgsi9H1QPhJUTdewcnNgEiIkC3APsFRjYbHLw1q43A41I+
ATYgd4YpvIdcZ/Xn2z9C2af/GfPZb1DPXOZIL+ta72ADFW3SCW9X4ofoWkLvhXnktohu21PcyP/a
A2oKDJbo8VPzaR20aSB6yb0DEXJTUBFkcRzVyVoKVS0R/ccOepFxLCCeepUIbpCKMLsYdoakeAHD
MQRN6/Kp8QEy7qz0tS3dd/TL/N3EdkhkvjKp83a8Wtgz4+blwuoNytaln3kHa/I+0Zo++DRfyaeo
L8KPAQJChF2DKvt1oo0JohWsdp2Drb/6RRlN8WM/HM3pwMop6PON2fab2PRDw0l2jbFGd6K46v9Y
d/DqmAHpoH1SbhvfA+hHDLCed/BmU/7H9evtZMdRzsVK4mNxKfH4/a8tZTaZA6btsvOdQ40nboC0
465JyGezmD43DbBTyVA+VFW7dQd9NyEZd9918Z+RQkASWYp5rCoHTprGcWNSzTmkw5P8Yq09dJe2
in/2eWVweszRgpfi8+BdDrY2/nPvecNtDfeCZw+WCSxHl1tR4Ot9PPTuoax+FU0fDvne1n7ftnE9
hjkiAKgGsHH0f6vJiXq0m9F1O+fAAmo/QD7m9uev99rl55VgzRnNMmE+Pm+l2l+F2bwkonzWTPkk
nGrl8bY4Eoh4YEHm7leVrolakwm1k9E5TH4DSd40YL9uj+Xa3WIsYNlB6sR1UBiZ/352kWngcrcL
0qLhEZoIqFcK1MxxbXbVk+WtudrFwZzZUuZNlFNGO6DFD2aRbMtcRvYay+/1hXk5GmVzpbJuhtTB
aChaad2ogL6K9D+1IEp02t/emoD00nhAwY7EP4KQme7lcu4m7japO1Dn0KFfVcT+buo/316d/zSY
X3pucG2D/hbXw3/0SC5tJNroDQ0Zk1dg4IULxXKr2Odm1UYNbmsZDnZrA3ftTZvc7OvPvdulER1E
8lBJawg6cOy9DpqwH3TB89eiANlG4jHyjWZ0eCuLZtzBg/XfWg/cHwV0dvYd4Hr7ynIg5TH5cSh0
Cd3yjKVVEKP2sWG6ITbMbcY3WUisYZwSQNPS+Fk0otuBZqfbczRyRZ4DiTdLpt6mkC7dWh3rg0ln
6SPjDN0i7tCieu12f6EB9Y8L60/S4Ppr49Rsm5vM3xjc/2sSerOrOe0gYANAm9aSaQs2e/LUgqG0
C2LRIbrryvHAByc52Llk4QQypFBAVXlrp/THABWBwC1TI0wqq42IiLUXfyz6Z/QssE2Nrqsno2IQ
IulBfzdlfRk5qGYAk0rQxcf1MiyHNg7MLE03fkyt7eia1Slu0zxMO+Z+jTWn3MYoxu1JZ2u7Uib8
qRIUZZFpMB+ES75X9pCGaBwmwVhOydHV4y7UErMJDZnxwKuN/EkT+o+kN9KokNobEqPTb5D5395D
Syd8bm1AwQbtxHC7lzvIbdDjS4CAfY07G7Iq7Ml2rICZ5Is3yl1hdPclSnE9zXQlgOAChg46CbXe
1rjSsHvDTl7dNN3mWoEe8eSJu8PKqK7DNpiZC3oOVLXQIKScvaQB7bk+OckrAZUMUhvpMxb/0LfO
9vbsLZ1xtFLN8fCsJakOh8Y0kaON8wexlCFGGnuty2npMgH928whiX5I5BgulwesiDH4rWXySuMm
KPUpAHV4WLmgcbV3t4eilqQ+lgadTsidoFqJbgdlzvwyHsbBapJX9NfvfTrscHKfKmRN8YYLNKpH
Mu+BjyDvrMk/xVxfSUctLdm5eSWyaJO2zYZsgCsbvb8m2/xqp82u79ZyNksrBj1qUHJ+iJSpXrmj
aW65ZRwfSq/8ScBLEDRGvBLsLtlA0hZWgAGCd1bOVN2YuY7Sq3YwRy0wkZqp+Ur2ZCHIND/kS//X
xMffzy5mo80J4phWO3RO5QQJ+PxAK8X26E/8Yor26NRu1MrxwRng3jR7xfrSpkR+bY4HUDu/ShYw
Onl25lbxYXD5lvL3qmEbPr7TaWUeF+0gwYZsMfSIrhrgsmawWj2f4oMoQMUvv4DyKGjdEym+3976
i+vlggvWmonykDC6PGTVyCvpoJ/kEPONxT6xNd7she/j6p5bNeCQZuLIy+/jXGfo4vfjQ5uf0Mqc
n27//KWTi+8DxwlgCbyrmuvItMn3ijjTDnDmJnZEZ4WFZiWPE2DHn1qLdZEucy+AiKvcA/FgREU/
eHvU8NdQrYsDBSEF3rGYyyv60H5C73lhMuxKGbmf7LVezA8YlhLuAFgHZAGyekABqFmqktS9NVhW
fBibtNqYmTOFpe0j+1aAF4Ryg38f+6KIzEJ4OzRWghuki+muynQbd2yc/moQZGwHllShKwWoO4yW
78Ds8ZdXJ17EjBiRAWNjkJca1Peq9k/m209ZZ/9uWUs+TdJso45m6AC1x/7+Cwsjs+ccA5rmrhSi
iTCKjOpefNBAnh1n1ibh7lEvyv3trbK4QLhM4AHRnQIFrMud+D+kndeS3MYSpp8IEfDmFm3GkkMM
reYGQVEkvPd4+v1AnXPUXY1tbGsjJN4wiOyqyspK8+efeKnqbLVoimb7bpHGu2pDgIjRXF6RBfv4
XwkisGEIynRIpVB68f1hnyfAHHUVX0mzPmSzsbPb/KlrJLdW830yK3e61X3oDftpGpz7wMwfTKPb
LeS59ji8oxR1SLLoXsm2OB9XnhrIU3ALlkkiNn+e74JiVFUcKDZqWr4z7X2hwNwxbTg6K37V0tki
O3C0EI2LDHNpbQxTKSvSy9S9+vLnPE33qly5s8MopmnDAKzENbTRaNClkcAlshWcBDPRByOP0uBD
VHKq1Q/JNvdhctdFd5Ok7sz24XYlQp7NDSflB7bjfPviLq8auFmll3F6H4Nc+ev651dViOB8QXIQ
2oK3OP8+Cb6i6dVBehlGQ3mSfFPehYbW7OISvqN4pqcvax3Vm4s6fvYtu73TZyvdB63/jSg22M+d
5h8y2vM/gqDxf4yppezKTO/dwZJaCgG99aTXVbCRHV3TKWVh+7cZTbvgsM5/dIVvqQ4pm9LanwOT
Fh0V9I6/BcFdeRHhdv+fFJGR1pikJCkjQ3qRFRRrF791w1Mcb2SwVoXA1gX595I/F8+3tY3KHPMc
I9EYzp4QM9u3ESOLmYOiHOyq3oLvrF0VAnOMOjmfxWk/37qZMYdEQYX0IpmxW5LSHZxfafK+rZg7
LW9clXVZZCC1ZeIuEci5LE0LM6cpWJu0BGpd4CpZty9mk7cAFud+q6yydjNBC/1P3PL3J25aygjc
0khZ2hwbbqDcOVPrWs6XVvWiWnXrfHf96qyKA74KSH5BQolFNW1QnLgpF8czh1YGC8oAI/dON2Bp
3MKzrmwklp45q0u2bknXna/M6PqwrhR8sy4coFqJ3npfuxuk6FA3EQW9ecOcrjxcp+JExa+HKCtC
e+Tln114yLob5y8uz9bZ9wUdTK0msyaT788FfpKbbZVTRUabvwXAqe6oQI2psok+YLsANPOOBTT6
X6q1Dwp3vjN6nJMDZjpM3Gjg6RvMg5w5H9W4epOz3jWUFGfD+jIOw3NVluA6o427vqIxLJyGBews
hR1r2fcTBTWnUZWjAo9q9o89MzfT6lECgJWE4f0YZIBytnAAq3pzIlDYB2WK+0SzZf/Flvp3RuI8
5jnrdvCspmk/S8rGjfjtEgouI+SeJMIhh2DcmhiLgW7x82Qe2PfeoDc8795pc36Umzcz/Vi4FTR3
A5Ra/X0563eJyrkH5daUp9U9hoqKGYXwnV0kUSepDWHNXcKYyHd16X03Qjd6NFvmAH1N8413aLl3
F+td5nkRx8MJKrrIdQkoN1liM0A2ez01DrbyHIx/FXrk+tiBzN755kaY9nsQxIXMpSuf0WyAWX/3
ZZ0okdLb8tQVtf8Smq/FmLilqewjiGVmHWRf61njN3u6k+Cq498e+s5xeyaQllO0a5RiJ+XNLskC
twiJ8eZ3iSXvHebe1or+nrG3d8V439Ktlc3arlloBfx7aVB3sf5kVU+RPPFWhK7UwpKfubJ/Zxvv
Y2LuYHgfRd8N/95ImN37XXK+TsbDXD2E47C/bnF/d7CJa0e9MLnUW9gAQZ+bcCDY6CP/JRjfmv6Q
TS+0BLtWOLvK/MOccrdT7lWz/yAZ73OgIUUSkkeZDioEjOUgu6Ycwxhn31//Vb8ZpS9+FT8J3ADE
AwSe59fa19PJVDLFeTGDd6Pa7sfuq4PHnyi0PDGafZolEMbHcn4qyjdN5U2aGFFU/SHJ884wmAgQ
/xk01U6Pyt08en1r73XmRTbTcWp/+fGzU+h7v9rKzPye13n5o/Fh0VqIbEW3vPUrq4tjgxnh/Jo8
LqEAoOIQ/MqHea8qj9LwJddbAr6vbfmuyKxDoh168jdqeKfJx0yPSV9qEPG8GWbOJNAnRUrv0vr9
bH0q+7tef2kKr3G+DPr9PL71bfpg5n9l1Uhq174vww0XeaXcqS7JRwe4xEIvbAjPo23PeRs2vk6d
mjGv4XupecySp6n2DFQ+Lr+01U89eqDQcfMQ3uWl0THpYN5oabHgrTk/+6aehroPgIuZ/oeufFd6
13VrxdGF8Q3XHCYOUjOiwutN0oddWRkvMJW9c0YYPU3ydPONdCh/r0JbFrAkJC8aWayGKdFlVRsv
MB3uW/+5VaqNkHvFpWAh/0gQnr4RktW+aTrjBZhyYDAwS/t6fafWBED5TEcRUoChiKZBN/NxbA3j
hf4x17Wa9F8swKbThoMgJrhIj2k5hDIN2emXDL7S++zHv/j1J18XtqeuG0frWr5eVp9y9b3dbNXk
V55FMtsk3JZOEZRW2B6nm7Q+yCvzpez1d/rYvcSj/Tkey0+x6u8nK7gfjWaLKX9NeUl9AHNiTBYk
ONr53QDtOih9jPL2ccOj2DBxqOjH4JAzcGXjdC5EcfGXaWW8+Lz81DvORcUmSZCo6lJP1h7rHGzg
ce42AGhbItRzESqDQvue0QtemE/9Q6fSO1gzjuGlUO0tWMGF28ZqSF8u+QVYsKgJn4uagyKPgxBR
8hDsq6G9k+PYch2zCOmz0P7qwJBeV7+LIHQRCB8SU2Loy2POzrlAZagMzXfKxEuir6H5qITfay5Q
tJWvWlsXgFHIr3lyLsfKMTVBzbrOSTxQG/WxDbNjaTdPdjn8IGy7N1rr1/VlrR2ZBk07WXOSTxcY
qmrWhsB3zMRrJhNqvzD51AT6S6lugXtX5TDbjNiMjgR6Gs+3L1Uzou15Tjy6U9y6weH8UbUb9u3i
AnNE2okMQf3iAGR67MuJR4T4l64HX2fNfAT5QG29/aEGxXuoeY2NW7UuU2eAHjoBpYuoh9Q9pmLU
E95R+onCj+ZQwjv9RiFE758gq98Qt76N/xMnMo9I6dTT1aElkEvCa0JsKPcVsxT/hVLAMIfDjm3i
yBYlPfGfQSoHSZfWqZcykjIfLc+YHG8ettKea1cKSA29jjxH2sUdHuzJV7S4LL2kgR1cD2bja1yF
d333KfIxudcVfVWYxcRmIKu0MIjAucnIg5T0QOFNdb0vdEpTRfTgDJk7SVtY+TVRS/cXOAtmj1PF
Od++VC+1qMua0usarNHwZWKgZzP/IFS4vqQ13Vs6xBeqQdCrYu4oM4ou0TSp8Ko0UI5SspD7zgaT
k5W/TDX+iNf6LLd6u7GRF14EtwxkLu8kSGnamARDGEpxI1sxUlv1WZGenY0EwNbnl8090b0yibo8
qoLSq9wh3gPkvL5naxfo9NcLqm3GRSOpBb/efisq4rZ+3JkbheOtFSzHdrKC2KjTzlxWMEcHqdls
ZNz6vGBxhlivs5reBUhh7qX3NNFe36Dln58FPRwvXWkg4JlcAExZ2CAZdEdvmXrptdJ8V2SP43As
s29x8ZqP94Z6V01bAlduCw8e0Qn4a7x3Z1nvyXZ1sG/nXVznXi5XgHXbQHq2kprG/UKV9sFE//v1
Ba7KWxoBeYwoiYuew1jPhV91I/KcY/yR8ufPfKs94jcThLCJvEP4JiYwictmU2NSIlOC58vLTLr4
XWj5pd3AndoBUqJH/UMdSoe4GHZS6nxuM+lQG9FLmkzQLQACGqoPqkHVsIyU2MVMd5+KeR6fOjtM
AqgfgvIjR6jAo22n2gNyGHJf0iBV9pn8XGpGtC8rUz6UeVS7Jv/kwc/1wTWbLnoKwtjfjfWQfGgq
k2+VUpzvSqmms0oOqhj2uTrktIudGej7lLypOc+HnAxK79JmyjyDOHDuQ1menwnopAeQd/6eY4pf
ICvIlaM2aOSvgaC4lCP82FWr7G2wO+VFrpQ3u/D/KCOJKQxx1oJBjBL5MEgWQ4ctZnpCkGjpuavF
9i9F6/0vmiSrrjMGpnIg8P9klk3ympZ67MlK6KT72GResT+H9UOsaJMbKoHySH+p/91JVLV3u4AR
pFISqbtUz43HLLWWaaRK7SpMmnifjZO2H4pkeF9nmcX2DPWGiq1cUeCJlF6WVCZFN9ECWP2YasRX
vJvd88+sUTaSzysqTBMreCLq99CDiOSORmszqcLQMy/QCzea35TkXTQ89mzg9auyYixJVGIDKJ7j
CIgRUTzMXe23Ue6lE5TyyXNZ26A4NsAbK5uFD0BEwlNJ0KUJXluoaPDMlnXmZeGD/9GatpKBl/aM
1nLw8gvbHlGp8BgXkzE3SiWlnhV8HhLfZdDD4fourS0AWhi6sEkLXOY3aOmTIynMcy+qdkb3xdyq
pm58X6xgl1k0ZX7P93Xn4BxIQf5//XxD8MwDJ/ENeeLz1hPg73ar9Xp5LwRTCPMQHXDM8iEBJL4n
zZQGdZiUqTeb3a4puwdNe8FFx+I9yJvk2GtbdSpMuHj2kBpZ4hQpxBZPNuZE/Xh9r9Yu3oKqI00A
7RC5jvO3Sk+y0bRBFHhtcCiSxu3iws2UfXG8Lmbl3sFHT7MQPrgMP4twJH3YalR/Mq7EHOw1JX/R
a+PeH9W3fyMGjA5NbxAbiUeDn1hJhh5lXqh1HrUGdxjU+9LY4hRa8SgWwgoCdZTgEmIZ0H6TLTPh
vEkaXNXpDuYQH3TlXTi/mDFcLf3g+lutcCuKsBwRrj5pW8jeBCcp1nN0TilqL/wgZfmhLorbL/0y
l32haoF/iqEx55qQWXFtW0VReVpJvs41tsomK9fG0MjeLyRQXBqRACgqHC1JWrX0DHWfvb6OX+px
vzVceUWbDRBmUFXTTQR8T1hDpXdKGqd+6UEI+bEvD0zeApIq2e58I+cTbwjZwIVwEq3mTzEisnJF
r2IGb3ljVu46/veua/LacS8MxAtVAIPzxIr91HBEOVMwvClMd9N+nLa2alUAcwYZTIZjTL7u/Lhl
CQsPPLr2qAdV+5T/b18A7znxIuaLd1248alSONaQ1WyQpd53bXjUlIfrEtYO+1SC8My2VqXUdtAT
lcA1F1jqHqfpIPV/MsvkuqC1raKV3nEI6kn2iBDkMJqneoLk0Au+V+G9s0UstPp53HdKMgucWhbi
E0vqA3kyzcprii9TtVOtrY6fLQHCUcdDUnahhgA9u1PkO/+24fLLVaDsSrqITh+mAYl5CL2rMt2s
pNJrovqX1uDcq/ntLg8BAKNqlmoI9kNQJtqMZ9BKQ+lpHdBsAG8bJ7yiSmffF1SpUeQubFO+P4TN
QyINn8nhHE0/uifLt/ESrhzGmSjBe6MFmBxRiKipdmUGnn2+rqsrD+3Z5xfxJ7Fn0c1qUUtcCovx
PLbrU53a6vteXQGt4zIkKST6xfOWojoL28ApPN0sqLaD7JGc6caZM4tSkfoEhkoHs03cITx3mdVJ
hekXnIheHeameWt0/di12cEvtyYcrK5ngZGjWVQTxaSTMlohoF679OLkeb7vko3QZvVETj4v3D5T
rhjnapp8vkkeLPnQKIehTjZs4dYahO1SzKwfyYWXXp4d7fQ43F/Xqo3PiyO8iQaGKo2t0jPzHQSr
0hZ+Y+3+kTLR6IKzSGCI6VnVb8skLFCpKu+j92Oj/pQiP/rQJoH8oGvDvPG4LlsuePD4HzKwsYUk
58JiFc3UjxqRJgSiufJubq1wpya942ZTZ+0UHqu9n0T2W6pF6hZcTdhJCnHQpFMJIU+jABAWS8eD
H9C1pEBVbQCO+9pvsZ4JG/mfzy+oWzjxaTAR3hK1rp15UujTtqbA/2Jlo4anWGeRa0y6tHOMwbhN
M/4WuETUEC/aQP4W7T+xN8MsFYquNWBF9WerfG9sobqE2/Of7/PCkHdaUFTLfp58v2YoaN5mMo3n
Sravwg9++HNpvb+u3qu7RsEIQB8JiIuxY7XVqVI+mOxaabg0Ne01Xz7qCejMDVuwJgjnnfARU4NP
JKym6U1nsiNOv+vBnSVG8lkd1MZVFSbeaInS7q6vS3C5f2/eqTjhcCiMm3HWLeKMP0L7c5od/fSY
958159t1QWunRHkA9575YHA1Ce+zAjVXojkS9O7dN2t48+djHW14Getb948I4YmuVMadzD0irPoh
cg7l/KA3D0p0d30hi508sQz/2bF/pAivs5I3dpwV7Bhj7ubxGDzReDlYd6DKtF/QEvwLYSg1/ZBw
1uNBnet2WUpqq0lc1qxqpwfZTI2PsdxY0HZlygPMHTAYV9Vg7mEbjWXwNqO18QNW95QkLaYX/OwF
sqqy7cQP7Uz1lKB7V9XJn2Pj004Al6bb+1vKuKojJ8KWH3Nyk4OKmtkkpVi++lD/lcf3xVZyb7k9
F4dHxAQfD9SszPc9l5AZ6Vw4i23tjdcoem8WG4/s+gr++b6wgpSEQpHJseqBg3Qb9a86v5/+xdQR
WkX/kSHoRDbFc+P0yGj8eaS7eP6K5qtuVPRfryvf1mKWN/LkOHq6AWPF5D6B4b6DPBXYZL+PpA0N
2zoSwS+pwhG4iY4U7HtEldy693P73xhV8AWQhPEH/RLnK8n6SSt7ppSiWPvgnSTv6ndjt7GO1d06
kSHslsUkY0kCy8/8irdwPLbKfdf/+hcHYiwTe4HrqBcNtamTB4lSsFVq+pj7fyxwUnnwN1661XWc
CBGsKIQ9qdJqPusAlFU7bjwe9MjceHZWD/1EiGBE466KMs1AiCp9sOCQvZ2zj9I68QfpKipeF1ke
Zl738TgYGgEzHSDfBwCe14/icgEaziHjUEiww2opFvBmWYVsX1I0b3ya6f3M2xuTLzwzmFwGlsCO
gZ9mO8K18JVprCXqHZ4Rywd7THZkDq8v4dK0U0YhGpeXhBs0+fL5pajGcYaKAdydVk7BMx3un8lk
MRElLV6dOtpwApcbdm54CQZJGtLajH9LZ+K5sMAfEjMBN+JV7X5O/qhnDMlODt40beMarh0MNxkZ
QFMusT0AL0Mnqlvd898xd8DPNwz8+ufpESRHDexGjGzHVm16I4YxTU6eABRGzcfrh7L6fZKFoAYZ
OQlfw/k+1XnvG1LEVNhm2qX9HT0q179/ebvZF8AnC0Kc0eVi0jC00tGOndDwKgtu6PvIZDLR7VeD
PjjG85KIoRAsxi9GwQy6Cs4xT8lG5VMZOcObNIZbBC+/UYKCRuEdw09DsxKpaBHc6+RUvtp2Ujxp
dBjIRKpE1r6Po4Vf8qUydOrP2V0dPTYj3Srwr5d/pd3GBVo5K8AuzKUkJDXgVxauqNJLZWDokuwd
fV2+K6IbQQKLCTj9vlgDmyGk6GSV0V+TMh2DpjmMeeiqtXQAV31dK9ZWAoOmzjQcWCFI3JxrnVHO
tVTkvF16Mx3ed9V4uPn7Kvg3nl/yvPQrCm+KoudxEQ2J5kn2H73XbY3RWfn54Dtp8aQfkvGTqnAQ
nSVnig640LOZuDV80W/3uADv//P9CyroIM0ts7Y1cn+/puKZuTmU6e9u3yIeFDoXiZIhkhGOoKZ3
NDSUQQNqaboRuaytCPby5oPJgBSe5AJ2het/fsYyffxtW8a9J6XHjPEQkRsF+1vXgAhYcpdEmUoz
k+BmBaGf9qUeDvAWf/bDeNe0Gw7Q5ZOFAHYImjTAbFSgztdgdZDsjWTDPS0tjjxSu6rYN9IxtTfu
w5ac5e9PPN+SaXJKMiInwI2vpb2mlUffuM82a7erh8JoQtr8QTRc1A1aRc3SsVB7Rjvm+7qVf/Sd
5Wpm+OP6wWyJWS7QyXpUOEQnI1Z6L2/1o0ZqMS2LP20t/X5dzNq2MWOWIjGjBOWLEq6SE/vPZdd5
cexZWsQIkgxyr2nf1LcPWVvgk8CZQE+RKxEZWRg53ZqtpbWeYd7lxofeuTeD1rWTT0PwfYpvTl0s
woBP0ooLpZzIHNEYbQKWXWq9ar4PLQ8KJq3ZeErWDog7T1Xaobh6QZRJBlJNuyrpvDDW3VJ+Xajz
7fJw/XjWhdCoQAJ1acUTrDBgqCKRdb31SCzp456+MMPesABrIhYKD1xvQlQyWOeKJocAwCQdfU7L
Ty34rFx+0bcopde0zCbzTwBkLO32goy4poJLaWDAGiePVqm/dwrjWPb1vjTsh+s7dum14kHSnAKv
F/mCi1xpRA8fqZl09Oy5c63sYYgOhqPuteETlfANt2lt605lCfGjXzvtwPSj0dOHz7b9hTH3bhV9
ur6e9a1blIzEL8Oclt9wYgfApKgjDV6DR5+cEh3H+LGcd/ZWAntLyvL3J1IMJciVuEWKLo13SgA5
GEMvLfW93NwGm8VB4njQM6rf9D4TxpwLGoLOCWutGT24eN2ZvFQ6bbzKq4dyIkE4FGMsnSR26tGr
tR9j8ejHTK/b6upY8WR1kNPA8Lk3XEtT2K/cb2s7nXKEjF/D6UumPs6JedCdlHFqsUuXdZt9o/Vj
J6mPtfpcd9XGIkXqmt/7CGyERgj6SuANEVwDO7DDuLfUwWvM8ltvaY9xrnxMyupltrWDRvVuqrQn
Y8kwmsx7m836j+tq+X/5ASDhZHji7YvkcGkwsmZQ0Ri7fs3VX0rf7+vsWEkPcvfVjg9ded8qz7p2
c1aIfWfm7X+lCvYwn9qpyUykTkbpVjhG1X6K/gyMDSOydh1OxQieXRWnnRFP5uBV9jcz/6OE85iB
H9bx+h4uT/h5OHS+GPGJnwojBCMweI4Vu2EZueEGcGrNFjKvxOQlBJtzkYquabwI4mlASeq43Mlj
sw/m9E5y7EMkB39IVvD1+oKWq3WxIIK75R2hhCzaKg07NYX+PHg+/KZq9aBkhduND8qg7qEfdNMb
wU1/X4KFcc2E14jSi6ANTgYOVwuC0Su/xf5n3dxwwZZX6WI5J58XtCClu8PuCz4vlx/yLtzDkRJC
WE9JyW0BAjvQQ0kbnWmXirfMFCXgWszkZdSl1WFE+jagCl98dgbV1eNDFGi7Mvpy/aQuVW9Jh0BF
Rp5qgc4Kqid1fd5BrZV7hWtOwc7h/+sCLlWPj1MLA4qEZwFo9tzOz6Gaj/E85V54dJSD+cuZqIcd
0g0zeGnrFymkdkhz8Z/oVzB/OJyjHinQX7quBvHJjQA9VOxMghjQF0mfGvYiQbGPaYBrvLFPKwdB
ZAdia+FTIj8lHETYaE1XMi8cL/I122mB9y+OgXdWX/q+4FMSjyEz5iHUBj5vQc8VKW7S/yFJe8XZ
gyfZX5e1dhgaPfPLzDaGH4i3fxxSCFbCJGdg4keLaCI/MB3juohLAwO3MWUU5otRlmY2+blW1b1h
JWE/FJ4cJXule2zmb4ZVEkR0hyg/SnDTX5e3psUn8sQsQmx2YzmmNMBXoPVhT3ULI/qoZ47iymV2
H+Q0EF8XuLaHTLknGbdYAVVMKbRm7MAbLOdeLEdf1THGTYp3U+psrGtN65YM2DLXCbC5LhhOPc7t
rIssrv+cuw9TuJVPXF0G8cTSJA6mXYwppH7K7GyQcg8YECMqrJ9KDgXV6A+b/O+LDT630WQTAbjC
Vgqokl071whtVDEBYQxFQZ26bfkgVQ/5PLmyOR406d40HyB9nzuFH1G46viS5ofrB7amIafyRW9T
j7oOEr3CM5Pye60rzxnctS7gz2NQ5x/03NnAzK3tLJVlZtBRlV8orc7Xq8KcajdTAA9zustBg7XK
dF/F/0I9ToUImzpD29fAKNrQ6rSXKtd/vb5nK9qHTgAsJIeCxRNtXjNpHYXorPYMN6JStWWHVj/P
x9UlqQWcbdnCk1iGvpt69vOpZMJQ4Db912LD9V39/kIXRykBuLgjXJ5a8uMxrvm+X37J6Of+fH13
Vk54Yb6D9gbyBlrbhJ/v+4oVdFkM2rkLj6ZcHxKYsLcM29oaFoZfApjlkRanSQGKbCqSZcDXgu9t
H7ntuOHIbAlY/v7kEOS+MXq8p9JTza+V/stRPl7fpUXPhXu/vGj/W4CwS3HTh4PRLoDLzHd7426k
w8t4kstv18WsXG8QsKCUAEWSfxVBwsWQ9UU7G4WXyTWzWmu9ctU8pIla++r39jcpaDfuxurp07AB
jAwOORzp832jO6hIW1spPAMOblLWlHqqwHqSnPpG/PDi2TDyCSg3JUsYCsTpflMBq3Y+qpUXdfvp
U75FzLmmALqGask0M9H4KxyQ4ydpZpvckoCJMo/jlI2vRRfeCNj/vYhTKYI5zMOp95lrUnqFLD0m
g/6u7LbwISsLgQyAUgheLPNwRCC3bgLs7QO19eS3sXkc85sTItQOTj4vPCBzhYEJIz7fwT35YZbv
rivw6q9fmDSAoC/ZauEeQnpLWqfi88Gb3v2hSaF7/fsr+sobjisGVwtIO9EYxqUtVeGUdp7MyDCZ
mn1a7K0t/NbaIpi5SjsDJpEKuFD2tiJZ6qsh67zMKHfJwY+aDS98xZpQv10apohXFhLW81tXFFEW
dobfepP5NJaP0fg0MTtO39++V+BuFtoZxhtQPTiX4rRNFcQSezVBxRnkPwHEqgxbuy5kba9OhNiL
w3RieHsALYXZs1eN8a3adfnG47dy3kwFJORm9tRyrwV9GpkIWney0niSfxeru3oLxLv1fcFsKKVs
Z4XB98v2UXI+DdpuLjdM7IpNJ6g34WBcRtZfHIMKk6Uy2knrNZxwrUx7Xf3W5K9j/hp0X28+DAfC
Ehv0KSOsL7KdclMrdHCXtfdNcWhO3QjuLo8asAG9K2BlwAVcpOC6xjFaNZJ1j9E8zb3fbriaK5/H
PeMJAlFNw6gu2FZlVo0yzEcNCx64dR27W/jwVQE8DSY05URZYrdVJ0uM+TAmACbBz8c+/OvWvf97
VCYQFqrMF4wnaV+1ihL3hje9S5v3frnhgKz8+AWnRAMRoS4xlKCoukazNrxrKk1p6lHL5y+KtcVF
c2mVYAIn2v2NoL+Efce50UR6roAarN3Q2NUOTLL3xo1kSNgi4r+FPAV8IjATsbtyisJWzrpB8Wya
RVPzEFvyMTftmy0sUnhA2SoZ8yRyelV6Ndq+VKmAWAa3sB6k6VBOnqxvZDzXtgwKN4w4NCN4toL1
KwLTmpjOonqFkt/LBpEgbWTvybEy6ty+fWY7mVU6N4HCY9BpiTs3tbYdhKnkN5JnQUjwNfS/XFfg
S1MIox9cE0suAH763xn4E0vOLGi7UqrS9qK+/dzREp7Xmuso0ufrYlYU+UyMer6KKDX0KbMq28vU
Au5Ftx83zmRFgEmVhBzgQoF1UfzrzJb5MQoXUa9/qJ/UZOP3L7t8HglwQwD1/c6iEcsIF9HXYtXM
C9XwsvRH0B7Lb3LxPKpHeT5G46+bt4rzBoWsylSPL6rKEKs3UVJpILEOcvAY39iPs9xEDCG12GVw
MRl7wc2ZDS2ce1kyvVx1Y+onW9nStYM4/b6QDLQjOZ5kJbI85WPtJ64dbA0MX7l9uDUkr8CQLXze
wlH0TuPkVhEoXk470VC00OHGblVm8Ifc33wSgLfwaRnbQJ78NxX6yd2IEylrprKSveYx7j/4WyT0
Kzt19nlhp3q1iiMpaWQPRlLfjesNY7j1eeHKQbtUy9nI5yNjH4e7aIuqYtln4UpAKAtoAJYHwDdi
kbWKO2OOg3j2su61Mz/oydsY326caEciq4znvyT5haOepLKvpKIGchzbbsOYUwgx9HGj2re6DmIK
vE2osgmHz01TqMvJbKaxAoVT4CajNzYaXOOfrqvSqhB6XXn/AItQFDkXUmp2J8W1L3tl9jIbP2Gw
gB3jZqwIzVsULnGaKRgDqjuX0cUNKUIDWKCpPgZJ6xrzy6BuMX+u3L4lTwHNFqUQLoawkDGr/NhP
YpnxF78K9dmHpkQCcfX5+nat6O6ZlOVXnNw8ebL0uqhC2dOMn4X8IfGP17+/Ys5hrljYPxcqDpL8
598P0xhweJrLgKhf9fiL1Dw42YMGe3lrVG6+1X+0thodxweoI2HlRRl9YOCgBYWc7DHF62AN8B13
W0q8UilnyPXSC8TIByrlYpHK7ynvVlkte6o8/VkP6qHLIJSe/fI+pYgdGtW9PeoHszAPKt1pNa/Z
Rki4ouE0MYDvAzaOPynW4qphimVJd2avlj4b0zstfEj7h+untraPVBNI99Motpzd+am1kV9KeaDO
nhlbz1rfvvedfiOWWlNvQNBLPglP8gJmrfhMOK3TRUT1p5ppbunk7jAZlEg3LuuqIPLH4JQWz1u0
Oi2nYJTVgPGXGbFa5pbuytO4NyMt2pXl+OX6zq0dDqV5YumlR8QSJ67ZEZwTNkRYtD1EO6MngRJ9
9KNwf13KZcyLQ3EiRXhx7CKSjJqxnl4mGe+yonNb2OON/rsUtXemvGEiLpf02/UG9Qm7As0Di7Kc
mAhox4M6GsPZi7uSSrmyU3Tm1Erfri9pVcpCabI4+3DACY+DH5oUsVJr8hRfCpjaPH+Yh5yBa0Ww
8QqJM8OWbA1TYf8n6aIGLEdTSbcekhTVzbKPvvXVyX4Z0aemgTy9o58v/H9IU1yqIW0esLNhMvjz
Qt+7RJL1dFAn2pndLjlUHcxWLqOAbt/FpXdhMbXEGGKQ76vmSO/byK2Chi2dJgL9D07847qQS+vA
Uk6ECNbB6KoG4qxp9qROZrjW8GxozYaCr2nD78eVhA5gdVEboiHuZrMxJs9y7rKZ6egvXX938yoW
NoxlBgWAaer152o9J3RZNXFTvL7Yte4SiGyY6ZVdsggsyEqB98aQCrvE3Dvwxk5YvBp+7toKQ3Y3
znpNwDLhhEQn+UdLbL9QayPOiILz1y7dT/kx3Lj2G58Xs7SJX2FNLT4fqp+D+WiGn27ffwZ9gepd
SFgvoMrRWEM0aCvZ69zCz0RNt9iAkK8tgAjsd/8W6TRLsChqkKX1FGTZa+I2/reiuDkOBuABGQyj
5ujcIh0v6I+cl5Y9ytWrmus7+sPlfKuf8dJ3QoJFPp6UEbG2+Arn+qi0SqFUr0wDC2W3cJ5ixZWz
5zwGBrvxSl5uFrLA/S2lHdg1xHdL66OhLOS2Bvf8XE5P1VzffB3oGoCqjlqYDrxLdATVEKhfOBvV
azgle/gp3XALwX35KC4SwFvpWPcl+XV+IF0r5TNjEqvXfeO8d5x91+1MV9kaqbq2USRRcYoAvV4S
kWSyFTXB4JSveibv/dnZ8WjcejFYx4mERS1O3tvRTqnyjEhIu3w3RPJ+2IKbXr5FSKBc+HsoA+Mx
ljWeSHAyy0gKRy5fq+QxK4Ck3TfdY3sjBQ3vLCmiJUVIvpmUmiwY2GACyzpzzV+btjwygyk3toKL
lbNACFN7AL4sQDvBxFphHI5OYFevWvQ5Lz40N3vBjHZgCocDqRGJc9GCS34xK2kUZa+T/2GMd/nt
BorvU4NcpuORcrwMVdvWclI/fW3Dau8bDGqW7q+r0spBM0qMvAqQuuUkhOhLMaLZnFozfe30Yym9
M+tHJ9mn1cZDtCJlwa4Y3LsFJ+Ysj/mJOvmmkqb20OevkpvUP38mzo8t47EqAQZt0hNQBmANzyWY
XVlUcjlyEtpjaX8Po0/0+NNyuLFdKwZ3yX8sGEQb/JGIZEnIQo8GxKOvkpE8x4OxlwZ9X7XOcZRp
wnar5tv141nR3zN5wsalYeX3dYy8PpwOpt4e5K1GgEs/CgQfF53M2jJAQGRm6eV4HpPRyl/96mj7
TB6y3Uq/2ZGiYAx6ZmE5B4D2ewbMyfEHhQILqa8Ur930pqo/GUF6fZfW1gAyx8FcMcqNnMv54Sup
ZXWpreav1ketdZ36KUo3Km+rEqAXJ9OJSwNP97mEFMbZsdErXB16f+wo2jkGY8nirVrumhaD2/6v
GJFytkropqoNxBTZQc8/SPFHGoC2Jn2t6RS1e6rr1PFJPKvna4GXrbSzNslfK+dn9rHb6sRa/Tzl
MWI07jyv1Pnn6/T/kPZlzY3C6ra/iCohMb4y2E7iDB07SScvqiSdBiEGAQIBv/4s7111bsdxxZVz
H/op1cgIDd+whtEHxoFgQYWISEyZQsrxzPc+kaBhQYFvj6V7SNuPK1+EtlbQF3Z9HxArsoeNG/Ak
Ux9FUaSVBdlldH+MIpGazumZnVoHB44szoBTOklBmdddv7jVvVo+WPhgt490/vv9Yj4RpOC8RzAH
2ABQjsfsdScXQ1YZRL1eFcZ2w178TK4Xt/4TtFCezn6u5wIXYuxL2CLDhAWB9ufP5WgkOH3Pq/sR
bFamoArW2ikLz1wAp+btQAc7lItQQj4OHpsiH8u5xSjtuA389Tgl9Bw/+tTegSgpiN5A6WFdHAV3
U1Zahd/ijhmqKyA7UtFWUW9uenMOnHLiA6FOhBwdplW49J2jGTPUqYF2nPN7XU2/x9pOEApCptyK
PD2mk/GffrweUEYE8BMhBrL2YwPzsNUM2ut1eR9WvwjWW/GgKItm/CN8//1QJ7YuMMjwp8PZcPCH
OPz9n3NaThUC5NFFMOA/edFIf36ZgSoCDTCweRAFHC8CPi+80/gs9+VeDDEsRb//9SfqrqgUYnEB
twc3Mfc4WsqaBV+mQ1hceG+ZH1dTsQ50Fctxpck6C1e8L9KmvuH0XMR/Yul9Gvjw93/mrfP8fvEZ
V/eTZa61ZxJ/Ytum4heQaDmzkY790g4xM8aCa+GBwI3Q9ihgI01eQoIJkTmDzlhW3AT02hmvC/Vc
DWHqBa9euGdCJdzT8XBui52IflCKJVgbONfhOHS0xcDozOzOC9S9cv7o7ipkW9AwUn9e83aTmeXc
q55YjogXDicGUnP3i3Nq14aTyiaDNGe5QxMiVsGEwqyKM1nFpfvhZRuISvbgOVDIe6n2LmRpEz6f
WVQndjvqqDjwD8V0uEEcxRZCtb50qOnux8W6tTlWLTpUCc/FimZszyq6Gnr2G60x8E/ht8xIOsJb
I0NCUM3w3NPwS7AFlPs61rx+/9O+/DKkyAfG8+FrgJV87FyUVcGYL5y0OzPdAhkTwaew61InX5Ps
x5UqDIA7KTzI9BxQVEcHA5uUGbpuUDtWVfFaZfLMpz71KshxDm0s1HVxBH3eQN5szTQPNJ5vRw2F
TnLdJf17377mzdv3k/ZlTR2miiBf8w7XOF7q80ilLDSbaqfbefEypVW++v7xX3YI0jUH9aoDCAwd
wOMahlvT2V46b9y57K+sd2Jakw5mv/fchf6Qc+ZmOPEuEIh0QceEXMRXN3M6WKZjXtPtaojEkkv7
7vt3OfV4JM7Qxke1ByDGo93eV5KPTpl3u479zVJW//3549E6AqYKfSq4oR4dmofafSA92u1A1n7X
5wKOUz/+36cfVtw/R7IaKm/wBet2bfUae+xMZe9LOIN6wr9PP4pxnUJnoxPgt78U8731YobHn88N
6kc4cBwovnzp7Fq9KUc0qtpdWT9r2L4OtvPjhXqgMSMLQGEVzKPjnlcDORnLFvi4eXg9TQibva1x
/jD/al42Vv/jvAZREi5l4MGQZaJMcnRpWQ4uxqApup3JUXCrdFzVK9d/4OfYlF+/OsaBpj+AEA7K
JsexM7AuYTNmQ7ezRdqI1Py0Xnx4jX8efxj+n0U1EVL2dYnHD/1WqIfyxwJch+d74MpDNiPEvjhe
tE5Y5BnH8wmMZKcmu23bKrbtKiYBBHtZsP9+lX1dxQDtIIJAeRqDfnEeK8Ne+9kymR1wjZFtPjL/
0TNn9D5PfJGDKCZCfzi2QQ3v6JXMkkmElcW0M7C6cZsuoT8+BNEiRjCOKcPzv/AnMt6X0H0eDBYy
bO6uc+vnz0dbGGKUh7QFYhlHL4Cpa+eASHenV32ogJf7MYYKJoe4ww+7HQ7EXxgnSyXLmfq5uwvl
i1vsRLWCSe85TsOJT429h42OnBwMqePIDVD3GfGNcHb9PWNTovsqzX+sF4gX+XeMo7rCqH2N1YYx
hKCJMI8tO1f3/nq7YgQACtGVO9R0j1M8pxkGUFoxgsqTit3gYlmV9QeZLywnleQcxOHEnCHbAuHo
4Ex6KI593u1kGBvAUhjdBQvZSAL/Y/hnZ+vv9yCCtRNb5IA9O9ApIFj3RTGy7YaFG+6xXT9pZ1dn
pNxMAo5WQKLRe5ALm1temDqm3Gfrjs7QQzUgckXhUk1VHE5khltc6LXrya3Kbav1Wx/4b0QCx6bc
MtSpXWX+62Ln4mGBD2oHy220vWKHcX7hGPbuOaC4AEvELlpZ+yIKw6lIClhvpWaorXXYedN9Pg3T
vTWH3quD5LGNhtK3VtpWNhgg2V/V5qvBLyBWJQBnaFtL4ukw0B4zH0WycLIvBC/eCkvCw0t7XRQ6
soSPRN5+yMkethPkAK/qQKPw2FHxktcgHET5PFOsUY2zsMyc1dKB2By3ufvSVdpFa8gXv7tWezIC
d35nB+axNH2TLP4in6rQb5JB2OMKr89gG1ZP8WjzZSNKSSLYfslUcQvXnJYPEA7Jtv1skZQN1tsy
O0EXjXqheeRnQfXXmqc8GrxRpI5U3o2a7Qd4QsmHDqK/G1t1NA7cwS/jrFzg5J6D0MPSIYJ9zdMg
dfjboIvVp0FVkLWthlfZjk92WE+R3cz0Kggx6VEdwhyx02p6LlTj4+M07gICZlU9zKpBvkOtkF/M
jPVxRQvnzhcGzlpBV1dlUtcs+OUM1KArkFcxbysgE6TdZXc+a+Z3QcYP1WX9qlX9S72gFhblzMrs
yCE5OgnlGDwaVT5OffBEl2XOI1C2yC/tSxUBgQdZa2vOErLUgYqqMYN+nxdOTRcPllX/8QLgcMqM
Z/HY8/peoC6zccJuD2z5i2tPv7K6yGli+ikVPfnQtuki3njTbdgvRid9MLjNdW81w9p09d/SOD5f
AbwPSn8/untPjO0QcwXmd2JrBvHUbAz6IA6mWeyAj/hde7rGXWJ5E8og5l524sVu/V9zoVUfwTnu
t7HV+5S3VtTK3Il5OIHJVw8m5o7wI6HyYNUrr7sIrcFjqRCqTktV5FVCwC270ksu2kixFvoSGYMB
neBj6nmFWDfFkkWjq1Vig/z7V8lJXUhZPcCELItIIx1Y0mVPQ2+xR6+mzcU8939aT/dj5KmsvlTl
bMWDdl+GjC1+YvmsDzaVWOw/owtlaqBPJ1jQCJ1S6Ph2v4iW0E5rIdBUmcFAHFE2iGmESMoMCSh6
No+VDeD7BvqnWQ5KtxycW06AIlj6bolaVzfJxJmMpzH0Er8Uf72irRO/LwadNoFbRq4emnIVTOOC
peTSiBqyLWZG6siZnba96OfKiSDnZsdeYdq4zlqohJUNBOJtyGsRkERilJF0Qmb5i+YQANHO9AbJ
2HbtlVUWG+64cUhbRlcmR28r7ufgD1usvtoa2V1L6Nlf16YuKJZG90CrajsX1q/Sb5S1XkZVV3Hv
kBFKkWLPp/LZDgocPEa4zpK4wvxWUGIyl10giq07djjWhlqOdmQp9thPFFOHegz8ghkBo0iG0jzU
pMrMhXatbGNcle1mKCRYoAMNCqGWW0fSytg6WHh20eqqFmlh+QNfY6Xeyo6sNYex30Dlb5+A045r
sEs8/IC491UT59IahijLqLimwZTfdROXiRnHsU1n11wZ0mLz1UIRlcDoPHinuChXU87JO+9WQ7ka
gc5OCTdY/2Bh306FQzlwOXBCrDUJbjpBK5HIxu2ego7NezQD36D6TK4qPd7VJT6GBd/w3wAmBXAi
EX0ehzADyiLlgOub530dLaac4hLYn23mwleidMn0OuiOr9kYVA+wO3tY6uIZ5Bl1EdDW3dLSY9ug
xfLAbrbi0R15BESWjgqLiATVUQ4idz2vFoCktpbkVn3FvHGcorJa3qAUVFhrhiI2/dP2fgDhPO3Q
RJrJJAMO+6jMHS9Bo9BJBq9tAUHS7kLi0mvCyBgnjFhQvo8tM3FpjThbazA8YOmY29W1PGhqbIcK
cJwZPeo+6UrLaSBB7uZh2lSQNdCU4B6insFdPUEMTigorvcbNszPzVwGCRw2RKToUl1lS7ftTa4j
PZYA4dnlWxjkOCNVfqv9hSbwfmSp60JwnxgcrK4Znah3lPWMe+Pv7AhBYt00QxLQucMMjwjyonog
SuHVubDXPq4/mSzwp5Trea4rLNM8a2C0olke60GUUV6H4B+6zQOZW6VgN4liGtN8SoAZ2RS+FS8l
OK52XUMFEj+RsAqrqjRs3ViMpiKnQSyGoLhmk6yicijXyuURt/Fd9Igfhpt62AGITO5ol9UxyLnY
o87YQj+jgC5z1Ja6foSgaLlSM6GpKyTHouX9zpsmCB1y1f4yaH1vGNS/t8BIZutyWvIo0ObvjKmM
ceGqOEAT7M4DwX99qBwmVchMmo0Fx3609HOrSomvwc1zW0LLjNjFHdAqPK2tQj/jPDTPMBedExzV
zWUT5P19AJNPHBK+08bcN/JGU26nkHEb+hiCiLVuNiIvG3ZtDbZ5gVQxjZauYzEwldiF2ubPXVe9
273nrjycFBE5WG2OE+UwEx3kBbxGy3XoD38cpu+JsR+pclpgQaxgF6iCrYIh97pYTOh/MzQrULHx
+MZmXZ9wlTcxhCZF7PCQbufcK6LMq/sLnM11VBdBk0rR+XtccO2NYXK4dCWUNiTFnhlo4xdxhTxs
baQzrDmV5ioMeRYF+RRQRK56ieqgbq/BPHae2Vg8aRrkj0bDxM+dgvaqxMkS0aIAT6tHNKX8Fvtp
Qoh3FyxtqOCWNbEoK1j9p9fET/Bbccv3fQkPaU7+ZCWafcmoyN7RUz9tLG+U+nZ07Py9p4hvRtZd
diH9pZ1KbNtlLqsLZyikjGw4NXTx0nRbIvx76RmJBW6Xked2z1mg71TRNhsrrARsV/I1grjAnSCQ
Oa2KnK+7fhgvpGc5iW1N3gW003QMVHIbdWSk40o0kC3r7OUAVMI9zuaqj2kN4vjgVjfZwrKUO3mX
TpY94n/0SZi9dr1fxUNrdSnWC/RfPJYIpYpoCoNljTv4L5vtN6PMCnoKNUDk6ADIcO0UQdJy90/G
agL/OA4sPph8kd8JUD2KCoU6kUdhAQ9x6ikdQ1YLswzp0tix4WqrTP4BJmS5mhRcFUfaPzHZirik
3vMyu+JSavfWMAqpqED9rZo6uCkyMvwBVYVsRcCH/RJwvrbLGvx+yxQPdaabtOJk3mTKM2E6OyUp
rqHh30ZWFWZXpA0XSKWClRz4pgkT2g2ujlhjISqTYAKkoZkBQQ1w07n10LygyyncCI6r1W814xqM
SMvynQMh2Tm2RMteB+N3z1T2L1BkfTWZx+NqyXtEdAWsRMyewyP+vu00AsIcR8+W9HpUSSm9ksRF
YaYuDnBZ/ZmCJVhDlHp8RTTRJajmuFHlCDRSCt21aZ5Zberyck5hc1tcgd/e3dLKkLtee2LVesrF
p/CkjIusr8JIiZk/SK2A6OO0L/2tHvyGRpkzLkuS+RZdWZT85bkeb0taP3SeV6U4kpFLENFu7Nrj
kEJpgBcarSp7FX2tEbx2XofZ6cN8DQ91RB8ABbw4VtdcIZ+Ahtdi5ZPZ1k7V0n2pvLreQM1TwB0M
QS9EvHmxkmUrEynyPRpufxqJ8K9xi5i5w4yzcECiES5/w3DUON5dnDg+fj2MEN20koF8AiAr2C6K
FulUAAc9Y0/vtLcgtG9a/SKoq/eWY9223QiUU+hr5EbzEBN3wFYoOFIfVef2Hl8z0Gt7LkTBo6aG
lfEVnas6hzz+aIUDolZ0E/TQtogll3qVGQJ6zGB5zyM+0DMvQze7djVKzT4AaBsipsa5UKN9g07m
CF3CkTVx5cCduyxcNqR50KHuk81ooADA7dy0ngjATirfaeEizoX03o0dCgOFS5Nfwt25aSMbBapH
a2iyC8F4ZhJFoVlh1R50kkAGaC7DtsKhg0M/f5q8LIgsv8Q8AJgDKS3VgIVgsyYF/efVcxdJgEdH
bOxMwZ3SvYr6LodtXr+IWGbFntiziOG+vauIfmhQ1b90QoXQL1s07v6gj3leVbcNqep4Ql/xqfbq
u0XlCNII3J+8gWBX501+YVMITgpbBWtIOlBsZhYkACfXl5AzJN09uC00Chze1teZydvqBpoV99oj
L/AP6octz7QT/OKEQGxoIUMZ8bZ8r9xhT1j5QNvOxXp1xqecuOohKHtbRRadlyflDNPN2HbboMq8
BJeoxKoPg5dRLE9O8Fbn9YA8xCKbzHOtl6IuSATdGcC9hd/SfCVguXjPoQrz5GX49U7T+G/jMuAa
dNgviDa76Tyrx6YYRFwX2BdV0H/0Y5BhlzVPjpnq2F6QJuZT20Q+rFTXrVfWcc9AeRmmkOwREz/k
gSOeoFzuv0LDK79cXLvFNdr7ZVROvLnhDZ2GuCmR3JYgYqQl+vfbAdpLZGUvGb9vgjqsE5gT1Gqz
OMN9X3vSbIU8qFKWHvK9PASFazD8wx7nD6mHq7EtIATtVa+zv+waj0LfenThDX495ME7gxd4VLWA
U6ZtPuBSMsQeIFUXAGIT+DV03gIoP6F9qxt8cKiu04tQNz7IM0574TbkjUzumxMORdzUOCDdirzR
HpxEiqMoWgQmA92nCn3gKcectVw/LoCoxHNgc+ygcvzbOosVla6fxXPnLyVKEXm21fU4XCpmDSyS
Rm35klng7rlAmRR0dO1EZt7TpACjt8V8N5WenyDrRxZoRIGDJdx3hD9Z8BaPfLd01osoVTwvrNws
JshXTcEH/DTR/vJMPSK9VweyAS+6F5DQdSIWRN+1VDiw87m5mQKGdzDg3smlHPeWWcpXCVOt3+D+
1eMGZaLutgDaOKK4esbY+M5ugXLUQwulgo1vOlHENCdyC2kx90HJTGCHe50GYg2GRRFiSfasAHe7
WOhkhoQ3lt+u6qby1uPQrlxVkyfkyiapgIG6GaGWmfZV0wN5z+zXstHDvBkzEJaRVwHhl+GkwC0Y
RqEmbdwH4bJWU/AbU88jRCWgTwQIYueF7JvSMRspUBjwxw2SxFUodHhJOt/A+ICL4UZr2TnbEH6I
6eAKein6oIvRau4Sx+hHVE3ZxrPoc5i3UzQ14UM+4sWYdGEw7255QXaGawTnMnv3e/WMwMxPl5yF
F6ZDbhiiUz/50uxUlmuddh0p446YrowtQuqkZVwkXYBcR8/8zYeEVexaJTT7nHJTlXRDW2/TWHPV
xQif28j3lrRFeBV65YZ1vwO20V4f2bP7QaesW/Wtsq9YngOViGrsh4uiyGvua6TmNcmGxCsPUrJl
fYs09JH2mUzlOFaIO/tiZUK/j+TQl1vHoLo6t+R5toS6gkm8XyWGq9ew1uzSLsc+7fLFu+GOY36Z
LuNIN6EyQ/xiX+nlvcgadz1CtnqOepYjbyYo84y5CrHye3faB2X4UFukzAGp8lCNK8WYSOyLWGo7
vGhLq0oKqBQ1EcfF8s5xizwAijHam6Uo3hVChKtsYuRaZF6bTGYaI4JD5moJFL3VduWgjlNZJBod
Do3awPodUnPnLIu97mrHpE2hxdZQiOly0LAiMdR/g9z66NzGicKg2PkS4l4KAXMCWvMb5zXkRTlw
RHwR/kXmVp53OUG869FZUAuzByv8PQ2dJ5Mx64IgdjNbw6y6WCAP4CrEAaEFs0Be+dFgjwpa4YV6
EHWGoXL/aQzpmIxlYN8bw9SHGFq4iHCcnODKL8tvhetgrRnS3dWE9PBX51HklJ6n1HvPJORC+/a+
szWFCC8Ee2Nd5EbHNq33tfSmS9yyaOjNYTltx1L4q2lUb1MmcRh5oxl+DT1tf0M1ZoHGYVelWWeF
N3ndEpw1IHEUIBb6UcerCeXD8AXFgSLOdNU/LUB23XoTzbI4CPiC10KocunRVhCYh3B/ZfhsYjIU
kJanwePcd+IjRCX0DnJKT0AeeZuFzixGZXjB4ZHPTrpw78lGKa9ccKh6UHKHpF4u34eOavz6oi9R
XhgLkWT9wF7shnuP84wikuAGB2CYsReNJPTKWoL2Dx8OX5w4d/jdfTJ1fNZxi8JZAs/tMQUsqN3z
EAmuPYb3dMx5PDqNH1HWYCPWlYlKRzjxhANnpZ0mey2AebiHgIG+t/t+WdFFX4+eYXdAshVDZKg4
pBeWdLCS2DThiEV23I6dva7FgloIULtAGSgUqi4X5k1rh1TzHehywbVjYJw1V269PhwU97oz4ZIU
pA6iMrTGKCdwyIlsvVjIMKTjxa3N5Jm27KmeAxRG7EN3A4yOY7CXUo6NuGpmO398Wvx0ZJvG/Lyh
BfUSQBOgYwHiiHPUppF+gMiikgwducQuNtk5VvKpdgaAIv+BYdlfMesualkMNSe2q6y0d2P7nNDs
iecfWsgAcQDPDzfJI0BOJQkPZR8GO+2+4QjFQvy+I3PiE/z7/GNApNf7BgU4PL9UI2pHG6e+yFCJ
+36QMy9x7KKOIv0coPwToFG9xTVinekqnXo8EBWQkAfcDgSww9//aVRTVH1gJeL5gA9ffmTnFPe/
Ph1yd0BzA+gCd1JoQ31+ejCHzGJiYDtgwKyLoNp8PzcH4McnMQPwi/59/BHuBOmbQ/scjydqG/oX
43Jh5rWPesT3w5x7i6N9gEol2h+WZrt6eV+mvXj7/3v8EeSBql5laBazndIbFLrZmS98cpLQnoS6
AFqhYLB9/gYQ/Ko9oVz8erIKZDSryPlozmmPnpoiAMQPesVIEb9o+HBl51IV6H1XsOoO5yaCleXP
Z+mgWHGQvwTW+ZhiKYq+rgQkcHcOapPCSavmp6w1LKZ/B/CP5qlolkJBN2s3sDEyQcLJOQD1qUkC
kh7WEwycXYz1eQSrHRlqTdTZPSp4I3r8HLnh1POh63GwsDpg3Y+b3iYMpGBq8HYG9yEidt9YZz7C
YQ6ONtwBn4GfD6zlVwPTQTpopzra343mZskSyC+YdXcf1j/fEZ+GOQJNWVUhszDAMAothCQrz2AI
T+wICnyiCxILQPNfbE3aBuWOPG98BMjutZwSt1o76Bx3KMJ8v2a/XhDQzAJMEfhosHZBRPj8wbVn
s7FSIXILZxHb2a136FW4t2oYnTMjnXglsL9ANwLp5KBDdDRSlqN3TWVAdrb9gZ5WbCaOdp4Ax2H4
+UjAmx2AxQfgNKR6P7+TEVCkwOKbd3qmSAda041XABzQF2kEqpB5wH8MLkRBA8IRAPZi2UGQ/vOA
6LPNQL9pZ5f3aT+m+pyu9n+oMkeLGkBSCuAruMMHYM3nATrmI0tpEIbYIYp0meWWcSXKAJDhrr9e
qiWbwOxXcKNG0ydLrMk2QEM4fqQXu71a7EBeoAUp7m2gDKIM+fMaRSb/BqHrvGXVTKz17HnDrY0u
7Q2bXuA4BtEubyNtV69Kkpm07sASEkT5dcTdor8li5+lk0ust76U9n1RIPT8fl2eWC0gnIJ4A8dw
AKaPZZBDWDEQb+nYLsBZGpb7mdJoWtYo430/zlcI+oHZiqHQ8UMMgHXzeWonCS7WIBy2Q986YuZu
gBwDqlpzjwIVOuHZtB2GNa0ukAaiznzmsPrK/QFmDYvUw8UEAgYO98+js0PhqQ4I39m3ve9CnTfD
BL8r5yEUTWwp5H4otZ1RhPh6BmOpAp0DAgsGpscEMz54TeBPiu/yLFtzy1r9+n5KTzwftGpwFw6W
XJCXO5pRfyam9LgS+7YxN7VdXTL7p/LM+NH/jnBYPP9EhE2lwx7yjmI/oN2qU8v7MTQSzwe27IAx
gzRlcPRVpAtbpIFJsS8KRAnxWYrfyRmC3ruHFQe83DFpLRzUQEpo4u1sCpBMtYbA7f/hE/wzwNGB
1PPJUXOLARRZ9XtCzxywX38/EhY0j4C3BQX9i04hGTVnDapjOzD7pIKw8I/jHDwfXwCSuYfU8ZgM
IO3M0o3h1q7yr2p7bYIz2+7rpQdA6n+23UELFro1n9cPtTQ8IGxX7oPlog73hbeq58uffoHPQxzF
B/XUugTwGLl3rQTspuqcrMuJT/AfCipobohpv2yyDMLF0q3hP+eQi+qyyX68A0LI+R1EVQ5GDl8u
nNHkpakWq9jX7zkAzuPPFxBo5gA+4oDA2ecfzY5sK1q1cyj3DMVxGjVPP5/8fx9/lFXTsfO0P+Lx
VX0VDNedf+bnH9bH5+v4wJL/359/bGTsoIsoRwfPt4dY+YAr0AjlefTMYxGc0wo8sVZROQH+G5hK
MJqPUeBT4Xl5GVb13vcemmGMJjicnSMnfb1sDyqz/2+Mw2L75zxtqx66KgjP9laqjIjG1D5ULtMf
f5RPgxxdC4FXg/vPMUjD4J1WXC31j+81vAVkqMDVBWUOoebRW7Qun/qirvc40NPFmS95Oaz/D+/w
zxBH56rpuVdzXtb7x36+noofX2swnoICEARuXFw+x8eSLMduytDg3VXyTTcxo2dinRNnBhhogGeH
mChQ2I8+c9kAGzShuLmbSCIugJL58eR8evzRB5YWyKxA/Hu7UUwr6IA1cj6z706+ANRSoUSCuAXx
/ecvXFLhLeNiMEEdoI8+/GzMmREOv/FoZwNJhHsNxlIoJx7npwXvbRRkA39nuhUAb55c8XH1/TSd
2Gzw9UCOjbLff3b155doAOWhDRqcO+jaxk5x01hXKuvi8scWBlCERMUSRp4QbjyQKz+Po5AgCKhD
BrusUFf8sjobJZ04BT8NcHSI5zTPuxnN+p38C1BRHq5cEfsl6KJnNt1xkAzKBcAgkK5CfeiQ/BwT
5Efb4b2afGuvfcRjNG1KemkNjz7YC8NwsYRzAtwXmhL55vsv9R8iwT+r4cAlQQ6J5AByWMhajzm4
tRbMzvjE9vMEaAmYmdKJMuAfHsJlZmsBj2m0L5pHoV3zwSs6fJjGC69qZfjfKvSqy5qTRwVPjFVF
eRhZbKHo5o5ApjELqYVue0hUzGUe3Oe6hY3ZQPNbiPQauLxDbT+uLkcWg2hi2gwwhOnBCmrAE1Sf
wm4+XAMEodb2wIBNAyDxogdWBe4ecgJyvQpluQXyNL83obsHs5Mk30/M0RL+77wwFExBc4Sey7FO
dUbDscr9ke2Fe/V73dRb+fv7AY42+n8HcKA1CsOKE+FH2fc6JGRgezJmCXD33UjPvMK5EY4uix5+
y9TJ8QrwlbDW/P/wAhQStijXIX49yKx/3nx5jTJa09t4vGOtRZFvzsRn7MQnAG0P3EwHXEnyhfrJ
jEAdLWjZHjZe0P7kUt5kvq0ebN1kd8SF0pHlLnCuaXiRcCgHxa5U7jUa0pkbjcbvVz4b3EtFpXdf
9Y1eo2RA/3rGXHNA5jaEmgDFGatI2sJSF+HS2+vCtUAT8AeEg3YPJF3Qq9WoAaoawUJY204+xbMA
My5Gs7+PlBzInxZCxNHAQa9Y5oldAZl0Tp70xGfE8YBJsFFOxFI5vnMKUElzb3L2jP4NXzP2+P06
PLoODusQHxDCgiBNsa8cHaV5EFYBZ3vUFCMHsINpugRA/PtB/qO0fnTMHEg5YPhAtw2dsqOXqBZf
TzLMnL0/+0lTrnn/O1yPqN44LwDjAQ3OmkR+HIDvXlLNfzz7l+e/jCiUW+OZEOpYdeC/LwwFJWhB
+IgIjzMvGvYcMoqNs6dDc921ZWqc/M6GZ++YwZ8oX24YB9IJggessVPaNGd25YlVfRBk+9/hj3Yl
kEXDUAgMP/aAUkoQHe4sdZU5y5kE8Mt7ovR8YFRSyB4d5IKOifBLP4Qux+69Qa3w1oJYiKdwmBsl
V6xsi9QU8rYNxO/JSu1e3hFHnHlRemhp/PvNIc/6X70NlAxRqTw+IKRhyNFRW7ulA1q+zRDaMbUI
EION2lctKa/he9Rc5IV0DuU8eoG1o4HUxA6UqGi7ZPM/pF1Zc5xIs/1FFcEO9Qr0ol1Ili37hRjb
clFAsRRQLL/+HjQR83Ujogn5zkTMiybIri0rK/PkOZ2Xs4Ap+mdqU/BwC1YBMDiANUGq/gjI+1bs
tTgKSGpiovDoR74CTbxImp17tEZkRSqGuohGC4QF7VHmRwZwwuWjsGYEz3EwGs8XPvrjzo3kAupn
EA2fFTHfRPUj7qF88e2yifkTJxP/Po5TE4txeBmwlNSBiYr/45j8KqcHL6YBZk4YbN8lWwn2VXvI
5ZtoJMDLZKnymojJKwzCi0gRSPxNVmCBQY8I6A2rhyr5RdKry+NbeMT38SG2N9FLD82nDzyNozUS
dC8kkBZDU1PVhO74Sd3afy28C3u8E/ssY2QSe71jJjVAwPGekbfe/Vzq5MP3F04graysLZDujqzM
9I3hLZs2Dt/aFFnIt+qoDyF9siRw69rUKDuNQOTTDCRmaasYu7aLAWtDUz1Oiwl6k/NdzDNNJwU4
06OMBrG6ImRXm8fLq7xlYlkQYHGhUQaFzb6vd17XR3pXP/Da3Qi918zgPQR2KH3mf1gyDvLK4Zpb
dlkEcRWa7/v2ILbKQlsmFkc+6agx0KTPolxN1cEDfdMBoWy8y5rNsHXL1OLo1zPIa6hxf2PdHt0+
uXeGq0k9XV6ZxRX2vnvn1zsaeue1XzJB1AoIQam0LGqKXWoeJ8fXZBD/vGxkbQefGpmfZicJmwr1
LY9RI0PHDf2NLrQRnTL9xtqv2UCGF6AIPH4M1AHPbYBVWUc/TZpHoAqe0bhbhMQrq4EbBcga0Fu9
s/Ccf1/itkPfCK8i0rySoUWY/9SijeTTE3VmZOFLBpl4KdNTyFG2O+CHDbJxYa1M0tn3F5OUkEn2
no1BOGYa2uopk87GCFanaaYpQjTigWhqsdRcCCUE86DhOPnjd/SEZht7ad0AYAt4zCHfThdDcE20
Lgk1lVGnnFt7rK69tryt4+L58kqs3IMuKk7/mZln8mTLZgp5frAnQPzYBGxSHSbHQDTd+SO7t/Tv
PPl+2dzqwoBLYVZJwytpmQwscDWWmo5R9Rx9MK7nG83fDOjEwmLe4tLW6qbRykgvvCMFM67uPDSs
Cgb30fJSn4vXyyNaXSc8iSHyYSF0XUK5GmajG8epymgyUvR7TH/GvkZtKiYbAcS8oRYBkotQ5T87
i6uFA2df2XVXRu7cD5EbykEMPKJldgByXLkteQLYSGy8Z9cHB6lSwHTdGeh1vjuQFKkVc7A7emQ/
6kMXX7NuI6zYMrG4aHhd6hXaKMuIAsPuXLMvafVXZ3XG2+FJCiDTsmhtD44yWwn2rNR+KtQbre95
tbu8C1ZX58TEfP2cHKNKTMBLVAjvynIKMjviLdCozu8k+62n4edNAckEOh0IJUI3ap7QE1MFiG6t
XMZF1CU0MMr8LhYl2j/0xs8n65su0JJ42eDaCiFusuZgA0zEy8enOcO1rRG63gYelzxB13KJJuJs
S8xty8zyToDL1hMX4yLG77TsfbP+ZRsbnEpry3Q6lIVzEFM51tLyYAOM3I1RhXYOIbTabzW2c6an
y/O2EnJACP1/87ZwrYRNomQ5BkSxNpb8ao9AfBvlLq42jtCaU7VAmw5/iZrjB1FCzRBQg9VYGRmF
fUNMdosWgA0Ta4uDBABAF/gXDM6LiXOZM6Zs1nbPaIlGyoeJfO0+qR8/h2izPPF/NhbzJfWexGgf
KiIxhJX0wSJxeT22xjD//eTg2KNjoQEO38ezz28m9HsqhW7rDT+9tuqgc0F638RTDyjTcyvK1NGz
4Qwi0gfjQKwH8G6EpvhVfrKs8+9sgYsaEaADSpelG2jAFQAi7ExEMXni9lW8lYtZHYcDDwO6o3e/
eT4OU/QN5WilirTp0OaV3yXI9+aH35fXZC38AC8UoOiAWSNVuLhgkJ1kA9gNyohMRZBUx276YdaQ
7VSha7LQarYCz/da1PIaxRYD3NQF8e2HHHlpujlID/IygkjodOMiGxukRJqhNujkkHq1dXSUekGx
qdxVhj3umOmkOzRNaL5EI76v18jgjCbS+wYnZcANWl7HYI4KL0/L2laF0gIwa/Mb7wPtooteg35s
KVxu8TUzKtBBvhrdX9ztpzYW/hZs5hrRNVJEmhGR+gFNMCC22F8ex+rynoxjcRhQAyoYWo7LCLRW
167RP7nmNDdaXtdpFSLrWkNoKdtIlm7N3cKNCN1Qee9h7uSrcO+lCFX9NxYAEMMbaUZnLp0h0oaT
q9cUIV8pglpdJepnMaq/8FbwtP8ZWQxjEN7kjmNcRqqoAotwsK1Iv0m/XF6g1clCdAdcLkpGiMjP
T7mL1newVThYIDQx99NhMtxAx5PmspW1axfBl2khn46mCnfhedOqNrt+dBHjKfAngWulPAgq/bH+
kuS/L5uap2V5vk9NzW7txMmnM9210yHWG4avvbo3Nz6/Nl9w7chTo+Q5i2udf94t7NzNgLJC5iW/
ZZ6x13t2RRLvc8jVd+cO+jFQvMwtuR/kA924Ro5HTTibFsgHIEP/SDzv5+WZWhkKUmFYDhCoIyHy
nos/mSlZsiImpptFWfsrT3e1vs/cjdmad89iMQDdRFyCxis8j5bPB1qmxHZtkkVO9aeP0atIA0rQ
N19cgSAp1OlDvaWxuXJrnVlcvCayDG+0DGuD5R/8zLyrWeKLyQkcbdzY02vTB+V4B7zZKFZ8cAIJ
V0LjIP2JWiL8Id1LEDoJbyPsWh2O9S5diI517Ovz7QYm3GRyZYJkD3u1RXXInGPatKFebqmkrI4G
iEdnFucG8Hw+VieboZN1AToXbAaLfEOTqa97r229EXyv2gBrOeCbKNqDjO7cBgP3BZsSrA2UaCcS
msmD1r9d3tNr8zW/w4HgnHsZlkkTp6y5Bx2tHNkMO4Aau6/pQ6iB16IbN06Ps+JoKMQgPCggolCE
YO98NCCXUZPsZB5RizePtdP9qEVclIFtpgIoLUEe4yJ+ANhjT6IUPQIkt/cl4hJwCoDXDQhw8YpS
X7aj7dT4dZU6eDZOxauIR37sJyP7kyOZv6eTQe8yR5rXCmwOoI4CM4ld2agfEKM9QnBliADCKHzZ
98MhI1Ya4g2nIgkxiTvVE/QWa2BIKvOW3DiVTkBv0Zj0l1Z11gAqFK8Lza4zwmmq+z+tBUlasxr7
NwkOjBcm7PQXK0t6LME0dG2XgoQeutgPQOi8pKpQfskmduTEmQ4gDLf2IDQA5QRJJjxKFUSfYys7
5hkv3joTTFcEzGBgswFyBwyPW61oq8uOcwh5GYo30HLZmxRkf1Acx1msDxBruB+IX6WHy1trdb1B
/YTUkmUDC7SIVMspd02wGWWRANTjXivk7vL3P44BvLUYO0QZZvGoZR+G49SksBqcQNClvIEpYdfK
/Fuf6LfCcDdc18ehALMDEZu5gVIDDmLhJO0S/R2qymDqEHeog2y8gJbYfdxeMyYIldAZZYG3w+Kg
l6U+gYoJ5QmBoiEIUxsEL/WEok6p9uDmu2blcDNI7ccYe7d5Nh3QhfuqpdnGz1ibUNRG0JkB0KFH
l0oAWlZAD9lFMh5tPNHA06Om8A63y+YIPsXg8uJ9jHPnEf/PlnHuDGzA90ybm1nUTXJfgq/Oma6y
Cbrh8smT3l265a5XVxAJGSABDACNlxcriNJdC/E7ZljFe/QA3irD+fR+x5CQvMCuRK/HB2E8PZO0
9ZAAhGApXAV7a8SWzsnqIGYpT6QWMY5lXkklpOBtb6bRtKfOtdyCeq+tP5BKOtwCABwoKp6vCSPS
KG2FWpxIuoc8pzs9BXsEB0+B9NyNeG3V1gxFm69OVGUWtnrQ2mcUSslROqX9Fajjhr10myFULljO
ElpXG9iU+XvngRW6GfHuxwMEmFq0bp2PLVNjTCnQEJFlHDIP3FzIXu0vb+m11UHvzZzBwLsAXQXn
JpyudtLSLWFiYO6euUa160CytvEInb9yPpA5fAKVNvqo4FyXgI/cEEUDPidUzMYvqQpasBFm6Ya7
+2gDk4U400Z+FsoWS17iMtetDFQPKGUCpKiJr3b905v2OkpCzNlqTF+1NQvyoQwI72cvsvRNC4i7
3SYZUs1CfXGQbgxsPIJR4gIV7gHsau7PKU7sDVe3uh1OrC7cD0XgocdofYzaZDjOEUTgmJ0egNK6
3JjLVUtAQ0H9Y8auLrNOYArKsiZlWWSX34uhAdHBk+Fs4K1XbGBLgyrcwnphmy82dw8amlEmlEcc
z6tJhbQwQmsrYb+yvc+MzH8/CXjZDJZIUxgR/0ApOUyRj7h8flZHgQotlsXGaJahuzaWWl51dRpV
fR22rfatGvM7g3UbuYi1caAnBkhYB6nmD4hGIIG7hgOBHQkwurwQ/nx5FKufN+BDAYBH5nKJ/PEM
1SKoxudjEC47RwMcU5cNrAULeH3OhWyA7Oc26vOFACFwMxnawCMThL+3gFI9A4Yv9hLxJ5hpEb67
Q/lTEtu+A3eJAvttW1x7Ze7cVirVtyAiq8MFwBugCgu1vOUTpSAjaIMGi0eDQUI1qLukj18uD3gl
VNDnB9Dc2ggU+PIEjb3U65Fg4+XmV/SQhLlmHZLmtk5pqIPPuDI3VnBtH+IBDogYWMFRrl7Mb1I5
uSpcgasplk/Clve05se2Z6+Xh7VyA86NN4ilUIBYKRLFw9i1lckjGcsjU9qPpIwBUB0i3lnfL5ta
HRGd31xwYKiCLUbkNbywS+7xyK1DVwNA4b5vgssmVvfBiYn57yfeoZ5jfQ2t9pHq9TKcoVvgJ863
9v6WlXmgJ1bkIJnGaheOLjsa5r3dH/9/o5jX7OT7olWybDx8fwKFk6kNjzZAyJ83gVUHbAtgEQPd
gecmGttU4ASP4X6KnZBhuhHnrFynUNpEkgVgbaAblz2xzGzgXy0P6a/2aDg3hvdMQSg33Ljm56Md
ODnkJqC0OuuuLMaB3GXaDm2WRFBg2itKd6aZf657cn4VwQQybng9IgeyvBCA/W7RAMCTKPkCEuJP
UoF8+PpirXM6codxfJ22oKe7bfTd5YVeQnM/GJiX6mQzyaoZc7uZf75ehyVkA7NGD0g6ou0D0lAJ
+L5EN7yNqr1j1vBSVVvpyrWLAogkSLsCvQcWj6XSNXx+3o5dzSKWGQ+2Ap/jzwLtJkYOytiW50Fq
2oeiha6gDmI8pj9n+l+c19NfsCROQmN9XFsFfkHjWI9aGb8oTj8fyQGhhrIP9gh6wpYwNeZYdd9L
g0UavR3InZDRSDfO1Ir7hAm0OOvI9cFdL3xb4jm1m5sOi7i9bwT4qa7JVk/h+loZMzofgBjQBSyg
luBFzjrQZ7AIhLPFd8NVIGsbdXUkXktuAftmBwskb37pxiToKdJSSQ1Obndk5CozITB2ee+ujnhW
NXTB1TBnu8+3bl+VhgR3YxK1+mMuXu36jZUbidplM9R8PCATihQ3eLXQB7fEg0EIWCEyLngEf/sb
tcRfCbPAaffW1t1ed8RNV8gXELdBdKJFd9Hl8a3cI0gOI2bxKAaHyOJ8fK0HPLqZeUnkKR4M3yae
bFyHqxN4YmCOaU7OPpEj+jbRrhJV062eQZYI1cLPNUH+O3+g6gBiAmC3D+Fyp/WxrjUVAs2p3vUg
ghP1l7+YJQ9MJ2i7Q41gGWh6WVe0DVE8YmkfQ+kIasplDvWB/5+VxelqU8tEoxmspMrwLUBLutrY
MLESQaL1G50KSEaikr18z9LKK6krBUeSG1yQPgdP43MKFu2baUqy41jp4wMEP4zQdIetzOFKlIdL
HizzePohL7As14PANKW9hWCd1N21M7TXuTd9MXr1wkZrY0Os7rkTU4s9Fw+AoYKJHCGY28a+6pLq
3iinPvC0dGt7r54flNlArAS5yw/Y4MkuTSh6IOp3u0PxnLUbYdjapKHhE8pk6IRCtLJwPzHPWEW7
iUdoTszL4d4zb/W8C+rG2QhitgwZ58fU1CYwDXswJPOXuLNuSPMExD5aKbZQFGsThh5WA8lq18G7
c+He4yFt06IkSRTnB2kcx42k0OrnkTxBjATylQ+aYSPLMzGhTxKogfv+Ja7/4gIEaPe9fRWoqaV4
NMpGlZ6OVRJBdgRtjBOrXgZm97eORBvIZW+wehFC7xz8QDiqyAMs3irVCG7VajCSaGxIG8QFIHtD
lsl7N26HyjdT3U94chgcSG/wToV2CsGTKtOcN7Pvtghm5hj2PNeGzkcgheaiJRJU5uJEDYlT9R1k
R6IuB2IQZY42SMyp2ute4YWuq8Qsv5JD44S+QBxr2PBaa+cZVhHSAAIwo1rONyfalMBmHHsscgbv
Rs85xIHiMMkPlyd89Qi4WNP5HkQCbhHHJwIc55Mqkkgr219eWoIBmL5lNQpubbOReVkdkAc0qaWj
zRENK+cDKnEj272XJpGeUbXr67F66CCrft3X/ZZ825rHn/PYiC7g9rF456ZG0ql65NhFidMND00O
7IxdP9qNM4YMXWh3ktVWaMp63HiyrG5fiNKClgBl4bk2dW6YEu7UWjokQEsVj1VCwxyNOW0+gguw
CluUIXMX6iluQ9FRY7QhOJP38Wh+Hr/rgb7LdefWDQ3ZtMWipknpVVOVCzz4oVAAbhL2vd568a9t
nBMby+agCsRbseHBxtAdyl75tlP5znhl9umGS1hzbsCNoIUVCS0bhE/nU2qgK0jPCgMl6uzoWoEr
nj9/AmYmCaCQcD+DB+j8+0gxj3J0UhHliTo09SvKouCT/WpsMXStbX+wxzqgDQQXnmUvvAkzoN2l
4lFEZjL5M+MhMNUEoJ7PjwaPFHhQHQ/zD8KFtskKRjMlIgkhIAM8LldgcbO2NP/WFv/UyrxmJ/Et
2DdkYZq9iHooB0lbhvnwT5okfkF+/8VwkCsBVhdij+7y7aU0qygExPei1AxdGbQUulT/jO3f+Fpk
TOZ3JDJkH9ImMRAQ0qmbPOp0aEZRCcUBs/3R2dnGq2dtD8DGO18ZAtFlGTLlg0kHUNtHxdTgNWey
2jdpeZhE83J53lYd0amlxW4DXEJJqg95pJvgjB8yqAt5tz2hfpbbV5w7ocO0/TR5z5NjQxuCQ1hD
3zhYawd3Tm/iaM08JMsaH2vSRif5lEeu1/4Am/VjCW6NjWHO4cDyikbBA6R3gGQBLre4JPXKhuIV
L0REa/uLVU9hNnEQTWB4WRngsgFe3WrAzjncmoABZQO9FmV6NTRbNAyrC4u3Bcq+6Bz4mGtJQYkB
OgsRlUYNLT1Sh1CGSMIGGODLI141hFDkHU+HCGnhrTKRcY7ecpy8IQOrlc3ZHl2aINaIOy/esLW6
gACjArw3hwbLWzSbJGuh6gdkdnOg923+F1Eryoz/fX6xRUXsxnY34AZRuuP3ECbpvl2eq/mW/7A5
Zg1uJKFQm19WDmTaOaowmIhYNf12q2vqBEQU1+Zk7/qm3V02trowoFsDxQtwIh/QEzpl7aBTIBBd
7wH9Jr7WPORgQrxsRF+3gmANkQ1Egpft9k3HaQ6aqwK6UFru03J6sGPvAL29vcXU3uJQ0fRHH+p5
0KIyJnJXJvpDXCbHpgPd/eXfsja7KKNBEg7ZRTRzzT/15A4QcdyzQkcjvYcuejrq3+sS+lsjHgu7
oXb/dElO/mKKUZBx30GeABTNzuDEYqr14JxBMSMaye0MKqL81TL+uTyqtZvNxhkG7NEBLmHpUCrI
A7VqQMxvegcj2+nJ3qAH85Mqtu/JmzkjC8l7ZM9B8Hs+EpdB6SCvLRGhgHiAsuEByir3U77FzrAW
BttIcSE9NAekrnFuhsc6Qm1KRST079RJgpi9aRD3SdzXzhF+p48b23PNYZzaWyyQBZU06N95cBgQ
qLH/GJCiurw6awbmggD0uD0UV5c7oFQ4f7Wdzff0FWc39uNffH7ma0T4DObM5WNICE/NfBcZ4ube
d0BYUtVbFHWrI/ifiWVKHLl26J54QPgWSSuuxqHO742EbdF/rWZXES2h4w0FADijxQMIp32UmgRM
xObC/T7GAz8STkRgW2DVGLI4O4D5SIeoZh4D5sOtfdGNEMK5PJ1rzgppc5RuZ050NK2cbz+m6i5v
HYVoh0wBgD2v2TQcC4heXjazNqUzv6mBuArgq2XKwIU0rD6JuTEtjoMR+YB+KyuxZWH++4nj6VCF
IhaHhcoMvNwfsuPfjABUFIhhgLfRFt+348ZL3JLk0eTd5ZDj3MgMruUxUNCe24dRo/9A/5WbpUqb
CtGtsm69tPUd1w4gO+bjbkjILU2NwNY3ArM1N3pqcuHgGEJtXlKAfVuEJl45BEJeGajimWpj6t4R
BstL/tTSYpNNVgs4n2jxPOTusZDZEfqQu06k+47b1z0IUvzcZdceqAUoab8VhRMWHvnSxenG0391
jyAERSCLKxF38/kecRmkRcseob01NC8076+BRN8Y65oJdDigPITAD/8sTNg1ccpKACaKjqzkixeL
GIKEavh6eTOuXRpo0J/DJrTSo+HpfCCqBGZm9KYsGpwhTNiLlSL7elfat62tfJc8XbY2f225fDOL
M5A4wLOAwPrcGtMm1gwCqDnTKcAOpyhUnOhVkuV3LDNvKKgkN66QtbrszHz5n8XFYaOkQf08Bbpt
TJs7VYkkKDR5PaoJXQmiuxlqtifK8UepoAUKzVPfbfvw8qBXF/LkJyxCJ0OM08QnAW4N6Q9mmIiN
Z+b69xGJ6qh72EAJnU+qrUxQAek17jH2ZOS/JlJtTOKaZ0efyn8GjIWBNmtJKrFqXIwQGCuLKxBB
/zKtLbKF5ekGsGAmsAT79ly68T5A2zSpMuR60fnQtMTe8UGvn7gcxlClFMSWIHu/R/mmCBtZuH6a
OJCSMPt9BY1SrVK/edFlGyu38Gto9QBmeU4HAycLpOwy6DVTLZe5yHnUM6O4qvqsvXN1bgd5B8qP
iTtbYh+r9oAXgUXgsj+UQqjWdEKyMo2SJKx0XzqRCblh8+pT+/HfUZ1YWSxnalTjVHawouu/6dT6
eChdNrDYLx8MLE65VPmAUi8MyHhGFL/o6kmq3WUby4P9bmTG3M0KA4h3P+SXGz2RtBhQp+/Hm4yX
9xYxDy6B/mrVdQ8DJM91Ow5jHj8icvKbwnu5/APWBvnOjQVKJvyYJRaubT0OUTjU8POkCxk3D437
UI2vl42sbYhTI/PRPwlF3JRkpg6N+cgY0ZPNUz8ZodFCIqK+XDa0OhqUsCnezTh5y+Cts3sKOVOa
RLJ2fya8/I1WFLCLqeiymcVt8++iocgMbiZkqj90henF0Je8MJMo5RxPkkThqQrBQ64/V3kPxRDz
T61/8ln0btNChhTZZET6H9otsDwlIgoUIqjzk9rHlH8R/NqS1K9p4/dutrEx12YSpWckOhDega9v
/vvJkjWl2Xisr5Ooh/Cp/JLKr+CQvDyLC4f/74hmxmiwxHio/y3u7EzvazC1o1YE6XpPfy7Szz2M
5u+7eBZhugAum8l4z4dQ6Mk0UiiMPtYpgwL1F6PbCFFXBjA3PRpz3yMurOVuy4uiI0Zj0UfR77S9
u+Ub1j6PNz2aN+f42ljm3nWvcked2fQxV/e36pNQjPfZAYoT8lgGBWBmSd45aGaha6VLH0kCKudv
SItfXt2VM++h0wngI1wA6BBaeM/UIak5Jj1gVLYfp7+ArTSoL9nngoZ5FGdW5jk82aaMDrzomYL7
yosDxK3/cWW2AVRfWQaYQF0fXPmAxC85BJUW49UJ6pDIGdGaZ8Y3qMCFfzNX/zOxmCvBmraaBphg
xrWJBjw7SIpDu1UZXjnSqBa8s0CBmhAH+3yuqKmqWgGV8ziX90bzKa6v6ufLA1mZK0CQ4X3B3IoT
sUwR6V7cThIVzse2DSx5hFrk5e+vbCo6X/moQqCRBKM4HwJ6cb1sbDWcuPJNI72v0etKGUGvfS5U
xLbCkgPpBQw3WuaBdT63M+SezQzJ6OP0q80e8q+d+rTrgAEbKVG8H7Am5sK9MtsrpM0877Fgt/yq
3mqu+LgOc6faLIaGxnI8nxcbSsdzoUK/gPcI9t/xzt6iufywk5CxQM3xXSAIAiTLhO5gEy/OeW08
duWN9Wb0N7q3u7zQHwYACzqe/jPpGijAl7KDkgyxJGNjPVYyAUEI9HKnzz19TewjLPHckIbtBA+7
mCLiKC+RqW49itxX4kp4G1v14ysAK4xjZs6tVSjQLa83WzHVFHE1PSZ5FwqI2aTJAVTDPuHXRT36
mXfPx+de+87snYyPcb3htj5GlrN9A9piyKWCa3MJSFL2BBIkwadH3X6ypBEmsR1Mw80EBWwQmD9I
GYK+ln02KMe+m6GgSHiDGucjCFMn6KKPjeHRKXYFucnaDQezsvPwVaB6sKlXJEe7PCWW6KrxUcvD
uLuzmmuSfDZswBBwKQJHilQkyt6LsCQuemrGFnD0ufFbN3mok7fLe3tZ5py3HiwAJIOhmPYHpjKD
Qb2X1f2AzS19NEdCTizAA6ZvH8j0aP5yvtups7MH4Y8NO162vTp/eFuDcAICfYgszh0b+IVLreTV
8Gh29Ksakd0cnWdTbnHUrxxf00DQ5YGEx0K0uphDMULuERi88bGpNYWF4vIqz/ItidtFGuZ9HrG1
kRXBVpiRV+eD4VSQRqVkfHxXNG/hi7Q3LR0DWwNhy/h0eeZWh3RibL6aTiINh0FhvAC1wWPSQOVZ
hFCP3fIY8+11klb6dzxzOhhXDxoeluPRJZ4clNjY3PTZy6Eu7+SHrv5e6b0vjSQQI/NFs9eajTh8
dRpn3CKabcBzsKQUVj0yAihGjo9J16S+o5wvA7TDMqcMUOo8NLm25ZmQA1iO1J0DNwTlUIDCZb7U
7FMVJKLtbJoeydTyfRNn4x8wW7sM8si6BMtmBtZWD3PMh/x+yoo6JGmeh6WNtocMWsRgSupUMFTA
xbZOPO2QgRtBkwp976noCtSIELHN/Mv1UaF73c/NontmnQkJ6i6XRy4Mb8f6xrq3xl6PTFArhm2u
vLty8NQx19lXs2r6b8Iyh9+ZLejRZpx8zUbrN3H7fAeBo/TJSTKxawYAslx4+UC3e6yNV/ysOh0y
08BoViLsyq7gfjaI+DjRSuwJa8urmg/OkVlS+W3nTGHrgM2R8nHc1ZpdvrhNxgOrTi0w8JkqMsVg
+6YhzLBXIwSck6q666aSgsDHofsm79zrWEEoXi+LKoQ0Kfitaar5utD6nVvP4n2qJcbeiAkIznU2
Prk85U+9JvkDtUbhWxb7U3oasoW2zB/ywUZXCRJSQayBiYhlYDMrgTW9E2Zm7SqR0XAw7T6soSe/
62T7D3ox0sCyhR5Kb9RD+FTAQxIR34JITrsXRqE9NcK6ZUj9VNOuG4vh2qKx2HGaOX5SSHblsHY8
mgjZUY7R98xxZ0oH77dtiynkqeQ+6HNYmKdc26WajSntU7KjXZO9QqmnvB3sQkPSAmIrvuUMrn7b
cv6EhjIzyJ0hjtD5+dMss/44ZqpSmPqGQkke+YEjsbrEb+3kOx0l3OzQV6/6xL0+aEuLdYGU0/dR
pnYTFLonHohH+hCwfOMneHkbK+w9g/7gHtO+GwAc7kgvSRqQ0XVfjNEofsau0L9QrylvNYHdWBv0
TWpF+20yp8TH1DxjY4y7WLRvggzkOc7i6VawMfvhidLyrkxut6HtdoMTWjb3fOxFozwiD/UnUZPz
1DcoinNG+1B4IzuiNqAChyvngDRO8lRoqVf5tE67r8gZNz95xVWgkQR5F2n0/8QN6qpQoCBhjLc9
C1I3IYEacvfOrPtnlwzJjeRgJHqorI4deEVAezuA2AF6I+xqEEKCU7O1dnoLL5vMm2S03TIc+vGx
skqFeea/MnNMfxTM6x5m2KmPpkT9JUVR1LmKAcTf92blPI8x5t53UEME8KBL7olesC95Xf0w3Ep8
ayrjexYD4TP2YxUoa4KkfE+afYZVmshg77FIwwPmln4zx9YIIMSmh9wq2xBymuUe+mZeWGbad3tC
P2k4tg00znhXBYiJ8R8JjlOWt/QrGNm4r3eiCDV0oO3cQWt+MJzMKqCuYHdW3XYYKCpnrdejr+Wn
m/5U8MIg//aV+cZye/Jt0GuEei86LHKF/9Huct9p3PSgi7QJvJ6qcHLiMrRbmu7b0cqDArwtAZ4x
+t5Usr4yS2qFGUvcl8ZKtWvFYxbkbGRB0ZgWGOg86vdTnPsVG7RgqhuQD3FXXsuuJ0GaO2kGT9hA
y5f3/ADC9vpboyzy00H90p+slIfCrVRg8By8MAnvD1PuCRS1CsvHGdYCbqciMJoOKos1t5pnNAw1
gRFz7yByWQayc4c/CsHBjcQj5mdX8vzKNBLbp22ZMcjdiDYYIT9+hOPRgtJOerS5Kv1rahZNGaCa
1N0KXic/bYK7x+d4TgVmKqcDlY66NtPaPlQ9cXd9rqtvRpd1bTB4lR4SpdoDG3vvWNmJFdZlqp4h
euH5aSazL4Zo+UFylLkViPZvFBBc0RB3Fdw4GY4oLXtBqnfafZel9j4nAMcLxxmjNG+6sGs9KLAW
kxN2XlY+KtI61wR0qMe2I9OOVU722rBeHNNx1IOhsQuAYDX3ZuRlee00sebHqCAAqFJP5Vtj5nB2
Y56GRGsjWx+KII1pxIgehxBN/w2xNe7zvgCOMc+/IccrwKRDoBQbO22ohMX3GnHhNWgx3Wd9y33i
lbqf1TUuhmbid03tNQHeRco3cjR4lG0GbkIrLnZNXlaogjZ2ei1rA78JP+pWpW23523W3U1GQ8HU
48mdCXG8HbhsxgCqBGWY2KN1ZEzT9zHAljtg+hAkMb37gds3341JynfTgLeQSyorGDhJd1WGPa1K
y7mSAIYGg2NBDomAsD8BZuiuVl0eOLKgQUOtPzl1pmfpMflUpZU4NCbMup20916sFT5l2fC1aHM3
rPt28kERod3HCXCRZpdqVxmN20NFmmqXwOtd05b3u1woZy+Bqt83cPxXcqYnITJzriyILD13ousD
0gCBhcw12oMr7J0mc42dmygnnAQkcciIDpegr6CiM5gNCwF0Aowwbq3bfPQIWtzxHzt2i2BMgEOi
JXQhRA+nMZJMXjt00HdpXWRPTYouNrOpqydZ5hU4P6bupZYof+mjZ0Wy0fGjC5nvFFHtP1k3Jv7g
jbVP9f8j7bx648aWLfyLCDCHV7KTJFvNtiTb8gvhcWDOmb/+fvTBPaNmN5qQDwbwYGAMq3eqXbtq
rVV0q420pt9nrezDmGWybNnys62W1JkdF1Z2l8ge8FAlLx+KjDeZMlrhoWITc6TD5kmFn/4j0tto
01VGd5BDq7c9GRGyaGp/5ppS2/TjimxZYpsNcS49cGQ9h4ShvCuMONijJ4bvbszpAAKfQwYmfxNl
jeIMaTnZypSod00mdI8E8bp6Tw1o7O0g8qKdUutPceQX90PXltu8Edmz+gSD3csRy2xF/b7wlW5X
ppphm52cfpxgGTp6XRgbIddSGnARXaHwKzrKUBBC+tlrnImAh9VJvSM75e1K8DC73lRbWxQT0x4z
vQZ404IBKzRrWwy6Rd9X/Yc5dT8qyE2vXedJhKIhLq+VxX3V5RE1JZrQjWGB3FxVqA/RGPgfayEI
90rc5p/jSfAcWWubfZxkipPWVrUp/TDaiHTO2mliXu0zWi19ICpgD45wFIc2EHcoF1lbuvCcWj+w
NBtdntBJykrbh15O37Ac2uZmnC8bVMFY03Eghhhi9dOgUrBXY4FeA4DpBEftIKqWctdvPD0etl5d
h4esDlp3ihLvkNdt/ZhOtBUSqkZ/5ByN2yHy/WNex+JjleUBkrWysIskoQekTt1wpA+UYaeJGG1I
ZxS7KG68ZtO2Rvs0otmTaLmTKNqxJL7cSm3Qf9HNsBudHBmxb4ox1q5UtvFPtWjir9ak+1stsqZN
LwY/YimWbE/oE4cYRHGy0lKcuiOUBUAnH9DVsXZN5Ylbau6BXXa1sdEmc9g2bTg4XgqDsytUfxcJ
CKygLaYeLKlttokgsel4stlSl7+OuQX7ZbDSowmtbKNkAQVzdRpRZSlMeyB/svXVXNgG0hhudc0P
RKeXClnbq9k4dTsE/gvUvAfPVgP/iz+p0AKapnoljAi0rUqZ0Q3UqPug0e0quY+sqCgIZmn7RZGz
3UQqkmpaZdWPlm/87Ku4t4ucTa96RbAb2oGgFAjnwbN6rp2UazBMcn07Rl1zB8mrfepzoHSGn2ev
ipwYHyhlNM9GIyT3dZ1Pri74oW7HaAznD5U/aSLlOa90orqeJAekXHSsBxxCIE+D05IW4UqhuxHa
Kg1sai12aySTPhGZIdfmFckuIKH6IRs686WVEq9wor5o74fBRymn8cS+tFF/CX8h89C6qgChIPGN
+KEpOwiOUeeHdm/Gg9NA/3FKIry9lzfCzqpG3IMW6g7KXOZmkqX+kORlcMitvt6osfGtYS989Iqi
Qb7KSz8P6AF96IKchqrpnC8au/AliNpxNyh6vmknU0GxuxSfTbkIXdkXQvTswoDnUNnulTEzt7Lf
5S9dUvIKn9LMsYp4Dnpag25JmnUfNFO2zf3ii1BX9TaL9PRDFrXFA70lm4+8eHzufKU8akk1PBl6
6d+JVcRWqZX4rtSi3/xf0SbolZZGhJxNLRi7vUUT7zueW6VbFiWRfSWZ9JJSe28bxH7nJmMu2EJv
RFtFbhI7VXlipGDXXhRPk3d6pYlHi4P93Ih6vg0CL91kUR9sQjFF+m4ouwcxnrLdqHfjp1BNm08q
WG3cpyrZWd/Wuyr2HDMy7+Awfo49Vdi0Ec2kfLmPnSjNukd54K1U4w4dSAH1TpYTdTe3kXeUWuz3
gdZJG6/Jfnlx1eIsuvI+r0LpMZfNyEnEejPoKFpWU9/R9stsPihS0HxPshqgblgqH5HYNQEKZdIm
Bj3OVT3E94GYx47fBAWgcnEfSIKNSG5hC5M83fcU/LaNF5X3gtX6O0Xz0N8GOvqJ0gBwKuDqm6Gp
0ocZiLFLish3zKk3P0hFFG+KyLJ2nR5yrSM38axK2c8obMyjqODmdKsgbOlLgaKuktyNfmh+lysp
paDttRu5qZqjnmbqg5RZzb3Rir90I8dBt5V0Hw0KGu1DpNok5JLdpNHyM6DS4lhZo9palY9bvW1D
9BRNfSsMg7T3NbG1w8SMfqtyS+5f8YVjqcfRfZi36S72e9GhHhhs6z6abFy4sK0rLoZQqzMQqw1B
qEULS8hllZtL2nQQRtW0g7gwNyh9Ck5sBckd7ei1h8EMCtvri8AGsF68NiUyCBCYvbtJhkU3icl0
b8lj/J3ObPrOrKThA+L2v8coTl5URWAutfhzb9XCLm+9H21dp0+VEhUu6EW6WQ6y7Oay0dmEo/62
k/VsTyDuO7OO64b8SL+BEKXYEutz14YC3SX1UrhvfST9bDIn4qNIltJpm77ZJFL2GEi9dOfBX9v6
1igc1YakhB6p+QMZ6Pxjp0b9KQ2F4UVrpKepSWnlWYip9eRZ6lHpROEFqRqJtoFJjohfZAVuEPev
VhAMH3OoHk6ker+tLG4fYP4N93JXZncqV5YTBkNv5zQ9U+hI2M+Sn2nt5EyOgPlWNO50z+83cRTR
ViKLCicLRdPu68p3vFArHpRSEvddJppOWZjdLg282CkV7bNC8ecwhUn2Gwk0zZ7GZn5yBck21vyO
p1hVHvUGVaBGtibNzgtp+qTTUO5Ob6XIIeIV94aR/q6S2Dp0chlvBl8nLgtr5aFE03mXCtKHoOhT
x/QL0S2Vbp5CY7xrLMHaIO/3PYWvsE94fO2iKmlJKiixk0gkoLJMIOLmBabdg2kYXnLQZjtvEnlR
DlH6NRaE6guoVf1e52zsqemVdl5a3VEgnrLD2PM3ZlmS3upS6UCL9emRK7W0uzDVT2VIszlert5D
bJryNi0G4aA2RlLavVwHRBdGsBP9KicMSBo7LFJrm5H8tP22/GWGbWknHPGDQJ5pSxMMVBaGSthO
RVGcCJgnWwCRZJciO8q3tN6Wq0H6aMJj+BCkVfj5nZnSObln/SH4S9IM+D/PlFZDr2uTZU4ueGdd
/jDlK3nSa8nDuQsCX4adjG7d+fez2q91IDOT27SPQ3QXyCs1hpXvq4siY0/LTFMK+b51TDxnWIM5
X6TgmR6LuhPiavCLLggqg2Fyxw3e5PZ5QqbwXhF3Y7SGdbs2hrdGFgXMWku1Xu8wEgdOLNhrYntr
n18sgQVorB4aPm+QcsxPpf/6/i1kzQUeEO3SDJI+X+LRKEc9JvvkpvU3t1a+v/vr0BggeaEYas60
xvOve1XfCFWniy7ikd9k0kNkwN5bXYTDO6fxKbJQS8bKuQlaTPdxURea64npkRIQefVR+X17GFc2
EjbAJFBf4S2y5JhSQbAU0IKai8S2VLtVRqbi+bYJnZ95VpGYh6FAMUVTDFSVOf/9m6JHq+YqTV5z
zW25I1FpetKSjhx98s2A27pSc78EVc2CIDPtAzIjybeF2xhJNJZTkWlckMMhTrv7yWtPMEaf5dr/
IY4t6cj3NrCdmdYzMBJBbGzCnTkfnlgIgxmppebmfmQn94H/8/b0zcdgOX2UxznjwISAKyx2QSLH
xDOZZ7hy9nOifV842uRS7YGDL0pkgdYkYpYMCnALc3d55Fznqvws/nM+IK2wrCQLRN3NOkPalrIH
j1uv7jWP9HAebOOwI2WbPQ+KsO2zwnNuD/eKVwBKxOudSQX/sSzak9VtBJ3z7ALRcMb+PtLf2Q7l
P+N7Y2HhFzru9KCPZN31QS2lbEnjLzY8OmRzdYo2qKAnzicwJ1g2ySaxI2jsTI2lV6ngIM7vt+9s
XjcX+6B9MF1/Gq9QMz+3NErE/b3RKm5NCi0YbYE87u3luIZAgENICRs0sgFjcbEboHdWYlNWsjtR
MvPbfZq5WdXbkAqnotxpaf1FaNKvoqfuayvbB+Tz1OHX7d9wsSUodePGQd8BcVW0ZSwQi6XGM9Ya
XZg0ThykHyalXiknXjVB+xrY9jDhwRKeT2TBW4xcgjK6fV38Fivv3kjN/e1RXLjBeRRvTCzK2SCN
Ij+p5NGNm+9ShmpRdhyyxA603W07a0NZ3Nq8P0wz97ADfZync0jgveJkr1kgfJ67SkpUqZbSPgHA
B4QeQizMqUAfjj3M7lW2wpVCNprFHKNZyY17dulXx1Ity1Tu3ao2/AysGb2sy6EyefFbdW1nQVAe
kihPHsZBDl9yPTR3Sp/9c3syr5S1kSabhSTgk8kooZzvi1TwswjWOlAHciAGLE9TJvBVI1uRaqeL
39n9ZD7PqoKVmbP4h9d1bg7auGy0utK7GvrDSJ0PLa3ayOHX7Rd1TYfs4l6ZbQEegyZhsjGXB9uo
aI0g5UPvDoP4Wdb8XaXrla1RqCLMGCNb67NNqCc/pGmtfdtVy3DjwWQRvV7AgntVKSoImr3b0iC8
bw2aekqOnt15qB11p7rPHE8ot7cX8iIwYLSQKGZAES2wLugEQafplJXM3lWRhtpkY/qoo1Ie5AgU
mg2cF5wZ7aPld6q9/1lQDZkovDTq22yj8wVV67pF6cJCT5M7INX3gezbkSDzrpU2/Gf+zv5uf+zN
wJyZ+E34s4y1EmvgJW0o7FfYZylZwTVM3UW8yDyC8qfYNsMbqaifD4iClZa1Xc7Z51FtWghfNCSO
m3dHAbMZ6mzc/+B/Ecs7N8MRAG4h14M7qcZmmLQjIvN3t3fEFS+GCfwXoPGZVLvwx8EoUOOousGN
i7w9jSaZZN4j/tNtK9f2HaLL1DZR3weNs7CSWl6laUI+uGxJSqAHrZrrafdF2zqtdhi619vmrlwy
6ltzC+fftGM3hl45uFIAhGP4ZcrPo6XvpujHbTvz/J8FpawPEokAT4mxpQvyWisWVuBr2eCS2vqk
eQVOeHyNCvWzUUv0OwsdqzMeUzDVzm27l8HpbFhFJZtrAQL38kDlSZckdAQe3ZDOkpInkAkqt5pW
k6n7WVovObGpr/yjrvGErm17mACEWtABLnGQgmBpTR1KQBKnF4lXi1b9LtYUX66FWrQFYCuCtGTL
LxGxuhhSv+ynwfXFo4YHluvQEZJj6+lOaNS2NJ307KCIHwP5t9DfvZ8LhSvGK/OnymMZ+bnzM6f2
eZUooSi7ZYZCK0lfPwwOt5fvypk7MzFP85unoNmUc956kl0zreEc7gX5dNvAlfv6zMAijqtUJWm1
gDFIEaUjZRe0dz286Ch6beWV0ODqWBQJXW6uMZ5nCxeFgp6sRFQGXUP/oXvf13CJK5+XFwmkIbYm
c8wSPm8XcmRPyVr65cqWhuTK22H2fzwjFoF92KmUseCPu1YFdLgcW+mlBCV0H/eStkKwkOZvLdyF
QSdnYnj0O9AIW9ga8zqbpFycgPRbthS+qsqHSQh3Qf5ZDX6a01wzKw8mwDZ1JYVyxf2eGZbPN1yk
xYo/aO3kVpH/BKx4GyhfvN5t5Jrmcoc2WXlGXHNP2IO+wMYAEb5k4hUC4lBlUk9uIfv/6LH4T0Ez
DCpZlB4C3w6jbA9Z+8fklR+UDrzL7c1/ZcvMHVLIGMEkolfPYke2VqGZaQsGU4Ytg/zZyt2y8vml
XFiXxeEYyHyerAEp6W1j/v6L30/Iz3sTRC6PzfPF8uuwjsy+Hd3Up2fsIBJx++aakMz8keVWhDDx
/0aUxblqOjESrb4EqOphACDzpyzWXsja/xwCyh2i+CpYU2Rn5rC/Pbpr5w3BGPJ4Omt0oeBRVRQP
JC8CSl9/1Ymxmz3F1Nsmrtz+sybNf03MK/jGvaq1rg9dnU5uaGzU75WEzvqh1lb2+NVtABEfx4Hg
E1HmuZFaSmWlnjCiTBttpKn4yjxdH8S/318cWW8UxEJDt8jti11n7X1p16Povpa1u74a/1pRFqNo
zLHNOqwo5VZU7PCrsjaOqxb+BLBz652LzGquj3DFgz/vfeDriRl8S+T6Uaq07e1FX7Gz1MUyg6BW
p3IcXY133IB4n08d29aC2v0bO7zZgFobl8IqXlaD72uB42v5xwzgdO0CULlt4urWMv81sYheLb8y
kBXFhA/SqY5zW1trzXZ1cxE2QqiXLSLYxeYVAD7kdaSThCF8zHoZzI6+oct2L1d/MRYcMalUmQ6G
OLTzDRbDiR5HQaV4QvoU6N3K56+t+tvPL94VCY9WKwXWCt7e2Mi/OgC56l94k1nkilkivKEIcT4C
ZGiVcIxy0Q3KTVg4/h0QFH3tXX5tyefSAIlMGlTDfz03YnTCFOU1dTJzAqMkNoUdmdrL7W11bdHJ
vMG8JB1LumExV2bieaEv+aJrGv3WiqpD5OV2aElbM9rdtnRtNNz8RPHkrSyeR+ejAT1LAkIYKWlV
ZreX6Fm18ck3rsjJXrOC2gp0XoP2shf91kRaUetCSDTV1zthCwDp9iCuTRdrIWkwqqm9LpUe9BRw
hDdpkzsqAEf90kkMY9vmB71ZCQuv7WGSMjQS5RlpUmk6ny25zjSVrjmDS0nf7uLvGQifLF15cqwY
WbpH8Me10hazkRy95PJLp5IUWUtXXDXCs2lmY9G+drnDiNWzjlBlYEUqJxV+Y8su12hrV5edAI/E
K6nXC9qVTL4ugqk3uCYg4ft6KuS957e/by/+fBaW4RGr8V8jix3slYbXVjoP3TQm9Vi+ZoAOCuWV
lbHyvzFF/RQBS+pnFw+QXu1SazKA/UfDSNczsXqwBOnU5dNHWpy+VGCgbw/t6vxZMMZQ+EGHbOlq
iqRSq7hUYUZphW1KPAyVFad89eT8a2GpDByTBawh44+uZewjYTMh5QMwcC0Ak67uNnJ7s2grsfZS
ndujzXfRqExcFozoKpsfe320k6T+4ldJ8+C1JUgaCiZkjlPzq9DShj4FAmGnw2DuW6uFXtNtIiNt
VwK3a28tJLZmPAK5GRQZzo9zR/e8WGgpCxRp9U8qhR+1og0cwWhCp6EcZls0vtiXWfr+dziyeP+a
XezY0S96UDbB6FZa7wBL3K6y9v5o7S4PhTbTLNk3lPT+vPrexNWGFbZWAM+GkXk9GU+AatlopjuC
bf1BHKX6gWYR1iPId6gWIfiYIRPSbZTGkOPp6Lj35bx0hFaNXm/v6GsbYWbJUlWf3/HLQow2IXBJ
MwJOUP8QfG3LjRhs/8ICyg6IlKCpTabvfE3DAEpbiKqMKwFCjc0KoO9LXq+hWa6dGxqHauS9IPPB
dT63UpogyTsLH50M0iabmnuSvXUD3+KdTSnm9Di5jn8NLfaKb2ZZ00UY8kaAG2K+ARt1HNIBQRlL
/XJ76q4dh1nomBwl6SFk/c8H1Yf+hL+mpJgJwke5p/uRJezRhjuVEnWjpI++iGL47bbNaxM5rxM0
VpgJF2lzv+wCz6ygRCbeMVfRJxVtVMnpo37bzDXyMWHLf+0sL1XRGiO5GonaYpqW5hCRahBpFr2U
xfizkTwoORkWDnx03yXiXdGsaQ5fm9q35hdRfDqWngeIbnJBrdajU01f8vpe0japbIvGSvxw7dbg
PmQyudvhti72ZhgPZai3Mg/FCu2RQm1sXo7hyoReHRCVOFTrAfqAVzrfK2YUGrnls268vbq9IgjT
B6X0PcdTGtJHcWJsI7WPn+o0WFMNuWqZwIVQz+KPZZCvJLDsVI2prOpDJTdORd1gkp9DSaXTrisZ
K6HrlfCCSN+gvkk5bH5WnA+0moWiWg/MlyaceNyn466oHphX/d3iG+bciJhIDD7yLKyzOH1qow81
egmiC+vBmaqf0CCa4PPtY3Bla0CzZlsgJQBmYNmBqxalMR5BIrv59OxNO62/+4vvw3+fQ31ekksV
5yL3U6kbSsmtaQUy2qVp/2/fn73Jm2tNrCY/a5VEcmUrcmJpsOmZ8BcWUGzEDRLmc0MtLJD/SJNR
EV0xiG2ax7+3vczs0E304VDGoBXfXDQ5N1CYdZ+miiG55scxUmwB5tPtEcwfWFz9bNX509z9cyvb
cwON2CW1p3ayqyaxsWmt9M6LNNi67YMyaIdKa2Kn6q0JLmT89bblK74c3SNQZXOFjZL1Ymh0IRYz
YYZHTlARekf/LFjbLvv0N0bAldFVmYrTsgiqxJ4UGUMguonY0mdlHO9aT/ScwJpedCVdCRCvjgjR
Z/pzcCwvXklqb8mCCLLMbWv9E1LuTzOT0BbS6Diaa0oLV/waRfB/bc1//2ZvCzXMVnmIefN335Lk
m1SdaJwDTgTFihSts9uzeCUOo9UgCWtUibh3l0o5ipGZRmWANO1KIDeybKNRbnfBO5tP/dnslOZA
syIYN7eQPx+TDDfE8CaKC5nSOJYFsfz9qV2SCjTwBQ4y+7PFZq98FS48QuDuzBXQHqJhrTvNNY/5
1sDC4yj6BKygUSZXLXd6f9/8ev868LDD0zBFBnph5xM0VL3RjB4lreh1FO9NxfXWer9cHQCqgBJ7
mBL0MvltGX1AXzPqSWb6s8hsLVnrl3V5QSLmQkfrWbCYfy99viR7SYSkkHHUQqgC/r1vfQ2hcivB
sBnerW0HyAhjKPeq6O1ceOc8gysphaN+zKX78CH03r2bzj+/OIJhj8rGlPH57IMJlXstZrpSLp+V
6smygUCj2La8XKxi1GF9N9oRek9QoR8xHVvfh1l9J2l3hSxu9OanNHOnhQcJYqk0PL93t53bX4zP
Gscc+lyvHQXrpYTbXIX3bSq927VgBMTNXNcDv7QENHdWn5VTzCCl8FPZQs9M7dg43R7IH6jX+SU3
oyrhZoHHItJYQsHyCbBFRAh8JDdf7qou1XtwfYr2FLRh9IVZhv6ap5+ssW4+t4WsEIgWYWALieQ5
U1JAxG+s+mGQjeoRYC3Vx8mLwi+t0Jr7Rh3aBzUMfLfJ2vRuivx0r/lVvC8UIG7iCOIAorjcHAhF
6nGjZeNwPxA7Hnxe/HYNHuKORrHJ964M/ROVp4Favil9QU9d+OKPGoqJY1C4XYBkZltNie3pCWQF
f4rtjJ7f9EwajU0ft1K25+LpoLdNxWME1xEos6q8DJH11OTN77AXZFsIxATG3BQ20448WHBXjaP/
mqMI/VCNZntHN9QQrFNX6r8HsGS/EnkUNrdX4vIimXMMIk6eDB/6v4s738hgW4mpxmqXxwTWKGTu
dwtCcujfmFg+3ZTaq7KgwIS1a2PoUrvbI7jmv8hHzM3OaLd9EVDkOTM5tL5+FMV+FwqHqfxVpI2t
evc+LMTbti6d8TyUf20tDuBQNmriV9gaO3PvI9ukyyvvsisWQEggvUaejSBwWS6Scj9TSm7+o9Tt
iq22JqR1GRARFePlZxOED0tVSMMvSBf6Em1ThqeWJ1CpzSifg7qWxbk2DPRXiWCRoJyVFc/vxToK
/VKQOvMYit+6h8z8ensdrg2DccA+JlK+bPVJel8oAt/SjxJ6r6fBnJDvQLL9eUqU/lHrxGRFa0qW
+b3n/op+R1yOQDlB14O3OB+P17Z+NyVVBkqqLE99Md5JJgzpbRXGE+pFpoh6U/ZqikW87ae4fjQa
NJSiLAtsr0GmTAxJF9RmbT3luChza+pJuRsrNWPyTcNRCjn+TscF+TRLHzi5kLfPtyfs8pjPHh2Z
LFAIc5Vl8fv9RGo6IZ3SI6IB4qwtXyt29e7iCk34cOrkE4gWgRycz1FArK1C6IyOhlg6E0C5Wh9Q
k9jcHsnlzpqtkIshHroSrmRVkMtRa0RHoXuQrMDpp/e7RCwQklK4g4JwwegJfH8cVDGLj0oq2poB
8V9s7X74/f5xKBpSi2Bb5zflMnLMR43iXZ4cx9DJT+Oa7vK8oIsNywH59/PzNL55jURS0we9xuc9
7XUKt0LzATGNU9nso2Yvle92iyrtY4no8FokrpYrTzXFGMWB3SVnyUcDcjdCbO+dLTRsDfLNlG0R
ql8S05DaNCKzyetjIdPxa5/nh9vfn/3R+XTxfZ4gFlBEILrL8xGqYhBaSlQfJbmOPnaiGTyLQhfc
x5pefVC9rr9TBNGwh6Bf449d7ufZ8lyu12kgcKE5GKiFXCdNWR+bn11iRy+3x7X29YUfFscYdY6o
qo9lFDp6c9f9RT6EUgg8E8IHmnDy5/lGs+IEDQtc3nFAr2C0I2UtHr02BFwWq0K2kJlaHBTFl9RM
Uln6sXoUvA+isroC8yt2sfj0ftLID9DRl228GILUymgumL58bLC19bNec7wKNSZHTFLDOvhTGz7z
zssd+LuqUwi8Mhyr6Upe3R6dT/ENmvA99yx6Jope5XCyX9gxEk1k/U6ENqK3O4E66inuZHMT5IG5
K61EQAxiTDZUHCJnUOQnv2+0R9PThEMUZCD30GqfXgZLH3VbymX/UMMLKVCSM5BSzKPpoZfL/iVt
uMN7PeyBltSCITh1JY6brCqMd7+sZqer49W5BY0LgVSZs0DPkEA+BvKmVNCOf7cHOf/+fP++cVdh
VfR1rc9LMD6l6hdV+377HFwGieffX2yippOiLFUF6dgnoej2VVN/lEBMILoodgpk9UAOHxEWL9/t
tthQNGzjFqELzwWfViwDuR2bsXTb6c6Ins1y5cq9PBvn319MW2lWrVe0fL+DrivhPoYVv3gFXooF
jjUxzJxtWmYH6sAf+gEFbuDNnxLQGdqAcB4yDgmKb8LHMkjoAPk6Zunm9nr9ARu/OZMkCGi7h2E6
QlsI4S/PZBH7qS8hEnLypAD9gZRG1MWIKGAe6qNgD97YP0pxbm7LVnyNujh1VE8/iUHE71E6gNho
HtyVdKnYpJn5xBs03iitj+pZOjUPnd++GAm6Zbd/87JGdfGb56j1zSaWkJHQpFTLToVaoKAlfLGa
4MErpS+0Kt5VSudkdHC11OFgptoHEEFOO8l3t3/DYkNc/IRFDDZaXkyjCqZNnF4F4V5BmO9/M7C4
ULQuGMRgHmP7GSWtMl75/CJO/c/vJ4jkQTpvgGVdlksgbQpUWk55maHa9LFIP7XY+YsxvDEyT+Kb
daoiuiiGIkbQERx1WKwrm3dtEIv7JETprk7mQcyqftNmRK1wrVHzwp9dzNNiq6HEaZpRL2antP8W
tXeqVG7b8oMa5DtZWMMVLtNeF8YWm8oERiFblcJ4xm+18OBpBeIMnzNytWnzkltHJGB3tfq7E41d
mH+N/N3t5ZrHcuEK3izXYssNcq4moof5XrMNBQbmfRJvpn7FlV61MiclIQugZbyMMPsk98qkN7PT
lDh0aZOKfdwS/W9vj+Xq1gDQyg1KzviCAqZ7gk+yguNTp1tZ2lnlLl/TRb7qAt6YWEzXNOVo1Jl6
dkKeM+5eLWPlLXxtoswZ9M2NNkf7i6ckkkN1GUh1TrvDozrsQf4M+ypauTiv7W+kWBSqGzzm6ch0
fkQRM/KpIDGIwjx204Mnw6jJPyf+84BMz+0lmedjub2ooVAeMueky/LxoraykqmxlZ8MpBb93Od6
e/b7+3r8kTeHVFvBS/z55RfmdPgSVDsQoFvq65cTGQNfZTcnXtPZel+grBplWnXgtxV2MqA5GGht
7EwkD5AvM+sNQMZ+n/Yo4XiCkBwsZF7QPORKMfs0uNeVNtnFmpk44N0SRwgKxOZasSye60LrnySa
rG5RFDYea63MPol1+axFZbxV6+YfbUzaZxpsGc+ZrkebTDaHu0EKDRRW66y0y9xEOw3J3h9VGDV0
biu9/ah70KgasghVMWXPkKXrtXrE5f41Z+QDWwx5TorQi1BNQfrTHytq3Nnw2UtfwYauuP/LM3hu
YOH+AY+YxRRiwBz3qM1sUGgUm7XmZdeNcJGByyWFoC8iM5TQ0klvLNEd1WxTTo0zCZ/UeuWiuTyK
4BnAYc0t0uDfLquAtHjSG1loyxOr4ij6xzF7qa0XT81XjsjlksgSGUn0x4AFAAKcB/vmwhTlJugE
NsEpN51Ud8Zu5fuXk3X+/Xmcb74/FUYTDBnfnxP55s4atla2AgO5OgQeMDguus5TeTg3MWh0IRQs
LzwFjbGp4YQF+YpfvDYIWn/MZRPO9gU0LtULMVDLLDyV5kMY7bNsE6crr7A1EwvX3vlCjLRUGp66
1pFzNAx5rK4cjmvz9HYUC+8+GpnYKAGj0OtdkyLotbntbVe+by4qyjn9BZVcp6mfmvz20xSN3ZUI
eGWOlvf4YIx6hWJtSErti1787qrKEdeS9Gs2FofbLAtNNhJstKUjjmiu3atrMaR05Wxzt3Lk/iO2
sjxzI9qwhVAKwcnIUX+XCodOuDTciWj/6L2kiuw0yh167m3wq9V/CtavLDwE7S6u6t3tBbs+1n9/
x+JsWkpXe0h4BqdJ3rTyzgw2evcXJiC08s5DP+AS8imQLBmLJgpPKJYr+r7znqo1Fs61Ubw1sTj+
RtV1RhwHIe8KR0SasDms9um8tmBvTcw/4Y0T8wK1rgQkG0+h8VVKt0J2MEpH1/a3l+Pa+XlrZbEc
3AaSL6Q+c+VBQD+Ua908rk4USA+qHPRAubh9Q20aI7rBBqdcvEP2tUDfUdr+xRDemFishUIit6sT
mZ3doK/omNnhL75PeyqVuBEMsboIIGpBissm1IOTr9uCiML2ym11daHffH/x+y2laHPSYcGptR4p
jkfZo4k8Vfg3h+KNlcV2oiGIFlaeFpy0ZCdHDzEe31yrwrMjz0NRot03JhZ7qR8R2apSg4X4Su82
03SAz2b9ipH5wrhlZPF47M0EeHXGbPVBtisbEV0qxF217626bY0TanZJ/ul/W//FLakNgRSAdwlO
w7hDQzxac81Xj+CbaVtckZ0CMVEf5u/ToVxx9Xd27uO5fbYsy3q5EGaWGRp8H9nM+leypviz8vO1
xdNKaSKjqiIWZJLt8qv+z/80+driapTjRjHxtcGpae61crcqx3H18KGZBeWNcg2wvnMv2/S1aYx0
aDxRd9VKtOkeQ2SVlS9/MYo3VhZbaOgDo5crvGBsOlqK0vbm9vevetk3319soRott9w3xOBUT3ed
G6V3Q7/iZFfmaRlntbnsqXXPCHpgaZSU6anT/yq8r+8eB2UB+CCkaqU553C+GmUTAy0ffP/U5HY5
OEWxH5oVPYUr25Xm1wr5QHIBPAsXSwEUJ1SLoBVgz3u2ZfwsxWHF016ZKtmk1wf/YOeiRa2oemLM
+8Rzh17ZjPGDFT0Z/SFFnPb2ZM2/dOEJz+zMI30TIEiKYHYUITw3Eb5R5qSJxkm28o1OP5eh/Cbn
KxM3n4Rb5hYXiGz+H2dX2uM2rmx/kQBRu75K3rrb3VYn6XSSL0K20UJJ1C6Rv/4d5t53x6YFCw4G
MwNMMCpzKxarTp2TzJBugDnd/FLmUZzuefmVWkfom65ciNe7WWI4UUJDHxY4jlWIfQzSNMFprEe2
c4Coglu9gMT+9txd7wJpAmkz5AQWkk5OglcDCJpIVBmhm1jbPl2LEFcsqPB94RV5V/6xkH2VEhxr
abmlSQJSBaAViFwhw6gsB+mh/lJVM4l44gAHZX+oS37Q2Li/PVHXq45Gc0tidpFhBB5ZOZF1js4K
oPdIxMDcA7GmvdbWv0jcbCfAIptuWDk7i6MC+4OPbi2Qt6llGlHPvOQdRlVq46OdxYFX6dDH+Hl7
UNcnBxkbHXAiNFdAAlB9C4FbHwDiFLFCm85PeTN96Ny2QIZM/Jxi+6kS4qOX3p/mhE0U5eVa4WGi
duGk6ei3+VSgkaAElbqg5XcO7wO9qUNr0mzFNSxtPmAh/5ctUkJWapqtnbOURH730IsTIqTbE7j4
fSDuAU8HvepVb4rtjIDdIvEVUetjlv0sUJi4bWBpH4BB1cDZRBfYFdUIqFUaILFsdO5nEJfw4tTZ
Q0cWVHej6axsucWxyNwwuEAA+1AjgGaaajJqmCvL6TYowIe2+TezdWZBuXKg/W0kovGw3fT6Y5qz
jyitrmU51Q5PXDbYX5CYAqEJyupXHYimPk1U613MmAOdbyvHDZDqR/Csv2mpGbhEWGHSdr+ZQItM
mmaQBGSHuCZBl2uB09Tb2+t3fQei54oAwGGgGQydfIrbMLJh1IcZTSe2GTafNTQAkagRf7FytmTv
RKOUBfoqZZfrnLvjENskys20PHgzlPGa2l1rjVjaHzYg+ZKrABkUtWeB+hDW1tEpFWXQGUs+4cr9
i+1xbkCZK6+OxxHuikRufszmpzsxpn82xvnnjcswobXshLZckEjEwCVs2N2hLVb6bHqURWjEaI/g
xSKR5h7G+oHpK99f3ElAGULiECTfphoMDPVc0XKwCKT1wr7Zd/7JJ0cI49zer4uLfGZFmaS4KdEC
W5lwmE2+IUO2+ef29xdq+aCIQJMiAj8woF5XuTQ7R8wBrEhWvtvkY+VQyJ5EqfFiZOzYQvbW7uPN
WMyQKzqN00qed2l0YP4DXSkAfMCkKbEC6wX0o9GjHHkeGFGTanO4PbqlIMGF00GbpQuQv5ojhUQm
qwuC5k86szgLbN1rQ1ujw+cZAcpuNPTqwYa+1EpAurQz4K7Rb+0DeHyFQa1yMnQDYFXRVAGFNrBC
PNsdql+st4dHFPuGlRrikj3Zk4n6IehXr9geMk5Ts006Hb7M2Ze9d+igXubs8nhlNpdW69yOshc5
B36e8UaOK/4iaHuA+svn+xdMts5gsSADdRUANdCVFD4By0vM2d5O82fwpUAHdZyfC8N+gh7Z/Tku
TNmZQTm3Z2+VIiV56ukwWHVf7PGROc2m5p9Ga/oLX4p2dWCbwZWDtkrVGxla3EyuroNArg4HP9QF
29yeuqXVAZgX0RUq+wCPyj8/G4kpeI2CH0eeKYMETQ1tofurVwhsIECMtyn0xUAYfmkBWqVZYgu5
r6ca/dNR7RCIPv64PYyFAOvciHqr8aJv3TyFETahbRYxMpRtXQAUDGP3N4Zkx58E2161Z+dQoKWl
LL/6/aHTfsX9Uzt9um1iYUlwMyPXDzwZ6Kp0Jb6itMwyV6NmVFpfEv83oGS3v79w8PHIAkkmHlto
MVKvIEZ60WoaGuhz9tx2X8ZmT1MbOtQfbptZWBKES6CWlGzLuO6UvTs2DWEcjfNRBm0cSEV9gW7G
X1hAJ7CB/j9DBk6XOwuKQzZHrghMAHO9zcrpuZ/jbdOu9f0uDUSC3cFjCownLoVLMzVpLY97uOuE
9qwL6HeKPGzrlfLowqKjsRjALpQogBJX379sroTZC9xpMXvR+Uvx+/6pMkGBhZoFNLDQ/X05Bkfz
oUfrofu+gEYeZFKisvbfRKyv+PrFqcL1Bd4CkLPA2KUZDg1ibx4mbK3R2HNt3NG6/5KldKVavRR+
gHjB9oiBbnwo4igxJqCptHWqBP7X92OpoMlDs8gegNrYUaiUBn2eHqoEQkW1OFYt+wmmiC4YwDh6
e1YXAgX8DOxAzChejiosfnZSCJ77Odg9xnk3FZA8tsvPQ+68m3GK9D3/ctucytoqY19gfXB2UbsB
AYzaYDmi7yIuxh5kDejq24ma5L+G1h+hfe7rm7SZxy33gc+aHa340g6us2GxNbUBg/LxX/gQZFEk
pRraWa4aFJPWa9EAgF+SpHOAtryAx36YlOjvW+uJVSG2/xm0aZrgaoKhK3J6bpdp00GXOTIcNjyn
CX2n2pxAXpEO6b5wGHspNNN51FurC/vY8TaD5v7FkxcHH09qwLoA5Vd9mRMXkN0d0Mc8d+nW9OrX
3nTvBthhbc9MKBdxNaEdqjPRiY2UQODMz5avbdoEgoPJGmBxydXI5wc4vtAlBBjx5SFNhQ9pZVKI
CLqgyRwUd7Le/lkwBEdYLRwMsDQph5NOAokqAf7LKRyTF1dfiZPl9XeZuIWSsOR0A7MbWg3VZ7Kf
4408GuBYIkUNVNi3rNC3DflYJglaZD9Ar+D2oVu6LeHN5DyhLxCousvZgrRc6ldxy6Mnw33fgbrn
/f7vo5vXhgNBTRZNaJffHxoL9T/a8wgdt/3GSV+E8ZKtNYEuLDl2l4EbBh5EJu0ujeARN7vNyO0I
hDnxp7x9uz2G5c9L0gpc9YjD1DmyksHR0BMNhZNvlf2QIWV/28DCmuP3/2tA/vlZlFqZndYWFQzA
Fexbo8Uoxo3vfTLscTuDEHE0ks1ti4tDQjc7mug8WU4zLi2m1Ju4nhU2cqrbLNmXK9f9wkWJDJoN
8Sh56vHOvPx8P41t1bW9C40q6ImH42uV/8UAzi0oU0bHenQ6u3OjSvyiKNZkpruyKGtjUC77IUtA
GNm1bjTEW0K2ervpVs7GsgWgT0Hpjr9cuUhny27Gps2QVXejtHtEapbRo7FGFLlwvLEQ/5qQP+HM
hFY1Ou+QeQOc0g9KTXpDi36r3u7fTedW5K84s2IXniFagYFk+sEt9sYaGkJuF8UnQjgRCgEEROdA
pyjf9x1WAXVauJGdfnfYI6iy6+y79bUV9+PTUM1ANQGJClluUBsQSAXCHa9ibiSKr53226/vT0pc
fF9Z8boZiAN/60axN4aTvu0ApoytXzVfuW2XJ+zfcSjL3neQKBpHjGMi+9E6xClkk3fxD3/Y3l74
xe2Fu4OYaMq0rmDz0DrROBI+TqTZPwr0n3knaoV3djHKCxeT9q8RxVc18WBUlhc7kd5772lpHEAZ
+v32OOR8XG+wf00oj7mcG3pmTpoDZir3azPSXVKNHH1Gaw1VS24XtyG4oKXiBsTFLg/KzBKoK4E9
INJYwJtNskY5ujAO8H0i5wViY0SU6gOlEVDEnfkIIjV/b5cPwy93jUJgYQQoh0kqdhTG0GKsXLWG
1Y39BDrAaICg+M8sW9lQSwMAZzLx8LcBRIFycTiN7kMh1sZNWAMYnzdh2kK54NPt1b4egw8LuPng
SySVpTIGB7xQOqSAjaibQ24G/vhw+/vXg5AMjFKaUXI/XuEiBBThIQ+G9HSH7k5AC7bMoPskde4+
5DADORBJn4tIV61ResDps5ZoRsRn4C+0neO+luTY072hv90e0PUxv7QkJ/TMv6e9o1PWwpI2f/Sb
xxJAbQIwJXR+b9u5joMu7ciJPbNTO7lWssKHmgoIYSzzNDRFUPfRbFabtj3296Nk0F+CejnCbBO7
WT0tnt9aCVjWjMh1E+wCSGYnz5CgDAzx4fa4ljbcmSE1xcJ4XXi6NBRDJXkevrUAwt22cO3wAY8B
qxJ6iiQiR93SE/pzQZLb2GCMbTbCohDzyacfdU932Uh/GGL6ctvewoiA+0HqVr5SrsXcNJBFjgOZ
58id3F+FA1fj5neXQaSPgXIFSqRI4KvkYMRkFkjVrDnK7Q/pzkpX1mThkBIERo58+CBINZW91kPo
1kgTfN59p8OxTZ8LurImi3N0ZkGJWmx3KOcyBn92TGkw9B/5WnC3ZABazNLP41/wZ5fHRU89NzON
CnS8ULiveycYkzt1qHD3IilwZkIJgsvEc2Y0Y0KDBZFjLzYT8oPFtJJtWUj8wAqEsR3kB8Gjpi51
wrhpjAN209g9QCC+MoOq2TvJPtFCHEebbyGa4KwVORZmD/U1SI0C9oVHo6FcNcnYlrTte6S6jSn0
ugGtw/ffA7CARDrK3gCXqfi42OIdGUwIGlTJDy+tgPPajHR/+yAu5I8g3IXkLYTlZP7TMy43QVGY
cTGMqNXU9TO3+Y6iRUuvnEAvHpLhOWGPxVg+1OzuQBZWUe9A+l4yy6j5XCR6vXQ2kGTvKIRgxfhz
aqytXlnfQERzdxocptAThogcFSJkwy8HaGR2SfSBIenqH6rx90RetDuJVeUuvzChnNSc1uitGRrk
W3ttQyf+3HV0ZS8s7TawAOD348bGg1uJORqtJA3VMuQ28zEBLVj/Yuhr/K0L1ycCSzDjoG6D+EYt
RaXVZAqpRx1pk78r/eJUNl7olCCkbOJNTKCCnXXNihtdHBeKB0iLoF3l6uhSLcczv8LqmH0S2MhQ
/rq9vxfcNDYTEkeSeAJPCcXHMccbM6eOecSyZ72hkKHOgzG7/6oB7wc+jrAWEEbVkUISwqNdgpRe
ATqhvBVhufZQWpimCwuKH+Wd0PKRwAJWxPs6rHWxyv/98v0iuc989G0gpQPZM2UD12ivMVpb66PU
bh5ZmVlBThiI4/lLkxsvXtI4ASUWNEjWEj1L40L3IXKh6FQCEaniRJs5bVk6VANCqCns0jic7scm
YWh4UAA8izgATuDy+Juxw62Bp0Ok9VNgd0eu7ecpMP3t7X22dAdJTl/JYo46MXzNpR2mawBFaLBj
ggJwYDu9c5517dD2j44nDqRPN7Sq9okn0KC40hW8EF6bMuWAixbzeJVRRr1KaIlJB+iSvGmChsXw
yAcg24r7wVGYyzNDyl3BzV4mzIshEo4JBmYW5AUIZG9P5NKOMME1hoZRHS8TtUEc5aHMzetiisri
XaOAsq2c1aXJQsgJzieEPAC5Ko60MIY5qSlKfE3p7Xr4UjI4D2biQf1ixbXJnaUeKnl1Q4MBpbgr
ViiQBdsge67GaOo+iGTa0vp7oqF4ESe7rP56e9aW3BweIcC34vUrcQSXu8+ySseqeuw+I3UPzgy2
oTJnvzRdXwkXFq4IlC7+taPsANGNZIIuxBBl/zhJ99z+NL/1E3tufv7FLkCizsW1TYC7cBS33bO8
LMx67iM6bsDGuKbitDRdko8IlRKIpJpqf8NEs3Ksum6IBl5EM/rh4qb94Hpr0PalvQxUB7aZDt+D
vM3lqjgAKhhT6eC80HTzOyFrbeJLbhtJTXBnYTOjwKquOssKMmXxEOlVxPJ/rPEdATwZjjX6sfJv
brW7vcmWjg62MurkSG9KGd3L4Xia2VZFAT8TdxAcTL+29c9SoHC8li5YoAz5w5L5P0NyXs/e8f6E
2rbRSUPli9nlG6uaj0LEB9Op3xpzCPSkP1mU7Upw1YRW8StPnA0WeWUPLpTR8TMc5NXxUJVt8srV
0em1J3odl1NlNM923z9PWYUqrh62toOm/37TlyVEMeixGys/AGz0kHnmp7+Yc/gqFEMQwlw9zOuJ
+C0bcOCMwQrK4uCNr677hcVrUox/PITqrTxf4hIA3UI+VtlLo1PYsxbDg9gTFKyT6onx+VM9jeiA
bKdA586mzK1NVr17ffJjHiARZ5dQQhdV2OreT0OHqhubXwYPJU0i2XKLk1uSbaevsQksHV3gftAu
YEGeHC+Iy70xVAlK7hkmpHAOrDlSdIF79H5gmaQelYkDkF4iBaesPLK4vg3QJo8s/bkie/L99qIu
+AWkjVC2AagM1NlqvMigqj6AuW+GKHQX1O82vx9kjAcj3BsuUUA0HVdO4tkBEmAki+0Kv5/RLGyQ
D1sl7ltwPRZ0hBHw/EmxqE0VpU6TWm+mOdIKM3S9Euno157/NO1Pqf4j5k9e8/Ev5uzMoHROZ0NK
auZTL8Ybv9GOWmcEXvnlbwwgqQsPh3VXvRtqnKBXTPQ5sq1t62/mv9i4eIUC1YxIFwgmVxlA0djW
LHxnjOo5Dl48462JV6qmCwEHLGDnugZA8njsKFNk9B5zG32E9Ev+RRP+rhd9FvgARlLWpcFor8lj
L1wI5wb/5BbO1sSyMtpnLRkjF8I9xbwD6XVYZx/1/v4n/IUdxTfNjLpdC+70iHr+s869xzYdPqV+
u7u9A9aGowQ3LZmMqprEGCUTEm7Gi9N+qsav8xqL09LptyEmg3tFym2qmUPDAQHS0CEChfa7sI9x
t3JlLHhI9NCADxR1FtRyVDAbE1NeN+kwRxYfg84AhAXQj+7r7blaGoSU3wH1EeIoXaWCdiz+3+NY
iQzSpx8YW6lOLBlASg/5aMQ3aA5SXLCf1q1eTO0UDSnCyy7d3//7zz+vBJitZw45E90UNfNGuCFd
izCXzuL595WzqGfA2YkJ3/cs6AEHcbUn5LGut9NayXnFkK/AlaaWOSRHs25kdpu2gIbeq8/DwkYG
dOWVuWwIvTc+HrfXJYLK623NS9kUOWCA9q0sTKDiR90POljs52Fley3tYWiu4OUEoqtrRt2Jafjv
2YzVF19r+tHTj7W14lTkCigBD94X/zOhThy6FrrZ98YpEl22B9XZ3KMxMGzZU1EfHScLprUtseRe
zg0qXqytLNJRAYPO+L0snqbsyJqvBVm5BJZnTmrjoIZ4zQiscdcCVlafIs3HpYz2JSsFlzZaTv7i
/OCy+X8zyvlBjTsugAXGtmMbYSNEyoaH2xYW1wd9HshHoTccTdyXtxkUG8jcJnAATatPT4AjNM9I
8xZhbLTVkzu7BFk2fTy4HfcPKeX24bb5pXlE8I/UJNDZ1xSiNqfI789oS2bxR6I/mvNmXOurXDMh
N8zZ9dkxdOACoKtHhH3lNNkQ/6OPVonb41jyo3/QjAA0Gtc4c2duKqfsDBQR3K/dZtBXQtml+gGQ
vWh1lbN0zXzoxROPazGgtxoIPbsJILlRDUde/OR2HjDnuwWaXDe7H1zlo/0RxR50s4B0Wc0bMjOF
mIoh9KgHw1yI26h4mR1rPIlaWyN0V9n7ZXZftlpCuBI0AqCEkct4vkwaIMf6jDKMN/Jd10GU4BXp
/h1Sy6HdbnoiwgKO15y6oEVyWYPEh/7oQEli2lZlHFjkRz0d++qnPqB7iD40zZpCBlk6KWiCkeUB
RONXqUev9nnVmmhVEtY+7t2QxeRkDk6IZzNIY49WtkevKyJTMAB+t60H2rzi8IbWjLDAfB3HBwQk
m7pYS1kb8oCqDhZk68hOmEAz4CJX5s2tYgpFR12+4q3y6Gde0OsHXZteS/ZDq/JXZ9g2NgtK9zg3
zxn7IdIS0N4xqEW7j03/cRjqQGsTyF6fpiF/9ToSJt204i+XlxfTJ2EQaF1VU2cdrSBQS7C8Tf7Z
99KAixe9/yCaZgc1oLCGFFAZb1vrIe5+WtWxNB/rKkrnFI/xamOQdtsWTmi70HlhcYAs/auTv94+
wQtuQrY8yLy8FE/90wt8tv/i1pvmuETvw9h1/AMHnfdRynxsnYqvIRqk11aWDPkOtP3I0BRYemXJ
8mTU7LbDktVaVx9pB73DOR/5o83HLvRE3X3y6FB/aDVfW/H2i5b/UGgieYnoQu7xs0HaBrVJjhpL
NHlgCnP0DeEvHX+p2mQ3gexCtPe6ReTJkf0D2Ak4ffeqAFkRmlt1XvZR5j0Z/Omf20t2ddXj6xCZ
kPseFSEcrcvRcKFZk04J6inM9sNqoGkAfO4QQgE3O4AvNFnp+LjaIoo99SaZGq2b/KmPJtBRzkVq
BJUORAKycyvTdhUESkOyUoRslFQ8UC5lCdSk/TQPEWlGJwTnuveE7gcz8LTszRhTvsd8r+GUFidT
8tihpQUVnCtf7xdDaTpWH5H52FkQ4MufBHvr7n5wyKGdmVEiGkQU/WjMMGNW9ka3aJDOX2/vioVV
QhEPp0umZbA5lD3eOWZREyLayBXp50E0xYeqFiQ0/Zh8uW1pYcrQkgUVX3RGSuyLco690gHWMatg
KXa+g2/qpJX+QzwV27EY1jgfF0ZlAfgPtB3CFYDQlVFVmSBu0tgN+vFe2fBaFA+6++n2cFZMqHkG
9JO6eclggmiPHSTTGvIyrfX7LtowwODj4ODK/M/lkS1R30yzJq6jLnMn5ErKcVuTongpY+GuHKKF
1YFLcD0p0ovGYnUfGEnD/Z7VLYq5W+E92OLQjYe5+HF70haOKsAC6F6W0HAEssoeKOMaCTonbyN/
LO0yYD2ZD4MG2QmCVMoT69Pi4AwiWwF2XCfN/9xRklIWlWTkSRUPEfNyyMwEgyvGR7Rt1PFT7Z5c
gvN6slBv6b/Q7BQ3D6W3crgs9eqSdkG+jXIIngFXWQ8xFBPXDNZGTk/pA1R0Rei53lrIfh3ugucC
Rxj1ZNmJiKjmcps0LlTpJ0ewKBn6TwUx3keDhKOZbGLQigPuQjfpUG9IY/PQh3Lo7SW93qMGwFrg
BEbSyMbzTjlqJAYN5axPZZTk44bqCTg+9OB+tiR0I59ZUU+bZZasSXRRRn6lv03Ig8XC294eiPyh
F3GGYkI5bKntgMtvImXklP9w9mFApRp8L3treB6Sb3UauXcjdBSDSmovrU1Dw4OhjFIz9IkbaPeq
GOFuwqzhuGFboOUWovCXG0P4ddN5PSywf9qnYuVUXW/uy48rPz/vvcqjHB+nxhMnmzH+cHs9rj3S
5feVQwuC/BnKD1gPzXtsPnHnUOYHqz7cNrK4ex0kkCDdjX8S5YJNHF9L7M4so9x9TNojT58ce6W4
vzBPMq+K3gup8GV7cpxnUWRX+RV18rSMdDA3BmO+sm2XP496LqA+wPqoiOk2Z5ZjarSMZqh3Gm4g
0rW0yrXThl+RrJr/tSB/wdkASmMcgfgry6gwnN1cwLWU6aHO3T1x4iPn5cq6Lw0IoF8UowD/RkCs
eLM0GxzWofwU9cwLJpNCVTu8vejXtVw4SaRx5bsU1GVXEaMeM2/K5xkjovHT7GdfElEeY3sAv7X+
pPVa2DvF3iLDY0q0LRFzODfsOXP6lUeU3FyKx7n4GcrEQvK48xnVy0jYIw2zbD4BNbrtWL93waQH
yP3vrBUrV9I1C/OfsaPVEzEFqESuqARA6utp3VhG9uhGs18c0i47Qihg14KTlYtyC0GU5znlAfHr
jdmJkM45asj5KQXzrN7SbYN+5eD2giycQgKBSGg42gCuX90hw+B3jjD0IiK8BbAiAhH/pqjXCpAL
Dh5WfNTSbCJ505WN1bsMcl6uWwCSdOQeFBhOaf4hrZywbmnQTx9a+vn2sBYN4kUC5ibZh6xCIdB+
o4lyzMsIKovu2AUp3zWuH2Tpc2u5QVfryCTQ+x0aiO0hdg61mYVuGU1jYsx7uAOzOQzFlpMEfd4r
6YnF5frXhgr9TxgeP72DcaVIp3kpLGTfMrEmoLVgRVIwAvmJHgCZsLl0O55AFtYp3SpKqve5eafl
GzXebi/Qgqu5MKEcwExYLiWTXUWDfvht+PvbX18bgPzzM7/Z4zDFeosBpMbRAdAXEmBaPqz4soVb
8mIIyu3CRiMnZgMjPXnv9XJvlhQcWzxM1jh81wwpp6dp23bGHVdF9hCk5iYBjJA+lOba9pWrqvjE
i/EoF7KVOaagFcw4Yggp/eUWUKu0ITqa7pD+3rrFD7dB7hCqdd7U7CunCJxyX03QUGYnf9DCAtGv
ftRLETjasRGQo2Nf8bgJp9ENfJ8eOJ22ntEEM3iIqwej3BlZ/0kQvhP+FnIigW/8BnFIUNH3AlLK
lVEhpbVpXLJJuL7Jodnl2b/08TOtkoDmH7j+Y0Zio2cGEA1vfvqsk7Xbd2GP4qghsyFL6NdyZdk4
Q868rGqJMXAMtu3sfGXOly1Idk1DNsuryUZm86p2bFpHBpnDyUOP4BoQdeEkYAz/WlBCxQT93py5
WR0x8mmM99n8bmvb24dtbRCKtxj60fW9tqgj4v0wjGNbbW5/f2H7XwxB2j87zGPf6rVO8f1Jfy4m
YGYfuNgl/cpplrtb2f0XVhSXoTv2MFsGlsI1nScktoIk3iMWCpx6p2nT1h9+3B7Voj2wI0LHD5mS
K/V6QvVC0w2DAcFfhnVSBC6LdGdXT/HG0J6Suzv0bUCqcTuhtQeUNkCPXU6ijYyJ1U8xi2ZhPlnd
16K8u4QuLaD2D9JOqE0DEnhpgRsmnqFJXeNRf8zdoF+DpC1us7PvKyPoud6jC5bhNNpfrOIHoyvB
7+I2k5SVkqMF72nFnZvFIOamNbABILDDhg+Z8bloUGxYA9ev2VG8uTUhAM5iAjvwcJk77JvhKfZe
xJrq1eIGc0BigeVGaKci0LW8oyDAceqIOgGqP504VCSo83eNhWKtjXfRy5zZUo4oKTPTTxjmLube
ri7FZhjpw9h59werkm3yf0NSzmgl6tLLDAxJi/debQdztenzNUp7ZX1QM7MBNQbeD2gWdPSqwK8q
500y9r51ss2Rb3qzMV8MK+N7yPhWx3Qemjvpcv5jEOQyGBiumStyYDRZa6JBQepkFBtHN9Bbf6eH
/mNBSnZL6iE8tNX6AyUeSUBCa53q1HwlHOUsrVpxn2rDw39sILyHBYTAQDJeHv8RAlVx09vmKa1t
AWIIa/7Jysreg6lnCMnY2082nSArkzYGiMMBgLZjuLrEs5uVX6IWGvFLPCjJgdwbtTGUc1SeKVQZ
uVn4bRdlKNEzo0IRsQqaON+m83sbP4lkT+Ivo/MtrnNAhw+Th67q/KM3vok+DYhbhgWAH5P1z1zM
DyUIoerm2RpXUnfykJ/dNnK2DIlk8qE6AI0ntVc4pZZb1IlNTpxB6DcNWn/YsGTb+RtLv+96/q8p
icty4Zlh+HJhutbCU9K0UAN2wFj5StbAsX8SNcpYAIhG0zOOpg9olmIAVTOW1lVLTq1Oy0c9t5qd
PYzja+z0ZAsgscmDoSuzNoDcq47c9uQ85twju44lRmBp3D7awu93LaLpl7nk7ZbZafIpcdxsVzcI
5e9zIur2UIE+ncfG3hn6Lqq7ba1tmHvo6cqUyxFfzsjFDlQJhNLCLGtUrjuwGryzDO/BPOjWUPFr
NpTz5vLWSlsTw4D+o8G+lWYfjGsIf+UK+e9UgSQdUTCKB7b887PIS+M8H4cm70Bbnk4vvNS1U450
fjD4E3QtBTM386i98bJoD7eDo+vBIUcgm7TRePinIfnScNzxzmxj0zxZ9k7Uj4j3ViVxlHBCHgT5
vkWJH0UCSQVzaUJkKNQWqMGd8nHP0g1fe0OrlQ9pAL0CEnwr69iIui4NQP+TtzVxxxO0Jjoo9sbN
G+QI0yLwWU0/mDQ1Pona+cl5zHZjOZM9OCr6l9wpwavD/HiNRWLJQaOFCq2VYKLBoFXcit672tQ1
2nTKLTps6kEvtpU3ei1gKrP30HJofUOYNd14qT98RFORFkx9ZyMMdvs7a4Ryai5+ihJq2dBjNhqd
zifRPmj+LjGP5lpJYWF54VsRy4H5A+hatW8s513KpxYmePVi8izQxh+3t+hCmHBuQA13qcgTolcw
YH8EqWJvHVBh8qeVc7AyCleJeQ170KaZwojmB3kLIti7faG8gf43S67iRByOJTZoNZ88/VuZRU66
r9YElJRM3J+1lhbACSdPgppLSuMeZMOT3p/agk8WBJvKcgoA1at+NY6f/HS6LIH8py/C2WWGCBBp
rUlpXzsTPEokOBkKeCgCqGUyE+0Padabw2mejCH0k+REWhdVrJjdPZsXhtRKGRdC2DQ2hpNGNqTe
8GI3OyvBzXXcgAgQ9QCkCjCgq3qjbZUzHhAgiJ14gMR1VaJDdtdbr8Na7mPBXVxaUnx/PYmeCTPr
T77xmYitnT5185tR7WzkYWi3aZx91j8WaLe5fayud/ylWcVrgv9pgPA5zOamLR7K1LEfUUJeA5Mu
WIFCLxjygIqXpS65Zc4uNp2kmTWSZjhB3jQQ+Xu59ty+9g7gGTkzoHi4Mmln0RbdcOJUa0Jaa2OY
QTzgTSvpBE4Fc0318PqUIbwneHvjoIFnWZU49jzo1FHaY0Bv8RspQ6jRUgD+QrPat3cSyuNES3QH
oHyyux1sJ8rkZTPEZ4RLjRPDQ7/Zp2t6Vgtzh5oX6k94TOAKVctq9URL5lq1cZq6Y57vfDck3Y7/
uL3PFpwCurJRmAUbGLrH1PtBYyQRFe7JE9cPTf5UGptVLtYVE+oN0SU6imkOwJe0wDsjzAC1sFZO
y5oJ5X7gXdlXfinxnfMT/TbmD+1aT+mCBXSmGcDFW/jHFZcrBPc0ZjaVOFG9szZVQR8qA/BWx15j
xVw0BDUU0FxJJjO1RESNQvNzysXJa+sHYRhPY1JmQc6dteBjwYVKWmfkqIC/wKkxL8/+YHcJGEo7
jCibt5546/Q4NLLq2Urr9fSr9JKXLwE8uqQcGOQfENBevfPitJuY6bPIyfMgMf+x49e5/+IMDxmL
Q7e5M0GCo3lhTi0PjUMmWNnA3CC+OcUDg9orCN7vPTmXNpQ9J3g1F7ahsajSnovqYE0f0zsV866G
YVwu0Qw9xCpNkazU7AeZFe/mldN/7f8vx6DsgdwhTW+QtI74mO9Bgx1DpOL2LF07MXgwmXyQ4A9g
n9TnhTE6uVXi8efOkx5w9NoliTkFSe3uYguFldvWFsZzYU25rK0+nruxbbIoc6at6+Uvqb3a4rmw
ldHngySVfJEBK6vczOMwQpogc9OIlxvmAX38aufhoAdN98qTt9vjuXYGgF4iapdEkOgVVjGeg2zG
b1I3A3BDD1znsa2TwF1zbUuTJl0ASKJA0YFI4HKXWWM6dFY7ZhHEjz/aa0Iei0M4+7qyh3U093Q5
wddB3/PKPf5CmPYS6/GdJHfyrAA6CowLOhEsYN6UtHuV8Y7NE8kiku7n/CkpHvIqD6j21PJN664A
i5f2wLkxZcrSZjQHt9PxUrC+TvZJF1pgFFlIE/DA2r/jLl0Jd5cn8d/BKZOIJl+0fjkYHB2dTRwn
QY70XLYGl17eCIiqUewG0F3dbSV4FROEPBl6yFv6VudN++hqA1nZ00tWAAtA8wiQH3iWyrGexZxZ
PRipZcdZZM8fhzn03S+3z8za95WQU5hxX1ZZlkelob8a5de+MD7ftrC0GucjUHyazszZdAlGkJQP
en6o9X3GVhBb15cz+DekMieCDvgatWjhjlkzlyMWvO0/9dWTpLorLSNwILdidXfy1/w5OufG5Iye
rYhna3jBZ9jNujNtOPNC/vP2hC0dl3MDypKDYs+dkszIolj7ONubJJ9RCK+CsobMVJoFmbaCDlna
AqAoAGYZgRTImxR7RsxJhfdnGsWP/Osqneba15UNZug9y2gxppGpWcFL3awFs0trf/7rle3Vi5JP
xMevzwbESsMWWU2qfx+T0/1ZDxR4/o+069qRHEe2X0RA3rxK6cpmVpvp7nkRqs1QpLyn9PX3sO7d
nUymkETVxW7PLtADRZIMRgTDnHO2TfLYzs59ccoCQ1IQdJzIr2BH8tfbx67bKMVTclL6jDv4PpAH
mzH2trc/v3YNkcIDswI4gq4DWL8q3dkO8hSTqv4Gk2+bskPvoa3jMF07DjxikWfAlAVCGUWZppnS
gI5peuLBPgzvTeOTbU57Ytmx4L9vr2jlnqBugJEmaC5gG9XQouLgSE7smZ5KFPXSZNrNvXVviO6r
WYP43jbuAK3INSHTyi6CEg0QgEiIyoqVsjwzKY2mCUN6InRDfgbd3tUVRVfUQLKOoIKIoiWCDMVZ
ZkXQA6GvRWudS78WQOIxFk0VaUUCOurloB863NAkqtxI2yYTYU5FTwm7p/eh0Bjj6y1CXPQG8ANd
A3iyciEtwQLiOWQ41aYXESqaOAjGL9TSob7Jn3n5SIIcT7bayPHhUH2ROUXhTZYPBIQqC+znQpTj
BnnsJkpE5e9ba9TN+L0l4q4FSiQfU+IlqSCX7mKMRivoeGJ+ECV2FaXmNuh/Mf+xr48tFVvSL3Fv
7m5r+fVp4QFoQNVQLUPFT23ByAc4UMedRozeLqB1K49pWmxvi1jJ2kkZIKrCywPNteosSWDNPpuZ
GE95OUaUAKGxis36UFWVnDiLh7KKGA0igQlcpyCaaO2tZqLuKx67Eg/MB6O62nUJKqW+wdhMfwp6
70kwYNy1wcb0SqAG83svHaoI6EVRY9vbuTRERFukLb2CbB1w4Pp1/admDv51Y4OhWI2FWVNlTIth
0EqWKvEWvzT5pJuLanGb/kQNm8SFy92HNA2CqEvaULMLa9osS8/IkOHdj3DyUhQP7LwDDE8HYtJN
lQI5ZNnl6NHX0RutaRMsF6CgZMX9CqApDYacEW51p8ITd1VufjJJron21zbNs97K6RiIRa/S5UpS
f2wNL8VQJHG3GLmKxi6L8kqjsmvrOBeiWElwLbfIYeX9KcwfR+tJ16R5nRiVZUScg49MJaBz1YM3
ehPFaQvYYW4QDekfTENGC3utHH/fGC9mfmoDqvEsqys6E6mEF8Xih3NtmBL60QQemPmlsHVM2ToR
SoSBJuMEYG9YlbE8me59+U7SI0TGF7vmKSdfJ4OTeBzfp+Wfwv5V63gBV38/sq64jZjZx1zYpWb1
uKSdY2TAvAmmmGNUqtRNwa9KwHkjvYt4GJAAlxLy3HAbb/aHE29fwjip3ker9LZBQPvHiKPsaUeP
9OXnza71nbSxB+T12KFwMHbVYgg2HR+LPPma2vw1M+2NxrbLTVetqxz2kuAXmKdTDQujjpd2RQiZ
2T4U30GghhGOKKNONDG6Zf2PrGkPTru/LXZtIyXGJ2AXMbOBXMzlSifPT02DGwCCy4/pq5hf/n+f
l+LPYvF0xpz3EC64n+gX7l+zTjMqtWbDEBs5QPhEvvdqnL+XcJz2gstotX8xDLsOroi0/CirAcW5
FCVPgZ7CwZxNbFISzPlrThznrkio+6VpWvJcLWYZe6DCjNCp/4OFXXq07Ll4H0DSm0ZKWFG4OETR
V+x6Tgn2vn4BuGTmjFG+c4muz2d9J/8rQO2bCUa/8mmOoc3K23BrYwX7D+na2RrUvhniU2YIgVvl
9GxrdWRT/3m/tp0LUM4JyT7QKzZYQ+//dH8m9kc+j4E/eEvkd65wk1vOerK4GIenB9OC5w90ed61
2EJGL7bpA8UaSAWXt8V3M2aScMZlTH/QmW6LINt71p3dasCd1i59ALoRtAu/4XUo/sWbwOzXDLCe
RvLM7o36A9bz7PMq/6wNmrj/tZ5GUNwPU77vrPDoZdbWqOdn6mI6CCB1Hzh5G+1pGLaXeKWKRwvz
Eh1qJYxneGBdgaBM5/Xl1ivWGcgz4NcEzgPG/tT3JLiGE0B/hGi39Q2MPLzw9m5omjtjAAxI+ZEe
NuOtVIb3Epaj6EFXLxMZk645hZUDDLFxb1jisax1GZk1u4Ys/L8NYIoeWHVIXK9n3ckveNw4GAJ9
Dst+m+ZWxJ2TD/7Q+rSk3999VBgQRNAGBKE3lJNLJU/zpi1NF0KdEo2RD2b9+/b3Vy4R0BZ8yZEW
4EXgKi5nGuFyrAHNyjzvYtb83dleJMhuZP9POdKgnrm2nprBRE27PjnOzvCiwntkIYCxNDm/FbOM
0Towtch+M0QHSvxc225SNM1Un9oh7uu7fNkmOqSy6/RMgAwDmk4AToqBXbW1l1iO3XYJVDsHxJtr
fgqqI3CYRftXWt0xXc/hium5EKbEGwk3cmMJIMyZo9qMM0tjCNbu6flilNN3ZpZRNuD7Zv0SFj/m
5kC7352VooCheT6t6Rm6FwBViYegDBMvzx90QLWVhEZ3stNXn3VxiXoZdzd2++u2Pq/tGHy+DNnR
3X2lz1YtBCCBuu6U9CSKhuydEOwyskBhBAoGkGcU/1TAIQzmOksV8vk0frfMB1bdvfvnIwuHhm35
FrhmHMmgeFPpVWBLeEy9v33n2wc+/5YSR5v1Ndsm6xHX1jwUJ8q+NYwDz+kjAuAmMTGCPokrhAuB
TExgLkDvHYFGR8hWdFozLM2s4lvAiQDAcEDRYrTGVsxwYOaeKDpgxVZDaO6Y035uku6bnTbPYvRj
nwHXc2gfk5lEKDg+GGXwe0ZiKxB4GVTLgYNTxcq9e1a0v2vHAzS4jvV1RQPPf5+jONeUGiYZU3s8
OcilGXUd6VqC1gSg6iwdK2wccnaXV8npfU+Ieh5PPvGjDD2rfaY5xRWzgOr2W/yMtqardApvqmIa
WjJi+BEYPLPbfA6G4tA0feSnGXr5OrG5rZcr1gECAf5rhnIgWo2BOssq83Bk0ylpQUfUDcvPKWj8
mGG0U3TTP7eFre3fW24VAEAgUXiDjDtzRdSq0wyks+DVAP30Y1hpLN2KD8I6JDsDsPGAmCzFn33e
TtwamKMBgO3rbcl3E9k4uozH2nbJGUkkFyV4jermbLvugwKcM6d5No9+WrwMfIoFSBpEpUuirooC
7hlaww3renCKdyTATHwxnrjDvzcLw4xR/iUQwaEfdDO3q+cCv40eNNCsXWG5UaQlk9kAxHBX59G2
xj9un/taACeRd5AOlk3fyBpcnkzowAAkwzSdsgpQWcYwPQmjeTJtemhSa7nDRMZuNLNnl9v7OS/e
/7YHGRZ0G7GcgWy0kgjLqnxCtVciD1svnvuJazz5mtahDoBKHiJgG+Dvl2vLfW60xTRPJ9AdR1X6
ajjH5J2scW++T3Iswe7ADaJV41LG2HbljDc8MKB7b/OTIJ19+4DWdO38+8qDtF6QuwrBDY/0BL9b
+gKwmdnrlI1fQtSKb4ta0zWM85tvEO1y6OhyKVU95HRZ+HRyyeuYHSzd/OfqcSARLStGGNxQnRRG
GoURdCFu6PBotQ82Ow7dBxRK5rr/T4TqZ0jatuGcQUQZcgDZAupfo1JrxyHpOYDDjRcIdErZo5mY
RPTefHKTXVA8zxaAxQ7G4fZBrG0UJjJRI0E3iI2+rUshNPPATdcP82mwXqzmBXDDra75aO2sYeVN
CeCA2/9mFs4MstnOTQU+z/kEHD4SD+Lz7RWslZnwfII9/t9ROzX9KYAuOi55A4hRvym+T2hB3eSO
D4Y91tiR0S/lFnnv+b5fMm8zjWW9Kcq2eWlFaGruz8pCgcKKBq5QUtaB9eRyL8vanjGUbC2AL0GO
Leyjot3eXutK7HUhQTFiYugmkBZCQtPuujam5HNiPmYIcYaoyB4nQ7OglWk6dNqerUhRwZSgHy7h
LuA9aRf38zejsHe++xxkSeSmuyRN42r+RPt5B+qLuLG3LO0AvZ1Ehruno9iX+akydB0HK9cCrxjE
zwGKpRiZUnbZB4e1w4waHtGqHgu/OvTe9yYp0ZeZ/3V7t9fOE1G6hOLE8Dtw6y/PE3pluIUDCpu+
HWO32Dps0JjBldv3xiIErH2wMV11GKUhUBepj1iFkgDIEU85eTbaSnOKK8sA/pxEdcCLBsBQyjIm
u0Ow1KG+IfhrHlXj93fv0sXnFZ3kovS5n7MRfUU07vZVrnOta78fwZaLAgdC7qvej1aMwmVV2J+6
OeY7851ESNKrAh7t389LfTszTz6fbdbU+DwF2JFxBEGz5pB1v1/Z/7wGa1idJ4BzXYJo/rFwXYFs
RYtQ6JZIxgF6Bk31gA0HKapJpABvT2MRRLx86IUmob8qAuhfyOYDMgkv18tNmoVdTXOGR19bs30J
uwoE6eoDGWtU6xEfgu3XQ9+98nKbQUnFXEZBo+LGaVTqpsLXzuH880r4RHsnn5eQTCeTbqoy/sg1
Q+3YAoEKivoYSLnconz0B2OyMgSYPUAW8UcTb6wdARLt4KKXGI9Xk81+Wi1oFHPFqRxj8FF2Rby8
f/gfFRtk1XwLAwmy6Hq5hDEVSeZPC9ITrhltQwTp7zYVHh7OYE6Tpgh9Nsr3A+oMo9eLkyXigUQ8
1WipNDVKagJDb6g3gSoayAK+1ICzq4wnocdFjhNO6NNi91Ftt7HNnoLqgWOoKhOact6KJ7oQp2wX
8sWgJE2SCRc7/mm8dkAH9z6yYwBCgxNGhv1qlCof29EAMPN06vPdUuzTr7cPZCWewIQbbpsESsG7
SNHZfiwx+Fo2OHBhkgckDv1DlgbdH2upnRjgDSSNyFzQB7pU3nbJmlTT1HV9JZFmw3tGwrRIkHjl
wLKQ2ImQuZqJ/THMSACj//YCdQKUIyqGvncTYiEZ9DJbD6m4+8DnQUkms/dwTmqNsDRNRJ8ZnjH+
hMqK881yNRotf9+lRmODzgRYlxo9AB53SgIkZpx2J8Zty4/C2n9kDR4idNkfaKhNKRNLm6BvAxAY
Nc+UHN3N7c+vrQBperyTgN2OvjrFqBPH7adirEZAMLNHMWK0HeE6Q95MvDvvg5yCVGVwf4FuVH0d
ty0aVAEQP5wKo9r6Bdsb+CNmXUJmRaOATujixAFiIun3Lk8knDtWOing0/ujB4Asy9All3QClHCh
5xa4pnMbAkB2NwUJUNY0SvX2qFO0CnECEtwIfEALrAYMI+3TdgghglfpdnZfavdL3v3jTt+L+WA4
Q0T7Jpr7LK67PBrmdjMn7TZ/f9sNIhZ0q5jI1spuCMUZIAFVkjmogyNppigImthzNZXdFdXDi9aV
yIvSvqlBi+UPnRiG3j9atR3ZQ7stK+uTC2qE2xq+cmBIa6H3GXEL5hLVhRjTEDp13vjHwnVjs2ji
XPTvN2N4OttgJMfQE9JMSujiJAH4h0MeHAuvjqrCjnNDU7lbWwQSczBjGHAC5JQiwWbhZBCThXKW
W46FjO+39Ajd//2+Ysh8UiVuOPLw6Mxxn2+6b+8/g/PPK8rEDH+c5h6fn+pYFGXMAl2Ve3WDfGBb
S7ZuCZJ2ee8b2k91DmyYY1sUcVGgf083C6qToPiqtp2rqbEgIS1flr/wzL69RdfBEXws+ByBh4Ty
GZ4JygKsuiuDJMXnW/40O+Avblg4Ah7R+8WC4dCCNsN0PrKmc6HKrqHHGHPHbRYeRcNjYMzFpW4y
YO2Sn0tQdq3PrHYOXUhY8h3lMevu2PvDVtRg5JghwLPRR6veDZHyrOtQwj/OthG5BhqH351owLnA
GAMyznTh71WfYleIjobEP05xJb709PPtk7+OUy8/r3iU2p0W1xrx+RLYI1wcUhdYRneZbt53RX8x
HIeRf4muAWg/5Yozatv55BTJEbyqFnt2y9fby9B9X1HgainRx4rs3nEBTnqzs9//PsSLBh3GSPUg
sXPVnQdqMniipU2OvvjEo4K/+/12+XllezhFFqMc8XkgtAxDFCwb+/3R6MUClA3KRzd3lgESMBsx
bPP3jwxgAQgbkGuAsmJe7NKAjMiU8dLvE/g5I7pzMkPj5FbUVEIDIibB/wCqSHFBASNGUoqWwP6V
bVRSd1NU5anr7QjVIU2wuCoLPQTSm6IWqT7WTY/lQCKbEO6GP7vhh2t/Hq0fRNcOs6axcNr/kaIm
NCwwPUxdASlLUGy8MUQ5+gNHDn+ESwfbjoeCYl8F5iaYPUzJceMVQxz0OiDS9RX8+33Fus516hpp
MCZAQEkj+mAvH3AQjoQ6xWASGuLQsXCpVBgnItmIKYljSV6D9JVtbtuMFe9w/nmVTN3pnC6ZMphu
Uzzk7k/q/rSIJppe2yJJnYhOSGDVo/ficgVd3tedPdbJMU8r0HIZTxTotrdXIQ20Eq+jcgnMBnSQ
Y6s8+RPO8hpW7jdWmYbhsckwFbT4NC48c+tW4d636A7ogu+EBUVOVGLnofQE/4yqqZoXEO7g0tHE
mkzixB0YZwPg79vlqUk1Yefqyv4VpNaGlkLkwyggiLBP1vSSVt3G7sGsNoVHkugM/Nqll0yAb4ge
mCBTdM3ySDU7JpTZ7rfedjzky8Ps/759VGvaIDkh0QUnzYr63G0SOgAwDkHcknNkbMAXR/e3Jaxs
GQbrEY7INOn1uMKQ2NwgeeUd7eArbw4NENrS9DsnLHIrjaiVxUAUyLQkJJ0P/PpLvauGLKBtOXrH
4SmwPrs6ItWV80D1FFuFtjTvmuesawJCect9gJuaG1b8KsrqPpjACVRrPMubGikXyJPmRSKavs2i
XS7E8ns7D+rJO4qxmqNy4Q9ZWt4PnrdJM/FTTJNxh339arnTZvLK7e0DW1smhjqRwwMgyjX8Py3z
GeDiqX8cRXmfOof0Oax2tAjfb4fA2YT0swy/rvPD6JF22qGCmMHc0+0waHRhdQ/Pv68ogzsJZFgS
nFYLqOBM7N3ubjJOxnxfNXVEizoah0OiQy5Zsd8Xi5KX4czyLZ1X8aTFosjRC/9CG9n01+3DWblN
FwKUoAb5MEFGGwLEMMdGhrZVJKfSmkVob8T//3Jb2sqFAg0P2uYkFxkGcZUQh3ttkpoeLhRhR4/8
3TBdvnNtOcCOcFAosIEeoaY8ylIEFeYpCYDSvKhOvrp0ilxX7My83GVZs7u9nLXTOZemqETGk6DH
o5IcqWUOoPLGeDnNHgAfq9m2NTmICNFSCrQvSUt2qQVFmSZGnrjkWLfL3VB3jwyD5lmuq66vbR66
SzGeBx+LGR0lVdmE9rTQFsuxWB4lmBs9Ig0CgmwMgGgM0ooeoNsbKS4EDHiPq51QxJuyvHMI4Guc
Btm2OAt/vPtkgIgGyBoMZKNX2pE7enZvhjD3WeUU4ZHmGzeMynlrzvvbItbWcC5COXy/bCyX1SUy
Oi+pB2RljW6tfB6ANXICH3WiaxwUY2mIM1RBcATy311b1duiSDX5QenvFa+Ach0KXQitJG+Z8l5a
EHqKMcWDJnRIHDpfa++l8nZ2iPGvv5PuudOOZayt6Vyg/PuzU2HVIkLHhsD+e0fzGD5Ao1crFwVE
xzBNqGkDYF+9/hQP/droS8AkAKKEHMIsIrYmmbC2BhQJQauMOhv63JQgapz4VE62jTH/+8VH38fh
tlat3EEg4CHORcSB6XR1wg+vvmKhvUlPoi3teOiDqEnFoR5/E7uWA3PLl9vy1pYjs/hyuAjABapp
aUzRCbQMpeB2fQBPrnX3gc8DDEFO+sBSqpipKAoz4QwtWOP8P6LnUaj5+WsHju/+9/vWpUbNSVHQ
MQErXVaPc+zN9YYl49bonS6+vRCdIOWuVCXwI5oCC0FhsM/jIo+7USNiBaQY40OSlBlttZKVSlEt
a/EC5ncA+agE3XV+/VhkIC8S9qYIrMe89PMI5bANRpGaqETxIjVDZGJnDPHfXupbJlS1C2e/Q32U
cEoHexkTenJ80h07O3OrLUj6XsCHDqzi3M22KDrUD45AEB707vecev3DAvTaqG5n67cB6szbv2jN
UJ3/IMX/NRldMr/CxsB57Ywmjfr8C7CTKT1ZEuwKrf7TonmYqcTd8gmITlaUzE3JbXuFGVchmix9
DxcjxMkD/eJvtBdFvtl8Fhj2j5x67Pb+VNWxGTR0N2RhHVkV8+NlGMaoaQuxMbq62TA6sA0etM6G
c5Y/oLDU7kJHN6R1fWJAcAaIHjBUZHcKptAur0GbhNQm7Zwck75u0Rdhmi9J6v9xKlLuu7kNd6zN
2ygxabUx/PafkZQ/MLBGD4s/u0cQtouvtw9M+r4rDcJzXfYZg+5GzbX3nGPqHki/JxDMvbj59Clf
2JG62SYMa00ma/VinomSBu7Mp5gj9TLS8/TU+DbCr9cUHXpJprmaa1ZSFg3QI4D2HDQxXgrx58Wg
U7ckx660Yjc/VKXOc+kkKNEESYSbgKshOY7DaZy3PPjr9onovi/9ztk29W3G09zD940/Bd+4o8Zt
6T6vPCNmwwP4aYvPlwny97FTax53awp1fgCKgnsdN4wiMJPj5D10+bzvnSTO+Evu6GA21vwvRvqR
3UUTK4oecqFn+1QmvC6sIEmObvJEwrvJ5JtgMKMmAzqxDg5jVRY0CoMuyPui0/RSFrOFgYS4Q7Co
9ClMMThUv9T9DEx6c2v5mgLk6g5KUELZNwqoZWUH6yY3QthucgTA0xbs6tvaSb6lFfk90WZ/W9dW
ReF5B+hjwBNfZQTZ2AwlcwwkyjsW2/TR6uatRR9zpuvX0gmSf392WJMLEEx7gSArv2fgFsn7u8rt
AV6ucQZrNiZECyya6dGBefVsrUHW5IQjsswLSe/qgj/R2T10M9Uc0UonNxphz+QoCjENeDMl4SAr
MOGXNGOvE8N41WCFW7tYngiz4srvdlVn73rD2Pd28f32wa0pJM4NDGHweKhVK36WuiQvUfrAgyAb
o7KeIlKDRY98zZErLD/flvWWelZ9xLkwZbGVJ0AXN3vJkZbesMsdhyK28H/XPBju7WRk+6buvdhu
mBET28QcWwkwqEPYSvMFjYqssa+iCT03W3+2qt8s9b8Rs3gIEg8hwtI9Jp5VROGcW4+uiYo7GCz4
rs+JG40GcCsrTBzFBIFL5C59uCkQ0AAOv6SfvCxL7uquDR+KGZyYYQHsJlByhHGZdcmhNZIBUZiT
PKclB5TJbIYPIS1e60y0Dwu6rTbAfeD7STgBCEOz6a4pnep59sZum5S9FYP9PXlqs/wfMbDdwIah
iNypaGODe+Mz6bs6brMZnJgWimRz2fV31oCqCXrNnVlERf7Al3CM03C24ypBGZN6nG4rhxaHbGTf
Z9KnGzCo4wd7y0/Ebm1UsJkcE+Aq7pbFCaOxm9K9sxSY5bXF9I/Lgmlz+1ivHAF6NAwYUFSVEO5f
IaDWVurSsCgyUIxHtvtSOqf3fx9zZ2AOwKse7ljxxACOSsslC7OTA6qu45JpmgSuLAp+vsxdez4G
ARGWqVayS5tQUAtIRO6rU8XTLrR2XvLl9hqu77mUIodBMGyGUTMVVD3PpsRqZkiR6Y/2s+Abjz/k
FCHjhhAzmvolmkG+C4ji24LXDgdAYHiG4QUrmx4v7SUaX03wPi2Qi+vxZWrv3v95dJ6hkU6+Y67a
Z5O8BLlTO+Unjucr3zH2893fh3XEZAkOHr9VzU/N1O2XwGZA8Bw+OT+aRpMOWdmdi88ru5Nlcznx
EJ8H9jh32Ab0YpvbC7jyI6iFni1Ata+g4OrNKUfay0uc+641PosJSORuW2nC1VU54AJAIzZSeYHa
o2dhqqIrHXCIGF276YI//fjIdJVXnQzpS858b8FHv1zyCoDNAlzFI4i9WB1no8bzrp4JWvSwECDe
Gyo4YN16bDJNzk5Ns8ATfTEqTeB6deGhqyHsCGCvkGW7Ar9qwH3COQkQd4+Rs7zs4tH6+92HLts/
gdmIl8N135GdwI0MPcxwQE7T+DeQ9YpB40tXdulChPz7s7MgAZqAOnMhxzyPqyWqdWTKuu8rRteZ
UVxnLr4P5NyH6v0WHWG2rH+j9e7a5PYcrGN2mJCjwdIhWnL/iQStZoNUtm8cLSqGmIT0UNFF3k4d
TVuSzkKdGnbJEWC8afy03KEqm9wHg4MyJZ1QeQ+mPEIDQR1XBZ93pWG1+8zgPHbNmv0y6t7c2KwA
Oe4CQxGRJtQNm10FX8pPVJ5Q9giS3bbL6WkMm1/g+eq3zTC/+MR8Wpo2ZuWgeTivHurZliiuzjNE
spgZoyefpVsnSGM2/bqt+asrkpgbqDtiREp1c1bNiVenBKUr79scGnFfPLiYPVnqT0BMuy1qdTE+
IgKkNiSNjLIYOjmsWIDwckr4/DUvnM/g1trdFrFi8Aw06/9HhFrZ5mgWcAcPmVk3fQzLv4gX5+wj
G3YmQvFALGlaPlUGVCAA1Hb3e0iHjQ/4UPadgSj9A8uBe0CZHs/dq+S/D9q9xOg7Ci5iUC6W99b8
T5/8c1vGqgKcyVDsUo2xRNeuBgofQTbFDP6L6WfV1lE3PghbN2a2ej5yrB6ZUxgSNbixMIOHmAFX
HCSGG2r9PRXWrjGSD2wbyHCAvSPxKxGMXJpasJcFwPnCmz0wyZ6KOxeYX7a/v71va0s5F2JfClko
Sx1pF9FrS2NgzP7smHg1RKqJ13RilOMhbFxqo5FlxeDrnJ2q5bn4QJQgbyMYHSTHxxWY9IjsnFUL
1GPHeuTxTIaDKUYOJnPd6a8ZALC1Gigrytk5tQvJsdFe6DtonvP2wv2rNDVO/CpMkDwBHnLzmOE2
AZQpNf3Mw9YTAfLWAFM2zuGzHZoHyux7NqcbY3LiDxw+mtDh0f0QLS7K4cOYgq0y8eAPzR9e+jvx
D+m7saTlajA7jIcaqgxXE7Ep+oD61GrhDbN9wjaOtaX19gOrQDHPxNgtRodVkJimMR0BSkxy7Gqe
3s2g4Np7o0j2ZdfokrPSMV4kEhBTA70U/hpBFrLwyoblAajk+gpIJOYwf87Cwo2Gin5fSvYZFvtP
uyCxJgJTh/63KhWVM8xwyMEENZ9WYh4fBHO9eayHdEuNPS9F5DZ/8WTbLA8LoIZv7+eKKQUPl6Qn
B2gMtENRQDdIKBmr0Dgm1T+0BHIMS6IJY++2/9AAzPK2MOktr3YUyDtyokNeKcWbJsYM5jdegiyr
nJIH30Yab2ZjvmtNkKc6hAMx2ne3TuGxyOG+jq5txSyhhUcmRLGv121RAAVup4xy8ziafWxY39v2
U5ISzRKv23nkSwx4zW81imuoNsrrNGSdaR4D6yVdrGiY7q3KiOi44/6GJlsE0WH28/a+vmm9srHo
9UTqQtaOkQGQSz8zI32CpFqeN+7RqbJmC5JFQLnbJN2ypjcOhdHZm6Ewv2ZL0Y6R3y7dfuz7Ml6W
vvsTtIHYeKwyn8M6baOw9ocoM7x+b7Vp+2O0u/5z2bZLZDdz9jQ1mJCFl7I+Wc1S7kyKyNqYCyhq
I9hLO3s/xNwUB+ELKzaMYdwhHVbEPkCd8k2Vs2rrtUa6I0smtl2D+fAI6Eg0FjAlx2Qh3ueh9QFB
aNa6Rs8VM3uxP/Lvz/aH9raRdk7vHkE/vOnMXVrFHsAOkX27fRArKobHpAQdRC4JL0vlNuWDE1ai
NYOjGxwq86HCayDd3RaxspQLEUo4XyMkLvIKIpDQsdEYJO7T+Y78/oAQXBI0paPfAdt/uV98qTPw
eI/BMcg+O+aBN3GVQTVSzWVZsQfogf1XjBIo9E26DEYOMblbbJAtNe0/6bQRzbGu56hofgCD8Pa6
rkvhKGieS1QuSm4RUnVVHxyTPIyXPoh9jobfhG37sIqS4sGadzZy1Jb5UxTbwXt/YATIC/wnwGMR
TWSKeojGp7VF8uDYMPdBNN5DwrovU6Brzl6zQQ6YIoEijfaL67G2tJ2dzCcYAcyaKg4FwCK7iKTw
I6SKvPTVyu5Lx420fJhr2n8u1rrUmgJ0uW02tcHRr76M7Z6ncagbbNaJUBSTLYywYWkwsEerX/ac
/RwF24pC94hZu2TnK1EUE+yklW9SbKAtvlX5oZHJcmM/2dvb6ri2Ggwn4WGJLikgryj+0GeYHatn
yz8ChSeqrU8j+5IHOmDBtbXY6PsxgEEAGmz1Lhsw434q0InpjPa2nMPYXqy4Ll47plmNsyoJiEcA
k0UwCcC7y/N3K3souUExbgXKyp3ggR/XyzJ+tYsQ47Aea7/7DiO7xDTmqBds2rlg+zrwsgn3ILlM
aYQFAP2GEPt+YmVzV9K6jgfb59vaTbN73ublvcfQpjERx4oX4Gv/cL1KxF5TGxE6gafNIDpvx5vA
BY+BMZU0qlzefurHxfvD86p5EG4e7PBEzHZd7SBD4QOqsxuS4DFlZN64AWt3vPLFs7lwdjeHHL6p
G9hzP2McAFNSVVR3Hnni7fBuiDCZwUW3lDwkjA6rMzrUTx2aJzYGRN0FUcI/Wd/sHNC7oXBzW+VW
zghagEYwGdvKNorLM7JaH4cEyt+Tbf4s8/uK/WrHjd/r2ppWnk1vUZ4po3RwsCr31BhaWjgLKL4m
a94kYYrhWl070epKwDYtpy4B3qFWuRczbw0vm8EkhfJa5Bn1IeDlV9snB1LrhlRXLiqW868sZTnW
3LCsLSArH60wChuaxPVMko3lJovmFq3E/2+wYf+5RMoBOUtLFkJwXZvpK7DXne6x9exo6O7r5WUq
du/WBtnPLKkGgJ6KEuylNlSZmDxEeN5x5OCMKQ5F9QpVjybz0205K+qA2TN0B0AXUOdWcyho4Ws5
7xzvuLhVnJp/o5KnCSXWJMiZGtnfCBwBVRsKd+B8HmhwTON2SKNQ+1BaUQEkHIEWhxaHN/aby60q
kgG9IVUK340urWzDs4MRfOA0zkVIjT+LUu0QFNKOFNGZLxm4MI044Y/0+/uPArRxGMQEttt1QsPN
+ews3MC4gfuJJCeuUd+1c8Aot+x0wX+vIuDJYnB2Ywf1BUqslwH5YtactPQiylvnoidN8TJj2/sc
HTbJETxVcT2Ov2FQ76ouiOwUD4q27jWnopOnXMh+LAxQiKJJg+TDs906+5IOB2qhGJ+E91XfaypT
a3rmI3CD+0RUAI2+VAJu8M4FciAahTB0T/6MA8A9NP0gOhHyDM/0LCXd6BeGbJcOn2zzU95/qgJN
X9WaGshmD5k3h21W81oOZ+hxblhyZKL5mxNUIwOfHW5r8lrxxQEvC/Bi0VAJZCUlrQ1QrW4pvRA1
tmAxQXUFhq8DSoVeCqgufiBtdd/lUA3G94kJ0I05vPNIvx385FueO/vbP2Z1wahJvOVvr9ntptI2
RrvK0RSRmsDY4vm3rtPN2a2dm4TFBfcXLBBc6+W5kb5tqFNa0ERXgqHWza4ZHBEtxNQECauCMHuJ
XDGadfCWvRSU9qIOGECrjr1fPA2mvTOz/NlbdE9Zy5IWTb3LIGz6ryD1BB3DpG/9j+Fos4em5t7O
Cli+z6fkG/K7y85ARwknrf0kbNLsltlO7vphrLdL4nq7Mu3abeA23WYxxyYa6gxPYsf9ZaNpZp/P
Db0vF3/Y9AkadoiVFFtMzYFJoRD/Q9p17MiNa9EvEqAscSupUkd1O/ZshLHdVhYVqPj179CLcRWb
KKL7DTDe2NAtkpeXN55DD17q+3MALGjIal3y4szUA50aqaNsoOi4gUN9qDw937Xr2Ac9q/qoMwHv
XnUGqD0rdPE0ZJpuq3zJT4SRhQa9j54LLwFvCro6+3DKV2fftLS5YalF9na+rfulWyrgpThNoC2Y
Ih+Ar3IoKQxkWgzzUc8KL0BFefvirx4812kuD0ufO8fCMJLQ1dG+Mw9Mf7Y9ZLw3lBKBPRh4rb4+
6EkKehBn+1LjXz0ME2l2m7dth6G2Xzy3+rGVtrc3F80FcXBxZ+v1oUKQu9M6q37MG787zPNShVY3
N8HSWqA52lIU9tdCAz5VtYYV4MUCf0zXZ5ApZkFbpX3Yt0USud6Gv0Baewci7zEC9S394jRZH40G
1aPRpdUBk3N2CHL5JcRkFXvAULV7ANmguxt9PT0CmXiJ8h6DNO7UfialPxvBBsXfIYlSm+HMRjdE
8QodVEOLDH+ap/de2eZRly9bsGBaK6is7bVbvQ2PvqHvZmp2mNDqWdCUiB/Qizk+TA3Vd/ayVtFq
ZdXOrO3pdphzA6O+44Qfmfwz9q75JSkm44b03kzCtdSmf1mTGk7UaBbmfMD2RFjZBAac9z24mX7X
07QEgGKuf6ej9q859839ViF+YaTJn8dVKwDVPs8h2j29kNpMDzHzUX73yT4zbubk09L4JM602j1s
DkvwW1fvtm2cMUrTDtMrIEpiER03565s8vq+zvQtnMaWBOvQsshs6vZLZnpdvPkVlBGq1JyAT58H
+rzoyGHkiFIMzKl4Wm+iYWvyjL2e6+jv78sXu2K/vb6vH/xxtEIUJczfdpf6e7tO0wNQNOY7Ulh+
NILVYL/YtI0q1qwBUF+Hx6rDmIVmpu2+6YbpJm+qEix/29Ds3GHUIg8v8e3gzO4NCmZY6FLnUaVX
r3OfjIdpzvInrcjzEJzf6RfTnQ0WkGJC7TZNJ/3k0XI91G3fBVZqZDdGoZGjqTMn9LYsA8mS4R/o
YCwRNeZp17W9jR7dIQm3Zs5OuTW0h2n7PY1mmEFvB5TYIgvAQQq3Q2LggdyHyS8MGvHUvGATvc1L
enMbiri3d2gZsXfX3w+Jyb34vGAJ9RHY+nrSFwiYEnTyFw+Fr59MS1e8yxKDeyFGeEKSbBrYnLIi
HrbAT/5p833W7pNE4WOqpAg+TL7itEjSFfGm3TjtSbM/02Hn6u9/pS7WIrgxhp15LSM4kRywuW2H
RgP7biAK70+WMYQU3hgG4lpk74RzpwP6SXXbKOK1NSrcAPAumDkyaMAsWu9HihQsLkwJtIDarsNi
rPXIXkgR1Wmp6r6Sa+DfXyKoCFg1tZRm+CVeElnrTtMVS1V9X9ANlmVoWPL0IjbXnRsBnuy6hkv8
aEwEohFHRxiIJLlwXPNcamYx47iW4aku783xOSljKz+BQkehGNKFnEnid+3MvwXgjDFs3VTEtvaK
5oDt3YA5vBf17Ptc/c++39eai3lWXCLSA1Alse0yLGEwr2+XJDcOIShXcU5eBJ3Caa+TBsCDCadd
V3i+ljDTfmxjsuNDA0M6BWP9a1CNhkpOiHdAOpzWVX+LtKrPkze7lCaP1KWcwHzsgqHJ9vjHv2nC
7txeRdjKN0p0//gwBIepxNUSE4ZLOlp9Ctahx24hR6vDIBpdhiPtEzg+pipfJNEKjljHZyLgk7yh
cKGr5VPAKyWPWRrh4WlVA0PS76OCih5ik6NOC8ncsS/MpsgxSlLboDXvjadhbVRZDskrwYHSEBai
uIQiu6DZXgNaFDLk7mNZHXQABhc7bX5/jeJChKDcmLEoNWeFiJHu/cYMTBAMN+8e60Gy00PkhogA
uCGIAC5vUAU/2bCyHDcI0K43faGIoSVHgQPm8yh8+hiqfPn5yUSst5YO7o4fupH77pkq/Hp0x2BY
F7Pz6EgWDKWmG1tb+xsennoIZg9F0/Xz9csvWwACL8yEoTkEaxD2pza0zM1WpE+HNOwzoE4pjIvq
+4IeLUbLBhiePPa+FfZ+0RQ6JDEk6A9GGhuKClBrMfvbpj0gO3L08LYOucnJV2CBFNsSMg/VZ/bz
A1t1JkvYKvjzTkO2IY+X/Wp/0vXn65+XLgXFEzz+SP296f9ZfM333ZUW8VR5TxgBwZ92TvfIbkWN
yuSrZAlqmzeW284I0WILM/nhkhbft0lHwx5zq9AsGycAAc+368uTGBQPJVE4Njyf8KYpSNPX1GJr
UcRZA2DX5G7N6U2evFwXItM2PkMKrh2YLSjF5XVMPGvVJzhFsU0enDqoVGNUfF+EZwQA7RgOwdOF
jmgxD2SS3CqQhyrAsuQFC2JIpv80knmXkPd3a10IEi6+P+W+X7W4+Jbxy/e/N5odJP1nR8W0JNGD
CzGC+wwaDaPJGzhi+fYPxRBPO3gBig+Bkz4N5r/Xz0aiABeyhOuj+SCNKg2ziMc2tpLD1Mb5fPiA
CHSC/plG5MNul8dvZxmzzRbHX+bfmb0r4F3qCjWWagC6tAivoKFJU3CWnLV2G0QDuKVltQLXri6y
zyBozp67IQfTvNXqihSqLCwAtC6HjYXz4gK4+HJRWlWkzMkmII3A/SfwkgBC8eoP2o3Z0MjJst/m
oO8WlEKCxCO7KdFfSztR/AjJ2V38BsFeNOChBdIvqlKTMblh3/g7YCg/IYL/QOx7IYgr7JnDuw1b
4SdUx3yJ795VDN7TNvja7rqaSKwEZuIxQYQCC/Ko4mx3M1Q125idxeC4BCmKivVH9XlB0T13XdI0
cVEu9CMDT+qPD/x6eDJoR4UeghHycosMMva6mQLHoQaxGybr8rs5JZoisJGoOQfa+k+IsIYR/DrG
PI9ZrHexZf2budbBNOvQMD9dX4xUsRAF8BoRT2oJcmi21s7A5RDvtLIDUivI1qh6LGQHgq5KnDT6
8ZACFoR4uQ+W2a7EoI/1G6X7VFeM3MkWgQQJx1OBx2yLHdUz6D+HqvBx4M2OVhGhO9CmXt8n6RLO
RAiHnjX1VrEKIki3S9PIi65/Xr4CeLJ8pg49AcK1QybObNMVXnLrAjcV1BEr29VUkavhYYnweBI0
n/wnRLDOVK9AsufCA0BY7gyxnt9o2p3WHsvq37H7wSZFB5ZqTfznnJkSVnZDWqQQR/XPSZYD+eLg
qHDY5cfy35JEf6OhS13qKDiDyvZUegdNcSyKHRN7NWpta3w64VgWx4hWbTmu+XLs9HHnV+P9YNfP
/WzvkS5XXH5+EFcOSqz+tB16nYelhFjtn9QagyKJiRkXzXxYhi5AB+//pXymoNtkXkdXr7GJ6aod
qLZlwCYxEwwwjopgTaERJj/NM42Yx2TB+wlBLv2VZE8ukPmb5Xh9MTLDeabkYhe/l5pG3xsZkrfp
Ls+PXXtPuqBT1e+leoc+el77Bge5yAVcpHnuegtiBQ0MCUlZROwDM22csuQ/CcKLb2gWsv9osoo9
2gbzC8Y4gusbpVqCYHLctS99X4OSsfKxOU4qxGzpWXNQSpAT4F0ReUl6r0Hu2dXQFmTbQb48deu3
JlHMn/Gf+OaenMngv+FMn9KqrtniA2vfIDRsptfN+TyMe33DIPTv65ulkiSchuUN6ezQFH76vGNb
H7QAATCNKSxQphmybX9dmvxo/u6dcDSkYK6VDtg7zTu64HTJFfaF/9pr+yY8BOjudSpD8xFIG3dF
8sMvvlJAmU/lz+vLkIoBdwRymhzK1RXsSjeOfudtC7LMNYnnjN7S3Aw6bQuL0lbENtLzAfw7Hz8H
Zp+Yp6FTvVZsJHncz/WG+r/J7iaGYrldju3t1KcomWG0S7GN0mP6Q/WE6vnbNGBJmV3oKJ/HfraB
qXDV5sBuVBGvVAhiaTQLYrgYvLKXOr5UmIdHgiuP7e5HAY6+ZlK4s9KLeiZAUAaMHVO36M08zlPv
yNECS+J+crJ0d10Z5OvAGBfAGnnwJihDXlU94E5gbop5r6PAqYI5VX2f//2ZLejzzaZrgrel/Aru
M0+FEyP9PNgLAKrGOeLEHP2QeSwHSDRqQ+U3mx3gnn1ge86+L+QbFhQdS6YhrC23MJ2esI7/7/vC
9pvL0Lp+1hWxP0ek3qlCLulVB1YzxzxCx7tIh7M5k0eB2IMs7/bLdNZwadCf5X5rNl2xT1JthaOP
YMIGTZzOf8jZMZPBSls40HgWDTdAewcm1Y3QmVUYJLL1oEMEs2BoQEMGXvBd23GZk7KekZUF8Tpy
TDUwYjYnGgdT8QobsgVZwG/SkfrFCIZIUWsVbWumC7dc2XTIkuazNmBWatKKGmBr6H2gYP0osylq
ssNcbdFI1qCrvfsyWQ4AmDt4KiA4maLbIBVGazJy0rALlxucpshLNj4qaut8fGGzwjtTfV1Qc6vp
+mlK8CSw79YaWaqRLNlmnv94QcvtVWv7tFyRtcv2zRCtDXDKX65fJJlmcDg/FGWQ4gTcw+X+bP5a
z3MHn4OUdtB+9m7HOlx6VecjN7riC82xycEkjx7uN5gSJdUXxjzcpyQtg9F5YBjhLI8zfW4JAcCB
qtgkPZYzccIb0Lv9sgLdrYiN/AsCUIM9X980WRyFzDN6KcA+Cn4Wfm7ntzZz3TJP/DTedOvRGuc1
ypJ1DQZrvmmZHRFkJNNkfBknlb7J/AIgiMEw4RIjxyEInjVdK4gBaD+8rvt6XiKLmvvF9I6myT71
M9ldX6dKnGCdNrNe/LaBuAyt1e287EtXi1D1AfXt+og+u+i6OJkuAncEncoAQUb5hR/r2baWUwuo
0i0H8qpZvHRWif7REvUKLXBGFUOX7GahTAVKA4JOzzd0BrnWzw6bBqCkutHUHQBQhU6g66tRiBAx
Q/WW2C7zOD5q82LQr0P6cyG/rovgGyJeK46XxNH40UoqGltWOrVDUlSr1u62HL5nKhYi2RJQEEYK
h6O0YO7i8kCWPKtT38nLuOkQH9jLrW08t76qOVS2ChRZgNIKWYC0EYwotAxZIr8swWr+o0m/L++G
peau5tn3BSvatFoBfQUAFxgT0TxU9opktkxtz7/P13emthXQqhPLwfcH8gm9hXr2W9d/uqUiOFTt
Ej+rMymYzvRB0teU8Tw8rncOUyxCZqHPFyFc9XQsixrFOyyC3c1gjuiK1wrECOl4i9GUVlNF66o9
EzRLW9vJMxnELWMIMhGaPDvrQZnWUEkR3gHQnq1Gwrhm2UNQDC+Z7QcbWmjLr++/h+ebJzyirjdm
fT5gNX77uwchzqwCb3/Lz3ipw6IxaXTeO0irMi49cmTTbUluteSkJV9o/qvQl3Bqnln/0yKn0dhb
hnYzqS6RYiv/ALidqZ/h5RurCvyApA3XJUqzY7phivr0gY30Ob06CqJoeBbqrVnlmdpsUnRXOQcb
7SiKz8veM+Bv/vd5wRmsB9J3Jlo2Y0wLFc6+fO3LXWIc8uzlvctAtx1wcdGPxFGoxOnIbCVVPW0o
6yKmDmxkOCeFm/32NDCKi8IwCOKAwIko9NIYwN4sXuazKsYcZjDn3wGN1Os3S6VimXz7AIDnHmBg
EISusTfeIV0L1Ok8wOO17cu0PvfWjekoDI9MBBjvgVOBVAdyj4L1tNEJOev9lMeNxjAZADJLRTr4
reFEiH4mQDCcs702Fm0ggNYsQD8CU87YSSQgYQL0AvS8OID5E06jMPyJbVldx7dr+6WfP19XJskG
oYUDFRO0pCBKFHFDkJudSadpOOtqCJjWALKyCkijqpS+fQCgUEClcZGWAYSHWLJx087dSierUIh+
qpMdmrGfqvxpgaNeDzc2e3f8filNsMxa4/ZO70NaeXQectV0vuRALBBF8N4QNIJjiPPyeiwmqZcu
zdtYK/xgefbZrLh/KgHCz8eEA/oNGQT4RQRAwWXcXT9zyf2+WIDwoDTa4ulbi+837ffFuZnrkC03
hfPp/VLAP4Q5SnQPYnRTuBl5sbCO0KKL4be0x8k69emxbI/Xhci2CmE3jCH+gIMnnEXbG4lBcq+N
nZ8d+WqbX65/XnI78PP/fl44iXHOdboYbhu31RTSIazHyE+28ANCXHjZINFAW5v4+nqetuWtXbSx
N970GQlGzGnmq8LBk64EqD0memcR4P2ZUT97YamX51pGTRp7/bocy7yaXuy8GL/Yc0ei6+uRnQmA
m0wwY+toKxWHZ+u2c5wiL9uYlrexqb27LIb2krOvc+U+W0jtbpXrlPg6c276vA0svQ36+d3jABAC
QE/w7qJ/Csjkl0JKA9x6dYsjoemCTszTusYUEywqVkjJTqHAjz2C9UUPmMgW6Ghr4nnAVIht/alt
4vL9B3HxecEh0fDwakOFzye4H22sMlMSlUIHAXKLGGg0OZv75SYBssbzusWi8aRhGqdDu7qDamJE
NoMpPCupJAdAusiYclHCE+joRe1YxUZj6FxQAtbcmPJwBmjHdcXlp3oZ8PI+m79i+HGdqVYCL3RK
LIgp269dv6DTkASm85jot5oWWxoL5/XndYnShRFerUCAbWPs+FJiNzQNSzcbR7/UAYhHVvqo1Qo7
LFWyMxnC5oFfTKc1l5H3v4DeHjH/9foiJM8Jz4ahwQcEhOhaFvTA19ymrMBkFZvt3bY9a814yEd6
1OdBcT6ylZwLEq6+Vxe+hl5NwKiFeYlZtkXl+EqOA9w2HArLxSQ4fIjL45i8qsWUKYeONV90b8+s
k63qh5JsloMrD9cdZd63yAJAJl8Qmk7g/CKf7AKo6u4P5nXBNu+uH4pkry7kCHuFeUxSjwPk2O4c
0OqlUwHOvY124FFz8jJMMXNIS+FpbNJ8RSsUKGGI2eGm+GGbmsEwGCEa/QKrfz8+x6U4wSKjepiU
TQvU2rL81jv3JNkN2aGxo+u7JkEI4nECala8mwBwCYIGMDrYemdmQNA0gMTfY7y03hsgomDtl8X7
7gEzvGw+J+3yfs2GWDiTHCEL3ZPCHS3R+YP0bpvGGOysX5bi//w8V5Yzw7aZY006UgLntBzC3OSz
qgoLzU9bMJ0XCxBswODoJSE9EA4xz1ZFLj1o+Tc9w+jxLgmvH5H0jjqYYsC8IWoKYlMzvJiyqHJg
dVa1/mxoJDsBj3A4Gc0HiqTQhTNJgnG2PIoZUk4X4vcAvwqrVuHJSK8oDI0DtAlAZ4gxkQWQxNGZ
AaDa/9SXQ94qdFm2UQgZkYAGu+Bb0Ml17mlml4DyXtLphTG6Ky1yC81XOJayVZyLEewAq2ebbRNH
DNfMlym3P63jR24HupR0vJJwXgHld6m+iecM/diwPE7p7dofl8N1jZJZMtCw+wCmA9gQ9ury88No
FZRaThY3HkdbNKO+IFFBb2iWnwxL8RpLT+WvMBFT39ZpSxrqoVV1K3dZ6nwDEUcwzfbr9TXJTgUp
dTAPG3CWPdE6AzzAoJUHMRO7eS10xW2Xfx37ha5b9CyJFSo/bS2MHaMleXWjYbrX3o/bz6Fl/35f
eLzMhTWIu9BXbbNn4vUHgGaEQBRQWEXZUZxLEWJHUP/5na1jFQ79vNeyb66nECBTLGDTgn4VdSd0
4AuKlev5NA0UV8MzMYrdA407qZ+ZvpwKou0yrVAlWWTHAmwZB5kcpNXgKV0q8tyQ1vIS3BO4a8HD
iFDyulLJ1gMuLnwZiELgZxbWo9d6ZeeYHIgXduNO9z4Q2jHoQaL813U5soOBUeSOOH9UxC4eZ9wq
ezQ7yPHrInDH7Ghq7b3vqIBspfsFrmdQJfMchcg9pQEYp1867Fd7V05+kI+uYsPkAsAQB4gAmC4R
RJYSdFq1xgL0sj7b+aAAL1TgxTJ3EgkKjvXFgwixUWjL/cJb/QW2q9eiYk6C0X4a5ywCPoBiLXJJ
8PXA1ALnWOzpSQfDH3y2wt8Dl41XB1NQAkxhcRXPu0qMeanDm12Vqe9BTDqj7oDepw793XQYDv7y
9bqWcW0VXRZQfqJGyxHZ3nThtKD3M5eNcQc2YNbRmfe2cYchM3dExB8mveK1l5DQwJk4kye8YjQB
CDTAItJ4haPcoFHF6vcYWG2CfF8BxyzK0etHP5BhuBAqXlm3y4oM/ZixVYVtFWkqpnPZVfUAZ88B
cVxkeAWTYwCYyzIoeAAIuc+nNWq628xXkUyrhHCdOXNfJ311iwrwDPHWfZ68HlRMJ29VBf+yu4o0
IlqUMV7uwxO4FGIRc5lLD8EldV/Y9Lzax+vqJl0E8TD0iRwDmDcExR6JZVICwqh4tPLHcVlPYzPH
E9hJrouRDGAhhQEGY47LjvDMFTZLW83OBykl5LTaAK7n5Cbtkr2llfHmLOG68mqeHdJpDEC0EY7J
HLnV+8HOLn+D8LK6Zu4U1OmyWCN7X79dJ1WBV/YSnS9SuEuZ7eSkt7DIab4t6ItmN3tvcyPwhwS2
rjB8MsXwDR3BBvQbLqIQEo5L67Vz4sFNZ8etPHmn6wcm0wvANILkErAyb1va+GvrI7eVxo1RP82L
e6+Z89OAiYnrYqSrQCQAfCwdWS5xLq/b4JYbaDoENcQ67MtC836bvZOrIk2ZUQWCGSeddnnDhXDy
oBtZgGsAX7q34bJR49C0J1JlQQrwscyZI4d+Gh2VnyV7M86FCtqgMbNmJjOy2OeoVk2G9r+XLkvC
TFfpguywkOniC4SZQIPxpZEY6qQB1Agae2af3mcaSmaE5mFOxp/vP60zOUSoVGPOfhutCYNmIFqJ
0sWIMhUqg/Q54lztSKUbgDJ7e1LakpjDlsWL7t62W/spqf3HZtQCfUpjDO9/BmEtekXduCzHSCu6
3fUVSncSmW84L7hUaNq73Endn9ZELxN+ZtkDao8x+I8PiW995IECjKbHuxBRYBHNIQaTF/TAzqAy
bleUuX4v7NVrVYlJyWKg1cAjQM8XSubi20GLdLLNvsJohQlyUUc7bcN8ANm7wlRI9BxiXHBVw90D
nqdwuVKAU9WWiT3LFw/F7AXAPm6Yak/p+OvdhwOgE6D3gLkOXOVih8HUZnNOGfjMzL44pZN1YIYT
moOrqLJIbBKcbvQAABsEXAuOoAO1YQNuAXAXseYf0+ygKs1LT+Xv50W0PjNbCmauCL9aDYBwKwPU
4s/JNBTPg0qK8Dw06G9N8xIsdoMzwDMhgYYE2NqofCBZZhLY+UAQBR8FWiXEUW6tB9TZgqxrXIzf
iFbtuykJK7uNCmcLJsAeGuUnw+wCO3+6rguSp/ZCruC3pJTMjsNwSA6m6TKaARruS0JPzQakuUz1
fMg0wsLiAIoATX8TYa7TsmndNGuPKPf8U9VNOOTzl/evBw2uGLPCn5imFi7RyNzZdG1wqxnsez/2
Ox0Nb+QH+sojrVJM2kruq4eZNB4xIw/nife183qK3vAuBT8jvHwfZFzJbhsxZrd9oITMjaiLpk8M
+WPI7tKa2qmNXDxFKqNeh125GccRzTSkc3bX9+5PHlqImS7kCC9t47KxpamFrtNVu080JwTz+n7R
h0PePQP75WAZVWgnYzhhygtlp+Pgt+FCVWMA3C5c+xWC3WAFeK6A04fXkVmBzWhYl6iYL7fl9o0k
c1DqgILanq8vna/sikyxd6wYjBotV3BsPHdApuAh9YtwGdn92JsHh86xyxSJQslV8OBlAAsIxvEt
Td/cFB1rWsxQQ8Oish2iQRUAKySISxq7wposRuDM5PdoYg5c9vqBPUNbA9rUAM+KyOdSK9fSamdk
edLYaACTGK2gQzEiUn7u5sP8gUYvFAP+yuKLPYsR25mAO9AClVuy7lLr1qs+2Ysi0y2xhBCBdCqI
j+BMiLWhxUTpISMOwtD51ij2VXkPbHX70VMVoaTnciZH2DZtNFI74WVOizxtLSgJflw/FtU6hK0C
LTgF3Bm+3+c7zzz2bghE3umVvB/tiM984H/eWoailvAydlqvgRiqRmTjeunRX5Ov7WJ/ySebBfPK
7FMB2D7FYyxbGkIcsCziicRhCSJnvfFbb4EDS5wmffBXkkYZbBbHo+3CYtrInswl/X19PyUegIf3
hICIF7BOb7ylfrDNAYwtEAoCubb/gdLijyRVvCVSIUggIZUPnx1/XOr3YICdBWitaawPPxjRgmL5
AiAkxfbJNA9oQXwuDckvPFuXQpxmYe6wIrxJiiFYnDZQxU/S80FAy1Gj4CaLTkzje4OGBsMspoG3
3Obk1u5Qafn2fr8SWRY0GwJvGs0iYmzhUYxl0KJBbKG/FP1N1r1/4AjJgL8CRMxTGBt73vQa6Qf3
V+7t0jq0SoDdBGYVLk50XbukZwLjiUI7VgTQjsszGctqICNLEVFrN9rO9xUxhUyvMBQO+47619vi
FwP/xNh0vvbYuYDHWVvMwwAw6G6cE9XYlMwbOpMkVr5AJG6xlKKCz0f2tuFpqlkIKtqgct7f/elh
uhk4dKh8gVFNdA9WPXGnFU+Bn4KdCUD7/m22GY3CL5Y5BGdSxNezdioy1jxv4/nVi2lND3R0jqbt
fEpL/wjfMyTlr+uaIDsqF8UknoTyETIJt7MzWdevLqdnYYc6Y0Fqhpat2DvZIWGKDplDC1WRN5Ti
7kZLNHqh/8Ect8DQH2oD/pQ3BL6xu74YmSBUEVAX+cNYKPoGk1bNxUIhKHHam4SmSZDZ2gGQslFK
tw8UxvBs81QHlAK8HoLxTIk7Af4AY6PUMEMQtXnvR1blZda/Avhqz7wPgvEFZ9Ix3D47gG4GIPP0
ATMACcDVstFtDgIBISO0tWmi0dTG5GsBbGu9CRTKJTkPtAmgm4/zFGGUV1hB6myM+RPvY8/WKmC4
otT0Qi+dXvvh3+tHLwtl0VTJIyOoMyrIwgWtt6IcExd1xGRK7vyevjrdGGaAoMew4zFNt3jqixvS
2jtGJ1W4zr8t+PHnskUr5FZLbqcUsjeUW6zlrkaf36zfMm3eNc5L1+ehNSsshcSCQyRSyHzUjWdg
L5WjQg6EpBVSr10O+Pr1sOhFeH1HJZYBUIzQDaTdsafiZRqamSwk6TGp5zkhnJ7Anp2oIqp6qVQM
hjU4JSa8HTGHjJrgkuvlhjSX5d4YoxH6fnLMbKLws2X7heoFMu6cERM0tpf7hQYNl2ochNPyjkMK
xHeFlyOx3Hjr0AP9J/H0Jiypu6kdoJUoiJR16HSHZDoCLGxy/YACPaZ2VMgXEqfHR1IQ8TniOQxC
C1fXqrtBHxqrRLhKw7UoUdEGAIt59LL02Hu766ogvVyYFeET6SjLvUGupCzpu4J0ZazTNNBAFJZV
JMgmA2ZpDkyA4JMR/CavtaMKj/4Mu4tXC6VhnuwgqKmK1xpJSS8bTMwQotfMu0XTUxVkfW/fsmpZ
AqR76si1Wh/lKErDBPlFMEyMZTA583rjuzXQ59zmLsn7og9Y5hXPwCUZMOzskl1H/dfMW9ubcbaX
XQv/VeEwyhSbt3pzyDVYWdFjaEx/dPyhLfHqlZ+pvaKXycYzQVWNTLL8CQbE/hMkOg1uSdsVUF9l
3LlkCaien4Yuv/MQSVIQ905HZETv+rmJFtBlGCnda051GsCxdl1HZBcMXVRIinN8OcyrXV4wt+nS
CZg8NVAL2GHOtGP2gQIgQHr/SjAvJXhLO26jBwkVDQb9dlSxysgODB4Q3Ekf/yEquvy+1XdWhetW
x2O93fTVZx9wEKn58wPbhPDBRlc5sDNEcKzWMMva8pM6diaOxBNVqj4XmSEC3vZ/AoQ3N+9sK2tL
CEAXyn6sxt28gh0Dt+U36jY3c6/XwVprWXR9WbIKMbILGILkZEoo0gn2aEEPcucXpAIsLA2tgoSp
C9Cp8tXJm4B5N2BUJtOj61Z7r/uVo9XnunjZ0Z1LF5RvrKbGcRIPA2ftXdKTXW2le39QNVtwX1i0
RUChRhUDSV6Qq/FfceaQoe/RBytBWiOHMgT22BzBMHpKsg44IZV5mpEXKHnl2/ZvNnP61qzmrb8U
93RMX6+vVuZW+T7vkeaDoTCNl7+DgWx4rMsGitphSNgmfbvTUtbuAIg2BllqUcXVluwuQPg51Cta
p/C+CTGC1tQWGwhtUOZtQvTuhbn3bEyf370omHdkPDi1Mgy3cLuJ3tTLuuABHQo0HKFPL2Au2GLB
YB2ABfK6LImtupAlLAiMyE6dJH4ZG/XeJkFphte/L7mDWAZQNniOFUR8gi9qjRi0cxaMChbWc244
u6S9Y9Xvrrof639Ag6mQZkjcz3Nxoi+QjD2apBOI880nAzyW3ckAomtW3Ts66KWX+3wFycm/rT8G
6/qJpc/rskQNSHfnf6fkd+PuNfL7+vql+/t3/WKSzhqtbcKobxUv0357MqbT9c8rtvePLTq/hxbI
eHqtrAApooVke2I+yJKeJvqcJl8r/Z/rwiTwQPAYzxYjKIvXGMPkkhzScsyRb9/79LZd/9G119a/
HRIWaMltRYcgYWZIi8eKnVCeCRpb4e/L7uD5r+BbfrbmzoD7gqe9irXh09gGVRpsKugMiVnBQnlK
yOUlZ49v+5mI1XNBIDvg1Epn3Dmbtnf06lgS8xHde8frmypfzV9RwgUZwT7l6DVE6dVtXQwgpj8x
FUyQxENGsgFtkqhfoeAsJjfRQtbmjQNr3fogGnP/IbMfrXdVOKQv1xcj03b44figjYE7jJJd7lu5
eHjQfDx9VbFvwVu1u/552bGcf14wjJnNWG9aWEdXHPMq0n3AnqLp4HBdiuxE0C6E51vnU1diBRNK
QZjFzDJus0ivTnMPHmbF+6kSIehXRYatpRQiaG5HVXpPuS//AW5S5JgwoIAOckxE6eL0m965qz0b
HgKGIPfu0uoDTwfvqcLLi2AIqZ/Lw9b8YsQY6gpnux2D5QFwNopAUrpLiBnQ+4go8s0ApD0OhdPp
M8KGtAbVkR5W053tKqyJzF2Dj4ixRITdqASK47S6YU5rk2KX2ta/G438RHX0XjsAbgSqP/Joodlp
oMNNjaDomk+924QmqB+vq5xMsQEPAJYjIBy6uD+XW9nZM23nua5AhzDqe3CXOTuQC9THsgZBGXOn
5tMH5MHrRiMmwhNAdVzKm2zS2H1b1XGOHV2RmTlM2XcUqq5LMWSvExoN/hPDl31mRvmYhkUWQCsU
s3c3127gp/VDVWa7xvZuM8C56FkZNUgPZd52Y7XmaWqAWW9P/zqseGFm9TDm7a613Hu38z8rfhs3
RYIHi8kdTGtjEA04nWK2l6fITH1NqhhZ359uxxg8V0y+jqAPuUlLYH5MpV0Gnb6C7sYo7tyhOwAU
e1Jon/Tgz36F8JYZerKZoDSEwVxBvPt10yloNYdgsL98aLlQbz4Ii1MXLmuG57m1OqeKrbW417Tm
oFfGwcrwaBdNC97L7MFd7OfeWx/LuvniripHRb7Q/+SLHXdVtgK7JYV8snyylufUCvQe5CIKjZNZ
DBTW8Mp5/C6Jpjunddcxu2ywyi602EODeWY931/fS5UQwXgPNtgS9Spv4sn50bCjNv3cTIVplT3Y
HMMVdWK0tbyps3bDSrw0devYRLld7+5WjYS6uxy16uZ/pH1Zc6S6svUvIoJ5eGWoya7y1La7/UK4
J2YQQhKgX38Xvt+5u0zxFeF9Yp/z1BGVlkilUpkr12qpvbKeJagioKT/WJtdq2BSG8y2dqp7J31D
awfjUmmAIrkvDEyb52mQUHAMVwfTPGK4duWLLYWIc9vG5xBBWpOolQ7bObf8ynwSXhqAYNa3cfi6
/Bm9uZVLZamA92m1syPnoAagptSt7iHOuxk6kHaqT9pQR5w/uNOIeBtpJoQW+Zrq7JLbWLbuTdRC
KsaTZzUVQZvEKSVDzQZDHa5xGMt3ja9BdZccBwV/+AwqNxNjx+ft7InTkTFBxG0lfZKWd1PV2oGp
NrpZg7PP4jUsxaLvnBucVn0W4jtQNzc92MHvOd1krQ/CWGmEnbvNCpCh+kJ/KO0dW8ODTquYx+7p
qp7anZiHnzegDVvyHjwCAFsrQbFt9Oj6AV/8eWANputJ0y9GcbzSTDrdxlhRAzawihzbbnfdwJIr
TMjMj9IUiv2zr1TazGMyA6ZRWI+i2SvdY5yvZBRLa/iIgiB01FAgmeLx2XdhDRty14DKhV7fVOLV
yVYy2KVzi0Rluks+RCpnmX48ZHqTCiyhBplY41oh4coDCjSYdpD3BhVRJavH67v2McIx/+znNmdx
Ki/BOtdmgM2CzX1T1kUAFp5tMkn+dkVUgII3QZWbV2WICadN06ab2M5ClIRRCMZbx63v21IGYN7e
uKy5rVh6CwqSfW2REKsJUpb+zs0iynR+w0CTplRt6HIGhXfvxoidfWvakVrJ8PqaFj3BQDSw8bLG
XMzsMwGlLcG3O40Uij1vIqfZVl/nogZzBKqreLYgIgAx9NkTkMHmlpsRTPfyEBUexV45LYsh4MzA
vHWqY/IqEYDo3tuW61vGfgQBrcXKja08lE7UdQ9M+UVBbqa6a7u36IT/LG1e/TP0scUQARDIXAER
futT51sy3JPuPm5YUK6xji4eqTNrM/er4t7WEx0o9IqJJ5aOoSiKtSfPYonlfDNn96E9AJjoVWhm
xnaxqzvbF9TyC5v6WWbubXDqtbX8DvjDs6m3m7xyH0oLk0aWEaQDuAN7++W6f66tefr3szAiCvSL
3Km36mRgrWToK8mV+3jxBJzt6vTvZxaaIRaYxsCh1qBfNMY7yR6NNXD3mp/MTpnNlEx3OL5c3ogg
Nr+NIKpLyv1YiE3R/NK8lZxmbdNmN31XMIs4MQ6Ewm8MSGXk7UohbqkViDONVzf4YD663p83LclB
6ysh+n2fQGJe0O9x/g3FBDU+DdpDLU6u9ajIzm+LZ0Feq7L1yyYyIVxtGswvxbYpv2vNTzZAUXul
taxNO3kRos/+sFmwyUanStoRf1hhn0SThy4g8wm9V8e93o0hMQBqb+65/lOS32r9LtpNGv/Nu30t
flz32//POfrPDoHQ8fMOYfK/1rISUa+UWtAq9mkAvM/PtHpjIS+RTPU7cPUkJg2VgW0l6wITfy54
p3darB7A6/T7+h+0uDFQtbIAzkN3f/4yESO0zMiIQeJu5L7B9hg12PVKHHbWysW/eJ7ODE1n4ew8
yZ6bUhswkGPq46FGX7qr6Q1flQhYOlLASmKCHCRkAOfMju2QK3Galrj/R8sKMFnX2X1ArMSHohMo
LZNtGa8NSC/61rnJ2SmWY5pQSRHty04EGd947tuAOjTzHopMDQYVcxpFGg7d9yHbYFoo0JUhsvtT
1yDd9tYkGBafEVD4skCtDJzVBYpC8xSjJNNMUi1fR7KFzKRf9TtO7iyR+YK8m+z7UNxfd6KlwHJu
c7YDtp6WmpgCi+VlO+KnMt1dN7D4Vc8WNYtcddPFmiywKKsnEca9gpr88GzFlx0LNfOJJ9vr9pae
K0ghQS5voJl4wVDKOp4PzggvoiTbinYI+9hCg6Y/2tPYSKGvLG95//7P3DxTMXSRc1OHB4FrjABb
LlaWs3T2HBC743wDLQR+kM9nry7A+O+oCDo68L2W2FqYAs7qzfU9Wz4HZ1ZmKQJ82eQcuIZ7ItD9
GB9N+6auii0YaAb6VItHM7+L9Vsok/oO+UbAYRt3jwPbVNX++h+y6Cxnf8e022eRBlwYuhIz/B1C
3lYvXh6IzleNiLq3trO25rWdnYWbjqt6n+ewlabvSvkgrN+In1n2vRgJJAJfWuuejVs7f3PbrXCI
Pw3emmvMiIuJLuS18IVR7AbofrbxktVSaUCOdG/UDyp7VscuyNkuzy0fVMKBF0NVzjF9237I187l
ErAFj/pp0AmAEgP958977UoiMxDZYQCp7NuImZr7yMT4lluk8jFa/8e22zJSUy3eWDbLAZTO/2aj
Tp94Vv/s826tiLL46eHl6CpM4sRzhIvTD6BVnIbWqEmjNlHvU6hbKniFZbTYlLQIuVh7/S2QaGvY
gn9szg4XojD1iIMBPcA3TwA6RaLQo7KmkauOG4WJ0Kzyu67q3oc83qlNFiJUhoRlt8LQw3/h+Wd/
yuxr2K7Q6356CZij44NcO8gmwT/q21kZ9e5OJa/X7S16/5m92UnTFFErQkeYVDvEfcyXQz3n7+iU
79fNrH3V2SFzRdqrOZ/yVrqrDS8s+QthiGBxGyQqGm3wtesGp2xwni2ef9LZfWbVLQOzP+JxltRP
cVv/roZhn8aNX48g/TWJGfBaRGicrNwDi3ZRBFcNTPsifZkVL1zF6EsImqB+lPKjVna3tUp+QOAg
qsriRlXqfVbI0BH/Yl7RwxNfN1BbggzIHFXVOMBdajXmi3Wv2GWy2bfA7DFgZYhlrezsosecmZo+
9VlsblKtic0Uh8Uox0hoyqMmeSjyagVsNH2giw+IaRbHUjHpedFHqgaWma0KM0XN/C670QGlqCK6
hvJZvLfPzMz8pB65ThQPZvSYvReK+TdvnJWVLLvEPyuZMpXzDTOSuOolIhqoFo+pkd7qhJe+MloC
ADsMCJb0VRZj1IzQDr1+CJYWh7VhuEkHixVQd58tJ2D3FH0HmSCLFgFEO/y4XUlLlix45lT6ATgW
0rezcNUTnmvCBODXqffsRPL/8udn0cmjSo7iBH5eqd7G7D1eA/Us/vkT2SZwGHhszJujrFfw50tA
yjEIfsoS+oAjtJJfLB0X9Pr/z8RsCZhrKw2uAeBtumFmBZUI0rVdWnKwcxMXn7lhGbc4sjYW33hg
9XKIgEb3eFeNPNDM4g+u0TslocF171o6odC7nJqwoFoExd9n72oSmdA6lagnZajKSRYZBn8xy+QE
cPPKJl6aQq0cmDhMTwBShv8+m6qh1QHiaKjSwQWBe8zeWmQiXew8NI1rh9eXtZCLTYV5pNmGAR5Z
fd61V7JKevmkpQS+7UDK34A/+HLMfaXZdv2rqhEcI9R67CzKlbWX6OJCwZdoIxH0JvWezwt1OJO6
GRMIK9k95keBYw7UnhhbZGhU823w2axZvPRPrBbNeujZARCoz3tHQw+8NNHxqG975Rmk0JDDLVDo
WSkdLK5r4kh3HUBXMcnzeV1xL+MWkhEgOxshYcotGpWaeSi5d6uPa8Rql8cBKzqzNTtxtq1Iz6K4
CwsnBze+clNUeihGb0NoHGZVFamsfaCVWBnzXFwi7t7JY6BZNHcbWdjEBtMDBiS5GdJ6wLxq0vte
xg5FC/2+60669NWgl2ZbgAGj+j6v+ch4IFZTgzdHJ7+9EShOnHRHWcllLqMjKJNQfvggQVQvZlN0
Gmtt2qGwZI1yQFGrReOtXeODWjKiT7D6ScoCPji7HR2dj73JkDA17hMmLXyrWuMcWNqrcwuzhKXv
rSJ2Jq4SCVqcukH3HtlfFhvR1z8JJMoA3rXBP3whwZboMcYhODqHMj60yr62/aFfibiLoencxuSD
Z6kEyLkSlTJktWOT+4MHiYmXio6hnW9j3vu9/hCz0zh0vmZ+u764aY8+Z2PIIM4WN/tKoHXUSmng
WZIbNCKV6afqjxQDp0QWaGMKEBCs+cXyV/tnO2dfTWFaQoUFiySzvvGKbltRhjko0lZO0kLN4/PS
ZtdY6nTAeY8wVFXbNvmm5nXgNTtN/5umP2lZhG1505svGCD0TeNQgZLb5CIw+N5Jn67v8VIAOdvj
OY6lgSQcZNDQrnBUmvpqbz3qNT8UtNzwVt9ft7XyPb3ZPZO1ieuht44qv3fSxluU9z218GPUPG35
w1kbf13zW0//7LdZJxKzsfD8k95dkf1RdYqBIjgs+cWhIBbX4ACpJ2z/L61/uL7QVdOzmyeDvImu
99OutqHavAIrnZE/vXcvXNzo8Q9DHqG84dt9+d+FgzlcQsOoUJEqWLLHoko8EG0/8JW1TYfuyqGc
T9u12X8OJbKil8LU9wlNd3kKIW1ehtxRVk7KZaTGbBjwbIAXTPVUbxZ8AN+BzBeuuZPjPBZ7Slfu
z9nPm0jwgF1RwRUNwi9MuEwB4Sy2ubWZDLHJtRMvMIWbd7dKxl6vO8MspkwmLLxSwNaObBUkuzNf
GI1GG72xck5uqnPfY0r6oqZxH+i24CumFlaDdxEiyzRaPJE/fV4NXulKX5dSALuaeJVfpib/CZpQ
c+WbLKwISC4k/xZA5ZgAnsVloRNoBVSdOHFczhUI7bh4TTU1uL5vs8g07dvEQo4K4QdweT6Sk7Wj
W1r12J/iwYhKNIh5GtnqLeNrac2iIcyGIRuYUvA5tESjLO5VyfqTBsLDPQFVUZRSdKs7N/2hYeQm
vL6upd2bRtH+Y262e23jIN22Ya5tc98xjXCQSWRav69bmeWj/7t7tqsbeLyAyG6e4ei8driuuv1J
9BPJl711x5Np9n6ev3cV3NCkx7opNteNLi1tSufhGqBFBf73s/9BsGaEoPoAowP1B/3epq2fGV9r
Gn2sDCKjKAnjTOHBNAvrOGbM6GzSn8zM8eVLvKoavbSKcwOzU2SPLTfh4/1JfQElnG+C53eNYGD6
xmdB9GIN00E+CzsYZxvLUsJEsgMFaaX8DmSMWe+f1z/HkmNPUnYT0wxqzXO+vFplbtxwWJHCV7zt
gLGrjf3FRPd/lwJfxgiZZy4wxzsO7/q0EKe08zYGdIfHtPZN+8/1pczbkx9mENUA/UJMAP5rdmps
5tK20PB+qjsczE2Gi1zserBWO+VNYaFd+TKuNfOWoum5yZk3ZwqpiJE04jQejSbq6931Ja39/CwF
7E2et7qLjeuSBybvQEn29d/3PsjAbMRo9DU++xhxG11DkslPxGV+SkJurMEWlw7KNI5qojCLLzPv
mVP0DZLBArlZmj/riR2W4q0qv/+LVQAUibkMMK5fSDnJwhlBoVnwU+eXrhOYRFm5ZhYXMbELgQkB
I0Xza4b1cQe8ripOlX6Ixb7wNqze/os1nJmYzunZaecUmgg518SJdQcx7tiXVwA4CDKL6T+8Aedt
PCLUws2pzU8eaw5gyDza3WMtv7wGiPYAmwpD6HBc3PlDrQBrwobhRNghzzauXLk6LiMifv8D44sk
DyLPs6Cr9WPBuVkPJxNdLmH/5dlvmcpDbIqoNMuV4viiMQdySh6wK6h5Tf9+9kFcUMdkalINJ0+r
99V49ICnHNXMV5nlg5zwq18fip9IK3Afot+JxP+zMQJCaA+hfjwl78TYue7Kxi1ERjCFeOBFwTgc
jok7+31dGnVZUGU4cUu9N3SOxgVYFFF8e8T7B2At6j2bRfGkiOTAjDV2zMvTA9GFifUVYxgoHM7B
mIOgickNzk9c019Kon4jTv7H6OKVRV7Gyk9m5kAH06ZS4WnPT33l/FVH9C7UNS2v6RB+vpJhAkOF
oHKfeDDmPlForWAYzwJTo3xjhrsZoXMIlFOIUmV43SEWLeElo8LPQeUyrysnndspmkv4qTDGG6cV
SSCsNkgpUsFy6NYQbAu+jneNY4PtRfUux8FiLyat4QzdiTR9s4GlPlCrlj70WuLceL0+RNxWA7O4
A89J7lO3Tg65bZG9btLiaQTdTZTqmecTYsuo4TYEPIRY0+tb+xunHTs7j6ZstLKG9smJlmpUpEDV
lX19kKhIm1r9OlZrWmRLX8BGGMOwP2rtF7SxaBu4wqJjd0pavfH1RNnprYiG3j6ycrWyP0WuuWOh
hwDmjImcBvCqz4uj3IJedkO6k6b/kf2fTPnuGM9ivNcAY6u3wj6ohbK3aOPT9vdgrLxvl3b23Ph0
sM52luoKFK942526ujMCQ+/fW6d/HgrVC2Rt7wwRryVqU7i5XC4CEaAUYLGZUyoOxTTBbXTdqVTr
DroVjrZrjQz0QvpI/Wrg+Q0pjfyO66jBZNRKAo9C38KiGg9w96wx0C7FJ1QPkM6rJkLw/BnE2rIq
QS7LTrRHwboj0IMT5Z8h/WJbCunpxH39j51Zrgieo2mEWMWEVnvUeA5uYCXIyzRg9RdR2//PEhJu
tKjxOJ7PPrtJSdw4pgx6PUryEyXZzi+KPP19PUYt7ht4TDAMYeOpPx98tkUnB3vU2Il57f1YjzuH
DFHWpSsdmjms9WM14EedZL0nOoX55EhHmZGWutGdTClk5PW1hAS6BYgXUwwf9MFumHhOHCQGKb+J
uqyi0XRkqAiqBTIllt/q0N0jNZKSiqt8JbFaCBNoD0DbETUBDH/PrwQtNQc2ZkV3qlGsawAANZKD
oh+E9Xp9sxduN0w142UzichCBHdWF+2ssY0zSO2dhPo6VH80WvvXDSzlCJ8szHKEMe+7vC+r7uQN
G0J63wFJlsgq3+ueqAaFj/4Fb3ff1td4phfCzye7s9hXVcKuKht2O/LSmkngdqEd77riMY9fri9x
yRIIuiYoGfK6y5Ae17XXTYHOKt4xQZMOJ1H/6fCGXyN2XvpYZ4bmhHBcB9VuOXLcVTrYp27XhjHX
fn7mC57apbkZYx1DXoH/RUSut1bvWvSG8yXMvCHrSFUZynQpkNOIu91p4gD9qk3FXqReQxaqDAoQ
Fo/O4/VvtBBUwDSG4wSS3wV0jW7FCniz0g5ot2qMwD/OolbvstvEwHzS101hSgQUpUjnEMNm25iR
ofQaTYXDe8Wtk5q7NL6l1srlurSecyOzfayrXgc1Vt+dYiYxq/XaOe+ZRv3rK1ly7HMjsyNkO52n
Che5Ueruk7HxVXtn6s+W8c1c0+FeszS55lmu0AIbxEiJ5cg0zJwAL+3OCpLumLOVqL/k4+dLmvb1
zJAwpKKnquxOVTzeqIn16BTGz+u7thS6z01M/35mYijBAmSAOvhk4y2U1D8zA0KzdFusyaQvLgXS
duCshqYVSlOf7YBi1UnbEkepyEfrkNiWGg6KbKLrq1n6MijfYXAarUlkMjNvrgqwitnQzz1NrKSP
go5ZQAsVoqmIhyHL6vbAhKSv140ubeG50Zl3p32eDnGNI6SVt3n/NzW+JeqtUj9ft7KwNMcESgyl
C9z/eCN/3kCaFm4CFgV+ysZGPuiyHXZq2bh714KopnBH9pB73FqJDnOOjCntAH8TUhtUNEBeO+/J
CBUnadTgHlJ5sLt36tg3NOsjzFoGOhPb1hahlR7jND/G8RBSudIIXQgcAD2j3QDMJi6rudc03Ktj
mTN66oza7xMTw8wvurFiZGFnYQT/w61oYih3Fjgw+aC2VVvRU6p5hyxJg4rQW7Bv+aI8ELGaYkw+
OMv7gWabprdQyEFiOjNnZj2riiSnJ1rlD1YZq76eU9BwFO9Wl5RhUxSZD9mb50pQn9ppMFRtvrnu
SwuHcapBgPcavS8occ58SZRpTEcoF59Imb957Y+s52vgximPv1jlPybmhIx4oCSN3TntqdB2qKse
89HGONyTLnOIALJH01z5iEuegrmU6RMCqX9BoWqURmMkptmespq823x4Frx7UoZVjtOFw46zh9+f
qOeAA5t9PT5YOpXMbk9abuKVdqz4N84e7OzH178QqitIc6FBiYrxLCwLj2ZQRqPtKX5g1tFdY/BZ
WgXeeFP6Byb3C5cfa97jS7TYLSXq2xsh3jvHt9ak0he+CeYWAIPCqxIz+/OesQHZVHWsSlxfpXXo
lC6QHBN3xRBd36sFV8OjCJNv6OEhUM05bcraKeq2TFQ004Y/JDV/xMz7zbh7W1VK7I+o6/ga/mkl
NF5andrUaBqBQgh0iPO3SOYwbxzIqJ4soA9DyaUbtrri24mJKYwiCUbQIPbauFZ9uzy6k1kU4FGT
AanqPKsuB9m3Sl2qJ6KF5rPQttf38mOzPp/bz78/u0HxsMT9TfD7AN2UYB2ETsYIspiQD+UJE/dR
UZlb3rNfILz9jhfNO6VyQxQUaTRZB9Bti0OpWZthdE8Skmdeqj904FLPY2OXu8MDER7Oit4dS9mK
UDX4M/CT34YkCfSEbCHqE0Fq6Ql69CqYddXAS4YoRh2O6QMwPfYLBfobb+0MvXT2UlN7V/RWYCtG
oDHtphBii5tzpQKuT/Oi8w1BvcIDwm7ik55jI73adnO76LHhJC3uZOHyQ990+rEeNAFxLV17BLlG
Jnw66M0dOEF/KQqjT2NSeDb4iLexfZRvfconjdDMLY5ebNehTdxflFDUTBkfV07DpYN8/JkTntxB
p2ZeVlJM3jhmWdnH0f1O3e9JeN1BgIy+2BAwVAISiBQN1xiaHPj3s4zRaYsxHZvOOtYgFw7azI2s
fPzecbB+a32EQanM19okbGP0UGtjY5vVwaJGFrK23ouMvY8ApnUDy0OgQB8Ux90PZr6ra7rHz4UN
RnrUoglcTJgGdASfIPPkc+1CKm8c8ACnbnKnMlYcwAyP6avS/KNDhSABpbovdQppzuS2Kr2HtgFD
4dDQI08bVI2zNrKbLsIA4DY3Rv43MVoS1NDiCClon3ziAA5Yx/12IO5rnbMcYz3DKR1qUPRrXaRo
5Y0+JR+Z0Rp+D+13n3uy27cZJnqh0q77wi37aABxV5gVRag7yl+XQMXI1DZuVge5bEAyobS+I0A8
C/q5zC/GjG1i1ItbH5yVPwbXvhU1e80sL+xrd2+S9s7SuqOV56FhpI+MpfshVvcm825iwNSzvDsA
DvgKQv59ato7jtJ7W/JQdjIs+nIDZYBjNXS7vGm/OTHdSyu5lWm5gbRdJNmPptHCvrMi4ShHzG8h
LvdehMFP0GuMu2Z0vml2/FimAn1jj6phIe3bhKqoQrb9u1mrr43Rh6iXnuxKj9reCzJWnuqiT/eV
IkJDuEOkp/AEV4/SzPqJwdKDmjAe1F6eBLUEi/owlumm0ZLM95TsJI0cFcc+f8yGLjSY+VOpLWdj
YsIvhNBc6vd9/WYkDj20Wb61OUanUc+ySRN4xhgWvDS3YDjcm06lhB14tILUVeowduP3PEvpoaSe
FjqtCgSJ04euicJ8YSKt4gl5G1jlbuzYWqFIWTiCkDWFPA/491Csm0Pvq7rR+q4Q1tFUvDetaV5T
sXLIP9pFn6OSfW7io3JxdgjxkilZN3DrqHqdeopNUFk3eGW/jkpTj4FTeIhNlhFq6iZGAXsM7wTV
92qWqxGt/oIhflsDgwb1vnj407Yhg1OBo7dDV9Ro7VOl0iGM7bA2RhGBWUuGwGPLlyLXutsCc1sr
d85lMoLCJoZmAepHGfUCDJPFqQpohDYcbZsE3XDqMMNJyZObpCu7dhm5Phuapb2NDtItZkgkbXLX
KH/QGUu/Xuk4NwGY1OfgyK1eKHhCT3yzgcy/kXbTsi8XUz6bmN3QpC6Rd0zbVVSRBKeD8qaupYfu
5aUH90LJHOS9OsaH5g+ErClJDPI662hTB4qLpaRbULk/1R04slIosGReYHi8CKUq+42nZfpGJ5KF
VFV+ge4BzH08jIu0ihJwe0khSh/KKNPluBdK8ajY9Xc+0DCL634vh7JEhE3S25yBQ2ocWBuRDpQ7
hWyfBzBM7W0lD2is/FBb8tAr6p3m9o+VNB6UsYbit3mb9X1xHHRRYep5fLS9OhKgRddxAXBifo+L
8s2r0tcyqSw/r4gWaJQiafCG9zoXb5bGbnWVHEdTCzNBjk5J9kkvA+iRGb4L0uCRZW9o3iCVsazb
DM29zZhAXavU9VsGLGfRmd/U0cJd1gamMAKV0o2ZChS6gB2DOMANjuYuy+WTVhqW3+feLQqzT9ev
5Mv3Kz4WgACYSzbQgZhX39PSBbN9JuyjxaAHTZyW+ISPj1zPHhtV8WPbXqm0Xaa+eJJDYAR1eBCR
4Jny2cnB/NlUAmKIR0/WZe2nqRsfRkhcPfWFB9aPLItxstKRHetuXOPhtqcf/xz5EKNBZgtkMGgz
L/AVro72hQN17WMKNarb1qDts1Oxas9ZawQC1aWt4CJ9Rk9TmYZm7J8lgFcHAHz0hzpRjQNGC+hE
8+G+lI1q3dKMFaCFIqXpW07qbbuhzYhvezx7GutyiIrE+tlQPXniY0OKQCeQfB9yVTzihW9FVpno
GO9QDPVFJ4b6q4srAj9guIZxDu41SwKRidG2H7FqsY3XON6zG+sIQKMCNlHa9reO7OJbsyPipnXT
DASNWRuixMx2o9Y68OSYRXarZTe8GwiQgoVz34l4/BbHdv8saoKIjTz4j6Z33YbBM4MMHPCx36a2
UgEobydBHgsaNYCGbgurXqu5ThFz9jEQIKYxAAP1YyjnzjwhN3u8kl1xNDqIfupp1FoicFsDQtFG
UFntRvbxY1YZK0noggPaeP3g4QqxFJTDpkB/dvu5naO4mZ71xwYgHp79bbLnlO3LFG1EVw0b6/36
AVu4oPBEhr+hoogH7byTiPeKK1w+jrg3QBZ4J6p9btyYa3H9MmtAKxgRF6C9KfLOQWKtI1qSuPV4
zNuHsb77OvxwEnHEKCiEeyHaPAc/9SDqYi2EZo6V11dgCDIVX+PJq2pjqOzr24UrCtJ9aGoDXj27
oIxcr5whMYajNjy5+gZONzg3/RocbemjnFuZBSF4hQb1eJwlx8h8MBBsS+MHm8r+1vP15SxkDcDt
/bOcWcVHadNibFQYUpu/eEDUzY2qvv53JibXOPPnQXcHq9BhooBmxDBxWyv914hFUcjF55+esBPo
fYKGfjbBCjPWWDVtV4fwBp6G9L1lQQekQba9vpiFD2Ohjgo7KFWDjXKWZRFt4JI1mjgWliN+Z5Uq
twXGMe+y3NAjDd3dNTKBZYOo+OO5O92Es6WVTUNNTmxxTMok7ESxM7GsGsiFeFgj+Jp+ahbvAB4D
bltHSRpTZNOfcvahVEuaY4Wb7ig6W99Dclhua0La31U6sdsy6E85Qz+u1VIXIgMmCadqHcATl/Lk
RjwUvFVKcbRM2kZ0VNWNcEZl5bst+PkkHgmWEUBVofA3O7aWQbnreUQctZ5CqGcYC9RzEi0aubEG
zfhQLJrvI9A2yB5QsAOabOYjEBJOXBcsbMdUivwkKrPxNbtQ7rjddvcpkcavYmTyCGKU5ESlVN7z
tMhA22P3gJtV9Q8m3ewAYuMyInEqg04f4rDq3OTREx6e4w30oMHvWfjGpKZtV5bOg4RVZVSCpsEf
yrTa6wPzMLnVtJtBlG7YU5nc4sLnAfFAEYaLs9+lQ/eLEVMA7ajgzPCmjcahgcrYgNemgAAURrRo
aOCe9kd7iCj0oEACUmTIQobEB94vILmVbMzBQu+idLx9ZjBEXpnqIZjFrT2vMUhm52b5qlfGH21g
1h9vkBCNJYxNTC/8oGt9HGUpa7d53RZ3as0hHsnRK/kDFLxyLF1QZfuGlhM3sGnXP7A87uuVOueS
W8AlwF42MXBe1JNIlehSxXTJ0WRqfOybpnsr4preaqwZV2ptC9kEyuoosQG47qCOOzvIksbESEXR
HzuF1xsJVsm7Akp2d60CAgbDUYwoZk156+hl/AfP0PRfrBTyWqh44bYH288s0BddoQB5S/ujq42/
KK8MfBxMcCblGuB8IYp8evDO1sm1MjWsFldxGvtxDm700BUPY34n1hijFiIjqHLRDcFoGDpc8/TM
boYWivaGOPbyAW07iBDd1Oarpvy+HvGX0jEkR6Dyck0gwOf1jjFXSndwYnG0GyeIE7Pyq7H67gzF
L7UwoUnsVS+Sm/HX0wwo/8CmDYEAQFJnu5iWPaa4ID18ZClQGcmdtN4SrQhkVXzVEEC7eOQ4cIxJ
hHgerAAW9+y2b/M7CPKZ9XPMvteAgDg/rm/ixbeCFVD2AoGKbsnEpfD5atFiTL4VtpXdCQH+uB4s
6Zofuw6AW9mKny9aMvFOxGoARp5/rrwgJrokcXaXW8YBvrg1RePzsjmUtru7vqiLmwuLAk0z0CUo
hGHuYfaNuLBkb7d2fjdWN86GyJWk5iI24eeh/4SRGuidXhbaRp3ocQXc5h1V6k3rFN9GVCTtTq7A
MD6aep+uq8kO2NXQ8nP0S9WEwVNRkhhoducZVWiQjVmjhPyUFceYP2JiLGdPpB58tGWgHv3Y6GsJ
9UW8+DAPzP8EhL4ExoK0uKiYyrK7tnem2vUTGZQ3rnZhHpODxKDa9Y+2uKt4tf3H3CwblUNOytTq
srtCt0CmWwSa9T398pjEbE0zd1fNoa+sUWR3dd/5jnHwupXztLAKeJ0BrUbw4iEKzlKMJAVuweyx
ijYzA6/Sgsp8qZr99a1a8G8YcTRo5WF26CLAKoWTcgNv0Tut/BHbL2tYgYUPD1wWtIhwGUHAYX58
4Hdqi7QlvyMqigEKepE3dQKVDI/YdpiX0HL03D4Or69pceN0xAVMfEwDubMv01duInsN4WH01EB3
W+ie7sH4+fUg5KiAi05Ae+zbHHdmW61ChkTi+xupz82HenjJuxHJzMoXuribcPnBygRMxf8v9eqq
FHRtllPcsQ+knjuom/8h7bx23NaWbv1EBJjDLanUwS3JoW2vG8KROWc+/fno/Z+9JIoQ0d4GFuAF
AyrOVLNm1agx6hwSHrFTP0HOVNgdHZSOGuba/v40zlvbQadiGX1xUyZTP33CtUMXigJMJ03ZR6Xw
t5Kg7qlh74QM7lK5emiz/Fepae8ifdwgwfAsN7/vm79dRVIJaIYCIoT/B2TftXVxUGKzEYPsKJ6r
3oGE23sziGTSdvvXwrwSncpiouY6Fijqau/roki/9ZHcrm2UxYH8Sfjh4kkRzwZShp6r+Eh2Hnto
i3/2zS/dPN+fqttDTLPWdDvxpINpZw7paBsrRjQhzY9qaEHs2EENLObQoN63srAfMDNx7Ew6peRF
Zu8rpZfDqJTK/CjG8YsrypuefFlmvSrhpzRUn81R2viSvhlSaoB1snKob8YIjAQ0CX943C0APjrd
HItQGtGIb62HKhSqHZXt6q0B/MzK9BUXz2MhzDwpMcfxmLr7YAD/MIabZDC3RfKQxXt1rG0uz/vT
ehPMYJIsEzgWMtK0qc22RzF6FZw0qXg02t59TnnwHZPeDTcy+MyNpZThymZZtCeT2iKegQlhnkaz
rBQ+59Idj32ZBE6Xa1sjTZ6tPPzRJGvS5Ddbfxrbha3ZdKI2qSiu5cMOlo9HU6n2bdm/18c1xfhl
M1yRIig/+QZVL+Qe5Xkc0TEuBtkeSxj0ezO1i7JbCSwW5g6yBSjfUQ4DrzPvlVD7QhoHdxCOivw8
5p+j8kWpv1XhW3VYQWyjn8m9guo6WSGA1NfbUClQAgajIhzFTH5vKL09RrRMjE+pltlqUjphK6Wb
suy1Z19wq0NL6XxrtsJacvzm6pk+g5sHcDWS2De0aEI/ZAAxEuE4NpItelsv27aBC63JB4j/4Gra
3T8JC8uIOUIFabp0brRRIk0X4ABg1EH8GJqPsvupqVdeQism5t2FVhEImuo2AvHIixB9kfV9tYbj
W3BUl6OYKzvE9GGT5eqEYxzvunQXvVEo6j97499Z+iM1cuGizCDjzJbMUhtlNohZeEZiW+5e76/F
0tIT1ACuJJ9Bpmnm61UxS4REMN1jrfzwzdiRrFNXP6BLag0j7/010s+lSSNvNzF0QWR5wzeGJgDi
iJbsHrvxa2BJHN12JVyb8zD9mbdLE9OIL+ZtENq8kUNM5KRFn/VEeY3oPOxCzT8KcZ4cqqFHRLbO
yhIlkBGiUy+C6Gb4pvTaRshJC7jK+yzQK3s0m3xzf7aXtiW5WFOW0f4ixpud91IJc9VzXfcYj0+Z
8Tz2lIKttaTN9CNXb0BOM/5+umPAZRL3XE8ARE/qUA2ieRxINTx8dJ+UNYodapj3bcw5plofVcgK
dMZR7k3pOMSkYNNWHJwcXWWalUn2JX3+Iw8Na9eaSvcl04tsW/WK8dCCndjwpPtK/3wDPsj7WREW
bqQKthkRJK6jFVa4aROtfcww8ShTCj+godI8eGkrkLFsyUXWstHuBbHK9lLCCffaSGxsU2x0G95I
/0ELuFcpuAb2MGGTI+h1D3WcF46sBqLtasE/Rotccd+0KVlRTd9UoG5imKQ2VWMKGzVQ6SB1CokO
MfF9R1XaHNoMjbHeh6jMchIxLukO8AR78DLDrsuUA9p28osSqDr6xFJl55KS2wnYgeculJJnuTO6
g0hL4T609Ow5qK3EATIuvBPS4Au6ZmBaM7NPvlRtT063D+IMyU1poO97KIV9Meb1tlVCbVtHfn4K
PUk50H9pfE48X9lT9kYSrIEfEFHG4DHN9Jh+RaF+FEwhtMUkGJ4qA6563zeAFLQ5gM9GC/eBYLz6
Qaw8up3hbgfZSB/VsQqRkNXKfZOI+dbyaYLwye5sKiXQQe1U8ZHeIhfOOy12iKKZz0SvN6nARexG
LbzqupLuOppjd7Uh9JvRRIyo773uOat99TFQQM14jRQdetnNt5QKKEz4yN/B/2M9JHEvbwZL9Z0h
R/G4p8nW9mHef86HsmGBmu4ZDejE7tVO34uj2Hw0hSnZHRrusTRCd9eRlzpWhhFArd4Fdky1A5Yc
0BKqKJg7VXNfFLeOt5UbgVYHp+dIvih+un++b57BQA2mygdFEJDXxA/XRy/WraIKzFI/9mDffNdE
YnzYC4b73LqUMuNotZVowaFgkDMuY5KOy9nTTZJqr6/HWj+GgWnHwvhRFcR3vaX9vj+uRTNTAosM
LZWX+YtAzIeQd4mrH2W1EGxBkr80slIja6blh/uWFp0XcYECSdSE+Z7dR7HqB23t6uZRkXTH8IEn
d1ICTzqP7kb+fN/W0t2nUmQGJk8Z8KbSGJhaTqTnuUerT00bV/qkxtE7Qe4B/5kZnUXRRoqtle79
Rc9JeZtcI8D8m9Ayj4OGfuXaPcr/mLmdbu8Pae3XZ7XmUrHGTMj4dT2j7wVQptasZDIXtjjzBSU5
DRmMYL7FwRLG1qj17lFK4kdP8fdxEW5SSzu5PkGrEOgrG2JpRLxFSb9Q6aCxZ7bDTaMLx5Zy0tEa
k19N7m/LMPiLIVEFppl/KgzcAOQH0lVNq3TuMQ1cp1bFZyOLbEP6WWj11hest6LiuJ7hCpOmdgbe
gnNUMg1YbphkknWUZNqe6WOPtHAXj2vo6oUje2VmFgaFYdfGQwtP4mgcA9guhe6BuGwlzF7aDJdj
mYUadaJ0wE0wIiXHrHtIclvpn3Mwt9UKUHXpqF4Y+gMDvAjqoAcf+9bEkNLsO+PcZe91VKsyX7HH
/PdbBYr+hJCX1mZOaESNqwwQOD0qrfVJEUL0jYcn963Kev8xo00kOdB44PBmW5seKuKYuLeOw4gY
/QnwkSA83PcHS+50YqaDQdCgXjh33PCr5Ko5yozEc51WdG1wWGYWOjQD3Dc0rfQ86KRKAwMHwD79
Rr/d1QowXoZnHQXght3vgDhLCR5LF5FoYkG6MQD8/W8Wp6FfbAkZIujG9bFoVcUuz+DHyc+99k9j
UcfLDr6c09SyVt9Y3IYXo5zOw4VNvSOWLQdsFmriRGlCePWqW6Ds82RXxYXT9Wsk1IsLSDIMMNfE
nTgnURqououe77tHIrBRijaeBszc/RoGP+7P5qIdUMVTHYLNMuf5G9raiyhQWUe50qEvhIYh/8ez
qp1br5zkJX8+3R7sRmrnYG+upxChkAgQomsd85J+QnMbNIVzfyi3+Us8LH1WwP24jagPTK7xYpUo
2MfIe/b6Ef6dY1qo+8TUPxZdzzJp76tw2ALtie208gu7CPy9FSo/73/Bgu+l4EEcaOpU47R5+kiI
Ok+TgkQ/SoNR2UnrZc4whmD6C2FcufAXPDCm6CZEIwQI9LzwEkWVCFd0pB914fPYH7yOl0SkHwL5
e7NK/bA4LBwV8EnaMeU57VUnFlGVDbJ+rMLaNlxlZw3GrivWslFLZqCgm4Ca0qR8MnOLwKaqPDN9
YNhNdaxEubUVGiZ3LWIh+/vrJCkLbouNohiTMAjEp/OtMkHDxUDrtGMJr+J5EIzGAaEj2Wg40MHz
orWtk/fvBWoFfoGMEFz9gm5lqG6U+a9EbLPPtNH0hS3XpXSArUKxCy0pQYFL6rmIvO6JoLLfCQVS
P3qYdI4Xd/loExvWjgaR8Yav+jVEEjgSqWw/eG3Wb+hZSh+6oskfAj/W7coq9b2uetazX6A6o2pt
5QBXgrkkENLixRMsBckRn54VLxkcPTAi0najtnfl2j+iMRpth672tnLul8SCWbv1krFFK0fT3iel
q6PVWep2KartJs98tPFgg3dGtRnfeWH3PU34AjMwvMcOTLdTcSUC1hbdQ6f20SNtylAKSMhtdl5p
7fNCVN7VbWU+B0X70evEft9n3GmeFppPJgiive+5mUOTRv/kxVFN8OvRBxJ6h1HdhcAIMql40sjO
BLiFJt0GNPvzODWNx5yC2AHERrsPwfc8SfkoHgdDHc5J2VkfqbjIT5WniVtBEFM7lCPRVntFhGO7
N36lLgOKSmV89AEmbeK8Qp+8Y6roPLE+RmVN8meIq32cuvnOBLHlGC0cy/xttJWo8ZwmD5pNrNQp
CHrFs3nMebZiVvRIeQqNwnUxOK1ay5vY4LlguCNKGbKYOlIWokdH7+DvpjeEfeoGuiMqgfmYwHHz
ri009bEo4w5Je9BBHnRez0WJIKCrhsIhajvpNfKRF+BR0iMJ2ZrSpzQu3RVXvHCbUXGk9QNgGyjz
OZCj08xcTSpdO4JM26bxJ6H51fZIDUfw73Tf82qtSHzLUsLz+NLg7MpWfE0VBFPT6PE5lsnXXvme
ui+Bf9CUM+lOVGxGp12Dai15k0ubsyubqM0zGwGbtNJ47QapWm1NnX7hSoOQl1M3VXaACM5MBGED
M4HmGsQ+9ablgezmK45qaRB0ScJKoZKPukEQRZ5MMxDb+dgqPyUUB1CjBcm3Jpk21y+bAlILmWdq
flO/5A1xZi8jPcjtaRyjVBN2bptnhzKHZEtosu9906iIwijK51jVQ2eA2tvROrHcxGUIBC4y8g0j
qM5hUpsrqJbF0dOVTSXGmOipZxeC1kVy3LvML+LNmdg6BV669laihiUjsEIBBIfqQDHnGU2hiYXQ
q1rt6BW/W2/j1Rur+HX/ulnaJ5cmZs+KPI9rpbcwoT1XZmwH/Rr+a9posyAc3A0jUEhD3XYbdKGL
grAeaxRus696546Om/UDdPziq1ZWROThWpPt0qzRNM/rGUAY2PPZAzCPtDjto2nHFMZvMHDeM8oE
4VaJoBBfmbwlbwVpLCgWevQpas5MeeSSI38czaNnhsXG7+jnatris9jEsiMGxk86eJKNC6J/axad
Qm9HiOBkGk6sWDACjpbqveiNlthUOUJnDLJgV0qj8BwQKFLzgjSxHWCKTZJIfBDMULGNoiRJH+oZ
KUyrd7IgkR6ynJ55spX6k6dX+t4Kem9Lj036GkBdttUFodmp8D8ntQZ7EFneTZNm/D8vLtKiUQ/s
FUQuydSepGSvbrlVAEijLb1RaQXlGmi5iyuIts0SFpH787cyfXOaC72XlSF2JfNodBp8UO7nri02
AXLhNoChfTm0jpQi23Df6OL2gGpOQWsJJtM5rDNTMr2mHxmj7fA85NkrELuPXmgZK3aWTtZEmPr/
7UyDv4j4LU8s+nQEhduRFUCs1VZHa2X+Fh5IkL3+a2K2/WQrpkOaJOgR3jM5fqo0drn6wScc+5+m
7E+X/8VQDHqjUrVkKF7x2uhoMAyfsnaFb/1PCD13FBeDmT9QClUaYmJP85ijKK0F6cdYF2xZrV6a
KvgZpfoHRlvAgqIeIiV4F4airWX1ZtDylQhkeX9wL4AfUACnTf9+MVihSgfem5V5bIXYEWh5TOh0
h2Rke39OFwOPqSkK747IGKneazta76dRLHTmUYzcjQu5UpxpdiupB3VQvpaa+rMO6ScfuwdjDB7u
214aIlEB0cEEy7yh063FVGnzOJ7W0xFgZWVvvv8bC+B94ZECFTEPP+QyG5PMys2jnr6IXcIcvk+r
f+7bWDpgxB5wNRCE0JI1C3FEtxZbglvjWLo0i+5qb2WWblkjCT0uDcxOsCZYeWnWA7nK4iUUviZm
A/XCQTOexejFdLcNmb7OOnRNazfauyZ/10e13XQ/749ycZ9cfsXskBcJXY39yDDF5EVEKCD0TUdQ
t1EGUQ9K0/4vyYX/6Pd9qytzq846saNeBmzFLXA0kuzYxfprFZsrTmV5YAC2Cd94794gx4rER//A
D41j2EfHohiezBzAgpqhBV66X7Qg/saz+0Nduj9C2VyZ1T/Iprm3mSpHcEpPGfz5KfcN0a00KSM+
bpRCdGojjhxjdKsHs1Gbg17kgaObXvopDgb3WPm8WenLSlEGgd9Cdr3UFnLhB9I/rEDUtpvAc/2D
1MoGlOV9t4kHI9nmlvxtGEqdOrJlbRtLD22/EMXXVteAswD730WD2aMQpJQJ+laAr++vobJ4zCmM
ADQEyAP52bWHSc0KzJJvGEc5wlE2v/VKSJ/bTpcPhpxLuyxMIqfJYHMoxozYvS7NXZ7IGW/twWI/
C8nZIDG2T/ymPXcwklDAHA1ayaNA2yKODCXR4CaWTaHCPXiERzgSXXzse7fcS2QbHICVggOeoXjk
ka4+W0nA4xSmtJPrNtk2FwrludAopMb6ULxa5Yp7+HNhzJcYDnlgiTrdNzeQHq+uIfSPK5KxKfmI
wvpeDtKXUQPIXGfvjTqiPumeRbM+kvo4S0IJKE2Bqn300IEeSYMoXxIxeqiVsLULtXj2zd9+GwBU
V9ZOwuJhI51KHD5RmsmzdYKmoxpLApAj4rZbRWu2unK4vxWWd8K/FqYvuLjTglpNB03itSI2wSaJ
qo2QwCqQvr2MaOmQbjLpsFDfgDw034dw3JSNo5kXH+UkexwNecXEstP418b8SZR3klymjWYcs0ZA
Y1EnZ6qPv0z0COw+ao+qFG77XnhM23SLLO3X+9O4FG9dDNCaPZbUWrWSkEN+7GG895Qvhn7OyKzB
Zf6/2Znlo8cCnJ8UM8jCdFq0R+qXrNjIa5T+Sy+zPw0gElVM4D/TprnYFGjDQR9dpOaxec1G8C/U
tgtb0WBmXQkGFvf31Gnyf4ZmKRbQ4WhQgYw/jqqjsE7miqNb+/1ZIOCXegU1Er//BZqBCf+yEmYv
/f7E8Mornxcl6grXE+WaI91NUWYepdKFs8iCrlqI/iLqpG0JXAwILGqws60lqb2veGg5HtNqIybv
vS91+herwKt4YnqbCsr6bLmF3Pd8vVUMMuVowmUwfkzi6H8zVdQ34CHHu990rwOJqbjsJYy06WFU
YG1YI7pfXAxorCcKa2oZc5JSOfIDOYksngletlOqb65nroxh6VxM8eQEm5me9rOASyxECIIy3zp6
4sGSvxNHb8PoUS3HQ+StuLMlv3xh6o+3uziCPmxeEVUuqq3eO8lI7aqxa+XDfWeyOGFU6UB5T8m0
eemisMTMRIPLOhricKLkehpq4/wXJgy4JChsKWQbZ5vXqvTBk7TWPPoiibnSHoO1wuriIC4syNdH
MApHIy49Hkt54lSB/RfoX3Tlqc3ROQsIcg5P9MemixKXPA6Jlr79VQYoNezvz9HirkJeiLYPeoNu
MCpuLnWSnriYKGh0j2KLe6OLxY2UZKJTlo28N2TYPu8bXdxfpoHvncrfYFuvp63Vai9V4qkTGCrF
VnvK2qfeXHkq3FyKCi3TlIIRJuClR4Xs2kbch6riC2F09kRBQiu7eS9RylCi+JuKHsMbx/PHFmW+
CQF5+6w0U99oRCGNzsiQvDMG9WOgJhtDSX/eN3OzVjMzs4df1JtDoldZdNZ0npaeTG0Krj5P2EZR
iv/f3bd2s0gzazN/I4mp0Gsqg8p1mligbMspAgf6Sjh838ott1ZseEmcJdFZaJ9MbyeWx8xYwSyt
mZi5AVPT/8+EUR7kbl/9lNfIKqaJvwrpr6aK9rrrvZaXSVnzIo3O6M4/977Em7yAXk07K5J7NLzu
QyXLK/O2vL0nbPjEsEYQc21S9xHCCK0+Opeo0/j7KNv5VED1Fe9w49+mgakUOSbozSQYc21FUfRO
MAsxOlvCl+hkZp/vb7HFQeB7IPiY3NwcUc9Tt7EyP4/ObS5HtoQAGdXWQ98Me7NMH/43W7M16tPa
TPShis6GQt36gBhkp22LceXmXDyiFyOaTVjhm/kQJ4zIcK0QxqZ+U5fqczuaDzjyp3YYh5WoYHEK
NdpJgQBot9mmBJarQSy9+Oy3j3F0TvLBKQ0BKaWV2H9xJ0w9PsBFFjrZEQKtdblI4rPZP0jB4c0N
gdNGI4SFi4mnJpmB641Gk/xYxL45bedvovBeyX+04etfbACqglDmqPJtXsfN84qSDyOoE2fUHsLY
bpMD/Lb3rSzOE73JIJ94a5JAvR5I5ilx603rUSfeL+7QbSZoP+6bWFxyOsYJlk1unDlTm+AGVhAZ
YXyOBidDowAyFAn898rGWvBp8AtRmoTyhwb1eSYqTmVXFBo3PEtN8cBoZTIxdWkXHbig3nxnpMLr
EJKUuD+26VKZedIrq9PYLyLPLItj3fC86Ax64yUDo4/zcFSt+VCl42+5F74JebPL/O6tzxz0Wifm
dm5vIM7KfNXSXAMCakbR2TSfyjyyK+9J79ZKjgv3EKxwGhE8bGAT88r12LyewCMx5ehcKPtxfAEt
G6zRNC3sPtgf6JFje1DanKfW8rqJ0xz13nMcOxUAgbdv7qufn51SM03zSHb5+ZF2Ee+xMN7uZED6
Mv+UrkHEiJN3vVj9uvWHOFVh0K8VeIKddCUQWJqdy5+fxU9NDl15r/PzXrKNw0+9ka/s3oWTqaqg
AeBZgLaR5uPr7/dM2ZWtUA3OdGXaZkZ7j+wfBpSG+mL8G1PE63TJ4tNuWlYDeoYKmRLM2VB9u0jh
yJJ/izAU9eCX7x/JJUdAN+7U7g7W4UZbyI3CUkz9Jjg3WnZWYv0g1lBpDlZlq7nwH/rlrlrx1UtH
hZPN0MTJX8+jmxF6G2im8uAsh/Gpt+Snrio/dcjr3h/a0obg3Y+rxhAZtNltLclZbqpBGJzH4uyN
L8rbjwsEEoh7oGxFoneOKG7HQM7TRu7Pcrkzvwb19v7X34I36Q28/H35erslZlcYwCT7M7xTkabt
cvWll6F/M20peWytj175ZaSfWVmTcFwIcsjY8KqGCc7isp5NW4IEQBdGSndOIIHVuh+x8pQID0gE
52u1roW9B7khHZfQ55BTmaefjKRVUtHzuvOYnYXmaQiBW43/wAleDJ/FbA0Nu7DrsEZiHg9NNDVv
O1cSqiqtoLTnxPLfCaF+qlLtU1Cv8Twv7Dr2NEk13qZTJ8Vs2fpCGzWhrVucdIte9KvVrAShawZm
62NZtTwULdURZBWbbKeOm/sbb2GergYw2b9w0xU01Zo6/b6ZfPeETS9uDe/nfRMLC39lYvqECxOh
ayaeMXbTED6KXbABD4SredHFeGumT3kqrgxpYUtf2ZvFHbVb+52m9y0PHYjf5JSS0mDzBbuoPpXm
irFpfmZBDlyglNeJOWhlmKcmAqvp4kzK23NYftD2Uvvx7XN3+fOz927TiKqbGPz8QDtBBJHRxkJA
WnMqf18kX+7bWtoKUGxQsANoRH/+bJ08S4Ohr8jas9K9QEW5KcZXqOVW/OjCtWoC2bYIalADQeTm
ejNApEdHdik3Z+jL4VhxuIMhzEMFxOz294eztDI8QnRCD9zbDYWhYEYhxNFec/aRcQ/UH+PKvbby
+/OVz1OhVXsvbs71qZI2Uba5//lLq3Hx+fM++w5lucir+XxFewjCp7F/rIqVEG1hLcCGTJVLmhKg
H5mFaFXVi7VBN845kB65W2IFLMhLsobs+YN2mh0RzFC2oxZOx888QzhEcSJJCQVQU23tkH4Et/iS
ut9d+bWLP9GV+uofWt02Tv4vwXR8fVdJjuYd7s/m7VB5x8GRCDxQhu/nT/f8hQ/KKwvtqNGvzyrf
EKsPoY/Owrcse3NUSm8/zBYk3BE5wjFc726+IYsF+kc4rhDDZeTY1hgebnfdtYXZ+enlPLOKyYKf
g8K282hl2y3+PkQ0hARoOt+kqYXUKDIxlKtz8AoDf599u78Ot7uaz2du/uyF2yBALuKyzcWwJhg8
qIFDt2bSvvXc8+iUyBOLk444z6bZrm7DenA16FhPABVblGiobt4fw80UTQYsHpgUbkCTzf1k7nqi
GKuRe4qf0S7hfrn/8zdTNPv5aStfbFUazJOh1fh5tMakprJD4aenrSTQ1oYwm6OqCWAwd0P35DYK
isUR2JAVP79kAcg0h56k4y2dsaVUnqB4jXXKhm+uuU38+C+m6dLAFHVcTJOeWUYiWzVIjzITd2VF
SRZuQPU5hw99ZbaWVgQvadBsTu2Jxb82lSpCHyKvbZ1U6Z2EfkkhxU43rKQtliZs6kFjQ8EBRTnl
2sgAi6nqFblwCozG3zZSmz3FqZCuHI6loZCeBTGnMRJp7ovbJIqajubvs9n0Z9XynoxO2UtVvHn7
Hp74nuG5wRh8xdeDCUC1JV0guyeSgSer7V5CsbOtdE398Marc1QwoGkAQiae0Wm0F3sgl3NDQP/V
PSl9SSzZOVodvAAQR9kjXblAlpYHEBftUhLsnzjGa1Mx7CJuG1neOU1T8UMseuonzbXeDNNhQJdW
ppTaxYCUURqSrvX980atfijVj/ursjiGP94XYSjwBLNfV7tiQKqg9M7hAEDCag19M3qpu71vZWlR
LFJw9AAiJkrkdT0GxEaGqIYX+mzJv6vh25D/k4v/9On3N1shaUrHBkcSyu35cz8etCaszdg/mwbU
1PSv1zJdYtmmDteyM9PKXoUvUzbxwtI0qxdrAoV41Iti6J8rlHeNMjm38hDaKMx+T7VgF8rGhySX
f/7F6CDLgRFRphtw3t7YBaEuDy67bYCQJSC9HWl7cXgXGGvtBbf6odPoLizN9nUOq10ll4Z3ruEG
3CiWHjshhCXbShW0D4Egd3Y1IJUVSOnohCJI6CwffTuOC2VLBr5c8+oLm4fhUuMHjrpAe2CFdBf7
YuWdM0tzivS9MKa2on5VrN/3J3jBD9JkqUArSBc6bNKzC1CqB1nqKV2fUdLyHIUmh71s0faW5uh+
3Tc1naqb/XNhajbDdWzqVpsP3nkc2pMwDKmTjTEShLVrx+UIHbJljyN4znaNrmhx48I2BrMm7pHH
6fXGTcJ8kDs6z06RRnvAGOS/yZpP6Uwa37RXcWj+Md1Sffu1LDGrwFooNELCN/MxfREiJq3m3hkt
tn0CSaOYFBsXqOr9SV3cJxYJM14UJq/I2frlmZKohe5757gfKAENlfQSIciybYphcKIkMFfuzaVF
nAqb1BTo+QFCdT2XmaS0ro5KG+7Gqh4Tnp073Ruyl7Z5J/TbsNimUk6NsOjbw/2BLm1UrpxJxwdQ
E5HBteG0HVPZjyXvrEDZ6A9BZBf6uFVVb2VCl+3w6v9jBizrtR04hjrCZjyOrO0o15TN93ptKEtr
RmD+XxPTv1840kmnRlcjzz8XgJEL70dlvLO058j6eH/GFm455utfM7OtUZN1EPpcYKl8ASRgHH2D
sd65b2NxtgCH/FkRgE+ziDA2xU5pTROvadbb0XhXjto2afwVK4sjubAiX09YAe1hM0isiZIh+BCN
ZfyQmuqay10by2xro6485u3gMhYPSocBKFqb8UiuqQ7cn7Tl4dDMOJE+KkS618NR29YjXTqtf2+d
O5FsmV+9lWQGxwPlB22cMq1XN+FtQSkVMq/OPZnEhrZUpcnW74aj0cviX6wNVHPU0Kex3JAw60aO
GpSR8gj0/A+JqqN0Jq/4nKWFkSHtFyFOn2TFZwvjN/gboc7cU1IO1qZSh5+dMnhPFuCHtyaCmDae
AzRDg3oEGTI7MpFbqCmt8u6pmtg8FLnU9og/OsSiuaPH5hoqeGlgRBLIwQAJ5qKfDazs41ZpSpx3
2e/qpLB1/dBSDbi/29aMTLvxwtuMqlArQzHdENAe6i9R+S5qV272JRMTkRY1jakmNL+ElB7KiUEK
8JnuVv/mRjvt19vHcGlgFjoMvK2Q/PC8cxOlspO4qPupvd7bWpOuAZzXxjI7nKjVRJqbMRYRZ2nA
Baz9EtfI2BdtcC6h2oZi9gafmHSpJmcFAYnPbY1ka3Wu/iKxMcU7/zUxu2PyVtGSMdeFkws3etiQ
YVrD0y7dYpcWZmdF90pJ9noGMUa7vpOcYMy3qZs6Sr/iLpdCjktDs8UfoWmW5YLFTywnix7z9sWK
H6HaUE0bbqFgDbWz5J0hDCAEnPj00P25Pi+pYlJuFhhXYmcFAP1+LSewZAB4Pm/nyafRsH1tQHaF
kq6DCgPZTyn/sVb/XdpceH2LCgYZp5uIsGu0Fvy0Ri4gFzbuKL/E9acsWCNynSZ9HsyjhDoRuSKz
fUOc0rDidRCkxNRpnrS2G4v63jMU2pQGGLv7zh/2cdB2JUwSZrLCB7A4gRMUAcVP+GHmgBAtEuNa
0mPhpKLDOUqZrYUrW25xDnm5Q4sPOcxNsBmF3HRdGQmn3NCTc5+J7mMcZsohqdx4xXcuHaOJa4xI
2ZoIfGb+Rq+DPG3zUThp8M924hdVp8Mt+sr5XbkHFmfNJGcDssIC0T/bdlWdjfTEs+0Uf2u0G38N
L7z2+7NzU7WjXyZeLZws79lAKaP4dP8OWPv9mb9Rco0YwJiOTbex2tBOzK/3DUiLe/pihmaOpnQr
q64mC4HpSIktBXb4KvxAv/WH9Oe/VtgIql3+VnJ6zG2E4t0P979gcdvB2ktvGq9UkjnXngHZ9UFB
khSn3WzRsUAUTloTWlowQboT8QDcA2i7m7LjKPWQjPnmaWhk2AcHxx0VqPt+3h/ItBYz73BlZRaw
dykVtUEVjBMMfa+Jleyy3jsFECc5XtL9UhF4+gt7xB2gLOGgYH9fT1whGm5d6pl5cjV3ZzXZQWsj
OyVX5dBn+CDX1FbvG1zYjDyA4aWk+wbSuzmJo4bEV+r7pXkywu7bYCUbcSg+3zextFJAREDuEVhP
xDKzMeHHa3PMjJPhvpP9D8pwbIuVItTSMnETTUH1xKkxjz8rtxuHMA2tky5koZ3G0ovgV9Ckqcln
DZUsEk7hw/1B3bJz0xdzaXKa2ItotJKVwi2CAJbxptsLEC95Wrb1E/OlA3Yp+d5OCM29H9avTVsd
xbHfdnn8Xh8QXZbjB80vH4Z87XV52+c4fRP0Awhnob9zQ2JS9f6oWB7vC6XzPuRCcO6SaBu2yWPt
wl/c5r8kj48r0m6j+GtUcQs+B9K2iSkOiWAu7NnORVsocsFUWCelieu9qru1g1RevvdLL982SZE9
5374PYytdmUH3wKtplHzy3SoYZ1Wu+uVCOMIqSBXsE5S2qjPI0nMQ18l4rsAxb9nCKrCfQY31XNT
9vn7pC/FbQ227UFK6l8rW2JxFyIDwD4EOsQdeP0hvW4EdVBS59MDRXPKqFJtb8y7ZxSSpQOEZu0/
SRFHNnw2zbGs/PI5pYF3kxal+tGt5GzjZWHquHlf7OF/83rbL4XiXVp40Zf7H7q4VBffOTuQjZQr
She41gk8h+/4eT7Y9HLqn+qhc5281v19V4naxvKztbVacgXaheXZoZGKjoxBE7inelA2po/82bAR
1greC4GIfGlk+oiLk9n7navHPUamdmV565u7rHVG460wrmnXsbEmaMCUo5jtusjQGqGDtfNUKurO
astdH6ylRJdn678m5niUDqhLSuxrnroxek2AdNNQeu661RB4yY4OtO7/kXZlTXLqzPIXEQFCCHil
6W02M5s99gthz7FZBWJffv1NfOM77qYVrfCcF/thIqjWVipVZWWixoNuFahAnk9YMTgaY23sBn30
FDVIeo50F3U/r2862UUD/2+COwTB9gWaMwUlVz4b8JdFigIAVHdH9+m6Bdm6n1pYbS42NzoJM1go
54NwDhX7wd9NFVGw7Oww0Ics/KJgoVijRm23KKw6d51Ah/BiXQKy4X4zun9mwkEzX27sZHt9UNK1
QaoIbUsQxAOj2fnagK08DNNBd4McbYJblvcCwU4NeTC0GGyum/pdPlgHO0DA/2tr5b84slOiNgY3
GKnz04oh9d6we+pO9yUXwNdYj9B2+85CAlpa/YCWXX/qSTDaZHf9d0jXkSGZ4IDnF80gy99Pzm8f
NxpkHybsFMjg1hBCMK33rEaTNnqR+PsM7VXFXa4yuPj1E4NpWoNlyZqxcV5nM/dK+j3RvepwfVS/
w5yL2YXG28Jwir2jr5BEBWi0sjTJ3KDp7OGIvo3PsyAG2DDG/L7P8nKrN9nk1xWzXlmYm8ecz2hT
nHOx6dGbECQxNB7mxOkP8cy7PRVVvWvMrt9YhTtsXGA+d0MWh37ZV+QOl0sJQQ43VgxCdsMtMD+G
bDwYpNbRYtpqIPyY7TDIzHRvsoNlHSwd+sjoxsh7//qEyVbl1NZyEk9WxRiSCj0BLlAzpS2eHCMP
D90Uxf84cdluRF+pxE1lDspGkhlySShDAeJybk8reyNFl3gYjMPO+CZUvfrSzyMTg5c+IAdggD//
vKWJvCgbAHSc7JYFRhZcny1Z2ZcApIY+LUQvqNSvHIXTjEYvOA0DLYmmZwbC1LvJdlL00dkgUKjj
7/0csnttsuzAsQvnx6TpegRCa6N/tHlqK4Iy6WihwEeARIeiIVtt9jYKC4ifIW1vxr5ubTJNsTlk
bhjBPnrS6MLGts6kzyCia60qRuJRK79V4fC5EMW2LUevQUO0V3PxKwlVwHqpTdSWIVaMitMFAN3u
SdGKFhty0O5AQtvRL6LiG63Hu/B7pceKDL7M8dtLYweieZAFrt+3AlWOyA5x1Mw5mMl7ikQBupMU
0yhdphMjK4+vl0xLGssJAx30sWXMPVXOXmbAATSJucgKLWCr811fpENrdglisWlrmEenVEyS6vPL
3098RGd0AjERDlU8mr/A7/sJFTX/+sGSrcPpCJa/n5ioBpBR8ggmJuOTa91Ew552irOrGsXqwvtN
Bwn6YRRrHvT+uY4Vn1eNYHW9RZ2ZpLYdwbHp+k3UhN/mQn+wIXn03yZq5a/jsGisKYKZpNiHph92
G/COfcAEPAoqNAaQf+vyjNtAbDDqbTeYHN/RDr2DGpoiFpCuxYmJ1SgKdFG2TQMTMV5BJlAyiiHI
bjWUlnDBQB4c/NgrN80zlo5j38OJ6PswQvZ/V8/fqlyBWpZaAe0M+iWBu0Ekdb5pzZS7ha1XuAy6
TfyJU6955q0qXFx+6jqgAXryXyOrG62DL+yBCwyDuigeYiq8KjPv+3F8RuzcepWDGL9bpE7m0Y+6
ZpMLlVSDLBo5+QHrS2ZcEqltjR/ACyR9oup2LKy7oTCf82iEMpf1gbo6SCugF7MQxGLcK1eQZs2Y
LbLHQZt46ILX5o2pKbaHdPuZULCDIWT/3OXvJ94mc9GwUUZ4mtexvcstdCBBv+36IZJdY+gWRIII
1wtgRKsdOJMEYAq80IIaDLvISKTmK+q6ZKfbrXETdVl7QLYQwmUVGm6vW142xMWGAY8ACBGguI68
6vngTKgn89iBnyv69A1Vt0eamr4Y0S+WlVsXQuIbzZ4hZ5AqPJP0NEB1B3rlix7sWja3ac3ZtLsZ
lX0wmhxyDfKUDeLq/Qj5xg2S5fXu+jil9tB6B+5/AOJRSz4fp9EiFksTpOES8yVKfsXuQx691OL1
uhXZ7oeyLKogiBDQCb46fjbC1TwfiBMA9bY1EPoMIF0sX9MKCX9DAWVW2FpnInqk31MtNZGW7n7k
0etAPIFMUQwFj+rr9VHJDsDJqNa7k0T6wPoBlnriG86mVjgt1efJ+dJkQ820Fs/6IHW+D9XbX/eU
Iink/m4jwA2FCHHldzUw9BC0YCNjk3lR5vXD9iOzs7Qp/P/3V2vet5o5Ew3fN4q3EKotSaoqfsmC
hT8jQDrofIIiw4mGQThOwMoHk+2tcKuHx+uDkCZsT22s/EA92ibekUsORY+OZWb4BJp/eDa9NqX2
5LjDrUH5k5H1zC9b8qYXKvKEZZbWfujU/moT1I2JsituzqCHdkPuvPJ579a21/cPooq9eHgcpn+u
D/mSVnLZGMjILwIngP/oqzg4hDdI2iJ3Ak2vkn4voFiBdO+cPHV1SP9x8ez8ZKQ9ksMiCeP71p7m
fVOHKeolWedFIn7rpyE7oAWg+sSQx972IoXqchyOfpzHX8qIW3utZDUyNcP497EEaqwWSHlBa4wb
Y7WnQWBL2RRSPBsHJLz4w7bEP7YKfyc5mCgcLz0ZS8vyRV5Nn1LT6GPDDgaIZ745+bfrCyDZ1sjK
oxbpYig4PasYeK7ZBCoWVAtFJJ6tJPk+WXoDnQZ+uG5HMoyzdV7+fnJ/102JHrw5dQKruxmE14WK
q0XqiNGsvrRbAvC/xnX1lVtXkR0t3692qE3uhxDKYeWe8tIHrZUiVJCO5sTaaunxhAbEo8+cIOM3
aXYEj9UHZgt8GIv+3kJytqzayWzFpVkZfV44QeWax7BuXnvTeb9uQnYX4+H5r4nl7ycmGjLVdWUn
TkBD4en5OxJbGxretuPLdTuSDUZc5F3QaMcWVaiVZ466tIwt8GIGKBanm5xZ2h5yEiP4fLVc4T+l
ewCNBO4ikID/V7OWmrgGUDhyAiKae9HxHZIhN30eP81TfuzHv2aZWlyXoy85b4Z2z/UTPtI0M4+h
pYlM77FOD8pnxOL6Lrwx0gML9SOIf9ZUNpZW61bS1ohHuyn7OaFcuylt7ubeqA/a3mhdcjOjDDID
YIwNWKG/9VBkwJl4VWpMXtwIDayqua6IeKTrCTQwGkst/DRrdZBzrWxYz1BRngmFdti4g9hvrT1d
3zTS8+UuQiToJlho7M83p2ZHaZM2uRvYYAl/aIVKB0XyfdzgC0gGaSu0ya42JadtX+k1gin9WwrM
j4ppQHaRg9jKQXEfRYNFdPL894uyII0xu7gajPGTlcb/mGDWY3nqO4n2EucANtu82RK7f6oK866c
VVQKsoI3oFvWAjNBszM60M9/AOmhWSVKBngGczzbvDehiNG0zxlfYM/9DrqXm7iwN7r9eH3hJF7l
zO4qgpihrCq03IFde/rhltObMJwD+H1nMHGmqu5UqTHUDQw0LS18MquQDL0PYznZwKC0tGXHOJ3A
lRnPoU/t4bM7pkzhXsji1VcHEmg+kLFCjBdw+HWrUlSRzu5sDleG/uoXy4qjTznpjCebm8avZHbB
WACyxS9tZRr+XBJSezqim3sUxTHtfWPUR9Elzr2TQIY6hebWsYr1biO0ZvBETTuog+ij19aZvYmb
eriLrdl4HGkdgfGrbTa2G7pQksbTF7npHFd0YmyvL57kaEOTV0fqeNHVu2BFcM05gtozbrWk9zvo
X+nlNrP//jqADfSMA7oOcNL6ZJSIBcPKwXXgdPYmcscdrz5ZjaO4PyU3waIujM6IBXhxQZxb62E3
VBWiDXOuvSGmhzCiD2jh3MVZonmGrSmiG+mBXzr0gPdH+uOiE3t2EtqQqFuqn9q3PjGfWSJux4w/
TjNpvJzHuI9CT6+1bZLSp9z9a44oRM6n9lcBSVaEv1XucBe13U2fRbetpWK5kp02tB8i1AWWyL7g
+B+idq4hBYcu5KYgN5pL6uex7Jx9xTLnaMYjVcypzEcj/kFNfOkUvYCcJ6TvqREjqWToDxZgoGmk
KlmrLKwmLRc91Src8YE57gjbqm5K6ecXmXAAyEASuL4p4xGqQkVcAj0A+Kw2dd6v68dVVpbGSkCT
DAQGSI2t026TptXl4IxAWhV7Ft10v+wCL8QtdMLraTv8CKetKDe57Wtfrxtebse1HySLVBc6W3DC
1oEJgdxsW1Z4Jub6Aw8/E+uF9iU4IMAWXr4N849OtfWWhbgwCPXGhVljqRGurlMoNJf6yBFzFCnf
oeRwRzR+U3LIPZiQNfLaLLS2GnBV14cpWz8g2f61uvz9JEJ26yLmDSgugpEbL3zq3jqB4vF1G9Kp
BE859ORRA7rIehdQA0w4OlUCClnBLBy8hKeeNn/l7WNHn7om9afx/bpJmZeHSAioadDgfdmbNNhJ
b1exBQ9c3NJsz+pjnn/gIjkxsc6KVW0zoFFYd4IoTX+4nfFc6+7sxaGtKODI3DyiG9SOccAgabv8
/WSFLJ5QkQHdHQyJeDctcSx6aC3aJvtppIDThYLq++uTJ92JEF1AWAXXhLTpuUWBJAa2f498nx2O
6CtvJ98NnWRrxinf6G2rbyMEXv5Ew0oxp7KxorqK1OmibWGt+/DCvAonMtL4MZyPNdmMsd9a+zo7
2rkiwJdte7SaI3WK8V12SM19q0MXsI4fibMZzFtq/T0+DAHGQo6G5guoqawOc+FYTZ1PSfxIy1st
912mOFKSewrEeBBgAOXSklJahb6gXzCjHrmAoO/HfdTr3mhY2wLKbCpuWakhOHZkHEwb2ezVXlge
m0bVDywIBYTKjfSoj/MRQMtcVWmVrAiaFBAuoV0N+NX1jCVWRfVSb62gS5knWs+dVI3/y09dOViU
DW08WAhge+D9O9/WNSC6w5wSK6DWEFRm9jJo9Uub/zVnELgY4FFRwlnkJy/SGiPNunYGyUWQDrcL
apv/vcdeAhPQY5AFnL7GmSaVwYFLT6ygN6Gyuy/b578+/WffX23dNMoEsWZ8Xx+25TfeZNumTreO
U4PGvPOc5u9Pog36amBiFiXtC6WMlrBsBls2DSgqonjbK3zZpSIXlgO1NPTZALN3GYtr0CkSIhpo
YMxcfxjD2f3qFHnjtbTqb6ISLsYeWH3nFHgSmLzQUfQ13H2J7Oze6Rzc+NAw3FcuG+/cQUltJ9uS
yOSgOQdtQAtRyPmWBKiv0me7pQF0Cp4Rph2sqCx9WwtVzCoSx4py89JDC5eEPufVMea5noqQFTQw
s96DEc9CY2iNJ5CRQEQg9a9vIZnTAJcujjIKboDxrbzTnLuT4BOnAdECaO/4JuhWHfo6kw9sVQv1
EMC1UFC8UA13nKKhUVxZAXGfY5t7RL+f9deM3pXabacKCGVrhWQQ9ioIZC97xEWclaxycyuwoqGH
Bh54EKykYz6r7A80IyMf9sfUKsHghCB5A+8+XMj4TMWTy1QRmXQ7gEbvdxX4MqZAsq93hhqHboBA
4pY6UwJJaX06pjbEkPoeenVLV4jiKEqNQlwLD1awtl10bjGed86IVFKAlKMf5tE2QxhPnTvI1sTp
+/UdKAlhkK9E4A7GClwqdNmhp0ETkqNF1jhWUJDiF43FprCLY18bn6nTfp+G4iWswMRy3aZsg+Bd
DMJFE5AtkHSc24Rq8jS4HLsRHNibigcGOZh2oThasmty0RDGdsezCFiScyNFyCE3XlkU/KcPAnRo
TChAVdJRUDCtAtmBAGyNrevQJmSOkU0DQXy93FXES1TqFZL3AOp5f0ysvF5qJLUNUTUadBpa0Ljm
aYnt982v3n7oCyAVo707vl1fm996o+vLfzlRSwkOQcCaKwnq503HXVwDQOa0n+axj2+SOGN7alTU
twQK6Iyh6WJOZ30z96y5rZ2ueajLiWziLP0pbDEGGZicWbwrAfzGQz2092JowN/BCVSQwR4BBvbr
P1p2YHAUkd90cTdclHuo1Zu1PSy/edxqeAGaByjOxihVqrCN0k2FzNDvupJxEbLQPi2AHoa/jiqI
RXJUkihjKjCgdDSLYAXKPXjsrQM8opdEs6uOBrP+ZSLwOrbr9dUPUgNFb3yANNBGKxICVgi/LRoz
58eE5Mhh6sNMA33+5NhHqM9fXxrZjAEogFcK+s1AVLY6600e80gjCJI0kbzW2fCQ66puGdklempi
Fa7GMdg8tSakQVaT2XN7DSoicJYIYbdRz/3r45Hl0tHRAHZ9kJab6GlZTZhpajlksQAPjpqIbcop
902tvY3TYjt05jctN+8TXm1JkXzu5uLvETrgENFxJ4DJE7i+1UjFzDVjqHXYLtvar+ux2QKmAT9K
jWFn5VOluBxkLg7pUqimoN0Fznq1eMKibZuL2UY53vC6yNwPE0Enx7i/PqeyPYJD5f7O3INLevn7
yR2UlIVpNKyxA1YFoXafP37g82iBXRL1kOpaN0qMlWnHORgIAzrtK79Q0XvLOhYAEfvz/dUsGXNj
ZzTF93Nu5ZZH65QH1TyxT05qQD4cUAVzX2l6V24snb41oZ7imctDb7BjbVPpPN/nhMc7OwNaIEO7
rk/1oX9jdZ0+Tt2I0kwZZjflVLqHqELu0IT079cyj1V4k+Vnrh0/SmDGknzCLltXwSJo/0Qw6gSd
yzfZbHp1/ijAXjk60Q1FA971RZEd2kW2EI8ZgL8uoZck1UFdOQFpUB6o+3m6TfJHYh6uG5HsXxSE
8BxHcgv32TojBDJGwxAE5QWeP+fF4JEey6OCzamMrA6lHmVdn6d4FJGY7+m8n3qUMVzFSCRHBOhq
bF5EhShQrlFsnBUOaQRKiK7ev0K2wLfyWCVborCxztOFEXrF6xnVurEIn6N2unOy+fX6gkhWHcMA
AGDBuoMIaTVXLLGijtaYqzx+JcXnFhLExedE8diRjgMM0ouABSKzdVZOY3WXgugD4+g9Ap0kBdWS
7PN4h+K1DKAM8JmrCyBCXW52+poF0+gVk18yRVwpCfpARfTn+6s3TWWUg0DmggW9KHeFzW/7Znga
C+73JhpTnPk7+hu+oiVVYXaZ+vXxx9bC2xePabCVLD/rxAmTqCFuEldO0AxbXvj6kb9plTc0mzBU
hP+STYBI419L630GhKQTG3njBG6lPcYhew4tcYhAS5ASFaBMZWq1VrYZanHGBdr2eQnuRsufHeEl
MxLr04/rO1uyK84GtVo1o4CuT5nCe06WnwgIGSviKOlI8JpGPIh39UU1dir6Cp30cGVdat1UoP7U
7W3XWvdjpH1kI5xYWn7JyUYY0ZWtj4vTbNrvRWF4vfvu0NEHg5lnNv+kquqAdOJOzK1uTyeMy6Sg
gPzljHi5vTwYFL5T4qAhnfln6lZOx9JDPrkTnE6ZHSa2I8OXXBUDqAaxOjxROqU1nji4aAaoX/+g
VBEhKYawhmbjRujtOMYkCfd1tL7pCfXsXAVjk/XGnU7UGibCq9qpmwmsGmYz4vEmXimd31KnvutL
4xli3s/UqX6KUNubVrKlYDEsiUpWRD7QpaYBTsRLhrR8iCBxR0YbAET3Ia3sfeRGX8WgK06Tysyy
nid7PMpik6J9FlgR6JZkLnmnhouiL1EcJakZirzbAjwwL3iHDXcUxNE6O0iiL2XyTUS/8kSRFZb6
BeBIFqiB4aKAcj6SNLYLFvdAOsbavQXefWahAS59IfnLdf8mwzQg6/zH0OoUZaJrB2gl2UE41X7V
jBvHCTdN/6nSEo9MXyL+2Ha215TFcfprfQ7ctYgXdGSnUPNCue18jCw2sk4kACcW4f3MjwndpCr2
VukBPjGx2hBQh2VJ2cJEU3tWv4+rvw8aMASkkxfMIzb26iIycxBzRxFikiS0v4q0/0JMFf20fIUQ
kyxWFumU1TRZTSwMMycsiPSvUQQtPU1U7aYpQJrGkgZ0HtBbtadPvNSO/dzuRrAlXN8j0r2IgBvj
W8KItQhEThI8L6zUDrrKqyyfveUAHJSK6EESHuFx8sfIaiZDoRe2RmFkgMgJumZ78aPVaPGlbO3h
SXP17nsxR8M2nZoWuP9wVjzBpWUS+KeFaAAKCBdAlByALJJyYQfGyG7iMtujw8Rv0cZnkPoFbc37
KZ7eRZT+Y47NEVQnj2ne3zi8B3t2f8M7lUKw7NWG5jV0yQEXs/Tbnp+NYYjmri9DFsxaF3lp3PZ3
UZnwQE+b6amJXbqPiFAldaRGgcVZ1D7gGddYFg1svPqoZwA05jeJeQudWBTaKT3MueLqli02fNrC
mQhw2EX/Mkixixw/ggUE4RV0ewWavWjnpUX/NPezvp1IuYuM7hCPH2iaQ0ICrWVo4Ed79rrAHrlO
otdzhBui+NbSd0CIGaDkzD1MqsBb5npOLa0ix3QOK1ZNGgN6fG+GYGDxr59KGQUThgJgKy4ItO2v
I3s9zOc57wwW2LngwuOgHfONqQYfQdKI73Ncfcadn3mk0pvtEOv5jYBoxd1gNeKxG/r+2KbxdKgS
U2wmbWLbKmeP13+h7Jo8+YHrBwGLU42RDqs8melNWyJPUjSeYB9wwadWVo4jzoxMA1UJCvQctWDf
VKVtpaPAJQ8Pj7ZHiO6cn8S8oXoYm7jsofv1raHhTcjKtxByUtcnS3b24OGBa3ch83KhI5UDKck0
hgjJBek/bwSIiaaHmoXvRjG8mbVQ9UFKt+eJvdX2tFvXarURHSfRrPshLx/C6gMwGhuDQXIYmhaX
BJl4ZbcE9QgGDNImDf2m2g1sm5UeqW9N1TtKukontlavmx6Ee5NVwF+KzPFY+Z0Z1YaownXZRQgN
CBw1ZNSRXl9tNZo56IVPkNDUxLEMY28s6kOVap7Zq5ocpMMBqhBzh2zaBes8n9th4tYAhLU5vosJ
FeTZfkY0ur++6RRm1jc7VI3SsaphxqBTUNHkgFz/1mSqIFO610AI9htKCKLP5e8nYXlSZGOdgF88
MMLxZ5SXdySnijYt6fE5MbGM9MRE1RZoE60WE0gOWRsn22raXT1uhKrkLtkDWHxU3AGmwP3lruDo
UIEdB5TGWMBS6Mxi7ZsdSsYVfb2+MpLxwMyC6me4Hi9Q6IkBDutGQOaRD/oR2QPqgePt3pi6nRm3
B3MWCpCd7DZZNjW0M8GBBJmT9QTGmd5pTrm4UfJEyRcRv0d3LJ/9ymbxU6hH8U2bx+i2cjsQEXMj
4DzbhSwF6x/N9e9dpvMjupxUyUvJDkWNF3sGyWRM+LojnNRdJSCYjUiB3Wrh11GDuAUqgB+YbHT3
LPDdhaxj5eLj1ITqSQvOcwO9cUs7zX7W89e5sD9jFW4s1B2v25OEP5BY/p+9Cy4kUTnlnAo4xihD
COk73aJ7tkntzQTGmqTf1PPxukHJAcT7CszuaOkB8mqN/OJIoietPSIWsX2z8Yqn//b51fyNbWYX
uo7PW93beKPbH/k8CheQNQH4BMX/87PtFGVf6xo+z+1bt3z4SJ8f8pZ/vr+cxRPfMSBcmpoQ38+P
xNhVye767MhWG933AHwsxV9QtJ1/fqosLUVQawVNzluvYY6fzM1XNDlui6HfFlClM5zMApOOKjKS
uapTwyu36w4QLRvJBAwIBG+GrNv0FvQpyfvghP71Icr2F4ArQJIClkcurqusGCgDuMXCTf851R9d
xTWl+Pz6mhoqXgykwudTPQNoi3n636NV8dZaEr1wfHDtqyViDWn7qRvMgNq1s2mALN1bEH1SWJGt
B/zr0gW9kMyt8x1tHOHlITQzIHyfz7uhOpDmMKWKh7TUCmD7gGYv0tHrsRhONxh5X5JAIDEwmvbR
4QTS21rjo5ilcs9LdmhVXUDiGm0puAnN5X4/39spANEjmtlJ0ExmhMaAAVIy9peqK79Cqd70cuZG
Xo2H8/XtJjtRqMyC+RhEwYtK7blVntEIKNPRBPJc3FaAaToCHQNm+h0KycOmS8o300WmvstdFQWP
bCcCbLc0o9mAgKxvSTSeZaAkicxA77qXmLu32cwVN7HsxkNCDsLfi7w40NPngyuSscpjJzaDojlA
XckLNb+Lv16fQNmyLVBTlM5d4LTWT0fw1gAW4JbAOEXIKnjGwN+5C0o5UrDiF4Fy1iEHuacflhBP
uW5ZOjpc5dgvuPcuSrfggLNMoeMMGM3YfxNOPX52BMt9QQaVMq/U1G+cFerRYF5e3Ur5zCZiaxUN
wqy8Txx+yIz4JixTRaZWuiX+mFnn8FHAH2sR1zDD91WxyYQiOJEPA/sAvTgu4GirI2akdlOODN+f
6/tquunC747x+oFFgZYr3mloOgBY+HzLOVqRNCVqq0Ff1p8tOhzcJPyn6pz/ZuY3BOfknp1R5wqH
mpm4x83KL0ns7ibc+EhaxEzxHJBO2p8R/c6pnpiKmd7NceGYgQDOwoqRYko8myk87TLza+cHtNz/
pu133eXESIP0daJPEZDVCauIhxeoduB2SbdT02UbnQPGM5hK5JVsaMjR4VmI1mxItaz8wwzpggWe
TgOdbzV6iKP7NFOkVKQmAEWCBVzowESd7wfRTQkduQ748py/DWH1YOZ8a0EU7O+3HYDv/5pZbrKT
+WNGxGOrNGkwabx6yRKa+Bbn2tdhNjqVqeVpvl4r9PMigwOXiv6E1dN9NHRumnFkBZASpV6f0H7X
pEmzqWwr77wkSss7Pk/Triyq0neakG2E0MZNA41MHOwJeOeszQ4t5Dm3Y2RYnTdAM3ffdGO5IaXe
3DgQa/NS1g7ebHfJDSurxxSt2Z/0tM6gCWSFhwjdRjsdzKH+VHbQPkc7ycQMuPeavbPEGSIUr1v9
CbFI7rnD0G2GmEQ/NU4AQC31b5ama294LJKtFk/NXTONiINRP0R7PkWPMHLnBkQVdfPZCiPDS5M4
8WnRt8faKpOd3oeqfJXE7QG3jxlFXQLAovWbXstIlEU2AIDC2E4+SM6v7w1JFIPPo2sBVFwUrm/l
kmrQxQN7N1pB1dzp8WNZ3jb1IeGqFmLpKBC4QNYX6ZyLZ3YmKrByRaYV5OYGOkRCV7z0lpOy2nbQ
Cl6QxIj9AbxdbfG+atKsGhor4OLBbl9ndMgniuBYagKpHzyCAR+4aEqeIsHJGHIraOMf1WBtwGXt
G7PCiGQ54OnQZQCQIsayjnvKKhkb2gIv7+qub5rg2NJqdLuCeyJzP3DfnZpaTVkcxbRyh9gKIhdE
Ivc1EgwqimWZ40auFchB8Cag63i1ufLUndPcxpVa9u3dkjoWZRhBJc76VPQO3RWWihxSss0WaTUU
8HRw+1xwlnS0jZpOo2YATNt32552QHk9Xj8wkm1wZmI1bW4ShX2fmwgbDcOfDOvJHY1DXYzH62Zk
keNCle6AzAkajhe3T5mNWtHZJmiC+efWEDdzPe8ZpwDix8JvQaDn5ZkKki+dPvg2JEOpu1AMnl8U
sxaRrE8Q7zP+BMUWq1PMneT7Lqpsv0ng8aRYF9ugvWtlHRNmMDF0QzqJV4eJYldLDhBeDUv9FlpO
Lm698yGUY9hp5YiABAr17xFp9efO5GLLhUa3dDCY4qkpHREqmQAp4HF2IbU3tE0/dj36qmwz3YbE
8qte8UyRDujEwvILTi7vQctnd8hhoYvDp8JyD50W39bdvLG7QhUCS0cDVQ1wxeBNi/bwc1uuVnbz
EhoHdu9VtrYNLWN3fVtLTg/u/X8trIN4yN4hR0LwLJnS8HvEAPcdB/HFGeHlPmAIbdkAXiPavuiL
hQrXUOdhaAZDK35qoRF7zmzGHie1ytIyKeurB676X0urBRLoNZ3JhB2nvbXpln5elA3sTZf6oIqe
p79HxIDDaNE1QLkaldXF457sBmhWo29mRihMm/YzTbOtwwugyh3FdWrLdsIidAO0BYTlLyg/KJnr
NmEDCdpRz71J5wAYU26hO7PpgqS1LL8oO91zm9l8MpOme7H0cfJMBOStx+p09EJmV0hit5pzp6VZ
ckiTRZIEYk07YrXjW+6MDMS9jXNniro5MkcrX0B0mW2MKBTPWLzsls9wsBS80ZvJrOJD24fgaQkn
znckpMVtmKGI59kCvDt2TNmB1239CSxP+a0bhbE/ZYe57Y41GjCdyHdyH3QA+wjadCOU97TNGIV+
wZzbNKroPaI2ZKG5qH0d3DdPMSQoN6Wm17eG01uPVuNEvxCoOlvLTZtdnQ7zrp6cZFf0ZYM+Sn3Y
iAHhaceqZIMAyP41lXbiuWVKPCI6zae0Gbdm6OQ7QJuTJzvTokNutPm27fVZsXAyb2HZC64ACUKd
0eVaOdkftJrTCu1FaGkA8Pypivwi3frXT5bUBHoNHAOpVjBXLX8/MdGEdUyhumUFLNzaEOFMcFPw
9L0X36/bkZ0r0H38a2e11W1RRzF6J6wgTl9jsY2bLQQTs3TYJCMUWkWLdL4qyybzTqcmV7MHkIRZ
lqApCNxhB4ggm3eRSvpTPnuOjq5VUBAi73Q+e5WFvNPo9ogidTxMkgrJ6dg8zEP6VaMqembZIV4I
v1Abxn0OGN25LU2UU983KZwtuSH1z6gQioe5ysDqss0HbraZgAF98MMbNu2u7wDp55HIR9YTXQ4X
nfo9o4JHpDSBpK1+dWb/qStVZACSCHURlYSSO3YydvSyI04281xxY3SFQfBcDQ+g+xa6fSiL16l+
1HQVaFLW+gRj0EwAK+jSnrqarrKfILGScyRLSLtFaPwCnp8dyN/2gF0cjK7/lEKdmzIebYCNerk+
l78DxvU1BdQVY5BQRYZrzfoytk0GiB7iVrPK6k1T09s2dvYEF2MKsfW5ySzPyATaJB3tKxkt5sVu
tMd7ffR4BNoHxa9Ztt7Fr0HXD/pKwMiIgON83kncdfGMGyJg2U0NfFVoVZ6Ifrhm64cQESNG5sfi
PtF/XLcrO+B06QtcYtwlB3duViu5ZVTGRALu3JL5GLU3Ta+4oWWb9tTEyj2K3hCzNYwE3FWv7X2e
KMJB1edXEzcj6KtMFxdz3L2Z9tvf51hRufwzPysHaFXC6NGVSwLy2Rpbn0Wmf30BVD9/5f5M2uXT
1MIAHw9Mrzy8OBQ+SeZgKd7oCJOgt+qsm6ONMnOpBiw8cAMd84aE0307GdCv0TVwOTrtB9jaF8Ao
WGXxZDLADXC+pSpuz3UxE4IyguXH84Tjom/6bHt93mSjAp5jUelAJggkPOdWeIQrV6CuFiRG4dXG
k+Pc8+Jblr38NzOr5Qmnah7NCWZ6Azhe8mTaDyNemkYUKxyAzO+Cr2ERkUHT/MU1CMLlwo4TQYIU
ortTBURZZ0BNC6x95QxPEFr76wOT7Ts0G+FBiF42dH+uBpZFJTdcgX03ks2QpB6Fu/tPFn73hZ/c
JLzW7G6adBJY/fPYvgJG/pHvo7wNyjgXJCarfeZYNEHwYOLkFK0/WslDk6aKZL4Mm4vLiaC7jIIb
6YICDfyjTdtVjRFMCbNewtGNtnZZ6q/5WA9+KVj22bBs5uuCipdem6JjIci0SUkX+pwjOfp/pH1r
j9w4ku1fGfR3zUrUe7EzwJWUmZX1cma5ym77i1C2q/UkqQf1oH79HnmnpzOZQuqWBxgM2l1tRZEM
ksGIE+c0ada8sFr3H8DumL1cn4All0FiD11peJkidlImoJl6MxnyyTikZrHLfOpFOukeSNyMQV7R
O9GsFl2XnAaXJS4odA1ZF9V2pIQLCWwpnAYtQ1vR3Vwf0OLnZ7Ua8ENCrk7ts/MomBG0JsUdyAD8
d7+lxdpZuDRlYE7F7+8g/X+hhEBdX1iZG5ODNh5y/tVIvLACrHuybrvhF5i10TP4ly1yfkJJ6raV
oycYTRpCo+WmpMXKfC3HTycmlIpMM7BRArxODo03UWRFOX/QahJj7mwC9jCpb23B2A3PZQX4B7rI
DZP/Apc0KMr/Hb+rEAmAmHOJwoB9KHQDEmnZZmArZ/Dsx2pohB0I8TO8vIGUmhf15CAhBvY5Nyc8
QiCiavGnGdkMaeXrvvcz3LuwArw7auzgj0Ki8dxKO7p1ST3wFhgDcz4I5g7BCCIAOyDa1FWBPXTf
k75iN1OsTwGVThJmQ35b2A+DaYELfCitOHRqaj8mvgZOTtLHVohUVVMHXBo5DkFqfmhRg96A1RI1
nky2mwIsEyKIDWQvcFg436Xupvsp7XFnSllkWzk6zu+VDm7dhPoytC3JN71Zk6eqz/sgIVUzBC6P
H32c3VVXhUmy08SudPXuLZVVfiRT9oPYTfIpZQbb2P3IQl6ZPPBKWd7huCuCYeLDloxTH/jYFjd6
nJffrs/r0p5Gm/HM9AZ8HwL982k1y84VvCqcQy5uPf8W2ZDr319yDnRPkLlCjYKH+v28N4aRWXjf
x3isNK0GEKmzzyEjf93M4jBOzMw/P/HB0uCmyGz4oF6HnRX11crLbm0Yylk+kaZIGMH3bXIPPQSb
HLs1wtPZgc8d3ADuAY0duMbQC6d2DBnaKIayBNVIaSbu3u+AU0mB6pQTmANK4Y132Th0UVMN9ub6
3F2ODYZBBAKCibkXWCUyL+3RM0CmbIN+BM8aaMc7+QaH7nUjlwt0bkRZoKmkQBCXMJI3O0rDxFtZ
oLXvKwvkZRU14/n7+h9987FoP17/9Rd6rebfH2lm5OqRz1TTILZT1pjA3EZJv99x3QqHWgvixkWI
3op7Opg7Mlp6AD52aLr37Js2rdWmLiNqWEaTOxK37lyiUo5ZkHZoXT441kFvqr2JJwM06um2YfRj
XIsVl7icTTStIW5HCgbJbxR0zrcT0YHcmirXOjjWtqo/xmst75djOf8+Of++y4exsFwwuKTyHv9D
fpGRrZ9F1xdtbRTK2ZZak2WKeRTUCdlTtwYOvtw38yBwuSIbAAStqwxiBLAV4E0MYhIB0h+CvaT1
yq5ZNGHPrFYIcgFpU7ya5p0/1HCsg5wSOyjJWKLFTUa6me6uT9XigoAZFeAyoDXxPjxfEK3CM8YG
du7ggzX1ySztbNsPcf46JUnyXDfTL5B1IS4GMhSS7PAxNSqBiMAoqGxwnsbP9oM5fLk+nMWVP/m8
4r+mLfTeG/F5wwiMO7JWiV78POIQgBzmNJ+nxCLWJH1uW9w+AIJvNTf5WmfR8vfRvwVFXA/Moorj
EodVqBDh0pS3XANOMnn7hekBY/Sf35/tn9yWLZFM1wS+b6Or/MHnKzXGRa89+bziTEIXZGjmO7//
7MnA1nflGoHQkgWQG+JwQloa4YtyFiI4a+NpwtarvH1l7Myq2HVVtbInllbh1Iiyynks7cQ2YcRh
d3VYjCupq8UxzATTs/A3uHaVz6MOFKeeU9kH0/tA+H1LQmlt3r/OM4IF5MgoYcPW+TrrbQU+1MGz
8f7YI6blvzKCWSsAOu/I2qtQnBhESAC9Vs5BZ5HMXjL+OI2/ENfNFAU4ZedGcLU6DukEWxoWwlOo
QPVbS3jNZhgafnN9npZOPwQ+M2AZNKAX2AW84SkuXh+cZQkEAzQrfQAL3k5PunvgbaNfsAXsHJJj
yG4j33e+JuYooe4HdN1B670mBLcwvc2MuNlNZQ+MGDFT83jd4KUbAwoNeQCkSQlk/ixlrwxZAfWP
SZgH0e4z72btkr104xlpPfsXhnTJIgWK/tSiKbcOozmEUHaI8sTY+tNa5WbOd6nR8YkZtbsqozpI
K6cKEYNWCndX2zE9mIPBPo0pI4ckIwVQc6XI9hOvJJjwx/TlF6YRpXkdUjyAKKsCfC3VUvB8AQgQ
I4/DxpC1csUzFhfqxIIST/RanyJj5JqH9FlmNyXZ/2cDUC6VWPw5gHzKg7EKS7ZGIz170sUanQxg
HuDJtcIrQJL1yQEEiKRhWW+NFo/pG+sVCtHvPhbgdAiKvJmnbo5Szy1Vkhcp6/FWsv1v3j41vl6f
qoW8Ir6PJAyy8qCbvSzkURSlfzLaxuS5E5/AXIq+etBvBk5CQyol+rGmIEM5P0dptze2nZMGj/n7
M7T4LX7iu0EBNDNxnI+SSlvWTYrS6/SdWQgun66Pcsnf0HaEujuYRNCGq0xi4tcZjTtmH0b9oOWf
jfeDc1BdmBsWAGzDJafePsXQunmLy+MwIO8KopAVf57vR8XbQBoDvLPtzTGSylXIaxvCqS7USzNk
dkrz23SjfUV3TVBakMTq1/L/C8cciKjRk4yXF/Ik6kWkNcwuSVH7IAKNoyreMa/aDrH2fr/GVKG+
MN+nCG2Uy0GXlQXCL4gzmCAARVlheH82EJwqgDbiuAa1Ch6S5y5Vp4ZZdVyjR1p/+i7r5+setTBJ
MxJ0xvsQAtJMJaQRgBqaBZPsaKJjpI+Y+dXvV0wsOO2ZifmeOD1jKM0Te4AJe6vhBmhW2D4WjjCA
52coITwXrxNlATzBwInudfToZf0eihWhZRxAVIj0fqhP2+uztWZLOe/LMYP8pd7To5ZuMoLhhNqr
C5FL8+N1O0u5i7NBKSe/AaJczRCCHjv+HVsqaNHLatYPmUxuHXS/JCVwZr2sZnhT0Pb+GqX2wpKh
Wx2bZk4yojNKPcZGCRh/0tKja3+oArdbWbLl4Z18X/G60copr0RDj3q9teMX4t3bNaiRbmatPJHu
K2tjZw9WsvLIWRwVejx+1lARFSiOiMcJEGHoSjimw221ceuVzy86xwyjJcC04ZE5b7UTP/eNzOxI
zugx1x56Z0KF4jnv0IYPub0xeTcCAJ0WeIQDYwhCUnC4n9tquFFXSQlCJzqGeqcHdtqtnGsLBwNu
UeSTEH4Csq/iqpsG0Nds9LCRwFJkiIcGKRPN+nLdz5eM4Fk8lwdmOSRLGUapN/0A7a3ymPZhboRF
Fk1rV9qaidkpTlalyuxG5iB9PYIBNMqHF2g+NChBXB/H5WsEeg8n41CWvqh1RmuKccRlZHsBgJl2
u0Vwfd3KkoOdWpl/i5Oh1B4di1haJUR9u5AXP9rRR8nie5bvHG9lYRZ36Kkt5QTQpV9XWgZb3lSj
3UXfaEBKQqMlkH31lnZyK7zulSR1lPjyoJVoU/nPxqqcEC74bXwrd8qjbLOwQLqmEfdVs0vqGytf
OdQXF8+yPNeb9R1Qpzqf1jJDjyYZsHijBSCn+di44WBsbWfFzNLpAy7qP82osRtFwcNAhQCOmJLA
z+tAkJXa+qKr2wiCQd/6s056PpCMaClNa4I5G78KcOdI7xtZ665enKwTG/PPT3zQpL4oBFCyR5ZG
mRvmKKmBVmvtglgYiatDdQbPNgAYL/pmzbbmoAUvy2MPPKELFVo2Pfvpu3MhCKFPjCgnAxhbdB3t
sSUakh6L7MdIbvkasH6hnHxuQzkYGDKaADIgHKnEznHvdT9AnNUa2xQwXv/Oc7+0a1THSzsXwwIE
D7LfYFlQWbGa0mRNUVfwM1RCQeLA41uR3DEUKTvnm+N+EfqNpkd6urm+YeddosT2Z2aV0CgvtdyN
E5htAX+a4OEohY4hkcHQbQRBY9taeL/giXhKIHKdn6+4QZS7o7D9wkCevTiSMsIZAeh1PoXOmsLm
wpPlzIriJMKrsjaWTnFE/p7IvWvt2+G18asoA1dQO327PomLfo+yrg4+NdBjqEWc3nWamudacWTk
D0N/MfjjwFcihzUTyjqxgRulzWGCN9su+57Tjb6mV7foCiejUFYGWJ2Wli42Fp4cNwb7auWffIhj
VP0Pm30u81sWr0Rea2NSFmmUXo8Gzbw86tzdVNVr2+6ZPqzcSItGILcFFM1c2lEZHzSj72XsjThd
7TsW73qUDpn7KwM5saEMhJZtW4huwulahui8ETyChtP7XQxPVbwuwO2BgSi3HTOKzAMIoziO6VPJ
wFXzcXg//hwJWSQn0BmFRPAF8BZ0VwS6Xl1x9DUQOOxJfcP7D/G4hqSfJ0M9cYA4QjIEadK58fj8
KtKKpAfGpS+Odh/W/Q3Vn35hpk6+r1x1hV/NrWTz98fPffpF42+eWEHaLvnU6RCUKCsjdLCHXBZ4
rUZ590iz6Bf49bEYJ6NQAimnhTwEp0NxnNpN4huBWexFtnYWL4wDqf5ZKQhJ98vaoOlIgwJNUh+Z
BwotqUeVd1eTNUDCkhWUXbyZsAPgcvVmo07nJLHd1kdD3NbGjVXvZbqyARcuFQRoP5EVpoMclXJ0
9VpcQY6gbeC6fWRaNwVaaJrsRyp3131r0Y6PSipg+jMMS1n4VBvqkTO0AFh+EwjpB17WQfZCBq32
+3VLS5MGtTgAIcA/5kFl8XyXoK5K87jTm2PNiqjKXzPA7gUjK4fjUqADxte/zCgTV4+MeKkYMCCj
itI8R+syB1FNHybmppDdDU29YKjNQNaf/7PxKUembLRhktrUHMupCAfnkVokYGuJ+MVJBFEc2Mlw
K18ILrm1nTh8wnI1/XjbZ8NuGl/i5v3xKN7ZqM3NEp7gclFOZkuIyrMc0Rz5J11H1uUYo/Pp+mQt
HJlQdkBed04bILxQ3A64EdMfXbj3UMi9b5cR2t5W4os1E8p5g2jJ7DIfJgwKyu5k/EGAvbs+ioXV
QNXPRykcVxhAp4qvTRnpqFel9VHm5U3T0kci663lraWLfqajlQvmzI7iWmVJgDbEi+pYloW8BdD8
R9O7IF3j1Lwv3MzYA6xCQqDY3I20hzgoYtd7EJb7Zva6fawT3b6p0qF/mRIQZeYag25gbeWbwXHf
tCrvoBIDIYJGr/o7a6LlvrGSt7xDUm+ytGenrq2wNXMWtqP3Ket7nKmu9XHSc3On1a5/U/la/Dxx
nTx4SVp+sgyWhU7rk2CwJRpcJMlCswOHjVvHcWA0eoYES+eHzJ/4TeqwZlunbAA9lmfdSFpP6DS0
xxCBQXJDnMqMUGTgkBXI0meeF+1+okQP08GwPvlWKTbg+HCfgUNs8ajRu899zbowdpxuk6SNj5/6
+ocUzNZ3nlGBgNwzks++njjoUpRDEVhoswK4ev7HJLfKDc82Kb+F5Fhxi34aGxxTfveh4Ra7Lcoa
7BqQNwpGN0eSayTartPtdmM2WhdKRkDwV9Ygneksb3PdxxYOaOxA30PJCqUDUCmeH5tGLUZe1Sk/
uvxLX3xopzGo8WpaC5XXzCin81iBL7mgCZ9vZ0qDtHhIAXbn2+uD+ZlHUz0ZzxjESkAqzhrS56OR
aZJo8BJ+pNbk3sRWAU0/lK1DVrM8sM1R2012pkWkZgDn9nUWeGSkwZg5xq1wGnHMBc1uTNFl9xTK
KmGX6tPd6IhiM0Hy4klQMw/HyrTCTOrAO5pdE5FElCH32vFlFLa/Y9kwBaSusZJ19VqJ7K3vWL4b
Rr/baDp4E5PaS8LGt+tIt6FaV0lUg1El8oKSEhYaeDIFBhmOVixkwFjjBS3t05W09DwL6iydnivz
uXOS23ASlk/Qf6+Pdf7Gkk0O8hYd1LPVsE/9tYhp4V2JxOpPyUqcxhfgxMRtDb3O4+pIgCJx5LHW
Ppso8oL0YZ/798b7ia1AAQ5AAShFzAVut8q3pgwFP37MG0SaRvaYizUGoIWDHyYAyQAZGCLOC+Db
VEJ00C2q41BPPVpbc20rWO5FK668sEZ4vMzEGy72pnqD5U3GMwDB+bHZ58k9puo/+7xye8k2Taox
0/B5+/XeZ9+uf31pt6OsglIkUNXzo+XcwdLM0Dq9A2d30gpI0LicBiC7bQIea/fIQa5M1ZI7Q9AP
7fXgRkHkoLizhSsm04YU1niOjMxN0SSB0BFV5KEm1ipGy8ZAc4e6rguYoHInWxkz27IpqyOroU7/
YiP4T3w0UNRN0HqrKihznVvdqcDU/tuacjNr3ph4mgNrA/rh03gKEi0S3hevPibOx5p+SfQ26Onr
9dVb2rLovpvfH/PiqckZIx3APDD4/GgxKPz0+6ajQWxpoRhvsnFHnSa8bm8pzDm5gtR4UMbEnQwZ
s2M7JRtN3o8xUBprzckrRlRYhkga0WkjjKStfmcl+X7QjIc6nlabQdQVAxgC6oSQkccLDqGb4vqA
bNh6a/kVWEWbqPdFyITYNUgfX5+zCzeczUDuAC9eUHJcxNBIA8WeVWTQKHSqoOg+eBCt928biaqw
+3zd1MVmhilgYVH3hwIwziIlXHcdFM5jKE8fwMuRAAVW7FmqBXnv79NyjRDowvVmWyZUF5GURpyp
3t/492mV1QzDQgd1FQ10k1DUg7c9BEGzlVtw3jtne+unLTg52v0gZqfmuaST172VFPXBEy96zRAe
/MIagbb43waUzTulIGeZ4rw+jK0Wef2dkX+x0FYF2SJzd32Jlrzh1JJyAiLy5XqsY9rsj8UQVXiM
8m3c7adxxRUW7QDOAnFbvOBwQJyf63XcS5rItD4kZoMC9qDfZGWMzmZ2mCxy50/pir1F13PBIoFo
Dgy36j2iOWmp8x7jSs3vTP9u6DwQ3Tcj+X59+i68Du/dGWJJAEREIk+90WuBnga0a5eHyfDuXciM
gUoEjIUfh7jbpaV2l5veypEH2IzqfbDpztzKKMVBwlfFUUM6QU4Vxncg+WhsjcYxQt4iEcMdF5Sc
feJstJIlYdrFbB9LFzGmbPhnj8b93ZAPeaSBXegW7CrZ1qLJFPVWhkaCwmpD0y/zLd6iImz0Hj/1
e5DEMTey2vJzkQwgS0gdDcJmXg/CPc0EYD8nH/vKTTbt1IrAi5th01tDfVs6qDOMAtz03SiNnXR6
J5hEyu7lpGkbkmXdo8ip+6XUS22Tg4dMCgHdZTh6VWxbo8R7SEC38yMf742heGq4u/+cbqbU2Xtu
HZZP2l4rh6OjkX3Wk3IDhvRpU009CAKNOSswoBWnIzYNM71CoQVbG8Iu+H3HMcmjbMji0CvBSTi2
aJ7IK6kHhJRGmFLeBq7mmbtcUhn20/BiapqItNp0Iuq31bbtpw4jQq98Jho7rIG32ZE8eS7Y5Gwz
bfJCLlqQV3TxEOpG8uaKEoJzkpUbjQvkkamphRT8USDFi5ut1gOwQkb8wO60PGpTyQNpNmZQVYgI
Rsin33Ddf+OZw4KaSmtrjhUKY56V7occEjJNEluQ/zBJUMcdOB1LQ0Kgumy2uiXTICUZCUcbRTS9
B+pXqzM78BiUbapuigPTxghzh5OwcMoyYviVf7ddO73tKDTGm87vthkkgj8gPZImQexNn3U9y1MI
dzvjrvVFg4qI09/50GrC1nLMIM8n6yaXTbtB3Q0kyLzMs0Nbm9/laOtfPGGLfZ2DNCYdkLMfDXON
Yv4n3vfsSIbYpIFjH81E2BlAh5+fL1NcVnGPFqVD2jb39lgHoFs9Vv2X1nbuIUAS5Fw7Vo555+aP
lQs6aroTsXiS9U7XwXMxlBuamQF1cnhA/EAbP8pbPABBpcpScFxWWTDJIhryJCgcPfDGLx39MRh6
MFhjOOF4YbdVn2w6CIMjNkiKx2SwccCVgRU/J3W/iesPJIVoa7vL8GKqLPvJGNub60fRxQk7zwBq
FkjBOUjM6so7mckya6Z8ZIe2+mEKEdKebeLpW5I+aqvttxchkWJLuZ9cAfVQwx3YAWByAmwNVNMz
+e5We8WIcjWlmoXGUA4jrf3ZLT+27pfrEzb/khcuczJh8xVy8pbVhZHhmMP3kb8KuuzVX7vz1gzM
K3ZiwElpGxM0ih5SHEoTmmWj6wO4uOOUCVJ83rZADO72GMDYIEh44tAqa55be8Wv1tZaCeJKBjbm
TmJndW4cVqIKoH0QtdrKu2/Fys/k+clcVWwaHKphLEUdtvVTX3+KrZWobWW6fqICTkyYwkZacYKJ
+g/DCwp+r3URWevYXDOi7ELPLTgUzLHmZRxk5tbIPpRN6LybQOd85S/Su5RBE23o2AE5PjsPLR6A
CP66c12ixRUbyrrXPu3sNNcZelt1a1NYGvKsOGVxY3rmxnNaCM+4BLRErg6d7VGzwdqGy5ezstyw
tn2tC/rdSL3fkUxfOxhmyxcbF1pBwG8Q6JUbit8zQ/ql5bRYSOq+JA1YRofNaH1BfAGi49DP09Ac
VlL2i+7po+IAHAUy6mr4KrupIm1SsJltrSNbdMuWbyvzbV6OCmVaYGEIsN+AEyqnBZDRniCjUxxc
We89cUeS7ZDcI5cTMiAkOdu2ze928zLk97S7c8ZuhQR76bACw5eOdum54UXNGnEPtA59S+ghdg+d
mQU9xG+uj3DNgrJsXTEiDdFDQKA0o2YKxbsrN3DY0xEoDos4D4SEaCyHaGAfTZMWGHx3fQRLm/vE
gkouM3pclMLU6SEhtynqCHUKqnXdjNCmv3K0L/nbqSXludRKsx9N1L7RGDRtOHE2lg0RSrIG2Fge
EFIOLmIH11C7DXLdq+3eMemha7d1f0zsmxxt+WvE8YtWkFcFUg3iThdksHpHBcgW3fKQg5ae8Ndm
fOL6j04+XV+dRf8CEhsia5A1gjjW+XUrXTaIAvDow/S7lof9+CvuiwMArz2Ip1jWbP7k+rDipG0n
gC4PXfIxZ49wxhUDS2t+GsIqB4BuDUbjxwLhgr8bPLDqb/RmxYEXTYCTC40AoKa8SMgg+01ilhrs
MKShx0NtDLj+C54LiQ3USeey40UehlqVV7k+woUkfpzosTK/NGSlCry00KcmlINkFLrUin6O9bOo
QH1rDVi7OEvwVGSfAXC8SO9QPqWd5SfsAKqlYIirwPIFDpN3g3PmCxaYEBy2oH65oMYQtdUVrpaz
A9BGm2rcmw5bucN/8q1f3JQnJpQt0XYJbs8uYwfk3pyobRy591rLChoiugh113RnSvYyMOwXMVXD
A8hc6Y0thzYieQOuXpl7wWSkX92C+cFkIz1UtylKT2VShlNmQEqzHrMN8hHOxh1QOh29WEbuAG1T
SO3h4Wi4724iVyZtvkVPduGIvswM1tmBN1ib9kPXvhch/NMAsnoWHq5o4lduEbcvyrFwPXrI7Vch
QZbL9zopVxZm0YPR4f0vI2q026NCiFZvGJmMwggcDX04idX/khHINM8KTNiIynnCmg7xBE8ZMqJ9
8EFHH+7183b++5fO9df3lW2Yx7HIqxYxEV7HCduN3jaOhu7W+HLdzPJc/WVGWRDdjAfeJRhGR7/F
+b3t/3H9+5d68T9X/N8GPKVjkBV8qGWLvqsi5ndoHowKa9pMZv5EayOyx3ID6q7bItbdkEzjJnWQ
B7P45vovsXjkAHfyr7VS40vX7EQXV+j+LesPEJINZPwy2Gs1ocWZBOodtQUUGkC3cr534gQYIOkw
BnoKZPeQiDDtNRbuxXGcmJhDgZPtaZUFwdHcsIOO5NY4dkHs3uKMW/G8NSuKZ7t52ouqx0DAIxKC
KyaEwhNYpbfX12RtuhT/Jom0Y5JWmK4pQuAyvFu5bPa7k7lSHNsHtzf4rDk7sPFz4ZdInd76/LlY
E79air5OzKikJMyjONlB0H0okAoaOQmmBMSL5Nto/sIL4tSQErOiyqDVg4XxNGaM1cju60n7fn1J
VhbeVu6zLAYUpa0wlsaoNn2BcLXJIpp7KyXuZTN/PTCVS4bCDCUDHpgGf5jQH12SZyM7Xh/K8rL8
ZWP2vpOd4hSDMOOpZoeeOEEuHjTNDZNSQh1hDUex7Md/WZpHe2IpE05SyRSjiacvua59FhNyutcH
s2ZC2faJ6zdS62CCy2kItKZ6Ety9uW5jeVH+eoIra5/oU9ZKA5u+hSbRj7TZijVajqUlIcgfA+Hn
ov1aZcOK2ZjwgsCBC2MXg7mdZI8+2yRQR7g+kmU7M1EQ+MBROlKOr8ofEt9hHkaCqknX0VA4Pfj6
7qt3sxTjhCHoW/7TkHKC1ZYmOrtycILp943bhkwmvxBjnFpQzrBRIhExcFjw7VsoD5Rrwh5Li37y
ffXFHTf6QBiYgw7C/a6Tz2Z91/QrfjVPghrGnJpQji2SGbRCMQrbg297iqxW7d+3OO877QtemWHd
/bi++kt7hYBDAMXJWWvMU/bKhNpF76I2d+j7zza4kS329bqBpbgMkSVIFiDxBCoJxb38XmgZ9SmH
NA5wM/auT1/Tvog6/xsDmua6rcXJQ00X8D8ws6Kl6vxsGQZoueY2HpTEvcvbyM4C7TXZma+ErLQB
LM7aiaH55yeHmJnl1ZATGPKaAPHROG1+YSAOuOdnEMElNAvVmXryuUMPICuNYjMJy+rA2DfpDqE2
3Gjpp+vmFoczy81BHxXEZK5yJqNmXRic+cjvoN6XvLjlj+vfX/SBk+8rTlZQB9oQbI4nUbnSQoRI
o78t6g/VGiP24gY9MaQ4m9WhKzSzMRCeyYAnT7rGAr6GOlwzopxjJPOgb+rCSCObF2gpPELCKDTA
Jn590ubD6uIkQIsruOKQ5b2gi4uhbGfUJkXuXubbAmVW/kOf6LZ2OVj4adjabCOLeMXo4mVwYlRZ
qdTJm4b0c2bZB28gjWQSVSaLbLONro9ucRLRtwH9WKgs4P/Pd1Dj+33czx4ujEe7RVFwl3Urm3Rx
LGjZQI4PhMoXyMPRElxUukEPDIWB2L9vahFk9IPnPV8fyuLuObGj+IPv5IiUuKSHSgs/F9XKRC1/
HQ0nNiiy0Dmp7E09kXHnJR2+Xhv3oyWfNU+uhMqLawGOhT9NKIs+ZICt1anA+/93kn60xX3urCzF
mgVlX+q9rO2pgoUiOUIsr+/uvXglDbdsAqMA6AqkLioOpXPzzOJaTw+9/03PPw1ArIvPv7LQf5mY
l+rk1IeyCXCfkOs9DMZtQV+rfiXZs7Tj0Uli6Q7EWYBXVGJKLdVLx0sQt0KKcu+0QyAnP/KNT9L+
gw/gJnq0u1959Z2aVLYhUsiayAleyFlS3/eiiJwJ5BeecduM+cv12VtaIESzgAphP14qAifcEGjG
mBCcZYCW1K9mawaoeV43srRb0KClA5ME3N2lmK7ZQiGaYwo9II71ytknHluLMhZtoCoGvN0sRK1G
NE7SdUUZ1+WhCMi0W0XbLX0e2hGzsDeKExdyJIL2BI+klIJ369nuPpCVzb70+TnjAiJxA0SkKkas
p14PJD/2SVsGdAygE/7+FTj9vnKYaGNV5mWC09Autx4LABd63/fR/w+hTRRafcirQ3hT2SSIIo02
dQbxAJK6wPW+8X6tMV69N1QLyp4wc9A5GtUoHorhRq8eHf+luS/WtCcMdR1gBY8toO6xCATAaCXQ
HzVf+uaQiYd6MD6QKtnKOHk2TLYri1eafPTS/FD6c+bauNW0T7b5BXCvNOhosXLjXyQc51/EQvyP
XwZlJKJqlZRQnzZG1+se4to/Ut1/FSzugiKLraAr8p1OnP1oWTfghNq5tf7NTIs0sCdnTQZSPfx+
/hooZYPtB78PjvDzw9Vr/RoQHvwaBuS1fNff9a2VRkIOL2OVArpUoOzv2TQNzAnabdd96idN2mms
hc0wN4n7ALlaEPlWG1UT0Fqj67NrHiZglXdx39Fbt2Wg0PFk6GbxTnO0T6Dv9R4q2d7Guf21Mfs3
K2l+GGP30idANGV+/FH3MgDMCdUfY0M02wb12U0sh6cSWlJRCU59IPWmqMm0fWpPQTqOW+5Ot6Y/
PeI6C902jsouQ51iZLvOEfM/iMCS/l09cR5A6eUNjan3dm/kERr28tBLsu1U2bsMQMu+QOmprZOt
nut7n+Cq0LuPlLhpqLnlt8ToipUpu3RfBCOIrAChhXYVesbPl8vv4sn0prJ5aD/R5NZM/g/h8F/f
x/9O3vjh/+a+/ef/4M/fQRbZZEkqlD/+8yH73vCW/yH+Z/5r//7Pzv/SP7++sSZj6n9y9jfw4X8Z
jl7F69kfNkxkQh67t0Y+vbVdKX5+Hb/i/F/+//7wb28/v/Isq7d//Padd0zMX0syzn7714/2P/7x
Gxz6v06//q8fPb5S/K3/90eSvkLoXbyqf+fttRX/+M21/o4+HdxoCJjRygBlkN/+NrzNP3H0v8/s
LqCx8oHTAIsIwk/GG5HCovd3KDkgiQ9hGHg1LuSWd/MPiP93FGDA1oI7DLyv84/+/M3Oluavpfob
Q4TJMybaf/wGZzzfvNixQGng1kVFHZh3sE0rh1lXoX/D1rR4YzAgQjTTe0MHGyC503BvZakTlvZw
W4s8vY15n9xqaM4vrFzfQkkx1IkkG6Np+ANHua8MkIQG7RwzACLtIGjrhjzWLRZ0XuMfOruDVHDb
Z5BSHEQy4ArO7bbf1Kll1zq+UhO3aEAYWXDyHalZq/lh2814N41dq32ufMKTzxVa437vhdvPjZ/f
3M7ojiWj0HUz/Bb0Cl5KBwqIVLFJOsff144PSLKIi0jXEu+YWlKDbDgfdVY9DDzx4zYYeOPP4gGD
uPe9zJtuoIkZdrwqI9OrutvKQ72rbUrjtk8F8FE1SFaQEjm406hHdgzgkp7Vj1TD0IHtvUvj7qts
HB516IuGpOGYNbdWT+/x3MuAHk4MNypHnkeMNM7OYRN0mKBrkbbmnZF2OS4PvW63PZqU7MDX4w5V
dZ8ZdNPHNv8EXHTAJIna1uDQ1MwTLegtyKLok0nvDScTYc3puGmoH+EoKZ0PVHheoFPjj06TDzlt
h49JTR+Bv2uTx4oOkoJ42m0+gXossC2RP7T4ZAeFRKcw9jFyCvR/qfuO5ciRbMsvwjMoh9hChSCD
mkkmNzAyBeASDjgAd+Dr50R3m01n9Vg9e2M2i1lUrbISUYCLe889ot78vr8PeQgDg1j08pfZ1hhc
5ZFr20wgxQYIGJkhpJIJXZeyN+SbN02ZKW3X7SBO+RbMbdaWKgxt1gwLhsHfti3onxeEwt1Mvf02
UqsxFl1i2QTaZ83ix/qG4LWBd6NPy7hXSCx5GNQy1wiJxzEMmljVTUkTrOaTDyvUlIHxD2QXBfwc
uWl6sUyHNbcztH1BXsDCMLhX6bKQGmCsTQqNJbOe7Uz6hw5CXr/weGTtCXfU9gqNYJDAplnfGQLV
5szOQ2f3vkm7LoYB2A5WcN1PuxihdFG4zCm7cpUze2lbqInh02SKPh6sfhSy3/uz7gMqK0jF7NQQ
YdOpImDwT2Xs+YUvJlPEDGjwmOw9KUOT0oPxutPibPuRhyuyWXqzluu0rEm1E1djW0P0Gfv7sxNE
woLZWb9axPIStHt6z5a14wUOjeGn0wltTJKFxRyo+D7KXAGAEJpOndzYvVsqyN79BoEjYzHR7YOu
8reK6EEHw7nT8+2+s0ry/CvhkWu4TpHuMuW3aUDbb5gmtMW2MN0g59LagqiZG+wjqmkF/nc7H4bV
efJXiM3UYE1v7owSRIPUvPNzQpRqeq7Uc7zviBdN3bJcdqdzXKU4ejjMoEb3AFEtA+zHVriiQ4y9
7iXtruz6LvYrtzNz9kJfPqkpTZ+RYHibhDpURau97bxM602LMKmbIVJmLAZ40wJpWRIUyTRZUebb
IU7LzUSjaHAhm0NG5xVXeur34uDYPn36ozfHBxCPjCx346KwjilSopYQzir+IkxXGDPpSzdAEVkY
fwNOuYzLUGhUON5hBkXma+2CjjfpZKHmFemQIlEeqTdxF2cNg8Hj751tCc45CMaljFyxW548InML
uN3oid+5jdk7qsYFbje0h96hX5AM5yGdNoUegrvaUz19at0KdjHPzyNK08qIQJYj73npdVH0wgW8
FlNvNQffhNFB0m6C/DSzXokYesUha5un0y6G3D+Ouf6Id8+c820Mb1K9wQ0j5R0m+7ET7DAjsM0V
8TRGthmJyHH0zYjlCiX4x62evFJY+wmpOAT5Zkb5i3ZwaSnU5cM6ofN1w3rj6WmBNIFjzlLYpJv2
gohgPw9LKu9YGut3lhobQIVsDnzpp8p2dDomQ/YSIZG4rxx58RJE7BadgaVw3rrptYvDe6GRwwZn
8COEU+hQepcdQL95x/k6nQ1N19uc2DL2V26O3aYvqYQSbiwEeA2k6LXvvA3edh0squXI5mZyyTYW
hoTVnBCYme/pdON59p7kPYQTGRPSwHQeKpNSXovQo6Y0eeSe1OfIUAWpOutf9wXW9cUYht8jWLIs
yCsG0V/bQk76Fas8K9Y1fQTsAb5/ED8mEwxbir0fL21OfsGM5meYWsLLFLrsivWtfycYS5ICnCGH
gwIEIl2GcloI8lQidWRZ/IQrKjtTJdJq6mJ3GX0tXxR021MRZ7KOPH+81UG+YRkLhVsHGSxIBF3C
/XNAHvI6y2owwVIRDQH0PClcuVSasx1yhSnVuNUQ1MpiAimq0tMUjaUXd2ottLcnlWj3uJY5m4rW
2NshjC6+00/tHOxzY02scMLSpG3fRgWbdXh2IW6tUEnetB46o53k5Rhek5Ip5Rr6j2D52CGzeJlp
5p0o8gPv9zEcoAryomVD5jSdaEmXXMBnbFIvbUrh4if6HadmrrgZHr0ANgHMh26lbLvRsHOPa+xz
mzU0O3KO+ukQ03R7DhnGMkgFSSRCrcLlx5pi4zbxmBNVZsnof9uXjJ4jlQCSJQyVxhrApmOeMbEj
BBcL6DVIqTKiBGrh3zoEqNaR7W9dlno5nED7GbcAUV6RpGb+zqF8AQMHupKsMTlA82RborhuIU+6
gFGYzDd+YJwrjNO3+Riu39OOT+GtM+FdMHGGvn44sAXeMUyoH4r5FbwoIlG2PR95Gapxftkp912R
BPlt0g5IPvJRIvIarvl7kVzbPM5Sdg5NlL9Ei3MEjYZMcDsK1TBclUojsPp27KMn2oYZOtQNioUa
3rNAjH18nIa2KFeLVthr4zHzpciSALHXdNfTXNLYtLrMdNsPFfL68P/Bw3gC7oSAS32YXbIs5Zz5
8VwGfq+6l27e0l9CrY8t82dZhtGcbqcrqw/uO9zM4A9smx6+xTrVXcmcgUkaUgDTz5Ba/6IXl8oC
Thu2veujzJ9KmjC6FFrMuSsymDv2hQ3zNrlO7r298K/668ZNiRlhF+bZ3yxIFccB6n2jcsiqDUvp
6Bk/bBIUKK7wZrVGjSFDcr+G2LRZhIRaB5k7Uuiys2F6buiwvk095sPoAZFOh8MUxq8wXmqrnKoY
HvFSVhw860IwDZl3jIBSfKpBvznut125Jb5D4HnsP5igvVVDuDV6IO1NK8O18drM6yv0zNwddoSK
+1XXS18VTvYzRNZ009XqSCcKhMvspyQb6NmyPvTKrB2P8xLahvjY8gEVvwSNMfeHfOuO+lN6abcV
XJZ96wy4/MhzvPNxlX6RNJjqaBfm4ssxg2GQqViKjLXeSWKwEeB1HEfxDYHN3wFfGUV7JOPLFpH+
gKit58n5tKvWlJozBPuuZmx6DTuosFHF9j/2fjv6XCpYdhjzDVCAg2Eyy6KvJWztccmG4Dc+rIaT
MksOufUe0XLATpUqqmBUNLRvSCFyNfei/GMcA39temfouVttZl9xcmfLee7BnNoIZIGw18pee9zT
olh9bZKKQVD4tXo+fQUSID/sbiE2BI8aUIAgXdHpyDvlQyQ+ETPJSzA+QUcMTaB/7IMKWA37/N8E
Way0Vmw8c2+BBGLrJqphO0Q2cbtEKU5KNnbJXuWWiffdrfKniNJ1O687LFUOykIGeco87dUBMOax
0vtCEco4LPwlSPY1L7ZU4s9loVxUiUGnkYiVcUl3yZCYRi49iZeuHrii0XFinarXPHIWjitjrO7i
qRtdyTYcV0WfAEtobWbmCn9ujZ5dmrMZCTs5YzUcYOa8AB/AQse3iXDcYXkzh9sBemZdznKEHY2H
+7n0Wig3Q5gzfzEMqR9Ev3Vx01tUfLbusMfUVnQcArDnfDVEf0wiRX0dj9MJJ4GVqoBX7fK5qzkI
jkA8Nn5rdoDCi2QezJG9uUgnwuHi41P3k6cQDxYwjUEZurUxeYHIlaKwXFKiaz0KXLyb2y5yjGPz
gntELriqu6mFylE8BxC4DXDT7GFwkYQugIvCstHN1S3YTj/H3oe00Fp9n1t9SKNevvrTZt5hsz2I
0jN99kbCFSc7m8RocU+Y6V6nA79pW0q+pBqiFI47c/x9jYWaazBYO9JwOaq5kQYFlZymB6hFsYuj
Pv+kAu1RiYL40e1jUKCQm+fadDhSqnUhHYxGFXemYKB5XSd83kpqKRjANj1o6jU+Lq++CHx8+4Nv
eVe2uFVB+J85647D3kYJCIFzkjajhbSxUEuelJ1nedzM6BqTD8gpRghnxCh05es5/tZ6EkSPUWyG
11uoJFKEYNn3KPmAu60HY2q5pX3Hy2SdOwR/T/S6U6WUv6cWSW3NkLPgFRXMhNzweL2WSR0/KvCg
71rY43y5Lc3GIvCo/5Z4VqDPWnuV3/oxHx6uRn3iQFmrUMVFQ6MQrbI2gNUGdiHo1PITm1mAi9/o
xH/PcwFFnA60h+DsLjmuw9reTb4HpAxpwcOr6voNprbdvD4K4G5fUCCDE7xH7W+jxrXhwZYUad77
CqvFoZoVk47uhW+RX+gC2Nbi36nui6Tv2J3votE+ERuLsgvIjmn4Tvy1gip9zmroZBW7LPlGR9Sk
KYrIsTcDRotLhu6otbvCnBZZDWNN2jlum2Xcljen9fSU7y2oFdDwwpMHiuj9fchbvz0rdHYGdT30
v1UfmngqGQkvqbfHTzFfz6Lz+SHQqGqKZHSIX86h6sQe2BZz6AmqAiRkCu4uKm+7Itij2a8Co+gb
22cnz/lKPX6CaY2Porff9ooLBI3dYt6MJshOLpLAUEBB2Kp9ov1zdh1hVm4ME3R8MYX6dwxsYk/e
6qfuCOREA3Hf0aQ9mI7lkG3nGBudF3RbPzo12QETar8FjZPiKjNWz9/zuOUeVO5ecuNYFtaIsUdZ
MwnmPW69MLilYAiCm3B7SiY0V0vm06qNYYLMMMi7C1OWnIDEmIdJ8LHIPDUUwkvUO7ip3S1KkOyU
o195noKo/xAIVUPRILKrWWI44C6NWiax4NYRDl7DvNIS9ki24qFEsqSGUDaRcqiTUJmzn2/7PY3x
HXpH7+bet1XuTfjkOA4qp9qtv0sjFs/HMPCC7VloEf/uI8eiGz6uQh5zmL8eOzoCaR3adQ3Qc6l8
qlTSgSaUzXTPeSmGhADOnVOn8i8vstLnOFdH/rFaqTGWxr67T7VH5NFSLwfo76vlCCul2o8sgjDi
6RlmqVd0+Y3l5Ke3tP6bFSn2ZDC+uEEDwPGmB0XwV/ni0cIQTMLACw0f2+4X1HvPGqV24aXk0mrw
6TMQI1HtfpvBwWcKIcar/ELR+umx8RG68qcpDH7JgF2VtCmMvGU9GPcZ9h6t4nQ+de3+lDORF7MR
n6NUCMpLyZsXYTeuZEAI1vCYBfI7meJn6nv3iIQlt0PX9oDUIlQz/XAvnbkHcnNjcyyyKdg/yTB8
H2CQUGUpJQ2yIQy4usFc9JL8GBMe/hSBQFcww9JpnrpPF/J6UPzWyzUgGtg/oVF2JVk6Wsy5GQEa
hdcFA9spjpa6CIxoS/hdHaWmL76cRuAwqDqx2n/ZCKskWMOnng3fJoOOiJi9QNrWgu68ZUVHuZlO
nkafcwSuPoBPlA3Cktdc6X2sld4W/IQ0gQ/cK9+jsfb36RYX9F27Tbjjom0u8t3dkzFHKHDyBFDn
MgTqhGzdOmPAPa4JgPDhNAXZwPLZ+VGPvjlZb42qNmRN6rsbz6i7CDV8yxlMC5LVK/ielInob23i
yYvScFnb0uHeXwXqkmT+Lly0N3yiC/g1ND/BlAG/xOl7FFym9IAJ9ETZWi5ZUvvz/JpvKdir+XCv
o+4WDhUvPs4nmLflbnwdZ/I7FEl0G2xxdraY4RcAbcYbj4+YWCTuDrVWWAxpesymADja7EPE3/7q
VEwK2u6fcNH8HiS8r63gp4F69NYM3cPqBriIhXfrvMUIQUws2o9tKrS/5GeF1Xwyg6eOscLdlGgg
VOmSRQX6Hn0TmpGeYra9573XaI0fiNu/QOF67lGulu0O1WkwpgcnxN0UEHcCdf1pICat0ES2WHwj
vR08YqI6un5zDGqKXa5fmLLERRijEdwo3uYgMAGXDILZULgZ/tHqPvDYM/z+ACOtervP+bp9mRhp
b137bYn2DzosZxkl6SHi2z3QhLGIhugpQPXuQ6p/3FZGD1Kh5dMBKMKw7rjtAxjXbxJDH9/AxKGj
sIWBV54+ghl9oANof7iGsJxwekNmJ80zHqPrbMf2uDbUx3QKPkeB6heWHLbgWqeF8qR/TAw4dmYK
Lyq0sNIBolYsmr9MiXwirP2+ZL2uctzgqDYADPjtLwEYhuf+JZGoTFtKZ7xXimtoyR9NNqnz0McK
1YiASaBAI21qm4IRZPqIvHeb7xogIPdzn31E7XgzBORjgAC8hrIvv9ZFSynyzsLnIfoOPcNUdnS/
y1KDBRuY2y7h80cOJmAdx/Q0ivjsz2OGNF4+5/eySy36SJaEbU3HuPeO0A4JcgTOD6BUERi1/IhU
OIqfUx7A27Pn+S3Vwf5sEExfjLoPH6c+i16Sne23q4JFxqT9txxtVt0TMZQL/BeqbvOgzbVms0dk
Aps3R/D11bqldUqntFnCeXsybY8BHZQQ2J7Oa5YN4L8fTunXIgFoYGZSrxplUc80bprVjc+sDZAX
G7uuzGR/k1rLT50agyZlTBWzBvjG6Hngwwt48I+wfnvpUOcX4zKmN+skN5hWLEeBgjSMwwOquYuK
3FT62FZVT+lakHxLmoTBBALNw0vA57EEzqQKRcPgZkSRcswkglL8/gYbNyk4kDnMS8e3yd/ZiRsq
j3Lu4OtnGJxWdCrrgO7HSM6XFGZgpeT0fmH+K/Ltjz6I7VUM+OyG93r85e2oArrF7bC4lrbKpviW
KkOKrXcnlS8nm7qzkbJ97vSy3XYdC6Yq5dGpAxujgO+SeddEATLc2R20gEfWS36JBExcrmyzW7rO
yXekOvyIEcwEqlboY7I/v+6B7V8wCvKrfoQVi82ms2MOmRK9eZlSqcp+Cs8TEE5N1xE4uVRvIU1d
4ZbhC/aJX9qoCvlRtpHEzVUu7G+OTTJwjNgKDx7L8LzDSQsVDUc7GQHfQEuKv5WHK7bSYrpGdPFU
WJvG0NVOP5n1PtJtfhBTcCA4R05I2/iJBgcXvOcfwlEe56x/h+isJMH22skRHXS3vCaxTr53exc1
WHv48ZnpVJmv/JL56deeWfLTkv3Qu/SjpeptwQuFLhu/eRzDg9v0CcmMJ8SIXNZ2/xX6a1/K0cqs
sjRKVRW6pTthIAY+4JJjlATQPG7oyIdmdButyKCGrsJ0rT0vOKa+Rf7yzmB/Umdj9i1t2Xd0J7+j
fbnnju4NDKDvUBfCbSYiQHSWqMTcvK1UD8QGf+dzlsxoeFp8umnaP+MYB9DCxvRhTHkzDvFljbIZ
cEIQh5+CwaizaP3ItU2XzWsMPB3MJgCZVBVySU0VT+hvqUvgOkn5AEKjnNN721+daWAOjyXak1tE
BGa1m70DEJgUVqX58C6yIbkgqN39JH5rPgOPvEO9Zk1eTOmWYVcLZu4J5lAeBo5QFlWY7eV3qLhU
dNzXtg1PbTw5WWuLV1C2vJ2+ubEDhsFYM2ydPa+d0qTYs3R/hcMSbESssMGMgZSX0KV0QucSF59Y
h/sVqEKHd0yQHp4V8TDM7GndR0fqJZgW1qCTsv2T9EIiSjJjXLORNTvDhE795oDwL/5i2a8Qg/4F
DlQBda+Ei9XHiZCqYzZG5syn3YpiCawj/IL/u7S/78eYkrMAQttIYFsdDEjn6ADUbMMq5KrSHSVl
S7OPTcoLjx2g1iTGRSr6ItfhVg7MF8VEhiZUPGss9YG6r6PRd15GLrJV3g+KtfYQmA1gFvCdKdzA
xrAtoOYZ19runzEibpug837iuLlTe1SLFNaIJkPSDCBpV61DX6q2ZTEAhJzXbJ3DnyS0fYWtE1du
GIf3EZ0NxkD2fmxZP4CnO0DXmWcHHUmN+hsrbNYNWGQdwchkIh7wpd994u8eu53ROocJms1osKgp
oq7hrEV0AbIKdoNqQJmIr9jcML8lKd+bBbBo1+h4bd/1zvkXTH3jtcDc2QVFr4akXhJRZnH7T3bE
/wP6wr3+pZ7n6dev+fKp/z9gMYBE8Dcshv3X9PVJ2Z8kBvwn/yQxEB8kBv8awxsjVgdXGLhb/yQx
xPF/gc1FSAp8EI5BfgQCwb9IDHHwXxnmIjnSCZIEBoHXIOh/0RjAb4AtJyqrFOEOUQT+w/+ExvAn
owU+xTCIBMgMHhLcCEG+/Ivwcu/9Hrdv79fpPtCjN7bedwB58r+h3/1DTvO/qUb/eMyVOJMlcZSF
Ga74P4kzKl+DYMeor+atSk8bplh1otAdJuFm37Yo/mlDq4/rFOKMMmp7ALtYHx0P+GfixHwBFgjb
sFlRACGEY8+JecWAtf3vXMGvpOW//Mwru5FANI9ECNA7/vyZNIZrc8hVWMNIwRyuwl1TyD3vbpbZ
/YIzcXuhIBJWM6gn/w3B7x/U7/94NBDFHNzHmPyHZl+xwNIt4yEs1rh4ssLMb7O0fo20tqnZF3iu
7cPcfsoWykHR+/PbwHrzFi9oqeDpWQdi3U7/tor/xXj5d4bL/2FpEGhYsNTwoxIwbf58GayHUsNf
VFBvU7gQuOT7vBGplD/+548BUx1xpFh/1zX/52NGE8wyNrOrh17CLXcGBE8IZv//F0/Bfrmy/P0A
op8/nzIkGqBwNrqaij0vRa+9JvPbr79/yHV5/OUbJlf7M4jWYeyAxOc/H9KO3GY5p1staBtd4sTf
Kpg2DU+hSboq2tsZvQGcxP/+oX+ykLC1rgImP4+umevXkJHrZ/w3fnYYmVbNaxui4bQfmg/0Yc9C
DC5z1X1ASNcW6cZlY2SkUX8N5NvfP/0/Fsn16ThB8gxvFY4cfyG+wuIFE4cxD+tkFeDuDincedbl
6e8fguT1v75ZcDTBDY6hCgyQa+D/5fzoNMqBoTesHgdvqyzp7YUlHTsDgBAAL1B6f2/zDW0VprmX
yUbdYQ9ljDNmF6AXml85TP4+tL9hjjH6mBAX8RrZj25BbypaYm96bsUZ40xgmZSv4bUah+R8B9mD
w4DhUQU7Wp12X5Lv7bhaUC24DyqENATVHFtpvZIEkAyGeisQz85fXpdpo/U0R+GNmZDqd0VYS9ZP
yXfOh/3AWJ6WbSzY7xQCwRdgwFuzLnZF0EGYbCXHoVyzMVnPsUjVRUwsKaNtixqiJ4YuWfzCjEr/
WghDO+FQ5WJitNXWb4caaqf2TrrBAGxzLL3xrcjP0ZiIoJjXaP+5xwJ9O/7rc49pxqvB/gfA4SH3
vtQdFHcd3hQ8HLUOvi8JsyALqrc1nadyQKeCP+Pi9JZJOpR9MoOrloK26rUbACTdhSh6jdFVhhFH
k4ttfQOVebtOs/PK20V856MLABINC8fPLtg8sCQMDP4QtoxBrY7pXk92GZ42DPneTSSyWoxUFyFL
CUyoE3fMkqUr5CCAdG56PKGdAyYA726gFR4/TAPxxnOET1gm1L33w7TWSTTFB6Jdd9Q4xAvc0sFp
8obkBKZAUO02W09LvGAIgh/6BBPKjx4f5wEGqs2+R3k1JN78wAALAAGak3qGmelxACUXXoW2aNf2
eVu8p26Zt9Po+4Cf0g097dBAI6tuFxJ8xita7daXQF5bHR8nD2nVbceX29nF8IMmMCXk6O/hcOHO
jIFH6I2D+UiX+RglbVDqBSsIdpNSgWARwbZ+sfRNoMU03L9ZaIh2HHhhF5MHIHZPDH6f9d5RjZFd
lz8kUyZPgxeHJzWIm37gd4FipE7TaD3GfviRsePAhh9zJG6Nt3xTHXqYbpvP8KF9JzpaT1mHNyYS
gtGcJCuM8nNbgMi0lUhswmiKBysYJhNZajpte706A64VIEgIXophdqwY4vB5IHF+BBHHP+ZL3l09
HZYmgftwu82PGZT90F3GBr6g0b2fsTu62xA5E7GsWQq/f80xCy7CiZm7uMUY2QT5yWT0mvkQ7k/G
c+GpH9f2oZ34l4MX2oFuy3oJ+36tFe/ceY8XDwLSCYMmldZUyu0CIEsUmP+hTNZmPZohutlGexxj
9934/nDMqHpXqw/rTEfu2a4ePQwrXnPM/h5C4effVzDrTugl7jHsyh+UJFtJ7aiqwJv2OpwQHDZ6
8A9N8bOJfkg6d1BI7Guvbp8GDL8KLaWpVo9McHrpXocwvh3gbXHTcry0PPhYqV6LNNw+0dNslacy
NMr6GBhEehWoVvIMPJNwfp5BYUPjtU/1mllsrTiWPzqyHQCO3HSj9oFtDe8B+C9vHiaJXpZhRGr7
vRLCO8Y23e+M8354fYRsa5WDZB6xaLvfUPQV2m5RiVUF7wsfS2ueW69xiflqNyDrMukPNu8/QB+4
H4bpLaPg4iSpmBtPGmzQ6yG4kVNIMD3LuWOHjYIFggyQAw9aMAgTr47d9hjs4hSMO2kGD5Yu6/aP
7SSQFD5kZcgigvMATAnYL+0g9x3MNJ/tyL4YA1UtXaIz6ZY9LuT2uY5QOe4x5lEan3jQCwgH3VRw
s31f8vQOkm5VjzanlT+Rto4jFX8l0jf4HXlwon7/qgx73yzkFH9/V6FW/I+7CoEc8NrGloQuCzfz
nxeyMMIHCp3qOve8fWvEYrVqfLdiOEZE6v0C2tMJMGjhA7Kc8mSdaI1wDXA21yEc28bNc/9EqcRa
aF0UdJWQw/AFU/f8sxWooRswN1Vt19m+QPZtfncxUIgy8DzPPxoxbiALmWX72Gjef3l097vS8O0K
mamulU0HMfoFs2/5GcWw+a+dSsgPBGtvD1QLdNZWeoGrdpjv/E6Fxz8X4DgdJvLZjAezXSP4wmcw
6d0QDeE1K3XyC0suvJ89f3rwSYe5TLj2mAhvmJ08DMMy7KXsRgxCW39hBdJ2jDxTs1pSbnuPoUeW
OSPhh9zCsDV22ROmtDs7ZCZc9cnZzn0ihApNeLok+6ddBOLZMAOn+2MPU5ql9kdgnNWQob+q8tiO
CH5NLQg3HUoxRE5LlaZA0NrhRyvTUTf56oVeZSeFwwwZHZBFxswxjKokeSVIAwQ/NJz5A1rjCDcK
WQ1eJlz8M+S3hPmtx3uTomVxDsg9JBOAn1qf2GqcbZYUsERbn6JkSGUFTl08gmOTgqSLvguzDun3
gFM5n+SFhmwFvySZQMOZw8jN58hPbV5PkU1cKeHxy4BHqwjkP8X4m0u9EBmmy5rzCnkImFymIdv7
ou0kpiXZghH2TZ66HAAsmdtjmnQkKEOfp0ATl9glGGaN+XYUyyK6Ig9FSirQs/RWJsjB/ElStfag
p3UjeHLrNuQVMD76C27TON7lKoC1aaA/RSaEQnHQyzi9Yn4++NK+1RLXNrjUxczAlTrin/UDkEyY
wMHHjWO9hLgq7pLdk/w2JVPWwqkyViY4iwzGMfBU9N3UnrAsBl6txm1r5XUhPbE1XPdvUOh716nk
2L55BpgH+EF+TmqQ4OMzS8Z4qpwIIgdUOw9QHcHvPKpn6ZbXScEOvhrS1iEycOTgJuE20MVILMIe
UqyDxzGE5rDqeCejwvEePr2acJDh9s0EtZ72sMML7HzEgkbJhAN97LYAg4us01hdfHpOBjq/90Hg
PSZg0r3jr+yWkveM/1jQrH2Om8DoENrPByx5TN5Wj5Llf7F3Jtt1I83VfRfPUQtINAlMAdyOPSm2
mmCJEoW+Ryaap/83VP7t+jywl+eeViOK9wKZESf2OXFehVza2EwLfc82KzabqY1JLztph4A5PxtY
PtIeSzr0T0Cqlp4lU28Ozpzx0gRczJcBA5ereeHrKsf554jjO4+NREGDjXY2Z4faxSXG86rdpzyV
g8foGMY4zLXpQxKu1NWwi2nxZjB6R63NB5XTU276xof//WGMGivO4gmuMAeSfOUdGo1XK/H5INbO
WvShsnrthy2cFUpy2oorCKCpvJeWIuY6NQRMHaX1TVPKzuY+m5M26ucp28LaD0jZMOw0uR0Cc2We
M0/kk1Xp6H+fbbb77O8K9PEkS33fpuU8hDIPcJ+NU80k2UkULoChtIP3zZRFdQ0bJNQVTJnDDb95
JEAGfgtsVypzuVCY+D9c5M6XdSC18WhZlTlyTzf2dOSYcF/rtQCU0m3dlSemIRsHmJrqUEwg/Ehp
q/xVsUn1sBjD2l8vW2vczauZvG1BJbyrgKcjPwCFOzOXPBD01eIUwNjbkiqahXzhIFp5Ducznr3A
jd1tQO/vGme9X2YxjhGznuSxl1NSQVRpp6A64Z1hBCO3OlqHajDBLIxtCxu+vF+cr44gjZy2MZ6s
3mShUJA732xXp9lhZX7xsM3Wlt9jn7H6U+l6yR0qn+NHdlXmZjiKAo+H2VB/AgnsJHOHsvEcuLnz
XM22kUe67f08zvwFstSV/Xzv9evwSTpKzmQw9Xp2C63T9kiXUbwnaUaWe6td+95xEjHE1malnx6P
yKUGkmCi48MWR8E8I5vAmQ2k1e6HFfSGz4IiSwzDK3S3THkZnaWJFnqtgQHObBaQ/dn8mbWdwXap
wXDcWBL2GhPRksKBGEvw1LSbbUed1wuuo8ATN3PV9Y+EEmQ/O8fovumVxiVK/Gb8wbYT81KXbNjg
OG1GP1oaVxOoz2/2YSzZJiI5FX0PN1J1L2wgm7KDtipSGpqZv8Zl7WYJl1Qo1z1Z45T8FP3ifOEI
bOeQQHb9MPmt8RW4hqro+KBIY+DH+eS3KTdn09nudxMWaDr0QBtvNSd/GWZmr9sDHg8o6sZPtvam
tgbv+6bS7knNUz6ELLtFHvZWv0e4BhzuQgJ9yPGRq8XVJBui4/mmqRwrFq5M4WyPmz4xcStfKpqG
mUHZ0qUXiTh2j/WreBzMrOceANKEX2pMxjVdqSzgQksBYKaUL9uldHT1w07H5ZjOJiY+kfpcTDhQ
YbBlnr0wMkkprbySVWqcIXsaz2Rb9SUbDdwVpYJHjcrNZ5axdchHIcrKdujXbH4WOVmjYTtu7RN4
2P5g7b1MIPxnsMb5afKUvcSFX2Mqn4KZeoOLVYYOtmzqIo+2Kc5Jbv/M2OyWR21tFqzrGofxtcSg
cW8XhWNHg2yhk/0m0zk2xDlLo01n1aMYSjmG5bKPtwMYC3qYNGGjEMG362enBYO5Wm7l26QneplF
TtzohsEmEdh4XfWnBpgieyb4H75NFaxTrZn5swDO0Ne1VJV7PZPXelciVjwNLJMsDkIk4MAt51kW
VcqpkmOtgfRYt1O1fYRXyv/GdQHlVGJytzEmIoIdc6y8gLTENYVsqdo33wl2Xi7LDJvZ4Jnw32iM
8jFmke+2vbCrUDQXNx/TKzlbyYcWLLuLbC4kVuFxQa4H1EqAl8JlbKpUMXlvvs+uuZlvh0xvsAvN
xs4NiA5WWA7jcbIEuwYmh5u6Zh75WCm39A+SAoKwuHpin6/oJ80jTRF3snXQG4e8XfsP0M08OK7F
uga33TwS7+sbeH1Dpj07XpRIcTsqd3NjbExLzrE/mtXR5h+cthpt50gkRf8NADOhL8jn7EvmBAtR
crKTlcCSjCmoRz0HCmwMcJ3B6FRf8NscIKKEIt2rF1j1lDnJvYOFBrtukw//PsT4FwvmP1XPP8nV
/yLi7Y5Y6Xj7YnJfYO771/KdPIpFijSFUnTc5lk4+36o3M1LbB7Y245t71jPnVtbNwUuMuxBLGJQ
dad6KHPN61IFo3/pA71chg6wNXSZOYEDjKZlHwpjsX4Vub/Ef3qO/xu8/Bsf/n8zeBnqryb/8U+7
Kf/931MXx/vLYzpC8IJleo5DoNB/TF3svxwHzWhPY/AYsuyZGf85dbFNojQwl5FwQA64+OfUhSbC
8YnxZIzD1vDgfzN1scw/sRb/eMxM1FoLoYXwMR9jAMOhf33MoO2n1ZCqOECc5AhnXRbTTmp2qGRs
gXK8FOeQzYQkl9ML8Jx/ErX3nUFSXORsXzRKj8PrlWv3glvnzV69K3bCXUtoxnKwzhO4TNv153nO
mUjai3NcnCQc0qZ+LSF8r7GXAUbgzKqDJLKHwYutIK++23UwodKNR1ltj4nXJbFobHHFHAa/SvqD
ndxMRgbuCAzgO1JFBpRcPtOkJZ6XgjAy9ssZoPhb7+tzXvjBYVPjq7HmaeR02AV7txAP2WCNXBXb
0zS5p5S5zm3uNP6TV9TqcS62IjJ7HOSAu9Z5GQivoVM6jInR3qv225i0L7sv1uaGfxS4rsKmLziz
1KLDJaGpA/a4wAa3xyKhgWoGYgxGs7tPk87FIVHedcqeYJPS7rgtdvU5avOIB6O4kAaGoa5WY2Q1
CWWDkbPgZf3AnETIkY3wudXLjRZcoMoCXrXK4Fjl83SCeygoQVN1PZRByFavl9Ex4IXqCSWieFlW
MZxrW1vsT1TeIbABnjVUulgNKJuPVq86HBauXmipkA15MjZRE6dNvnXG+GULpUHPAxHRsTlx3wF2
QD6B5Z7cGetWzdVqZdv3ZHeB1BXT7p27DRtXfRN5Q+3QjCnbjdvhRZpA8K4BwOjLyXw3PJsw5dF8
CXyUt+xunXTsleN703GreRS5FuaDwUtvvGnsIgdGN0y5RcOiIaN4xVDizHkfQp5NrxTbwd2IInEE
+/qOIDl/Oq0Yz41RvehBPhkAjBv7EbaHuoBAb328uyhJMN1ALfvFcSPo/GKbOnFv7MNpS+RNVRs4
pQQlU9oYD1bCnsugOpXrQhVTe1d2S0ft0xZh8SjvEhOHEcYJ7AzqszBf26F4HfwSUxbuzk+2x2LF
zMspXIaZoLd+Tu4FFxCVYW0cS2Mez3LJ9KtGXr/CV74e2N5UHIeyfAKWMKLer9IHu6mzuOBaZ3hQ
upHy5uQrr3hi8mR58T3TPuTFYN/ZiPER0wtGdVC7Mat+xDmdB4KlnWR92hnpMDVrqi30PYtFtCkE
Hnr1ddAv/U9KivJWW7gnN7bgKE16enKRyDm3FUl4vKTVy8bumYjzK6owXGYynR6xeHfvzeIvUeWY
1QvByWwdai0eTovd1mvl86Cwg6mx05rGXj3pwe9v3TRt4lX29aMr1s+ALau3vtPWV2i4+FCsIscR
MfVd5FYk7R8Hb4NDhVuoYrOR/W3u9mtYJ2J8UbkDSZaKjH24bvNWEgr/MP4pO1cGHRhHuzUsRlf9
RJqqzzBTXRMNhVvdYnLcHjkxWQRlTeAl1KLFi2Uk1n3Z9FLH9Z8St96U2B8Yb3mit17up8abr/ED
N0/yT30MGkKtXAY9rpScfiVSiZextKlQ20lvwj2gBs1Aqxln1SgT5zulf36lOiqMsEQSnnHakzTk
NkMteDMH+0eOtfltkF3FzpCVeGE2YG0Hay3oy3AknEnV5al3/KW+jN4Cd9SwG+rAEqHstVb8MtAz
VqhN07jxqhX83k729VdF7t4Wfj+zFFFvP0cbajevFra7ufn0WfQtUnozJfNxVU1wwYHBCWP05aej
pBVNcoA5XQwiULzdWQKY79FC23V23FyQfNQqT782Fm/q6EK/RumGZ186mwztenPwhrfs/2rmbYtt
e7CuB4XUBnEnLmafLY/2tnhPS28O107mzl99gCYVBhIpYR06LzSDBnN33hmX+U9vJSecNrx3ikBG
o/nFEtL+bDKtuBlsIPjamgUebaQGIyv668YyIFA5iu+Ea/jvsNBs4Gqm+UQjnqYozS6NnVHUbSSq
OvnRo7EI1KFKfy9manzBYt5zX1rjI8rbDEOmq1PCEReJPk0j5nbdMWP92ovJn35Qm6Uunjuj+Xdl
ciy5VxHv/nSYq0V7sNaT+4X70rpROKm/T3960trKia2t3P7FoOaPGPohr6Pn8YcHYZbh5TG7xruZ
kCdvk9FAJ6/Zg80pzQb5ywo5GgVI8Oz4wpfgZhMsGw0i0jskEtMdZj6oslmsULTw9m7jTVsihHQ6
867NVqo3P0PDTF2zfMyT9MeUZNYxXTXRBxVWd4jg5riowonHzrBgwVr5jll5/FyNvHhObX+9spUQ
18Rg8Kcje5bhuszdUXlud8kslfLug5ede9NlY1rHajwjVSQJbHq+I4rhxSX1AHeD60adZFXjStTu
IyWRjKdink+LdKa4rTntqk73N6ViaJKURDBkM1uZzWajGat94+xnUhzZGW5/X3FsRWQX4BCxJ/9o
GzhZ/XT97dRWfaMEcKY9BI/GUusX12B31ziOx8WeD1Y7fSQG13a3BhlfxjHRzXJBKb6QNPMtze0D
UlmGR8YEi/Y/B+xGqDAxC8xj3NGf7SKvlroooaGr2JlGgaZrxXDBbRTUJGE66Y7d9YRsGwNLhlBG
T5n23vF/sXPB0wlLwtrId9X7uJPozqLiQO1zxk5UX3rcyqdGJMXrtEDsK7qx98STfGBGc1+vHs71
wrJvy3U2gSKc/M1fdPC0ghmCGKNTtt4cRKSAYPeHPruihnhykLLKmXord+0TS/0OljQ02oG8r53s
WA9+xLzZjMsZn3ybecfKM568ekjCpXee2MT1sZrG9O4y6q7pI25cxqNncJRzp852ImLfHY8OWN2l
8rFPEFMTNetcHScsTj5K+wVbyG+jr+OMRivqG+gxU6U2lusEW/3YRJ5TnJ1Jgwp4zJdaB5DT6938
4Nf9M8hDd5aGpIgok0O5YsarO7zba//l897CbDwt9Tcl57PveB94PA8MLO/A80m68FLYohWy0z2p
4NfSrk/DUNb7bIaOjkM/1hhD+mG+y/zuTlF0qRw39mzqB8KRUK91dUzRk7hbT1OPh8C2l4OnhIxz
x5fXeVUfSxNXkBiDF2QzNA+5/jZH9BfNWr2QJaFLLPDKUKEWYIvorMS6nHztHdiDWl4hpMXkTfzu
U8G/nL91mvkNQ7iuvyNx9di5y2+s7i+sc99izMkbtRFacpr+YWFvPJeo+lx3XdToUbGS3htoYUVw
cnMQDO4+492crPzkpEyMYWtPW+Od2tWNt2C1Q9aXbmfD3NwnP5fX3ahYdO8kj60A9wzZcWOeptld
Q+XgA86t9j51/ebKHfm4mg7jYL461/2wb5nLOND9PfRojsXqW+3B6qvnzWgZMCTt+m0V0FKtR4ze
lKU3FSHEM7LnKTDz39NS0q0L7V0YpCN1V0zhcKFii12smavD297SYEHTYwBzS9II+TQbfYjt+deB
UfjnKUjltatrogpK32jf5gEfY7rU8wW9H6LC0Rt4v7Iv7TAMp2FoDBaeWMmLmRDGoqtA3iuM4FHh
l+3VINYsDsSCqpBj+eh6VjW6Xeuc0goHY0+iqTRbGOVqEg8WTsFbmx0nX4NS/VPSuNm7w/V2FBM7
3xlkkRjue36N9cHkTmuW9ZlIhL47CE0oQhfg6UTJ39ATpY4Wm9Qva3dCOTOs6riWTuQMFKOjhdUM
f3qhv/aQrt1gjvGt3x76rWduiSpj3bUBJjnZdcUVcyaLGI2EDW19g597JiyZ9IDyBiq9eGiosWKL
dcJ3Hdaaw2TA3XcuSp1sC8le3sp45wjwv6uydK8hoNMokI669ic+nlnYKlrX8kdiUwKzow2riOyN
c9rPZehOv+oUdtZLVKQ669XvmlOR5QcpTuuWv7G78srffidgVaB5v4WZzyD5WDGVgJlX9c3A1EgU
6W0iOIhL7LNFm5wIuQpLw38ml++Lanu8tFZmhdKZPwaHxQVDMd1n5cNqbWfLo57S7Xqq+52Ws9ey
iIek0KdhJieEtZX+JQkYrI0D96qeEfg9RZ6ZtelITP0DIN9kH9Jgqw7ekM7nndZ4b6ucsW/NPmld
tHAgi/sw5ITpSAcVxiRcBz95azzrpGJVkud76S+TZISDGgkaKz3dtlThZUcHU8uDnW/VY64y7z43
9LMLDWGHg8EWnnAQdv+hBNEzYT0tXZRUff/JBGc8BI1ZA7yM/ftoBIQG2G3SnLpxyU/VqIYDdtv5
S9QG/XPTJTwHLGu5gUHBe9W5ya3RFcsRb3X72pWyuhF9+1KaxfQNEYtVpBbqftiky3jDnchlAQZ8
pcaZ/o9k5wK7UxLQmK+OXJEdYZXQLx3zRz4q0+KsxpzdWx0hHL7ZHr1+9n8vvgPKphzcAwOw9rmU
9Xga9oGi2xFkNyTVcNPkSFCL26kTOU/NRU5Z+2rQ34ZW0cpvrDSdkAe1Ppd60qcpgEMu8iQ590Rl
fBJ9kl6njTk8CWK2GNQ41jVCaTZcabeuTt4O4Fg7ilPuUE4/e+/4jE74GvnYTBsbkotQv+MP/qEP
ivmd+NsWAbjdUM128McedghotoA1yp0M2v5AQqi49l22k0OQkisnc6nfRk6KozFAGE2FTo7JH+yI
DZsaORXh0pgoJqsu929a6i869rkbIplVbyRa6f0NtT4MDJE15DWjCoOggDEa/safdhKKMKzuat3p
qMyvzV8ygYMIzQl/ltg5qnpzQapQko07vXNWwKfOegDMSq7qpbr1Vtl9Yc35cnZCa9u9neUfamvn
t/Kd5GIaUhxIxwHvIkBOx/nOfJFnZTwz2yl+5zsRZsp0OzWJ734wkeYyMKbqsamUuBbmyIqfnSsr
/iBm6g9ulu3kGV83EFqy82jBHzQt2Cm1+g+wxj654tH7g7EFAG0oR6BtpACgN+28G3vB5+t2mdyz
vdNw3R8wrv0DyfFBTd8z0X2VphIP/Q7UOU7Q3wY7ZLfsuF3xh7xr4LZ4EMDxPN9d42Bdf4h0+9Bu
8sAEicPSaK+naoxX3A9/gxb/J3r+m/hvVc/b9UdT/xj+qXru/8PfsqdlWn/tC2jRFDF821Co/1/2
DMRf5NShw5N3aZJGu3O2/y57Cv8v6h7kTRZR/Q2i/4fsGfwVsAjR3TP4LEZZ0vP+V7LnToP+Q/T0
IVTZcecErnR9GVj+f6HNM1c10nFa70x6hb3FVGs5r30WC6n+BwyHfbv/BU31+SE7nOpKYj5Nj12V
/6qwQqKzCM9v8BPRmeibUWxiOxpCUyzW21Dfw6TZ1lFVAvEU1HlKD5Vh7Gtcsw2frshNJ5JpgnzU
Op14WjM5vDmgBSxtTrT705yd4X1Z5w5dBkQUJXLYo4OyphvHcNBmYB5hpWsb2c6p8njTCohAOplU
kSDJRhNA0g1EXq7CBdUsST2Le9z4gIsS0RPPCXNfe9Ht7ggmnbNuNRpBvzol3pAJEmFJStGcq7Te
aDWbFunQoyikDCOl98bhL/OjzmyURWPo4N3aeTW++BuTaMWi5f5bNTXzV04ggkdD39HQZtWUnPip
pG1XUA/wAg6C71QtR38tvRoqycVyM25rpihegTJpUaB/dn7CnDG4y7qIW0c5P2lxA3RTV5lh6cyC
gaVpbx7VRureD0u3O/wQ52VITKcaiMTp0g9CE/eQKWE4KAjpwFU4Ej3URkXf6LcuT3o6YpF5z8w0
ydaqfAcTP13zgLQrxlexlv3vbKkGlmZvNpw8nQK++dZ0+StljrVhetUEeTTQdVso5eJCh5jd8mko
uULm2Iltha1w6CFnVbf3bT4PIrTkQPyPowkXCqt6YPGq8KzymrKipKdxS2ONSMWqf/W2Aw2UD4SJ
h6Y/du8enemz2/bKppjy+zTy/KK43TxE8HstcUjhHkvIC/RT0/0FoYCsuhZSfY5Db767Ztc/rOvG
dc2S7iWLxmrs1dEoFvVbYlqwAJHmAJRvXPMLkNE4X/nIXu5lTWxj+XJ7a7dFwn//XnRhXarca7vz
KKzKiCZXsm9umMX6tc1rpUNgxpIEw2nZrzA9eNeJrbeWirjYkf8l2HDNlwajeWaJNCu5XvwOhZvq
MMxyz7ys6zT+HLn6iXqyEpNxXxJkwXHKxnGKWthXoqrSThuRgztYh2ld2vd9avVF3BmmevJ8VbxP
QyHqK2ItijcPn6p/SNgea4duPfoM6TvsaWGX1UQhYkrn5wqLli5aE2LPToKyyHug2itxks9dUUWe
a6nudpPQz2c3BfFonB4cO598l8I275andey7NoQwLxlce3VDupjv8bIFlfwpC1NYB6ltXlxlGj6/
ZWUiVs+t9sEKFyjWqCuYNIXDSNwWP5Pgr0Ox1EseT3Y9f9q6YmCw0JuHyOAZ1r51IJuBee+swpmV
95IBpjB/tbbIbqVPvMBa1YsTe1XLkAa5rNMxS9Y891ANEEQEWVpgoRwDk3FneKO68zJJL7D5pu5i
BiGosrPncGx0bFDUUb01yUnY9vqRDu0qyY6RyZ/QRLiaKkD6Zu1A+z0ZdwcZk80KP7IJHr51/hs2
c/iaRqJ3QiW61k0KU3rVoeU8B7Uz+bHdJPkGr94bRGA0rvEyzeW8t8EFll80Cz8Nl2nTd6a/IPOt
kxh/jUvQdZeV4w2SoTS396QsGeTKleSiOFhm46WvvCU5BVnWoYh7YsioxigLj5ycy3QeeCIXVn5V
+o0fy2dKx9p2MWFv2UnxZa5HxiV5FbVCQfT5hEU+phw3xovOWqbqu+8SlZFkkPrgExtxz4i52KKh
7XGek4PBbDyjxHt0wed6hlMbKgaQk0NlneQ40ckQhOKVDYUnLKxuRrBnhfPUXOFHY9Ck/MUnkA+u
YOymT3JW6ha90GB3PQUqgYlQ5WMbLSOwZZbJ7pMEGJ7ryYN8O2R1azF/6EeTLJOZ2OJQTSPXTFp0
VrXb9zmkM6Hd71uZJNZhslVxW8uFd9B0veJUzJ1jHvtcB9VFdB77IKVvbT99PbJtZq3hTmF7jYoz
GWQs1pxp29G3oTiPOdZv71gMmlEVhEo2Xsqtoi7z0j30cewF2JZNeMdj4RFjdmb91vLmbM5AnAS2
nQ/JLFDEBYwuhbPJs4DCvXBwjwCtdFNUHgu5EjwZjCB028R8pvWT79VdGtccuyLEvwFD0qUWbY5Y
3Ox7uQTje143sEBT5rm4tttF36eo7QkeiET82PKUXrHy3Yn0q4lcZnJSMv3bceVIhpm/uLgPJlUj
/jqVfZVDvwfXDd8d7P5CWNTBhRe9mVq7sHj3UgZGHiQVS/GGypFHz3V3FKZN2S4IB9ZBE1uQXL7y
HR062+iIY7J5nYw8owNlS0jGkixd3yC/tqKuviUlSaUHT4AT7DqFu13N5J4kEXML86k1SnoSr025
5AgkLG+WjpMzJpsNaghkI2FjOMe+FW7MNR7tNhDAUs5cf6Sorz/aphf6uplTRKW5631FnVT1ZPks
+C0ag6SZiJfHRJxr2+LVXBPA5gyOjo4Ovc24dwAC1yta/4aFiVWSITqmifGZLs1Euvic1D45lGNH
ZmEztOrA1TDsLi+Acw7o8rCRmHnvUhmZF+zWcGSVyAfWiwpFPoUzFslvz8ttAWCzzWenHAK+v0r1
37DbpBqP04jRoSfq3eLZyF1a+Rn+57S1s0Yg2FKG1HKbMRzYo1ArctFacctQyh3GVPj6up8s/1Pj
Q+ZeRjo4FaNdXyWNI7EAl/n1ipJnRBaBT6gK/bZ+GY1YX9qS49hsu09vcq4zY7hFD0Y80x7zjWht
/eGjqTvjY5wsshrIAMjHgdxDuqzOLbJLSdBlpPLh2DAtPzrtHrXcLCc/GAL04OoCTDZdKS/vM1TT
jX871Zb55XrMu1HYJICX+CM/p61kqz1AQizstPzNutYtUugK8ezO5BAyF4yrJnFLZhYbhC0TZX51
21DujUXoUnXOhpZL2YPaM6KNOXDEYe+92Ks81yp4KDWAD3FP8qDM1o7tvr43OmlGVjrh2vfsh9p0
R4O/ISVQqOAKSYD0M5zAA3GUfjYZsE+TFzDDyNpLnS1J2ABBJNSPwnty2IP62klUDIqVQUSWB6NN
8AbKKQhDuGm2YC/FHs1D2kIkgtz6JO3YjYquW+wDskV3Xhk9IMhI78OvGw5145DUDheFwHwXtvS7
PFxYRDx2egqA/OO69ahssyT5zV6yDFpKvNUGqa8jvglCTjYzeZ+JoTwsUl4IANLLuSblrAhL13S+
SJmp73pE/rMFuyUj8kH2r5b7NiZhMbmVczlEtkKCH3OHOVhCPOYte/cIVA0Wcny8NA2+T3heemmQ
SKy5UIckv+vZ0EMgdpDcuRupBmY9nSDwsWsVpoNQp0t1VkQQnkosRuTaGXxIBNwf5dg1j1s5GeeW
hPpxYOZSb98DQMNvvUrLa6XthIcflCDP+yfSquyBSrDUHwCnZUxgGkNnAtfwiDT9uZcdP6tzt/at
dTZetLKP274hSqAba/E6DtskqInUdItnzbjFb1A+25t9A8m68R/K+kop7BGcoWjBqn9N5uqiyEt4
3Oj2guPQsFF3NQvj1DllvCTpFqvWGGJ7MpYIKxt7r7e7yWl4oDZqk0Vz8NrbiKKGaoEA7P4uFCMZ
ltuuT/NofaeAJwnJtMR6pjfRp9FImP+mDR89aSETEKw2QfylelnMunrsgpbqruyCo7KL5DwZHALK
6rvf7kTitjPgXW/NRMcjdjBGjDUlBKA4p2nv43lpNQBbWqcH2yC4hyO4jBLZsI+M9mA+t3V/ACxk
VjRyvqSG3GMMT2jsDIkHilFzpHIvthwdreF4wORK2rVLJlS23bOluYuyUjrXYMJPeTA8WoUPWTHZ
Dog1Wq+31sZJJ9aJg/vNDvKrhmUII+m9G/lTuNKa7pDjCz0Zujg6q6qu1mx9xsT8ugzGeG1hqAhN
bz2Qy/QR9OLS2sRAsQWUZBiP8LvSgC83eSnt3qIp8D3U8I7dZ1nv/rbn2Y9WBv1Q3uhWLKr1bxkG
VgffmeejSLzkCVMczYfEWZJ01h5Z4hPp08p5IYINpKjiSkeANVRzQ3UnLp23Nse5aq1QzOVRO/Vr
XXXzRXsZGcxqNaN+w1M4DNOtNWrGROkGOTlBRoXkDzinXGNWwN/y6WDgzsmMJSK8HO45kr5nUj97
ymI1ZJoVI9pP3tgwOm6S3pI/C/zCXOSqphwlsaBiffXmbChf83PflN9UJx+m3HpsBsYAJm3KeFB9
ndzl0nsAxTCOk2BmTGQyn7dpi6/NXQf3QHRqcJJB832sx2tpjnzWJa9XkJtvrMZZDotItkguTnXN
IqPpO0LIr1wGw0k5yMG07OiraX7Du5OEzKU/fANpPdAPrUf6YjpOEO3cZC4B/RXxzIMAGSAfY2/G
dPqGSL99c2T6HuzTxK5P7LMvivmYW0bwQ5EBU4dYOpQIJXzppSKwfO8PiBdSpSf5vZrprR6DG6yJ
tMC2f3R0+YX1SWRol8MYe61xUZ1DYKbomWr6DxR8adzIIRo6hq5STjReFvPu3CW3wnZuvQDWJcmd
S9W1xpVrWl9YkYowL/lHbu2ZaJY+KLJq3zdidQsgBlIBSTFLrA9hZfKFpLSrfm4viy29Q6WMhdqB
Oum6RCg8kiEcgBIkzPLNiWUBmk0AblOBeSfeaRr4ygnmOc2Z954TvhZIOIDOuybn5CNZFn2TSu/n
tGeUmPOvwJPrdd9N975gUMAIMQhIkLYeCQosbvuVxBdPLUf6hePg+GcL10GUi1LeEL6W34nUPg19
QP73hmeJ1CP/nnobmFZS2haT8S4afilvroaDnxOpX5rV0ypTh6uodN5tijOKveqcrOYz8WuP28r0
aTD4JNteIFoOvRO1o44tUfxOt/mmtLr0JEyIYa4yQD13XmnH0+Wcr9UcVvlAs+c5y9myaxWPDuiN
L7r5BsLMjpvNelsnlR2o1yzqVyNhXhLU1XhmrEJqbAsNFwTB/F0QihCNniKxPaXfcVulL5ldjEmk
h3Qj+Z2uJQ62nqCoymxu6myu34vu/7F3ZruxW2mWfpVC3tPg5uYIdNVFkDEPmhWSbgiNnOeZT98f
7Wyn7e4yOu8LThhIWOcoFGLs/Q9rfSsI3oKwn4B9NckrT1P30jVWBeY+ugVB5XZ5gxQtyJzLjKOj
10uwuk0w9xzic31ByfvCHirrN1NbxPC5a8pqZDXqXRr2X/g+vcxR5xXsIJBFPkW+CdGkkgFKp/YD
LUq3HYRyLllqeSCQi5cyNO66QSbPPMAnlpjMtkECnkpzJNDCSeaXCM7YtzZLHgmG/jrThDs4Vyun
mTiaUBexuMdvHW7iUarfSWfq+yFF/6C1N3KkDbVnhO6dsF9n/E07S9PQ7MWIN3yr2sB0al+ckV0R
XYRZHQqnfIVourVbMz5WRX/q4Ugkc/DQxjE/vg/vtisJGzPrLZz0D7/Ob8d+PiEiu+q5KG4Bqxov
Jln3XqdmV5FWj1JlOTZWM0oFehA2HdHZAHEMXYfdLqDoVRZ134DI24PCvEUomH3N8jAI/SVR2m2v
6QaxWRNjkqJxU2HwtDYF0qKGPVycjMnN0NnKkzOHFyXLUI8xYkIQUxubCt8Iwv2WVB47g7GWIwMb
eUiA1moKsi0Di5+Q9BmhlrDej/xXau5k1YbRnVykIVoXXlXRpZS1qg3EPTlXCEhqu9spAj8HnWqJ
1gxSYxi3F78b3rJK+WZKC5Gxwf5kD5RruR9iNsrQkU+mHXHL9flHEFbVxuySMyBcyJhKTu9cMm1Q
BnQa5F7Uj409DAWEeLC5EZ0UHkD7JxkKd3byxoeMHoUHw8pCPpoDwZVMZxjhIV6bnLI60Ye+c21a
rM2VN+673DUavjU/ja6dVL43W93SWhdCvWlh46580r1WjB8iuZpLhjq271xyp5q2RjcfZycTdOko
ufnI75y8KDZ+qC3HQR2Ex8E0udWUZo2GyqPAekysKHXg6lt9cESSOt8HqdyjrQtRmXZO5Bpy/LbY
vm0Umx/NNp2LX8NWa/UW++tItETrg72uS8sTRu8mWbHLZt61GRrLPdO9fNvnyAksnEErTLS3g9ZJ
QklqUI/1sta1FN2CqYxJi4MBuHasJ9rGKmiYyjZYXn4+r8NCrjNsHF4vfOOxnDmgRnxZru7AQsZX
OXt2FKiO26DNOasl6HKjf0CtAht73BZg7AtpTt8IUhO3gf+ZreKa8VvAqHtVZ2S08EPx8g3my2h8
yXTgQEDcExhUWAOTLm9gvM44MJ8Yf/V9Eb9NFXkFpKjMXFcjz1k81NVO6TCPIuQMVzoCWA89EmEz
sKkOJtlJZYBeDnXoj5pPe6ExNOz07eS014Yx3dlIAuVpHlgwD/Vzr/efhVqsHZ+TdGkbOZUgCWLB
EigSbH4n67nxH2vDvtdUaScbX1Qjg70eqZnuYCcLy+6tt1mpOkrCDGKE8LftAueIgZpWqdWZf/gL
s9iMSZFgaqRvVMV38dWxqNNMgiPs+Vjkw0+RlJu8sFNXL8Zp32E7w1bdfueibNxxSB4xyWxhPV5n
zLdjL+bV0JY7bIDz+6RRTmXxcm+L5K5bbBjKVM4HW7WeAAruaxzOCQDfFW5hzUX97A0Jw0olrFRm
xVH+iJAzd1PqQb3UmcwnLxwOzOsC8cJvclprliC5BiHoRKM5StR1mKkYb9uDzggg3mptc0QtStpN
HGO7bSXzKYSoqmsjC6Mxy+ejo4XykHQZBUBe/8C+QgEGMuglDX499IK+hlmHFjiZoje6NHWN56pH
hjKdsqF5QajHArAPMXekoQ1RuRzOObdKPQwWdELniHwO9GkpEC8iwKbsNG9mxgYPRT0dO8MSl8a3
2eynorsB2fogK9bSdsUyP0J2HXTc5TncXJUzNazMW8aENxG4tFUUkRxGYJzx7FvqTxeT9WDgWJzU
m8lh5jbN5XNVQMbiANZco+uusiRGDFfH1SIEel/3eIQ4QlVWFEQI1DBGBid5Af5Jk0/HhLUIZ3sA
A9bk1yGdYniy+pJRFeu31ZyQ9Bc4zW7ifsAsp9Fla5iIWfLfQ7tvHmkkKjxhs9iJYGo2dSXvUCTZ
R7sbqhurFIeuitOnzNCLr6aWyJq1LK7Y8yebyKkKekNMkE5ovnM9514eI+RyVUJXN0WJiofohhsd
+xieFFUCJeIUzMoCllyqWoxyjcyobhSfgmqjJc6XraY9XaqyM0Y7uAxqLRibOs46Y3+Cehz0iSPm
AhnjLNaVYE/hK4FYz8TJHqx4rLYMJ4HnZcN6mPGqO4v71LGHr6kYSVQYIQQx0gxCWHHtW1ZWJVRS
x8aU3Hb9Nmn8fsuYAB3A5KMWTr+lmT4jT9s5Tv0xLviDymya52pQLRJZbLoY1AsaIiC9scGx575U
12EFJllZFLAuD2SCT7BNpistBHQEM+MdqwJqTUMZlRkllGKjvTUhfzKJpNfjSv+YVFWCf0AQNRYk
LA1dNT0MHeZaVxiGfmTAwmjOScv8RTfpuf1SrT5nIg/YucPdJrmjUNEjUv4NtFYwbudhX9Ps8hRN
JUkd6rxU+glrO+S8xN+FdeeWQ51sSdF4KOzcceM8fJ8SCUsUujRJS7AEB9CkrIoiF6X92kQXjji6
ArxRIdqkrkXsiIGf+Ogkn086t6Y3NRSbtVGnP9psv8RCSAjMEpJcN3+BfOZjNUpXhvj9ZrPNHtEc
w3VFPbALY0usg7lpD3oIi6MHTPeFfcTY1iFjPhTc7X1Qzq035/lwGXUF38howwdoM9ByWMWxlwf5
Ffyo24jowwns2qvRHARCrBF6s8IdFfNixLXYVR0Pba/4+V7gAFsJGznEespFw4TVDI1ND6H1oUwa
/VXUGLyG6H3Kg7ukEw6w8ZqwribY1aqPF54V6VFnRnYcregHC1nnlf7wSXzHh6rxvMKTeZDI3LzS
GrPHoPGDN1+Ej6wHb1BJ3pHIaUIonjoM03O7NuLqmSUhv0hlBooib3ryetygr3Axdr52LXJ5ZfDW
eMw3P+cZx6wzN1sT72e6iir7PYxBFqLk4AVmJYuzcYEajBP3IxxpBmtmchYDWz8cGUxxqu7NzMdq
LYX2kSWi+1aRfVVuh9J6nw/i3Y78hA9vQTERTXw5KH7TzGmdnPAUkKhxaLIY8ZbB+i6O72u2gF4d
YpYD66psZ6oGyl8d1IfkA4rzDr6/25rKJe9b0IRqfiQ0YEP2B4kBTEIzdaN3yW03tfKWACmGidFM
3tIoD6rZ4bVRh4NCrtGu4T3aU/jt+8a8qbIauDJ6vgrtXTQ+Dy3MVgNhER5JWJroags3txGSFZMO
ZQAOA4d7YG0MH08vTLGFK/IzxuG9IjSWAZWOqAgqAk/OPZ28sQKklnGVmyEo+sw+ikLZjg5CQas7
VoinfFfx9fLgNFEdo2vrH4mfZfjaRvsgJIp2lQF2Rxmm30ULcjacdySJVAvBhVXNLMfDOGQSMxVg
26RLmHNBmiaAQZH3FUG/IDmHYXpLWUhfdIicKgutlREsHo4x+cgoqdkuDM9gWLKNCnzgazAkSy7H
akinwPd6UK1K7hsnv0WZvjeRQsIkKLQXkASx5+dq7iUqyrdVjGQyX9WAQBDGqvUmsczwVQZleGaM
ONzn5eKF8qnRGOZqyFJzPt73vNbui1ACcQjrythIZNaRW9tN/gFZXbFXAv03QTbsCvN1ABGGLfrU
OrQpJWUJngd2A/5U9Yg58dJ41azW36pIckhL9dLDY82NSBQDxpCWBEG1aJC2fELHwzQV6UXR2FZz
GzOWa3SdokhvyALNF9ZK0+g/gCMCj6HDu0bvhn1DVy9zQgCbVyaK9YhrRFU4LITcJmNg3RFME3GP
mI3+IesIj61Fnsen08BRYs3GBCfjA4jYtCE50Fq8NoHlFbl+KvVRObZR/tnOYCka2UNhLjChmAY1
px1l1cOsxVcH+4obpla41hxjxyKQ21MGFKxqhhYZcADlKyCiFGAPAOK8fAqY7b8qUJlfaog/86Bj
4CEQIFw5nWYc8mymiAv1kbO/jyckBGZshKShlkVJ3YXsYAWot2UzlSrYxiBpYOAam/65mYgcwH1W
v1TZ2Ld8WsqItYsSVKw8dP1eKTSGNBqLacuD/dyHrHRi+81KYLx4WNDnR94VjpuxZ5qOdYayVpTR
PLhFb+avVaUzNux98l+aIATboRf1p7UcPt08EidhgH9Q+evUJediZl+ohUGxA0fA5JEYMgO+AMYv
T02d6CtUx8jmWEPHHvgjCfSdsm7xQbqZBAgGLly/snPCB99M17xushuyE7g/miHiRJTy1JP5rroK
mUBFnrYSO3hqvEA4Toy1aBo2LuP8WAZjuKkstfJaTCXM/bjJUIQnDVlGXXDbmfWz7+ccJTVLYGUN
6j46AzNq1bWWDMZOJdBxm0jSUtqKfAlT68U5951ArIapGfHJk624B4paUMkDUhuxYh3lBNs/G+ba
0+jDztUwb1IMXG4DsG6v2zx9sYiYZUB/OymtVTGATfxHZCTI6pMpBOlkVtVZIE45mAnbnwZqFXDm
fMVhHe20ZObJDUT3ZKWlYP+ORt/gdkPir3zEndjVg/qDp7nzpBLchb1aM9Bb/JFqaAN0M5TyrR47
SvXJXGYTmUWvmXbBg93wCaJCSVeGoakPiXB88gqUvnlNlGJapXlzLKNJu2h8Qr+lYwYv1Pp2sk+1
vOEdCLOt2mjKqSF9ZBsMNtWokUUkVfnmUDyZbCK8HGDNXsuVPVMqGMGL991qbYc9O4FDDjlHl3pG
WaSxMDPa7KQorMWg2tg4xru5+JZtp7is0PsdyPnFmcJ0UlZGd6Q9712ROmgGfHbdZhtuoGZOTwmJ
BZCDB/Ke/DGdvHKOlrxLPbyxLXv4jDXWWEbIZqh2/KVhx/ceKGX3URE1CkZXDlc7NiUmhWZ0iYMJ
cWqk45WpfPzVaSoxc3FlzW4TivERdYxxiJMGmUY3x+EzSONxN1p4QapitLcdD8iTHemEMhp1o7jo
d4h5bB0VDFK4BPoMWAJRIzAuuO0SROl4Q9lMx7SLzBwUj7X8Gw1yDb2O1Dk8UiJBlxD95InO7yu3
QnMdS5+cIFxVrhwhpKB2TNwORPJPXoruvZ/ScAdTBtO4bchLPIjY9aclGbB9VLLWOltagkOBaYRH
wg01hT0DXEeuNE4s1OGArqKmjdezwOa14t/KBWk34A6UO0+KHrFwVaYRy6SBsp1ARIFuydfhWHdj
mLFk9rVnkrBiJFia2uAy7LXkRhHRxOceAcSR4mZWKe3Q6bvRPHNdZYAi6ThhLR1UfTBezdlZ1lU1
VjiNlMTD6M9kyiGRt0kIStFzETPiEN02zewHEy0Nj23Wlg91U9By2aNjzlgdCStkc9wqnmnls9cG
OOeXaFfGo9qchxuDPt00gfahTQBzIxtJ9Wo2H2k5Dje4GAG4+HwkwMSCXpJFvDZjdFOJHOxPEff9
0WH9PK5gQrFiHbKREFHtDdwzg+iKgEocZFd1mNpz7TONCDr7Fg0FKSNE/ZEFVSuTIEQWFgY/z+ys
A5VcuaShAF/EGKweYuANsakVqEfGYU+EbrMnkuCFlq0GBj8wftAjru7aPJRQaDgKtZnAJJIQ/OQe
nW110JasKFOYZOVl+g0iIm+qE0wJvmLqiNRDCxKIVdzjrIE2ZCLFXUUmTG5OZ3vYAQLEdGQ29uJJ
I+bSJ+lBCGa5bk3E0dqA3eBJZhwuvrS3pkRpApcGeQst2zMriGbrq7P949sOEmi9QJwHqCFXydxE
lv4e0vkwRLFT/dTY4SMxL2BviOYhpslHxrDMeyCmpeiridohASHsS+PImjXbIZYv8TlO1uhFYadu
qD2pAZGZLPkR0NiNikSy0Rmpr4ZRJrTLKNAeFb+Bb5jVSAfaRSlUxdEtnv1wW09d9l45RXQ1zUq5
ChQSOsmfs/PKvpdYIt2MlrNCdZ6Z4dIOaXV/CduAeAgARnTCotVFyIwMXUfkD/LQ2Km4hqMW3iPz
11eKrg4AGpgffjHirI+BSMwb8iO+wKE8RVBaTTwN30mO2ggah+lVPamPrQo4KRYNoJp5DQlA80xU
ZeVGsNFC9iGTD+wsT1DteFBMeU8/emy7+DQh+nhuityKSQaExk1Himrdbr4C3XkoGZvv58yhAIvC
CwS+I6Omr1r64LK65ksKYIJRW3K7EVrYeSraPZZkpJlBAdXJs9mSvf1CcWbdz1Dv3hwcflx8i5Mz
J/TGmk5KPhMrHfuPZZ5Ua13zg13egMkzZGOvS7zEHGgND6nsHAFdVMf7FRvxR4J1+jD0yuucyZ+M
i2ufDCrAKOBglHyPk3S6GzwExRG35sEmJWnlW2I/NAjjI42gIBsbt98Zlyifqqs1GUdFUhN24wFf
O0OMSWYrU4aI5JAd+65JLAgyIZaR9IFaqZ1oRsEN1gke+RWjZAYBo94fjEEsLiC12RkOiwmnTE7T
whYax+x+GsOHPJxHry2crZoSdOMGDfvVla9HA4Qwsj/fR32Yb5Oou9hqcsOdnn8lhAi+crCgn2nU
Mb4fGJnu4UuXdzgkeMUaiJeCeTu4IqBjnEFCtgySEhlZtzq45WzLTF3D4J9y7Syu1WE+JLmv0oLw
qVipmJ+fO0OSMFGnCrGmepCS+F3/NIURbkw/U0CjqKkEiYlDOoSIqE03kVU0Hg6T8AXRTn5jjiGG
FHWAEISLBVELKclawS2o0PTyIVeNc1s59Vqj0rtAzEoeKw3KqEuXwPmbVRky4WrEGIfqksyHSqmO
5CB7EfpUpXiRJX6yyiBlLxzpTEp6CEh+t205XPIwWM9V5zZlhySwlOOEyyszDsFg1WR9l6Rue5Uj
6sHV4O8yiCCAoSHbYLnPQsCvLQOAGEZP0xJHtOVQZX0VpH7/GSkjDRfBQTL6KJnPk0jMOcIJP6fs
HX9KJYXUENFd0NP1M2Y/I7TaGmunLJ8qDPF3MYen8SbLrHhwhqh9wqEDECfow1mSMaDxeyC0xLbX
tujraj0UaX7X9HqneKIktvnLabMwXY5cMzpCQNOjvQYQq99HCTqIDaa82d/nTampa6eY6CrowXoi
h+NxIsu5LnqxqmHlOOupLAl+NdF25hslMjWJe99xinPe6AuJtU1Mbd+PGchB0vby/CxHktnctG+Z
WY61CO1nhGHmF7N+giqtCp/9F4/69IhkkJUGvmGTjN6QTM/vjJuJ+1Jh7cY4TE1Ca2P1s2DIaWrZ
xpwKzfbqqDfso5ERaAmvyLb6txmuT34ukzR9aDW7e4CotVAegEogqfJZ8ns6Xbc4miCppzXydk0+
hvWIVwNxBB7RsSJ6xp0CNkY7wAfCuWNE0dJTMKU3PRnicuW3SJo4y/o2NzwA1IWBbwUHIubTgJyq
SCrGM1JMfFVavmgkE1+oOLB89J1ezQyQkHk/mSaWejpdiwzwbIOL65xXE2lPdE4CWhpesZ59ySGs
zlYjQhWxq6IPmy4AGHHEvCV/SPcdFFQVdnJbqAxH+ZjO0twl0LN45OYJO0HJvCg9ODgNl4lBgpJi
KieDjjchbpEcCmRimylCo7SL1DJo4YrRn++ysLYmYOBMtNxRJGp1M1aZuBISGrElJsWt2RYgqBh7
dFmqbPUUiKzLQ+QQ1yE4YLep2maWS/2GqFRGAh5lhmG+Ubw8KpA7OF3WoUiKzMD0ymFuo5+SIJHK
s1qJbCsLm8F8jIu4YkwqZHRKy04zVwaPgUYoVCkNorYqQGCDnBbCdDJn3TGa9aT0Sjo38yZngaDc
pBHwQizdxDityZlqgfCiQbe31aAnxg7B65jmLum1TbwbpIZBOGINyXARdgDSp6pyrq3sreoS2KYs
jlEVVNzMqA91QsfwBhwRjg7kPWMroeym4H2Z2HUzoSMqFnUgey2NiUCakAMeRXW7dxLTwDFk5chq
Z6NXxJeTGZbd0f7UsX6Omzqor3KmzX5tS7X3UR7VwckH1BjtkTfO4wMFQEE1HgPXyrw26jMqNws9
uBfomQkYEKXbuFG4M7Vtz1sWXzDPkd/UKaI1cZCbbXkqIER8lEMnxAZoCWb6IaqV0ksKJHG4WjGJ
ns2CFQ/XK0I0l+oUC0gZw+DzGFMHr6GDkhkBJFvxJx6z4Y68+hKacFkmswtnOLQuMSiy6WTSoA4c
p0nwxuAkJ2m3cCBky7awfnpbjPrVrmurpMiq0uIurIAQ7BO1VpeZNpLMmxAbBt2bqRryjGYWNR9r
wUAKsikZs6f7ItYr/QGJIpkwRmPJyc0r3MJrA69WDsGvJRGzx/QDMgvQR3iThpwNDIkLo7uWaS7h
iEWBNh7qFDDFfSlR8nHDsn2kOBxR7zLaYQ3xMplT7z+VSN+GXQx/Jz2DZ0atYkwjkW0EDfAsgmib
9e2YmdAS0Fg7tivAmn0ZWOxGr1ErNuTKEPbEskR2QxBSXeqDx7h6uEMcPdZrjKnOpQ/0ZrwwpO6w
ZQsQXBiNUVp99+Bei6NQ4uYRKTfLM95LChhFNVUqhCDynbuhn8d0a2HG01YQHyiIiXyvwy3jpGRa
t2rYEXkmK1opJPjt+9jZtAjgDhChEpXVI/lBP0UcTeAjKnOq1nguKZKC3agqrcmg3ILoETa1pa97
HBs9dlQCVCjEBZe0hoafwDUS0XhAuHJNyJz19BqicYX4EqqJ/NUqDJxHB/CxMYo6BFU6kjW+6f2W
nKVGMWDOaXgOGHGwLP6mP0UFlXdjCy/OKQUh5Gowf8IXRfuVAF51PL0d7SdHcbpzoQmklGlaieoy
dcRX7HmOk2jTNoX5rhuA3NYiJjaCWi8VUAFopT95m0ZiAbvE/igmGX3q1lAgF9YVg3wIVeezzPea
b5yoabaDM4BkIJ0vSm9Ibc0g4Yx6150ROZGYPvojPQhqSU3eU5Fzqv5jIXf9j5vvH8LGBfffQ8yo
7D/fozr/jz2S0/yr+aOv79c/+puxjyG5/gviVcnKX9WkLi3sbL/FyChCqr9YKF4tQh5JEFEdnHD/
tPYpmvzFwRYjHF0QDiHZfv/u7SOC6RcVF54OG9fUhGFr/46378/WPhyCwkIwb9G4GZYGbhRL4h9j
KEyH4W/f5fPFGAuFqEXUIzUHeD5GiUcuVez+4U3i4ZuCIv8Tpg8U2x+shMv3s5FlCLmEynDJaEti
xB9iLygXxkg4oXZRcswrakiuhhaRwtT05mUetDdVpMWm8Nt4q/i3WfbCOBbjd6VN279/IYvX8s8v
hFARUzMWZ6UA5mYuL/QPL6SAh9AORPBdSklxTxvOsRURApyN4bFq3mFQ+9yKSGHhwVi7ujZ+gmZ4
yC1bevpI94Tv5q7DS7TN5PBIW0Crg+HvXtMZwRO/uQmQtHpVLZG+tsuaN+ij/Uw/U7IXjYbi+Pc/
jhSLLfJfHk3eWF1Fe4dBU+iWpdviLx5NtlQhyXGVdkZxRynbIVOeVhwljPYiCCPaoVN3enrQyfiD
DtXu0uaO6qq+dcp93K0sfWcorvldHDKcimiryneO8FlbQ2laJmTGBSTzqjkX56k4xdHGRtOA+xxL
PEpd3TPWwd5EDc6gSr/PHJB1K2pGM98Qp5VAJCA+YDVfBmxh+S68ird0cidrS7a6mM6s94dqj6CT
tMr8maBQhGCfuTiY5q6z9sSkY/zzd4tocmFbIVXwHHUrsm1nb2VNIeZ1nTtbHhCN0QC+sppYp+tu
6CDY9sC03tbBxrRXyJefrFf5Sic3sdC4BZoAXhhkWNZcE4br2CC5fPABnQjf3n5wJ4MWtVbiWtwp
VxD+aHJUczNmbIyRWX+OTAE1rwjPs3TbTxBPFXo/3cuOpee/VSpN8IrJJEPBJNsSGIroVDvHZ2sP
IBfKHvL2lf/dWBsGhmhVi2PwwW/NeGj4qeId476KwPRH7qWtvwUZtkVbEJ6j6xx4/rSbq33MGP1m
eN74Z+fUHf0LTgbjEcf2Jj2NL45Y6Wdm8C3b4sALPihC0SAf6o2xR22MLBwdPvv+8ozTClGRvGVf
L1B9etxpyY3zmm6V0/yafeRn29iy6oiZkm58V9sOP2Ab/Lv0NLjOydmHa9VrMAi65du0tzfjc+DW
LvOCNT/jHqAZw6p0ncT4YFfo5cqf+McZV/EPZpdY3VPoGAfwdJviOAQsWVbzbcw+weMNfc23hhvt
q9Yr6Qc2wk2+SGR9meKtc2+f4J+c+/Wwd777S3px7vCUogxPL/M7H9t6HaAtJXmSkcytWOd3+R0w
YafzRh0lrRvrKzm4JoZA47dj7X+uwX8s9uz//hZchV37nv/x7lu+/rerb3Guc0MB38NoYghjOWF/
u/lsm3vPVpkEaJJpIKb33y8+PO1sTPEIaaoqHIM1++/3nmb+Yjr28o9pCxOX6L917yGu/NOBCdpW
55jkHvqLvzxggaFji9Z2hsnYvACs7UXSSTS8WqRihnZUH7RKtb7qPCxtlzUAH1IdJum0bB1F+xSl
dvKsqMY11IluXEVOiaIzbceG1XwT2jG56FZ41zJfTdlPkDGL0RaBtJ0gLvYg2DMmFWX4Nmi1eW8r
JB5CUMbBhh1IdiIiIaS0H+ahYZ3Y4i4NTrRexqHpxwChhwXFSE0nQO45Gj0oS2rLkDyPdDR/DM3A
ImnBc2VrHBOS5FmSfszQhz2qVfVG6OV0b9bGFN0qGhmsrkIiEaKn2nLwHs5TjJPNnIhHBGSMAyfS
7fwxIVTkjnHbfIvkfjhIB/2zL1NSXnUQ4xjE8zNrnfStN4PpYICaOGk48HfmCBMJWwKGSPwchSsw
NH/4XZNvgI30blXPA11zWJybMBuPQZaG61ZoW0x++l1gsb2trAwjgGg1ZOKSyM+tUY3aDiwq9iha
aIfRRQ1rdVXZ6NxRrNm7yTDQdKRmZL6mkVLskiDQT2BOqyNjtuaOmeNDhVpj5/sB5MJO5RzBLsV+
nt0CWTzn3JTjp4/YjNXHNF10oCYHK23JBEsU/bG0rfxmNlhRIjCI+q00FQeYS19d21QllTxFhskh
2pKRVygBgs/SykGZ6+Mj+cjixkb+8aSCPNhY82LcLJL5jqQirkYg3c2auj4aPXrd5h5FKGts0S8b
scZh2Aj9cN5K1I+rUUl1nh+1OlZxuwNjEwBuLdU9S2m4b32CfS5Q9aslTenRVl4VvNRH1iX6eYA4
evWp8jx1pl8Bo1gxwC0rsgJafJI9ndiSYf1rqoLthpl5jWllVkjo9J1lQqbmoXRYClWjhSRUQYPR
ukamMI5WDBAjoJVsf2C3zA/DWq/Qv1okLzjxQNzulaGI1lNki61T6ziJS1OfzgzHlaPsEiQ6c9eh
HUqmegmjQUgGejMdiQFnftvdDqbi30ezkcN9JSCL1+unQqdpq+RNN40B5z3hfsW+TTXLZh8bS658
lJTHPMzEmVzm+dkyFMu+FJhqy10XBOKU1ob6GDmmMm+jnJ0pIwf0OVTIFG+QfQBZribN0UDWVDFR
quQraAp/sgpYMicmApbQKA5DOY6bPLAz8uGErtxpBDd4mqZZW1X++rEbKhWjj9EysIhLskMaG2DG
VICbNsRgIz4z261EZ54RcZWAlBv0+Kx0A+4RdciPJKvqeGFxoiFe4FcEL10HqAdZycbfOIXtGvGv
8qQKScpYvyyph1a9141C41DCtoapFIHhSpKXsjeN3thLvEU/1uT4d4Hws9qbylZ7REvaMqCCyyW8
UJDYuvaR4RVg//36pqLQDFaFLwLo3mGpJVuox+Nnp1h4nW1cGKumVdJbtOfToUtjrAlxtLipxqYB
CkKQX3Eza0RtFKZmbVh0IGg3wqDZqpjDMDExDMJGN1DsgQBgFmU78ThwDgfirbXjArmrM+RIW5jZ
q9KuWfBEyxYwHmz9lodrAs9kVT4rvZnNVkLcR0XfEju4HDQNIWWEWoOg4fAose3ftmnMM2dWBBel
KMgE249eO019osLqtJN4nZc40bdOk1l7EpihijVDkl7w1lgnta/Ag6TsGtANTVR4gYGeeQwNqpaq
y+76oGlbTP+tssfOWGNjye3oaEN9PwFbrK9VO2LzQAiNWYZR7n3RaMA5rejBdLLxtbTN6sNmgIKO
2VC0Xe+Pw/evF/K/VZpwyvC/vwa2wlb/RONXR0HY/tf2u7i8Z9/NX79o+T6/f1Xz+2TAe2/f//R/
SJQjoOCu+66n+++mS9v/+l+/sduXr/z//Y//8f3r3/I4ld//+Y/Pgv3Y8rcF8E/+VGLQyv1NSVJ3
+Xf016//J2ZHGL+AANclbN9fKxLu/t9KEiF0mmrDdmiC/09w6z97cbpt3fi1uaIZ1wCT/yvTlT+j
SpXWXtgSrzplzr/Tigt6+j+0cLT0kLU0Dfw5rb0tyZ3lv/+hJZ0BbAA+GbL9TNQ0E/cnhS3bmoIF
2ZgzPQ9sGmhUTkm/Z9mT7C2m2bt5Li+TE7/94S27/b/b9D/XRv98JZRamskMmADHvyRidk2YZD5E
hX2ZDHvOXcThmh69Ggy7Vn//nf6fPzTvIbMRnFKUg38pxxBDSzXMgAG0hLWg719ro3YafVPuZA1d
tfRRvCXBgMRNBLU7E2iwNus03szE2e3YEjvrv39BurZ8x3910r/+8Dq/BopTxgNUdn+ZDEQCMldk
OMqurQidiiZsv/7OdkT+0COqXQOEPSZdCy6PChZzOBgj3StsVT06DNu3Qo+y4zTixVtNTXDvhMZ7
0EyIrPcgKgkBazZN1K99J35nKCfIZTHD5stHZ4l3KINVVk4nvd1qttbuuopsnomNcaWYV3KHzPW8
uHI7krig9IbdU8fIExe4Ml58YDczVI2zHu+d/03dmSzJjWRZ9ldaat1IgSomxaI2No8+u9PJDcQn
Yp5nfH0deGRlkk42vaOlF925ysxgEGYwQFXfe/eei8P0u5A9Y1BTtc/zgtjo0UVLPAMiKU2uACif
9EFHo4YULo3u2uEYuBe+bhDhB2FeU9HtlFHBEZmjFoSXXeQdoF6yb55z+IJjl3S3QgzN0cy18kql
zNSbUdhXQVlF59EOYtzvCAaC99SxoBqfg2lKvuShs7Y6XB/WSC/AzBl/l+m5tKdz5jshzm1EV2P6
2FswUbteES1j4AB37LMduBCOXKwsKaoqZc/t0vbKc4r73gjMNU5SBjsR++YyGkMq21QGIEDqOidN
vS6XVR9UawuWzRIJhnd0KjztrAMowwusbUusg/ZSdYm+6ZLpW+T5GLy60ss4bGIR1/oeF7esD1mr
j9d5QztA5pDEK/1QmYV2JkDwFY2If+EgweAw4jIx9OE7wzACcU/9Okje5GgUwzZlrLRFCKQOdhJA
hfdyJCYVEszUjzl0ham9hG+Ju3hWWeZGdUmWV7ECEbWF/vASucWFkfJiTNb9OIlDppt7Q4bxmuj0
b4ajP1RB84gqy1zCeoIcO9qIzew+3GUpE3ZfR4eca604TujuOTDzuwZ1pu9GHcysNaQT9AO0PHGl
ynPcxAAg2/oOsxY8GksLTp6copvc4BDbJMJ9JrVFu3JT3COIsyYySrReHRyzCl5qT9aXUI8cvEvo
chc2C/G32o9cEg6j5MB/sdnrPSfYBxqPfTRp/hdRmt6NgbMMKnlujc+IaeWFEenBpatX1spj7ngT
ks03A+g1bpoTS/fW7QJUeQkaDlSgAq1hYVjPbjoiWygGUleSrOiuEJkPJPXhM2mspDg0goiPxsFd
0/taf9OY9ZSuqLzK3VSH8VMWjdN3JMweOk9QU6ORvchW2F903ayeoGpkV53r9/t2CuybfvD7c1qb
0znUQQaksdad23d6aa8V+dGyLPdUAzQG5dko4o9gdFgXaqTtVoz6eF+UoXGFJao7W9GIhtDvX4jI
oekjHRCViTTOdpsFt1MhUEiWAFxAru0EpupggIFQmdrCsIrmpbT017Zpi6dMb56sobgEs8PZo1gH
yPhpGmmoC9IubKh3MBHX37KetQt31LpwgxkIOzzEKe3KSrTDF2cQh6aTztWUfbHnP19MXbpsW4qM
5FgkEW3Bor43BAeydlQ7DJtrkA9noVmPpg9hnbYbdLB61qjIri9Xyvw2OiMoXLN85ZYYK8zpa1wt
7ToxOVUXVGz45xZhH6+yuKk2M+ExaQ5dOWywXhNFe+nBoDXQZQPMod7kmURtCmT9ztOLo0y3FoNc
VlqRM0N7TrwGcqtwsf+GKzFsCO/D4RTJg4KpMMXiS2FwuIQqHeL81kh37bt9S25v7hvHcJjgBZvH
PnBWU77piy9ld8SahWQU2a4kBcqRGGVRlcDEb3sanl3cbKdSw/lOv1hsegm9E1EhDdG2a8+SuW4U
HSQOQD9ykP9Xy9J6CvBd5W2w8/UMJL1d2LsaDT6jXbJ9mnRpZhm5qDWDtamlsi6LnW+0u8m45YyE
eExb1N13CKQg3kGi+ZDmNFbYTm+PPpCZ3kyWXuhdtWa1JefD3Qb4W6FOrboJdbbNSt6kfBJi2JFt
F0sOx+vI5VDr5IjSES1ozlKr6JDp1z79btcoxNqed5pp2ibjncOC1kaXUWEeqXUXSXeXBOGzod7s
XCOsDp3ztsDBsvKC6KIazqhLbrWhdNbI65OlI7SrQNarqZjUeaBfPPjIH3OPk+gMry5ssCbUkBdV
Jo4sIJ9MGxim/LqXK2YkmCoUMEHIwj8fqYQjgs6y8ngfIu3t8pCjEyYq00tWJUtHUVkPWQZvy2L2
4ceHAi3iujHVo4SSv02HLSfGDZMJd+2K3N+DwU8aBGhpmsUXQQ6swczkqvCJJPNAkfe6lt8wzhFX
bVaSYqmZzzBqLsuJojmPxKPnznMAHd+aFDtMqZhczBJsd30faYpIt67lnQpgjDLz4WfAEKybMKSx
wzNQdtQyAg66GqS6oHwmNtzw8oeqMQt6Il32VdYa48UoP4xGcAdYm3Zv1H3ROnMJxuAQh/DtKylv
xSRHUvf84Iz/6+wOJiN5ZvRegGkZlyg6z/gA03WjqFJ32JQIR2FqvGTwOqLgbe/Zu+aqCztZnnri
lmcFiWGGCRoteWUAkR/nr+5MBC5UQ8fuAayic28ACdWLUgwkLdcJa0KHRpWlqNWCr02inUIUpoFb
rVJSlxbD6F5UaKJUWNzrmOWDFgqaNOYQjm1ev9iy1xaTFno7ei75vs2LYuXrQE6G2iUaWO44qD52
Y3MZxvItjkYoh5aNn5x2wcz8YdZgMuOyafQwJd0VGVth1Bv3Plt0pdfPmoexvS6JP22Tb2CaaK+V
FN0NpgAEpysSIwLuFOfhyvbTk9X6j/AF9G1HkMMCjzY4kxo0kKnM26qa23RheVH7Klko3cJ4GSNV
0GvvSpIviBSVP5DbD47gAXERVa5Jc1MPTWvXazlGpMDrYF9pEhA1McLJKDj0TsbM+Pegm3UOrrdc
EvOjLHtZ9nP+c/dU1I55n1fp86CLcoPXNllFRg3mvF0rlxIUyxWrCsEnCPlGnZ6+hniyJBc0Y6rg
lC+mhqkjHq8Toa+1gEMc4g0c5oGx0oLmoKUI+tm8joHIGKLAUEb1euNp8hooWoNHTzvgmr7QcYCa
ecMzADdJ7xq5cpmRI6G5mSIBDiXsEUsmO4IZH+QU3gyGfaY8WGodG9YQfVFZdazFrXSzvT+8+oE8
JXJYMlbfJuQstdYKuR7+F+Bs08rqqr3yqjPn+3WBKTqU6IOCYO/ktz61RN6ba2Do6HIwLqGrHpxH
gzYYAoS1LOEntvqyJjzIBjjerBWss0nstWS4jkv3QUGWgjTg+vkVelY4MlvTeiNsbUMGntQYjjDg
areGGV9wNjgV2LDt4GL2IrbVdux6ypdprU8rHbmGPnyj9dEi7ynj9tSWl3HRbXIkgFP5zVLjkxk8
Fe2rBiGmxeEIoc2JXhtNJ7nzyhf3VVOuNBqCurxCArsaCsRJWrFDa9D7r1FGEzP4PkzM4cJN0byG
5PLNsM8UK47sNqo4oMB8F5O4Yg0bviPcdsS7ZtrNRZqy/ohmBSVxodEBn/cNadhrzeWt+5YMK8eg
ipHVofHQ8DFJqYebgRyngaNK2F8UORLOhDtME5rMzpVygSBAPJL60WTfRNyPVsM8hLq70jh/RRzo
Y5+nlrAC1A9LHMgc6a6N8sVKJyyaMzNgq038PUgvFIIY2XWYL9V6BOshbUxtaGcabwURZzUzS2TD
q4hMrUS7TnSRCYrNJZM0jjaclG+sEuSjf8shbN0pBWW12NJdXA0GNpey2xRjB6WTQbf3CHQZrhcR
FViIeQITWFnt0O9GFxNkKAnm4mQux6Mtnzq/wg1HeKmrn7pJHfycl35b6tWDTTQRTbqzjOJLnTiw
wbIWln4a0wp1ZXUEDcprla8AM+ymzlxP0doyYXflLqOF6kS39YDNfWXbR5yW8+pxznAF2+ZlJL8J
ES7TVKwA/1yjBD671VOfXfoERU3+i5WrTdyfw6FeZYO7snRs/WRVON4FFu2tRG4FIhxHa8rNW1bQ
XBGUJu6WHgpjXsb0HE2LC0yAa0wP+jaNQxA+6hqL7l3ogdYbUdmQPU0dofu+zd+CuMkIxk3cdXSV
J2ILWRmmkUPQkOYPaeV/L9Pm3PvBdAiT/nYghe/oicZAaB6nh6KbtZF3xIp+N2R3hZPZdO2tZvpq
FWrVMceENjRqS1QJTzZnhU5L3ryJlSbiQzYhHlY7UuaDqMuEVmW6/Z+1jULViZ14X3pVdTEhmD0n
snQfyxKHjB9Fcy2WaihWzSTh0qW/SZuQPPokNq4MNYTfiOpVx5iAsy0mmOaTobyQc6vg360EejhY
2JiAGbZjsleKGd78Y0enKActHTPp7wv0cumqd8rhhtqwoespFP9nWxy8uT6ZFCyFotK7q0RgwOVb
kcUxqwiZmlDdpHOd472XPGqufrL3Qih6L4q0uT7y5krJnGsmcBzyYpjrKCKbKamKMtZuNAZT6PSH
+lWRprFnr6PlinAyOdRV7RL7HJnfaoeTKvZ40zkrETSX+PuCl1hZ6mBonBmsENnWgjgI7cqC8/js
gzK7b4lDuCnAkJ6QafD6ivYu1inR4iKtzspOdXCH1JbTXGVOgVlvPGnRVcZpQI0/AC6ncTBp13BO
25cmzrvbzHC/mKnUEF2wvBbmI2g5d5E2/lXcgDi2EKtmSfc02chbzbqIjkMOWs/pPCxvlDlptMaT
SeMCJ7PeQpwPKsrdUPjsYTJgFW2yFcmhX4akYl8yuscYFxYPp5+5BPJ1fvsYjHWXL6shcdYTlm5/
gfvMJVpiEs4CnkYXr5WmAwCcuRjrQM7AltEt3fo65XG6reeSLp+Lu3wu85y54Mvfa7/hvQ4ELZKz
i1Ac9sHEvP69YmTA1J2DuYxM5oKSQV9/buYis53LTXMuPKe5BBVzMYo6P3vpqE9RLXo7stmm7+Nc
vBpzGfvnRtisxPn3s/veBnNoAdLgZNjKsPaDUsfBqDe6up7svZxUAt9yH3uVEgdbmHtUpQ7eIwjg
jW7f//myv+m+/XTZD6+MZseGGMni3vdlDoPT4lwlYhJYhVLXf77Sb5qcP17J+aCYaQUK2biC3RoE
/TPu2i3xFyBkJ4Kkw8++lfi5EJlXAkZQKB7ne0mbU//wtf69UgUkHx6TecXhVVdHcsnCb828HtEa
d+G49f4mmlcrTCvpntwolrDRr8U2ntc1vZfZ9FcH9v/2gOAcvlR5nX9vPk4IfhwQ/P80RjD5vf/X
Y4TlU/qcv/6cUjr/G//N63f+gYpNSgtQvfuDqE/o8h808BVxGpbjCHbqf0kbmDDYLlNEkMWOrmgt
/0vZAK1fGK6D3EGn9286aNX+e3ryz149g5e/pin//N8/Sezm5/aHFxfEz9xKd0GA2jbjjPdN6Ycx
glvW7xl87Y6XB3hMmRCQ5YBhCQcMCYwfqguWOgLcAgtnu50C01JJ8PDDzfrdh/h552N+yZQFLZyB
rBDXj2XM//yHD5Ep6Jrwz9GZAbNHBE/aowZGB2F6MMLSh1ytUxUW3TMPdIK+v+mR9HeY/JZVk4X3
aYyv5c8fCSLmhxvj6KZuMcJR6FLYlq0PUw3X8gfgJjEspMJJdNDUisoSvgklXROU6ePQz07nDIos
TS8EafDKFZ4pGKloy0xZAcYGgV0uOyGdnhBKrQ6XYw9s+qm3SOmyhGJbBXRIdYj70Sm2DoPJYIkW
eHpMGP6eKum3L30RVpgITUaw4HyMjDQmX1EFSQKkdqLJ6/JsePHQLbXGcB/HWlNkP1VvJvzx7wZc
2GwxP0jWtZn2nr8OE060M22kH9ajUpp9yOIcvA/gvTLahaJUF7rbMXh3eyGAXsRq8I/C7+10m1tD
hzuGYDgsAmrKO3RYWlEe4kSKV0eBu6X/Hrh8pYo9Zo2yMa3XTVoZJYFrhd8vAg9izqYb3AxMrUVr
eMECUqbIjeP+NSlnrTnmhK++kTOMlgmcxo0I0omsSxhQkC4riqHUS/NHrSDWbeXWLvYkq55YEPlL
IfLSlC5Bm8vIXWh+wOex/LZzt6ItUmK4Ur3YSwYIOKlMiZ3WQQ3yROsdvU6UZ/XsAUVFz3cY6Ddk
jEwQq1G9UDTwTg9rCMrV81QD16PqayoieOBGFqeIqPRiTfOWcwQKeHNPv2Aqr2oG4uHS9SoI8TLp
5SUY8vHNCw0yPfHy6hjvQ8xNCCE0c+X5ZOHB4MjTUz/65te+mjr4Sx0kJtOs4lWoMgSRHereh/mQ
hh7T06LryeuMFwSy5sWoAUGhYdmn92aAj3dZuwyblpbt6/FqHBztInR1RI5DRL+dHwZlyiZLepoy
oSD2shlICJcmAzUK3zxNjp2XDhb907bEnUolZAJbTAFQVIOYnttyhpRCJdBCGsVcdD7otLibnP6u
aGxeBlf3cDDY3VhtZSd1tertOuO5nqLsjtUM/qnr0Q5Dyog9etnw+PnRWsvMxrybisSXp3DMCCSo
2OWgylf2CKKrQyZAqzrrmZ0RacRJUCvIzIvKgXo6TSvInRwx8WAOAXLDxA6oThM1fqfHOZ3gN5W4
xBQGnrUOFS5H5dB0tG/BRxggwHJMqy4i3Y7e5lidmtHyreuB09u4MAcGMUtRjKri8+YWiY5OCb81
eCgIMnSi/o1FHKIYSPx1S5P9CVPGbdTKecK0Z270jDWp2xu4r899Ll8aYsPs6tB6pjzHuMVQy5I5
oRD/++Pw3cEmjSVUhyJJIuCmmkWnENZHr0ekavFOhbG9Amn1qhcDmid34XODRis8TE29ySrnXOD7
JPsgQZs5XDtNd4ocHBGeuMsh/I0kWWXAZPgciyYy4w0DmoXIyROt9E0RFCFQwTvdrW9asr1y2C8D
U92TM0yHvOhtXgnsNkRl2CTp9bn43oTm8KiQF0nBN1BWsEPokrc1PxzEF1+Qj9zha0CQOwTRiVnn
oXJw5xhwDWEoWuad8un7uBamNxc0hQuaJc4c2GG5w13WW9h4pguodyRus6yOotOTlVUFoBe0Gz2v
SIIq/VUzude56ut1FpKx3KUAJqNh+Fal8FAjVVyLnPohGK0vdQoPUU8uQXCA9+mbeIvBA4JaXXjL
PIunY2aal5l8JMbqKgjFbgJjXcVCf52oUaXwlyP10ZLcvMNswMTkA0DlSMpLfYZYJhZxn4YPwi3u
vcK6cOtko01YTumvtqvWLErYl1MTYxRnVlEEA3KcOTqPvLEl7T/IgXV5jbTt3quMa6vODqiDnrqh
OeCtL76D0YjXgmSGr54+0HsySedGrgTyrCeaGDNOsjWs1F1XvnGTtih0DLte4HK8rX1Yz4mn7rRB
0tqDj+zDdb6FbbaQOREPer8eBd61DU2wpW4U330A1ivHHG/gh25IgKKJJgCW0KKFDVQY7d4dxsta
GwyUzumqdd1r+CVf+ghw1ExgZVk5GYZ8EHZ6683UPgb1NMlg3XX0ipeijpunaQov7CK6lGambYLx
RVWvgjSRsq7OLnkifVaM29pz85PyjBzDdoRrsXbr8lHrxTHKcfPQc9+5hXdZyxYXNrFv3fM4Ykp3
qtBY2rV+r6XBtu6yixbH5zekk7TFCt04Ze0EWU7v4JIw6zHbs2AE5Ce45XNhTQtO4dSc0JM3bkZf
AUTtl84vv7oECzjqmqrSWWDfOhUGyYr4ZGhLoxmfwnWuV4dY0uV0zK+GPpzq2KQ1BMINE22G1XuC
cupmNCBDlNoaIqwyRhDt+Jcj8a2HyXQfxWCU2xCfFiASH+6/TtbERqNKvNbDpnprChpViKWa7BR5
+QZZW7JkCdsOuXPvAW04M8c4SYOAYUcv7iHJTssGR/Y0h1/7OAi3RdiFW9B4K5VEw01pYm7mk2sV
gu/6LitIMs34XalqlZfcaUB44GM8Tpq7x/v5leH4vusAhPk2UZpWLjBkVla6sDwLOL9tt/J60Osr
hdIBhKiuFcaOhdXAa+fSsn9w7QigQUg8yhQH60p021Jm6aIK3S07CuwUf69HSOx772G0dUiLZb0z
0K4cO62+d3P8zClN9HrQWk5I6MMhmV5VZNkykJuOGv/YCsFz4O+lCxay3+v2cI48PY+P6ZyaXkrr
TjhRwtAkPPiVaSLgd8JXEMHHtsoxDqAr1ae5wWsqfwXaIXdiM1wWgZNuAfkEoKQAiZPKkMmzHFP2
JOJguiX0y35d+gQkmrUtXviCl3aVplvXkBN7uXVPEDdC9EB9L7WKhighvuQNA6si3GYLsiXcwhM8
jgV5sVEN9czWLjmOOV9kPL7JvjpWJXTKrNPOnu+oqyFvhx1K0hPLb3YVWkX54ioyEYbEuwSwBW61
yjaO5SxVXT0g19hMAfL10XehTfusDZxDQQy1Ozavatm5FsmpHqKSEWablX2v62RFl1s3uxMiag5F
8KSXucEpDalijB+vLe7CrN+LyF6YccbGIsenSMvjK8tPr/BqR3JVFT3PmgVVO9JfR+j8pv8CLebk
RMG6T9uDnVcPGdvX0jC7Hbrh19FKx20jTMxohs9LP4FBE5dF5QaPGZC8Suc04xSQcfRCast0xDmS
Bv5TC5iJZd/a6401Eh8xoXOO1XHU/TUo1dXUp/G9EyjrdoRhxTE0r4uHZCihzshygEQL1S560+qc
2VCkJV60adIwuu6rMSiWBPrQ/Ur9qGGPjg1ja9Z0bRdJXsLytDrHGYGLauWdnafqa+QMiJvy2K+X
o16ry6rpte9RCSZzp9e88aQmIPJrjbanCyQ1ckazGlrlPuXEyLEH02SxjXUn5LwFjAS9d15Pjyor
0kdlD5QBhtZ/9aUCfUeSyrPd6MlblkzDfUkSJgUIgmsCGpPpZPRGSi7MWJnoJwzHnJUaRQtyKcI6
Y3SkaXEvVRCv3MYxn3xX4+QOU4PZuD3Zxp4UA9j44VTD0ApjJkrb0egLoHku012TeBkc7k2PiUOr
mmDtcGuLc+ZkCe+LE8yRGNWMfmmLuryN04Y0McfMOn9TekP5BF9Lf0FujigGXEb4RfgmvmlbVW5M
rZHqe3Jo48uxc6vLyK3IXWlFkmgXqUsMxwYNhJLbqW2G26LQ3fuuAYO8DD0d3pZvxPIIvDoeFshB
4Yd3qJ2hBk/QG+ZpMWg5KJfDMvYb/DgOWgnGirGvO9COFHOIQVfNlUuKJadkTfpyWceaIjnUGzhC
0bpizua5JT54fWTN4IiUrSxL47nLyalsD40RTF/M3APkR7it9iaAu1nLOAva6zHCV76qOQQyUyJP
BYQKenRIgYh/k+UUaS1962DQbsHtPHuBkZ703AXo1pv7QaWavS4crb0iqjx45U3HpWRwDvCWqV76
kPMrFT23KesiZh+73zajn75NCmXtwumHtr2gJrFZqcii89ZIoGNgR6KP5cqMcdruSoLgmMHA3oqW
dR1HBaIuc7wwWiTsqz7rR+rTuDIFIo28ei5diylXXI2RdllEBgxP6ZEnK8oOLG+Wgj1GBl1jZjDs
tggWsLfddOcJ2/ua9pqLz7gnkZtYDYyBsckRe9mHExNmcIbhcxyEMlyp3EPnkGSxQQB9b1I05ORh
Pvb4D5AVR25urWPZdmdETVm2CvwAHRCa5VTb1J6AsWxEbTs9kqtu3drEx+nErfjUI2VnMJ90A5U2
Ow1tSLlKOS7d6WER3JbEHT2nA9SjALoPMcodWvu9b8wZA33Vlm9lqGAMaHXqfauMjuHaiILwOyhe
7HFWmHffAKAU9sqBbvyVFSpq1jrljQsoTjfZyyDSsBZbqnzpktx781E+MUM3etY90q8Ab5f4/bJV
pVUk2HSyhLSd9j6iJz8Iyyd/jKFFoG/V0aGULjusH1vZle1HFMETZpGF1k7hdaW6Zs606oFxoFmr
u+XY2OWDFdlVv1GAsZ78yordJSMr92gF0zgs4cGiLWwnW//K9aeIcyOQjU+aJR+6sLRITMIjlbRt
gUDSVnPv9If2jSE1nWF1C80lkd4+h/sMrEWQ1jBW/urPfZmfO6OwPuZLofuyBWmVSGg/OFCBhCgQ
vna9i/gj2FiaeOlI5h1/9yqWIO3KoSnlSLrZH66C1FxIJJLoaipD27CJMtwE5vnJVX42lc7fxaK1
xOmRzpeDuXW+rT/cNs2IraJSDGfn7tiidluAeYA32qsJnMd9SPlwR1DdcPm3v5sxS5e5pnQ5kc+6
4h+umnBYSBum+7vJpqxjFOTDIYuyubn5rwbob3p6v/5QFt4RXKYWzU3DMT60sOGtuO0Q69kuDJgD
ODKbiZNDfPrzVX5zC833RrkybcciDfXnL8MYOgCQwjy3VUG/ydD03dme6PYjEsirygvEAsR3fPjz
RX993C0ss+iDbNJFdSwyP1/UhVfNxgqKQ2qQUCqOzugjTSRgvdms/3ypD2OV+RHBby2lixwJU5r9
4ftZEeKjQp9roUTL3+w4ov9kmjVuydp0tevObjFMGllQb2BKqOHvv2yWadGWdWyFGupdjf3DoyLC
tms0tsadPiXhIXIHeiHh2H6iu/r1SUExr3Rl8EKbJk/mz7eznAZdlmUNX7uKxAYx6lffJePgzzfy
Nxex+c9sMeS3Ux+/ik+d1EZwY4FeZJTutFK/qDr6+08GqwZteYTFJkgL98OT0dRDOTpGhe3NNul6
pI112aYRtpo2jD8ZuM3exp8a97N129CVA6jNwlD48RuFZCvpWRnUxKboVb8oQ6hDetSTx6bsornV
TNC6SERz+z4YDSq3gV7UqxGNEQ5b6o1yGTuMVj9Z0n59XvkNGWUYGHUo1cSH33KKmgaiVljv2PKe
1Yh+s2MOb6uX0fbfhEEtm2rlJyvNbKn45U6YimeHPcUSjvPhorJNRWEB298VvK4bE8L1GXBAd5DS
Cw5DVMvrqlbxWuaNix4fwJVbJNOxCAJ5aRiJc1AmJUDolP0FIkc69jJF3cARq9+UQJo/eaPnR+DH
ecv8RtsQGhi78L0Rcv38tIPoCUer5o0G2NCtbM/PLtO+wipmNF5B9LZJiNWfH/1flyskBVLK2VyL
M/R90PHDW2xx0pFYBrtdBmR0m5W5uxGWTpAbf/qvV/lvTQf/90Z/l8VbdksD4605PxUfh4T/D9qI
TF6/f21/s0vpn+6j2Qb1n/9xW4X/4/SUxTy5b++mpP3rf/7H/K/8NQBU4h/ze8qMTWc7/CuW+y8n
keP+w5IGq4UzIz3eR4P/NBK5/2BBZLTA6YB/S2dt/NcE0IL2gRPadWxdubxtlvl3JoAfHg+krszs
mUyyOOJL4kDy8wNZ0NiV2D2Htag66xoBfHlsbEHvv47SfvPDXfnNoeDDw//XtRSWKRpqDDU/ro/h
AHuT/KJh7cD5ZmShZeepwNbodQWijUiKT7aW3303iCVgS0wW/l8efWcgKCtzClqueQ3goOeknqbs
LTNB+5NLfViE3r+a42BS59iDB0p+WPrNEKuARG66Nl3PvRJaXT233tjeOb0USLchbZ7nUC4kRsRP
OOs/39ffXRzXvDO70WYj0offkGGMW4+lNqypGrKd4cy8J3CRGYqwkGQYS9RXuozUnriZ6OXPl/6w
sb5/byxfOkplIaHS8ND/eJyUvgAN58hhzVAqPUs7jXdG0YafbN9inrb+sGzOl2FOqrs6hCyEzO82
rB8WMScZE2vMmwGVI6LjvGvak+rzaFuAqL+t5kfKDzOyO4BfxVd2jb4Ubdl4NUVd232ynv7mGzMW
nlkFc8b9L+wUrzGbaEhRwUJgjFcahOhlH+T5+c/39f3o+vEbz/s7vlyBs879cPTzQUMyxOA3laqf
pk0qYnGayiRE4GZq4zfEcCmBnT2ztQ2AQYCmnFb9O6GSRnxy8+f98+MnMfkcrDpI1EAq/PwTk9bu
4gvhk7htbe/o9voPZtObR60d/Jew7wKi6qR78+fv/7u7zAGHRYmf3HE/CoqUKjHHMOxf617Ej+ty
fBhdf/v3L8IPaFizifLXi7i4pWO6qCBCSKBfxLMbjfXo/+CBQc4zA4x01lcW+p/vX8UMKOjj+YEx
3OCI8ydaNp6dfFKV/OaGUc9xGuTgOcsWPp6CgKTbHYlI6yGOvRXQ32IJA9z9ZAX/zbNgcJaAY0FJ
53De+vBdnKSj4PP6dVMrYy2E3wFvbsP8fqQYXFkD9DqbcONPnsDfrOOGZKMT6BYEa82H7wbJndiT
quYO9oQ1mPiyyfRgzdHJm/9kHX8/N3942nkSMO7y0vFb2fNK9MNKk5SFiRVw6tZtSF954Wah8aRU
bpIBNlUA2AU+jGw7iI5OvkaDinhyZ4zeSD6pLwMReUQBxRD/9ioXcfDJ8/qb+4BEFFHQDEKxxceX
Yorgu9HkJKjPasQh7d1sI/LWPfSmDD75oX+z/vBDUvlBFdMtlqEPv3TT6YSND/24VjBwNKPYsr/c
hVp3ELp/AvofLKzIWadFcIw1r/y7ayydJIfDrmSFNXRDfVhyutYTo1CktfWO5S8n6aXrXJmfNZN+
OY5Al4WwwPM0S49gYv38UyMbqYjWLJr1BNR4mcO4WKCcoO8/+f3WUNr6z6sN5nD+wp+eLSp4uHk0
lcCaQfz/0BSBZjBNGm19HBuO0SyTIYHxQKQu2oM6aDxjGahAvhZ0YZnhxEOCPS1xQvTUhYPo3u51
MOF+zdO4kQzM/IPUW3AUQ2m3J6ADkk5S0+Uvns+EeNUqJqObJGEauUjjGnBhBIPSXDcWWpQlpD+N
yJsQu+XCAdwQbrwMbcPWjEzYWA1zpoEOdGpcBzgToqUD4fXBiRQD+kR5wWPaJkIuZchmvCJLjPjp
JsFatayF0Yp1BBRb3qP+HVySciwVrZyMgJWV3ckouILJko/HKcttdVUOtmesR1LDugVUi+AFrQWR
A2pEYMLQdMx3mdkxFEKu3t7Wg4huY+UNwNRxFMOx0Bw3vc26KKwJt6JlV0B8MS1/VaqOJaKgUeMv
TV80ECFq288gk/XJpapC0lMnUt5wSBj0jVVrl0+JBxaE3K0wg/jkcKE8KJkJeZYTPXkNneg5N3p8
I0YyypekjdRvEHAlXgAWXX2n+SY+EkYH4SlqXSBaKb+1tdbmmSAxLTRlF7GKTcQMyIPMC9kSkH4s
0cvnJ8spJuBrthpJ9cM/RLzARc64Ul+1nVUZC3p1ssNeGBWY8Fo2jpVjFYIIOd78eI93s9b30tOy
b7bRTKBQwhjvRZFV7rOfQ9ndC3AcRChOabiBRk5wJf0RrNEGI8emwYuHbsnxojWeyUjddG7ZRQen
kdq10mI6rLmXc5YCeEzMhWJOh0yj4syxjEWjx4tB1W23aaoyZEKifPepsPG0bKuhwYekJYq+RGc3
oXbo4pIQCVydbbP8L/bOZDtuXEnD79J73AMOIMBtppSabFK2JU8bHo+cCYIgOD19/+mqrivBSucp
rHtbAxICEYFAIOL7u9HLQB2d1uwOfUlApSkopt9CCA4SlajuCaFRBq0IeQeEKcW7LNwOkFyQOroH
pScYbomv8OwZYDUfIH6zyFvRGZB3gq0eRjDXQ5O2uEOHFzmUpXK8bpL+Qw3iM1Tbmrygl12++Gk5
ZeWrpUHSCZ1KpvuJGGD9AGdXdFclK/SnfO3ALAFhFNU+o2+C6Kilo/KroRVInwSFLL+NyLejQ6Vb
xy+gBTNohhyD6122tXg1gAfAwzVAsu/A+8cYS68q1G1Af7q65sWoDgyVG9G7JSAkgCKOqNYLZCey
6HI4lszcb8sGIaxd6Etg0sfAhIcYjFLodPRMj9gRVGuzpwKo0QsKUWfUmOGF36BEgTbiRgrUW+8p
nAKETP1GkWRcAc/9xnMw/x71EkPSIY5M/9hHMlo+Fnmn3ywTiAQoqgqOvqII8NrT9hkK8AjDTofx
FQDkQcYCOx/MX3oTGMMgVovW+RGCZWP2AbIO0MhDYNOIAwrR/b9S1v+fVvgfYCOenCG/5RVufwz6
x/o0qfDrf/grq0D8/+BpgqI8PEKYHCNng5Dwr7QC/tUxRAtjPC2goRUJyX8Ki8P4P0CpecCQMOQj
UGSKc13DhgskLOL/IKuNFwmk0H5RRL1/k1f49ZDw38PumMwFv9PDXRhToJCmOR6GTwKpKjN1icdp
OM5jxhRdmKDZoIhD9mjRmineZVF59Ulu0lzjtrXFO4DKBK5tHl4W6Twv33U9q09oNkOjSUHqh2w2
LVhZ0H78MFDU2+JxPP4U1jG/F5BC+ai9Ofo5K4L2OJ79dcf9//33P8dsz+m0FkAS3fOUFv7zv2va
A5Bqoxh5RaD5eBAGiND+TmkF/2G4swKZEyLj8ley6//gOPhXAOp4xxgIRL1fzJq/9x5YO8jeQosy
ZBRPKj7yCFYV+5+q2p/fhf6i9SHh9lvMCgoBeIBxfk+7eUYXZs2hZDuu/yo4/e/ox199sqE9DtU7
XHDy+yxGWeIMXYjDUA3NmcD71NzhGJ6OXk8ga2STJ9J6QP8fN9WyQ6Fof/3kA97/ZX5P6/1PjQ6H
8HT0HLW2EQMyL+0ztGmPpHytzMDP3J1ODW5dmYoW3VOcLixlOn5EVvMRXoY7LroVo6PWKSpV6Idp
WxRXC7j1c30uv/HytP3YisY3PM/XoMCFIGHQB5bh9K5btEb+ecGte9T/7RbkTZ6v+CyjuOITCdMV
na8fijo2twMdu8940eUHieTvZSNRatV22r8u1YoYWUbVmSTSqb/Mui9DgwgZXMbDFE065T6rGPpI
/b+c4snOkVNjW269zeJeZws+CIOCE+rMwDym/NybxanB4W+eblOKNok+YnOQjrRDWdKWp91RrunP
n+TU4Md//sR+OToTxeI1fsrW6FuvNvAJgh9uQ1vGO3oDztSs89FZiC+5sfl1P/u+k2cATvD5vCUu
C2sJKfN0BFbjID1CcWJW5/AXp1bFMl68izY5Mpp+GgNN4s35m2IQjgtu2W6/ygFoHdECzY1i5CVD
p7YPbfUzSZETExeW+bKgiegYACsIFj7ujD6T+t7gIpm7zd7OQbBATROfhuK+WscCd11wk6Gg+Pjn
DWOlm/5xD3a6jkDsnvGhye87Vj34QAhclHMLSV0JBb2dR7rpMBPtob8A3TBTheLNGIVWl3i9Xd6B
eThBnbD3meNfapk0nnMhZgAN2DTzKkgFh+Ia0i/tzZ//0lOfyTJpM60UbdeFSscme5dNuANHW+Z2
aCJOfG4auZ9vshp7kTKFek2m+q8QWTrTmH1q4pZNAzc4QuVT9GmJh4nHsIY23lJnZ77/qcEtm0Y1
l8dIu/QpODvgIYVoG7uAmAMKp91W3bJqFcx4vGjbPuXQxYEwmyn20VQED26jW4aNNEfUmyWTaYfn
KAAOwvk1W4L1459HP+6M/14g/jENG8MTzAtwCbHm6Tz1IMXmAeiwpmO3bAC//c8/cWL5uXU4B5mC
hj20r9NoZpcZcjcAGTl+WrscAfpGGXC5YZSaKC6uAIvu99qH/KTbzC1bBWnMV4GHHAYkxl4DJPFK
5fUZnuOpRbEstTs+Lm645Kd+pVBxSZhZPwxZr9z8NT/+7JPjF/11jRqUx9MA0myCPCzjuWfQUxvG
slQIw3Xo7ll5WoZg/GV1HL33pwaqgaXxztjrr3fclzalZbAREX2Gyh6RthyPq03s6VuVo+Vs5OM+
EGUZXSwk796XEhLMm/q5VXlwpRa2Pa4Brr107b2rMe+Re6mmLrr1Sii3LRkqklE5Wr/Jtf4K5M8E
IV35FnrhNwIAW/SdhePNoFo/vl1K/73T/mHW/oGmFDTvRuqlM8cViUE+/VDKobp0Gp1bbodyQE8U
dHPT0d+AsazBQoNQdnam6u/UBrXcDuDQU6/8Dfk7U30DWBpwU/+N08Rt9sY0Bw04hSpOOZk/BBFy
cFv33W1oy9c0XddCe0rGqaE+oH20TzMeu91Jf6tUBS8kLKoFg+eM30V3s9eeOf2Os3thv0fWPsmM
8MWIQVOO7ueE9SCP5xRyTfi+oJ7NUn3BCyPbC+KFZwpUT1hxdPznT/xDMEJELa97noZgOrxCt0N9
i745qD+OC7tw+xS2Cwq9iSn0HKUSZrXr4+Y1nxq3O1dkOSEIt7K6aIY4xYta9QAciPposmE6uM3c
cj+tD5EbP8CZKGp1q3z5GV1PZ770qXW3bDYATT1s8haNLF5TJiwgwPwXxL+DKtt05tCydGf+OdLt
J/C66I3otkCkU93wT/XK0DMXgdxS4AXqAZKD8g0XA1CmrcnEZeH121VdQjtllh2aMaveu0cbEMr5
JY8ul77qvjktKrNvEHj9afOeshRd8RR1tfWVF/Uf3Ma2rL4uo2hgyKenKEG6FhRtd30F5Re3wa37
fRdAqyLjGiFGPfiHUNLqAKnmj26DW3a4eXOxIj/r4bqJdl5whuIPgNZmbo4WtWvPrXzyeoJ+Ej81
RwpgvebTjkj6N6bk3yYnmGWEHdowOJRfozSvm/EGfMTHJlbG7fhhlg1WuQnrgWFwiPq+RSsc5DwG
5rhdLCNE/V81o43fTwFsu0Px+kVXnUP0WFSZf4yPWcfmhIqNWOYqSqtwbu4GMedfQ8OLd1EWDvvK
VBxFDZD2ehs26FMRQC+/kxv/Bp3d9gFiIePeixbxoVCrity2r12RKmqzLAFogyl6L9BBNKGe+k05
ocHWaQOHlunRfI3jFiIOkCWIrnDoft0ic67Q+bhNXzgWj1WZTw8pT9UCBRNRA6Qarw6zhuIVXt0W
x4WxD12QEQgRHNp8BCxrAeqAzEPtdkDZhZ4eBK+jHDf9tO3CdyguvSryf1dl/88Os1n0JOrxhjxi
aATCrzy9Q93Fv6pu+u/IlkHXoYryLfIa4J2br1u5gUB4rofk1Ke0zLnd2laPfN1SQujXboCs1ICi
7wu3PWjZcy2Gig6r36RgiOCtvvKhvShU6LhPLIvWEBVqwBXK0myBCiY56tg3q7e6zd1u3eEmQvFN
CclIr+cx4M11CIEVce4l4mgpL1jQ8eHoqQVRNPOBpklFmoX0x4Z+wssZL4FvFQ/lNXpmg70ut80t
9xRY1jpDDTRc8NiJfvsuv5N+3l4uQaMdR7esNRaSNA1ra5AjEM+TbHyAKM+10/4JrEPY5Cha6jQS
FKbq+Y0fh8XBQFDHzRUcZbiefoNiMtAYnrM6JVmjr1qQP2nu0TPLcuoDWyaL/k8vqnqTpRwaOxDK
WhvzmpkZYnIS3CaUTwAofwy0wIp1WyvLkCnbZhNkK/6aCJfCnfEBKS3WHlwLt/EtW45XlfUoSa7S
0RBIBgHDvObEu3Qb3DJl4gExFULdKF3zHloDY7Hup5EtZ7bRqVcou+IMEiGQzJAESRfU6Fyi9r7c
b5tXX7WaZpBD1OMtekVXhNzgncshDn+M0kPU5/S3/SbfmQFRgUbQKgVHcweB2usgHhK3oS3LrpWi
ii5jnQKXfGGK8MeS6Q9uQ1tm3RIINs+e3tIQxTM7A+0zY1CN4za4ZddAbyyh1+oqRYMhAAAditJm
/4zhnTjQfMuqfXw6H6DvLEH3yHfS4PYmFYCIbhO3rBriaFOPs2xJ+TzpHWLIBLRO4WZhvmXBcPjd
QmVV4e27QJEHWszYJ3CYzvVovLgwx7be5+4OFZdojItEk3Se/7Fs6s91f67T5NTQ1swX1D6vAaTJ
kpC3BwjgLbtuCL84LDmm/ZvfQVmXhHhWspH1TRWg8qtHy4PL98Tglt9RaCsvcfsGP4vLO2BLUN5c
Rn8LPv+7axiqROLnC95FTE7rWLYJLAdCIZCFnMvB6faAwa0AQqzA+LQAIiRl4UtAXybUJ5a9y90B
g1t+xXhVUUOTvk5Ksn6bvWFEV2/tOnPLs6hJ+JCun9qkGv0DWmu/QvPe6XEbE7ccCysKNUfQYU5i
KkKI6cqPOmcuzhZjW45lmuTcN2qtk3yhwSHLIrafVr+8ctrmduKMQNo64JVskxXA63eqmW6lN23v
3Aa37LNfPOgEhXOdhOtWXMtYNEeVqnOd/MfF/S2WxcJYRtTEKBJWTVAlBQ3LSxZtEM6MWH651nJw
Wx07RxVwnm8TN3USKPOZLc1bNlVu/oVZhtSzzmixTGWivP5hGeqvq5Fn4o4TbtFu2IACzOyreagT
vfDiEo0EgIpXTe4SM0XoiHjuXmaIIyHUw44B+yTalWF829B/yYD4+8aJwS1DQkI9biCF0CZ+KO/g
N8GYWZnT8Y/BLUui2aT9HkFwAkI2tKLAlKIGzGqnvW4nv5D3kKCehPC6mrNXwm/iHYUs5JlFPy7u
C3vdzn4pr1ZccVYny+RB1pN9OGL+6dA+VjEKod3+AuvEWyHwvvo9RBK24FsPRCbEc8pPbkNbpsoN
dHkURLwgFtU9bqbv9pDxGi6cBrcTWkAErVucj3XSKnDw+aiWXQaRIcfRrU3jNSFZtOEY3QsvkFR+
XP3QbVVCKzJCNYbvawH3GG3TR60O7czdnIvdFzp7PviRPK+SalE3zVw91M1Mz2yTYxjxwla0BQcH
tB1AfWqoEh+A2fZO9Zw/5qBgQFW20ylIbUW2F1Gg2Y53hf8VgKTM5eIMarG1i0QAmqJG92eioWS0
M5qpHZKLP512kZ13UWGgMxMH2KKgK1zJqA6vRrDbzizacbe8sGh23qVVcdOuILAk5CgdOmTdbopd
Ixs70RKNi5qhk4ywqZ6Ch9qX4YWvp+nMGXjimLUrySNQjQBVKJqkVksMKZM1v49Jy37qBk7J5QoS
xXbCRYR6oQbCyEk5ALDWmQbKy5DSdPuylgXjaTAcwgHxcM+KH20mknkDftRtbNuE53wo0RtZJ+va
JBwAueooPOw2tv/8oJ2kQGdxadpkyEl/ifb2g8dDx1M8sJz9PEG9umwRI4CBhCdHP79X3eYWfwSW
nXIzAXAMWFwyo4UKpDIVVF9Q8Fyd2ZAnbMnOqshwLaFPrZoErVVmryPQRneVzyHI5rTuduKERaun
27BvkzIK39ESml4NIGtuGwb8+GfJP45TtlQlRMny3qv3oU9Aa8uhw/XnqZ+wVZuDgA4go8wx8oMK
ZH1TbON2TerW37PaJ4c//8Sp1bcitGD0IYTYjE1CwwL9WXovqTc6Tt+y1Nzn0J0GrSfxoLHR7fCm
P1yCNti9KYt+OvOmcVzoFzyxTeAqaNagJXBok4Bu/aXY6nlvOg86YxIbaOb8IwTEvTO/dWqtLAtm
64wHvmBqkhgQxHQFGw+1RVD+c/sSlgkP0dY1DXrikqnpr2T1JRqWM9HmqXlbBjxtkC9EbV6VjAEz
lxMYY1dEOVXogVJkpSeCYWakmXFty0aOclQfkkKLt5wppzgx81+0oidlLHE4zKqFjkKS+X67pxwq
MiQwH50W3OYrde3axCLbqmQJo29tvwLLuMX+mb1/aubWtYqqcazbaERiRQbtdRNm6BWFWJnbzC2j
HSLCwg5v3Am6B1DRPMZfi0A/uo19/IOeLPmKVvEZNbpQLRZjfLNsEbsAo31xczc2aKtqUNuPHlk4
ewaCsj9Xl70/Szdn/Ivy9WTqfKDbICiuJQDi5LcFSML3uoi149Qt+1wnwG01jXAMavld+Msd+k7O
OJbjpnjBif16cHgycYP+FloFFbY5KvLG3bgBvTVsHt32eG/T1530ojMx9698xAs/ZavhlGiHpSRa
mmRtjrjcMgeqA6Ip15MezQ0bRvQz5cuPoI81pFEbEu5ayjVUSMFGa5UpXw1oxz8sufKvwKwVezRS
FvdBZMKL1VDzJh51sV+rzLuGNmd0kCOKaTKDexHEJYYOWq4reM95lgWHGdywyy6eMlA61RheczOv
KhlluV2G2/pYkK5FQ9giw4O3SOjuBXEMMIJZgNy/zJvef6hLQPr2aCFrp4uizchrP9vG661pg0tK
NXSaymoKrlq0eUDIoti4gNA1a25QbO11uxX1F9nH0HjtuxBw3AYovsJ/L3y93kN9yb9BSycaJynv
7xcwx8985RMugVopomKL5NrWOGqNzxMfzezd0J0J0Y6G/9JXtcKQmaF+iXgDpNqnUh8iCQBLheKw
S0am/MbJL1DLoaFebljqEnvUFxCeHhT9IPvx30ES/8kT2b2GhIeQV6h6xN2cx/sNrWmX0AHozxRD
nlp4y6W1KhOTwlUzaTU0Rx/RaOnUUHekFT53lpPYIJ6xIqGo6zW4buWKmk7sTjd/Rq14A8+uAuB2
xE/bBEoAgM/N5SygruL2QS1/lg9T1Qd9XyVoje/2gWGpDqAh7Ta4FXIwwnmFJCtCP5JfRzE0S5Bv
cYvohd1r6PkNcnMQQUuAFj4E1fSqPCLqXSb+G58J7F2U0rEaOzFfIVUBasJjPOXhw59Hf7lTCd2z
lqHSsWVB3/m4GYc5vwsQF/+owyCAyFEPTdI1oxAG1+semoXyCkoE26GbKeDhylujm6qblxL/Jf4r
pw0GLs3z7csaAvIvpOWSSMrqVZj5X/VQT2ccxsuHGjjDzwePvCyYwjIrk5agmH/vi9VPeoEXpws1
MlRjAUah3exQ2CQlEbQQxmF1lYgieyVZcS+gwuu4IyzvEQfQHBrGrErmfKsRbLW4nsqOOVmhiC0P
0iHPQ3EBq5Iu1wDaCw018G5xemsSdrNj0UOJJ+e8TDoVgPqdQyYJDziHP+/ll72qiC3/URbzPAKo
Uycylt4+6zhO0WU+d9c6aSnW3uTBtkF+XiFFHq76XVkt7GpVXnDJKWhZqC6T0ytwULPX7dKWqW6b
5r4Tg94tUwNV8Z41Jl2GOTizl1/8W4EQtv5Wkfu6X9E8jXK/4qqPzX6DnKTDMmJo6+8Elg2EKxGW
KeWQhd61ARBOUL8lbsPb1zO+TQ1eYEARKRcQ/bYxfmcW6KA7zd2+nnlDVRf5Bqp2X7P3Y9TU++6o
NO42uOUq+4JsKFvPl3TT4ijLPcfQTQr7C7fRLe9UAOA7b57npQ2klL4vHAIdeC0V791GP8ZpTwL6
GGoQodJ0S5ti+OH5Ko3Xc8U6L4Z6HOSH50ND7gf6Tf00phBMLe+zYTa7npXN48Bn/eA2e8snQfPL
iJCrMeWAZL+BOFS0L9o2/OA2uv/8DxgW6SN3zgF4Q2xzPbS9eI1SanHGUo/f77dIGMtjWWqRT5pw
qnTKiy78AhQkZNjnqr9a88xcKcgynaOrHbfhSz9k2W00lywbBzmkCkqsu7of+Bfeyv79Itb87Riq
Pt9JE+ZnAvwTDsi+tsVxgAvVqkUCYNOhjMmegMfk9D3sa0lQRdFWAHGUUgNtNODjlr1ik1MeBPx/
y4qrehYV6FEiqaV6Jb13nqpcrlMY2bLgSIZosFehSDYoWOz1vFxtUGRycz72haTsRDxtRYdpByHC
wJq3u2bNnFJ9mLplw2GXQW0oCEhCWLGXGknXzpHDYd9IIOO8kJn6JKm4vIaq5P2MLILbRrEMF8Iu
+SLR5pNE7QKpL28X505vAFgQy2qJ8Plshg1Dm+4dlYjmp9a4RFgY2zJUWqFXWxaUJAVhgAIWnOwQ
w51zAy8bJlBQz71Z4wdlNNQMupASUiNVTSBbahaXPB8AoVbGgBmUD3FtSALu3LwrpbrKwipy+pyQ
xn0+82mKy1yuIUkkmR8JLfd5nbukbTFvyzR9SK0gW4bPqYS8pCG7qdruk8sm/I2ZGhntRZ3ArHVX
H7zxvQZTzW1kyygnz8RsEitJKG1fTag+6nXh5E08O8ifBBvWLYPl+GP4ZhqiC8FHtxgMXOHnn9Gj
pjaTxrSRlHu9AD3e9NFPtxWxrPIIR11lPBJ0rIp83zLzielz8f0pu7GsksVqbacOY0NvXgC9vNyH
vnl0mrcNM2kWqLjOGtsPHJm3po2QlJn4uUetExO3SSYRC/I6ogs2oOI7w+g1albddqCNMYmyYaih
uBujKmj1kaPEXcOE03ZwWxXLKOs2UEjgztgocrmOGLlAI5fjxK1wV9dDAL4vzZKRd5cD8AxAWbhc
YYHYs6wSJ5ivWYxZFxCiRPxAlv5MpHjqQwbPDWeu59wM2USStZJsdzyFgdl3yn9h2pZVthOokkhv
xEmo1kdvCDdQSYxTXhCDW3ap8nCOZVupdPMN2XkmePRIdI7m8fL9whOWYcZj3hW5tw1pvcn3ZcWa
w8q3t0DNnSP4nlh3m0iih1HH/dLiB/pygZAayn6KCPGV0y63YSSguSIyCSOAZooCdPfO23XobHAc
3DoyWTl721TyPq2ECfZdPjS7tZndDk1u26c4Ul+CDTNnprks4kHcQOnnXFfhcZTfryvA6z3f7Q31
g3mDMnnqVQtqX+PGhyp1D1xkXTPQI4FbP+MLTuwfm0zSS5TNhLj+pDyooV5coX3pEjDU+AGKQrCx
P3/lUz9i2W42NRsq19c+1RCjuQ83zu9EWX3tINd39edfOIZYL62XbcB9TdArycCXgETUbvWh/36x
5SFK8PrNe6uGhlwowKkPS0dBb/3zb56yDMuuSwGELxnI8UwMHrI4A6qZDN/cxrbMuuSVmkWmutSH
5sW1UVF9GJF5drqLocH5+e7iFSPI12W4deRLfAeh8BtVrW69pb+B2nskl3DVzo/4uqJ43YcZfbt5
1XbmRfTEottNCj5yiCSLtwnJjuohnOZPs2FO1UEckmPPlyUHUK0N/ApllLy+V1V+P0W9cNssdo/C
3I0V7dpBp4wqf9fXPSROt89Om8XuURgHfw5V1eqU5uZbRv17KIo6Dm1ZrjHIY0x+o1NtZP4qhFjZ
BbAn5kya5IRfiCyrlXqKWUHElAKx3eU73eL+UVI0tUDsEd2SbqtjmansvQYoXnRv9dAbRGFjeOdp
89ZtbMtMPY/4o7+qNaUevyUZ/2Qi891paLv5geBEYfPYimTRJNpp472KNGQm3Aa3b6pKFZE3lQVa
y9dqF3b1W3At3baM3f8wgtk0TXM2A7lg7ust+wyk+jnVzRPWb3c/LMqgrHohcTIolD54vn7DhGMu
Blplz81/hFRrafo2TooSG2Udu+GijJvAbRva7Q8IFio9oqgi3SLxChKKr7JqeHD7mpaRdkc9kC4g
MuUSviWEpHmATOfebXDLRtWUkUgpqBUXLP6Uh5CtlsjjHdwGt2wzCBlCNFTSASui7kvkSqvinGme
iKBs8gceY03tVThB6Rz96Dsv35ss+mQghnAtuWO+FAKtz/cMixcWZSvBr3C8fFRjdOAmnN2OaRvm
0XnRDBBjVqVRN0E0zyv3U9t2ZyKmE6Zk0zyqZtKAhfToO4XW51VJBAP+nrn18COCf74urQ6KCupI
VeoXHMhfNHhDX8Lt1Z97Ns6jlVIUnRxLdKXHDyT3ocRM3bgJAHk/n3kPuTjcD2mZLlt5tbHs20bU
7OYD7JYTMCmbYZtEmfpd8aZk1U/oejm1V2FNLDv1aw+PYnzC42pm+GvosHefwiIgZ07qU7vFMtS4
LVtCQ6xKVJG3tJ2/j93077Si/o9z4tmNJVyXNQlKWaZS9QQnHYXqfVOGbvvc7izRQQ90ZkCLtBH0
A4SV30NE3qmCEahY6xg10Qj12Fjlab2CqTbn5XWostzN8dp9JVR7IZ/0EQNNSvT0LHmxi2T83snx
2m0lANb4Vccwc1ouci9YO+2qJXLqy8C6WCdps42FnsSUJbGZyv0AXTUoc62O+RSb4MGh1L6SViPv
VsWffWFuldfeuy2LdZKSXG+NrCTyQGV0pYLhgTeeYxx61KV4+sg8TdE69ahoS0jF6GW1jPmFHLrK
cbdYBhqGZVt7q+RIj8UfkIO76Kfo0W1RrCC3NxpyQH7Ok7qFnnqTr5Anqh1X3G4nQc1AHMqFZIns
iL6OY++KrI3bMyyU4Z4vOdTMQCzRdQRCwSI+L9Ua/VwiZJnd3LndTSJ76vVzUYXJ2itxgNadd2nq
+KfTqtvNJFmhKwK9+iDBm+wjX/u7rZ/cInTfMk9/A+k2miM/yYe438m9X0GyyG3W1ulpNK0IyCdz
Qpqwu5zAhIgg031wG9yyzm2rMwqppTkJZ3EHkWccRIFbNs+mcKi4gthW7s0JW2mcDltA1aHJR+6G
uvHsiqQVQkcSPJgxKbe6xttMOe+bUbs5c7smCehQ2mwqGJOA6G4XBNuPeKVu29AuSFKQHwRwyx8T
gkrupcjpDrKRji7RLkhSKPmeaOCNydyiFtyQtyY7F/6fCFjsbhGGMph+QS4ZNYxBgU4RFIijROnB
aSP+0rp7Ui9UQH5oQXnvmORdd4ja+GNcEMfHx18Y0Sdjl3oaF0BydRJVIdStouYAdrljqGVXI0Hm
3mx1zjVai8LH2tT3fGrdnIrdKlLPw9C3MtMJq8I433nCeDfryJhbAGo3i1SliYDJEcfhi+8tRbI1
mmPHw9OuQtqAPJqnkulEBcWyZ6LhEGbT79w2i3V8emKqKyQUZbJA3gKCewXb+0PuaEJ2pVHI9HZU
VZVJFk+71TQXiK/dIme70qgSxTgwr5SolfAvevPFx+3WaUnsKiMTty0bR4ysoyU/tPnSX+Q8cBw8
en7oQ34pVFAp7pIlztpXbT371d6gxegcDOKEZ7FrjUxsCjNtfpf40QrF08oP9XoFxvnmVrgDafTn
f4Bq8gki4tuYdFtzyzYTXBTx7LY61K4/WCkZ58b3+oRuGYNwX/2G5PH3P3/WY/zw+yMMtUuMyVyt
A67OGBsCbbfZGIBkgRBM7oJZOh6kdi3WJjRd0dLcJWhdupuMTjpBXfpOOKSRn6873nL0xCLWJaDa
6HLnoXyV7zxGpJsjsPtD/CUPGsJUm0w9Hmv3wbB0Pz0Igr398+qf2pfWDcDbTAYs5iwT1kzyPemz
aDeR1ncLkOyyrKBVOi68vE3iVj/UTH03ofrgMnFq12RB2Jv3a1+ZRK2fO02/hSF3OpOoXZC1aZaR
psbI4+zt2QZh+PUch+Pl1aZ2ORbeEQ26XUuTTHRQuy6k+yof3C4W1C7IqiKez36XjUlmWPcNCaPt
EbekB7fltqJ/kQNt71Ns81KAyZ8H67toY05FGjQ+rtaT4CUaRV6KLOySflXxZaub5RqPFufomqfW
3DpJ+2ATdRnOQ+INUV/usmmWW1pKzc6pr5z4AbsSKWuBY9bDNiQiJxBa7bFMlysJg+9OK2/XIq0B
yqjnfO6TLcrTZkLT4wIy1N5tcP586aUpVsiybjqpSvXaX0haZpVTXSMV1okqQIQy1dYi9pqqh3ga
rhgbnNwKFdZmZI3c8LpYw41XhO9xcXxoI/LVbUWszVhU46Q6v1TJFBLUlmzBzaKV23MOFdZhsZl8
K0iQK3BZguWNyPwNjbR9fib0On60F05Sux6Js22EBAXpk7GjsbyI5SQ+y7JYil07grrBBgMR0DZq
HEMOu0Rp04vKStWqhCxeuM8aPFZdChTGDhd//hQnJGQgifp8dw4VVHbDTA9JD2oI/7J5ik6vxZh1
H/F2LcxjG4EQWAMWnfPuCqJvUDmB3Abt38+U+8NtyNGWvy89ovtbZLmrbofkHJSjx76uEF14wbYf
4wo8X1FP5CFTdY623YE+LHqI55s5W3l7VxLICV9NXbFCKBpKyDvITXPplPegdpUUWoTl2i9+nxS8
v0JN98dhOXe7P8GxpXaNlEA7bFCQXqEtzGzR7RJLKj4xUuL6I+Q4HMWzVv0o5VrPN73pVHMYMm3m
3Sx1cPnn73fCMdpvujqvl0CjLjups+GApOVXsJPdzmj7STeXhZg0JBuTrdYXIpYHr5jP3BlPxKO2
GlUlujkbxKYSXg4mvhyFWejFuJWVwnWGCLc6IGpXglEpvR4a8yoRW3gRex2/qCNo2jmtvF0Ipojf
GlH7Kllpb956DVeXhcm123e1q7/8yIMEXz2qBMQA9dC1bXAoiandAjubPRvxeWugAaaTYM1AK8Ws
I/Da3c477j/3KLNAE95osG8UHmF3QSZuG07c9qRNn90mMO38EYCDtcnQXhNPzQ7odDfhPmq38dKI
mUJ1i0KGh+mdn7MbTuSZJT+x5e3KLpON7ZRNmUqyrWF7irTUDS85pNjaJTuzI39l5144nGwIrd80
IYVYGg6LNm6/1J3+ObVZdw0XD9L1li+foDOa3RGSyYtloetO1625NjHVB0+Z4k0bTFB2b3q8fC4V
1zdF5ovbAhj5YefhX51ZiFMey0r9d3EfeLqH3eRF/XNommlfZsty5WSUdhFaxMe2pui+T6agfLMF
qrhgE8rL3Qa3oq0WRItqBkcRQLPmR5GvN71yk7fBRntuM0EwtVuxNkMCIfRLE9V3UB/47jbr43d4
EvlzAhFhpqVKfCnUK2y8+Nrodjyz5058TZuTG22eRG4RnlxX82vK7zNGnC791C5Bq5dIZtLEKomV
98BNEaWEV6vTjZ9G1pUczZ4L6nhzZNCCBfeVVXR7SEo8uK24FVJlpgA2vEYSLe5kvReFAJRRwIj+
PDrHd3vByO3ys4It40DyfEioQSIXxMHpdbXS7lYz1ty2YSDfI7IyZ7oGTngtu/IqzyEuJNmAi1FD
sr00bb1biUQdL0qF3Y4Lu/xKceHxYen7JPTILe6lV8OwuV2PbPZsUPwvZ1eyJKeuBX/oESFASGIL
VT1TnscNYfteMwkhZsTXv6y7cstdXRHaeOGFSi10Bp2TJ7NVOiZIjiq+RJ8b1BzebUxPbr7G5p6l
UVeWjcRnhkCtl4IqBiigzq2WSSLrgsqhqbbVg9VWi9fdyBU6v7wQP1+/QheM1kZgoUxKqzJvOzzX
+T+0WOtk023llrnYwKu1K3JDGry/2OBtByhgVAmI5RzfQzbyClM9Xh80c3ciXvW4Y7IdY594rjud
i4282kkr53VEQ6Dby68ayfQoFzdvZsOucuREcQNOhRPrvelh7OIU7fXB7Z7bqKtC59uK+b3uJEJ6
gLb1l0bJz25Hcr5Cf0SPvezQNRJYmgEudqhk8avbY7eOGrFRV/069fncaDxeCDQ5N1Z8H/fAMT+3
YVchBOA9EPzrUzeNzV1Avbci79Ybt2OxzHMc1jxuQ6JOC5QKjgb4q0NVCcfPacWPova1jppzHdCb
foL68VH1/MrD64Ll25irNqoXuW1Gn+KyDG/XuQiTQGj+4HQqNuqq8lYotm1owPgNYkRVePeq11ci
0aWdn8PhHxfR9A24EYtVnTx9kJRGGLAPrzHmX1rbSuxoB7oYwRAnyKJ+yXK8r6ATcSVcX1rbyuzG
coDWTIzSYh2C7SvP06FwzEdtuFVZLTsIDOHGQa3+Gczt+5h/dfuQVg2tAQJy8dWCa8JABN+nnLLY
8TyC598x12uhdFXJkxBYU0+5TFd65XV4IVuxyXvFFDRBoRjuSBEjU+H1vP0e5hq8ddO+fnQ7Gss4
441DBGsA8SIeufLoifrNFq29W+y0MVeoo8drHENcRaFi5tH8fs7XL077thFXQ7krExDENi6ah9DQ
m5z3/7y+9IVjt9FWw1Rg2FGb7qTx2ryfqOrTGmWde8p3x81bBlp3ZAaXd46EZR2Dox8JmtVau9G0
EBt11ZmBtKgTd+B8nm9oO5RAjsjKzePa+ke+8XzU0QoNXqrotmEHVbrN3WLu8LklzYPXFF5TlSfA
gEgi1fhhaio3b2ujrmaI5SyYmNEnrzdzInr+ZvQ9t/BmI66qaampP8AjoobzFcREWTUMbtmKjbca
m4DzyEh9EnL+PBvxPhoqt5zZhluFiwinbujOLaJpSeJYo9IdXTmRc+njhSedjbYKIf7StLrV0Dwh
OmVhGb5HF7y+FWyKDyLKV6iyEy/ti/5aG+M/j/LST1rhNFr2thq56E6yn8xXM66Y7QX7Z32cY149
tpWPX1/8IdHetMtkaOPmfbwTpK8d11/qQWzvmZrmFNWE+U3j5+1tI2vzkbR0OhQVfx/Wg0y7Ru/p
GMfN04R59qRp9HwYRi1uKw3S82FdxU1t8u/d2Hq3xGykcAsxNgvsQvLIN5OBnglj72Qc//Jz32nI
kdj4MhHNBfWI0mDJntoEM0hzMqjBMVewEWaxrkCbz3DHphGPSbLzPakHN64cYiPMlhjwaQIp8xMr
CuhnjlVqQM94eD0EXMhybIyZrFUR5LxR4Pv3j9wEdZLH3A1vT2yEWdctPA4qUO36LeQZvUi8jcPq
X7eNW4k8r/0V85MQ1in8/iuL4jtIvTgpa2Hw2xpBEv3QNkLAaHhd/Cq89mewCrdEwUaAGcx7xvmM
I6n9aLpp+HFD6cHtbWNjwCo++VAE4gWYpoLuPiCdfPKX+BoV/wVf9xfbFPeWVUrIJNWBL2/NauTd
DrCA3nmZNpx6B4+qKFmXyI24j9ioMK9TTbmg33EalmApj/OMQbmo9eGLnG6QjXuaS95qopWCSwhu
Q7AqJp7u3GChxEY+GcPZlLd4Ci5V9cmj63joyz2+ddu5lYqbHASqkAMGcS0ZwmSpSZlUkdt0D7GZ
qPYdrQYCuZ1Tj5JzkjeBhCY1f+e2cysJZzQcJtmiKtF5/ddqo1CtmpRTVYLFNuoJSr9eCDx1dyrr
Jcez/mkHp+yVy3IOr3+FXax9too/XrEjwBpBUBYK4Ljc0AOBqkOKaYI+7QcW3NN2Hh+7QjmlQ/g1
K8hXvJkNxZwMYPnVh7K9p4x8cfgAWNlKyBu0uwHfnCCPt6omCRVbE2La968vfl7kpUM6vzP+OCRf
e8q0PACizcQ3ZRwfolrcklh+8/drqID/QupLv3EOZH/8hqqiKpx2yJKZSZDtuLLqHxWp6q0nMXjp
LaX/cV8L9lj4YqJJs5DmCYKaiPbtHPZvac6xE+2vlUn9vNx+LaMvr+GGL27NyutBneDPBCizU+Xv
Y58sGtFUFrl+qhQ4R9I2bDuw2tOgutN4p9yWfAifKPeCr8pU4QPvG3PnrbLMOs7ZAcAvRzEiG6Aa
BwXooXuvPe3cRAdJJIaNRqfSKy6UFYcnsjNaU8ThGQT1N9EayNTEwGK+fqNeTE+wuuUvwPLJvKkb
O/CoLSXmmFZ1yEHb5ra6DU7rh4CFs9IoO/iY8p72Yk620endwWIbmkZR5pqArMfTl6xQf4IaAPhV
wyvu6MK52ERZKi9nwziU/8J9TTtJfueBt7tk4di45SL8uEZRoEVVQI4cV0XROgFr25UX04slByxu
uQiy6MFjnULvpajLdC+DLVUmFI+bbJ3gL/gJy0NIBeo9Cr2zUzsJcRim9mEx1bUrc2n/lo2Di6ti
aAe0mNwT670Ac2jagJQZxtxzl6cK9m9F96oKkYJ3dXvqWTR+kmv1NvQm9dnJoGxYWgPKppaAqPiE
bqQP6Fv8uZiAJHFb3LLWFZ3wTakVOz9PTvDuSQrvrdPSNhqs3OgyiLz1MlTBWQIF5jyBMMjP1xe/
ENztpnKwqzUYfWhYyWlTNC10Q26YH9afux4kITNn5mmbQ3l8/dcu2K7dCcvbkZfBAgb83Mxt2pPh
4yi52zHZjTDTlbWoMdV3mk3ZpQh8cTpFk6NnsHthQAwoZmroO7aUhB/WGBUFP1jllXt/4SvYoDzZ
ogakBpiW2btjLodHMaq7LhTHCrNyAStdUlBIVVu5ldFDHJEcFtAU+de4iJ9iBfkTp09r49baPA7W
PRTntZd/KSnvijj6+PrSF3IrG7W2LGhZR0AiorDXo7RfQkThngACdKuaOf5SUNF8eP2Hzo/cFxIs
G8CmwB3NyRafNb7OIgWSdT1ankbdTjtZ75WBGqmiWzckIicNMEDjcm0Q5b+6wAs/bbdD40ipEuG+
RRVdL9m2GvKeTxQERkuhbqbJmxPAP+K0UhV4YKPCSwNVVx+Z4tVTu3vXWoQvu3hhZwUrbUWxz2cZ
slh8H0tMahVaeVAD3cYrPeWXv6WwU4MFesZeXEYVsDetSQnakfiehUJ1UkRLk5addssThJ0nFJuf
b3sUQ9uU7U8L/rSkkuGVv+JlP4auz7NM/PXLdmkNKx3gumMDWD4hW8FWqDauNUSKmvnWbfHzj/7x
VIhm6KHHM57J4E5ix7iPzJE33qfXF38ZQ8yEDVevd7ZuyE7rkz/6a4q5W0CGymUBIhOUQXg8y/Fu
iHtZJzunJgFl5ZB5DYa4Xv/5SwdnJQkBWCDaWVdQzYiCH3XR3EKj44ofvrS0ldGr0IiJMejZSTq/
4wY8j+AxdGKLxqlZKYLse8gy9fgmatyAM5+mT1t3VTf2v5r+3w5E/JUlrIsxuQdFn84QCX7KPmcf
xg2F8aQWu9qTVUXdL8mbMU/zFcqphyqsc502O5nufL3T22jKvc/F0sBOBpkfgjwMHgw8Okogk0jA
Gdj/HPKAuIxqMLRNn19QgIdWDmxTdcJgwI2YOgmoUOGUCQgbUsp3cChpsxcAVIY8iakRibd/dbp8
NlgzzFm0lyErccxzKk33ic6e49LPncr/NN4Bk6z88gQ86H6Ypr5+ApWxE4oCB265GzGuvcclpNLK
WIVvpy2afsqGN27+xk5g1kAHgzeb+sSW+aOoFQYSN0mdUgthpy1tEUYlRJ6qU1+l1YYGTxQF10q7
FyzeTlu4ielaQyjuNK+BOW5BsGAeprjiKC8tbp+5P+imp2hwRm37j4G8dY7OjtODQ9i5CgSWtllg
buNEPe0nTBRvJkKc8kRhQ+3nle5b1UG9ydTtfY4gBU1eR+O0kfZREA97vcnqlHNdpPHkp7xfV8eb
YvlvDgaIrZjj6rQU448xqJckLMLl6Gb656/8R0zFSyka8TnxDovYh0K0b7u4f++2dPh86aZRgWJ0
w9JS6TQOO3EYQ+HoV6x4KQBrgDIr87K4bnW6tbd6Gye3A7efj6GOghrDU162oOme+l5eJVRr43bH
mRUxS06aDTkSdi4n/ymCFX2s52VyC/Y2KBljb2EeLVsJTc/mWOpDPDrBSZn4T3/zj5vS7CGiZTmU
Jyr6275b7wxdfzrdFHt2irZ9CILGtcQ4v+EHyiaDZrvY3PJae3yqa/u9JT423uzDmFAfsl5DRZ1Q
0zgWyx3SfYB2p8TnnMuVPK20JqkIWO6WFtqY7HoAEKFeai8b2iq/BSeuOcx4Rbkdu2WgBT+LNkw8
z5pCv/XU/Lj0zPGW25jsckfjBtBG2FCjENskCnaeHhwvueURt3kPGPqs5cljwV3kd8Wd3uLyzu1U
LPsUukCkr3R14maXx5pUIo2UuTYadCF62qDsOGxBsLdi9XF9Y+IfU/7badd2EQqEw1U5+EgnwgJa
CGzO+upa6/PSy8guQumFtz7zPaSHzUjfRRgYTpogLg5914jHdWG/i0aprM/L5eTN85LOS++ElWDC
rlBNiHRlaYoSEg8QvcjNvhyLTdUHt0OzbNews7jbyIpThEMbS9MkzVy4eR2bJNPz8ZWh5QRQGKl0
Gnr7wxYSJ4UrHItluUwVci08WpzEUB00nVPqRtmOpa3AGs8rh+ahj6VzVkNuYP8Wlv2VZsGly2/Z
LekxRuQ1WLsZ2FNc9b87BfSL27e0zHZeWdlgTLqAnlhRJYps9d2KrMztKWDDteu19baGDlh9WpcE
+kBHlc/Gbes2WrtpmCyCWRWnth5JUtYeS+cJjK1OB2OTZIJ/G/SeGw5mH9rP4Ff7FE+l0xAIEzZH
ZgGFqJ5KiRSv85c7mqtPJeXSzRHbFJnCV8PakgW3JQihpu09rFXrgqrEvq2st0OCFGgiEFY3MO7m
ZA+SVbipmWB1yzqjQvUMFCLFiXsmSvUaIoksh+iK0zo7pxdqIjZJJshJGkCZYi+rPT9PoI4NnUch
t8MOJKfjyVt2CjxHvDZ+4GUTGMuSpSkwLg+xSrf7aBmq8LqYTVIWp26JVLqH1YfR7386rW3DtoPZ
h1S7DOKsRCJj6uVO+LGbkdqw7SYsdN1BaT7jmH44KT+e7ya+UrfKkY3cbiuxrE1p4gxqQDJtB58f
+tx8cjsVqwbDpwrqJWaGoDxkR/Nqexy4unIq5yVeuIw2YrsNGmC29epl0OpSN3Ts1vs6D6f7hU3R
V1Sq6hunP8GG2WEmvs2LZYiBpSgO3mYMgGnMSQSHCRsZbqqVix3PvAw0a/NDDYa+u7Wrj047t8Hh
oohF62kk2blpyXHqMU+wKO+awNZ/1++lD2CF63nnRSVnmCoKvPWBENI9NAaKemuz/NjWAe6HBFuG
MaYqWfP5LafDG6lIfjDxmaY+Lt6XK2O3G6TLUiiQE0jy7R+6MJJp30fkdpblFznL4kNU9Xf+NLwZ
ayDqSBR3ScSX8sn32zoFHcdnt7Oy/M66mQJ9lD3PSvxBwdaD5Zr1H93WttwOC4JACN8TmamC/lDm
5Vu2yWujwBcSGxuTvtdSVdts8JKi7ZPYABdWuJ5XbOzS4uJ5HaVTEHKoSRhnueZPExVve7W7eQab
AnRSXum1rI4zOYTrmMiNeDrVdGxrN2dvw7TjeK2HMvDjDNNuU7rO8XdAl9ycvQ3SDv158Ge+QGy3
IAU7TEu1VqmvPH4lg78QaG2cNjTO0Cxc4ZObphjSHDi1uzWa66M/Fbubc7DR2kG5BdUwsTgbGMlk
r1QyitbxkWCjtU1U7WaRc54BO8faBFgCINW2WBfUrThhc4LWsQb0J9/ibJ9YDwy+VDfKU9d0jy9d
e8tgeZDPkmKsISvm7f3gka+GRm4bt/Hg677AR+4aFhWYQ6uORJeOccoCI0AxKuhC3cGgKL2J0Is+
6ci/1qC9pCBvQ7ZDCYznUtf4ostcH7ZqFjdjsI9pm2/6IejK5oAYKX+gVQTddTmw/H7l2jv2PJa3
tUS8XECrfOXqvsxxwoQN586Zz2emwzzjmowPWjTqIV5RbEuqnRTHVkgKGTww/n0e1iFvUx/Q5iWJ
1gVIxcBn1QP6ddWhCXk/J7Nfm4e22Kebcwu2SkhZNbd+g3H4133/y5bMbZAsHsn+XA69yNQUqmMe
TOHTrjb2EZxR3Cm88Pj8039UR1sKAgK2hiKrCvqrCPSPvmdO1B6M25SBed1i4GdoEbrKjkIkZIiS
ZWNOuT63qVTHbQeeYGxEVnTBp2gMdDoT/e31c3/ZhDEb8vxQgP+cMGUkeCaGkR1Lud9GdBgPLouD
G+354hsAwmExizgj1HuMx/nWj+R7t6WtBxxSNo9Tjmyz34NPaphA0LMMTkLcsBvrUMoWlrDLMc7C
mb5v9Hrfwljd9m3lTwsLg4F2E1xmLt7mbfBjiYN7t6Utb8zqYAxHH0uPgXmoc/Hbq7nT0tyG+W9T
GQFSC9MJI9WkEZ8wuAGEsMu+uY3zL6t+7BYpRBaztTnk83wfbX1zxQdeut+Wt6dh3m4dyujZJgqV
kKbdgTXkTpeQ20DsGDSYITFaZP6ez7c5cP6HIaIfXj+Wl99t3MZhU8hhbWhBC7w32XK7tjVJKM/3
g1x3eJjaj6+8a88n8ffzhNvYKwzkBMFIZ4FsfkYpYQXrYAnCAF8fGCPNHYkXlYYlSDhe/7MufBAb
iAXZs343jeZZr8n3WEEWyvedKoBojTx3NwJQxqD0Bp4pNByTiM1v9qh567bt81f6I3gAM4whRrDv
ZEO0fdBj8QMMwk6pDrfx2YyXEyvqAHFp7HJo75XVJ3D+OlF8Mm5Ds1lA432DrFImTL4cgL//0kfc
d/Jm3AZk7fUS6DzH4k2/i+QppgCTvX7e55fTS7cyeH7ea0jLoASFcNbXIX0Ma1o/VHW93IZgP01k
2Fc3jT97N4oU+oq9XbADG3wAiYhyE2vPs0pFqGP2VVK1xW++hRlH5+YQyOXj63/aJQuwQoCsYoF3
KOStDERGT9ob/VR63A2lxm20V3geuy3ZwjPo04aHrT8PlG2eWxywwV5708+AcNUMFTYpDwVEqI7j
cm2U6cK52FieuiuHgXHNMgApnuTW3Koh/8fpyG0kT1SVS4PZQ5aFoooPex2/7c5E2m6LW66hmcd+
pzOLUFmAt8YLsfwA/E1xpSFzobWHmfznlhCROQimpsN1iSnpEgV5uy9lHIWneBu/dX5vjl2zT0cY
y5z02zI9ItlyA1dzG+wzCzJuQFdHGZVecZhU2NzQQFK32GxDcualCwqz8yjzTR4i6BP6ZiddeO1J
cSGA2vyXMigHsPVylsVDGT0Jw+oDxnXxYskHsr3b0Spyyxe5zYVZknwPIjy/MubT8X3Exi3dIqmv
BOgLdmFDFqvCJ21dU5ZFZSyOA0ZINuL2GIbO2/PLBXCBb5Z9irJFDQ+FDv8pZvrRySxsxKIkVdH7
UxBlZDTzMQpMeD9Gqz64rW4bHa78TGpzPvJtTjva0kMEkmS3xS2TW7yQ9U1LcSrr2iSo7Hn3Ycud
tBkZt4WOi0HpYfFxW7jfgeW42fxbFKB/uW09fP5Bq6WigVfHcEYeKKS7IEPXz4krAhu3YvIc77Jo
Sji6kTUk0ft8A1FCRy9qI7oghVvqpdujrBg9cshljhkAkGk7XhfrbRT1W2cqtuHM1+o3X9ia6sI4
6RAzbgO6urwhKN20uItS1WNKJqBEWU4jJ+4qrG8ZKYROYjhHiXNfzHuC+l0yUeqYH9rALqOWofMb
FWUV8fL7adD/QKJtcvPwNq6r2CN0ngCXz+LJjPf5IrqbasCIkdNdt3FdPGiqKciDAG9p/zuh/tPW
j99eX/ps6S+kn3+BusaJaV/sQUabJninNqLu9ZAPd8XW1G5u3SbcRIqw9pARoejLaS9ta56AiZ+5
vbJsbBclDfGj1qNZ6Ed9UkTdTVSH16auLwQkm28zHHbRkrXH4tU6JbEJHpja3d5ZNt2mF6Du4kXl
+a4TEDisqLeD9titRMJtaBfwV7mPAeEoKwW/7VqZApHqtnEb3TVHEa4M66IM7EP/DnX9rQmiKy+T
C+dtg7vysvDDQWLXYSPe7Ft9u/jXaPkvLW2F0WnPS6XLKshC2UWHbe110neeG46A28NlMi9XXlMd
ZKCu++ZX3mEk9PfrBnpp4+f//+M9DqnwKOorcBXNMYhKQOegkq6g+8FtdSuKLkuwAwHc0Wzy1Zc4
krjlALm5vRds+Jaemyha8LzN0A7YkqYuiqQCrM7N8qn1uozEpNfIW2iGYWCdgIn45761X92OxYqi
e8+LYYxXmnUt/x0M5Lfoo09OS9voraHqRFwtzM/0AHLWpCRUflZULG41xr/wA2SAbjfpg2wsuiih
HXls4snNPG1s2BAINiAvChBByYGphqSyLN0wc9yGhnXTWpG8UGEW5fIfipaLlG4W9BcwbBk7n4Jf
PiM7fesP02PsQ/HQ7WtaCXSwrHVe9KufTXRfj3yRqOsWIneL+zY0TPVxFRs6+FkjZUpN+6mu9ZWG
8gW3YuPCOgAOmtDvsTSN/o2L8n3b0Ru3M7GyZxWg0QdwfpAxcCOk8Ib/6tmx8vkXmecwLFW4miDz
64kc207cLNA5cyurhpbVQx+hqKFFE2alUp/CvS1AfzR9cToUGw2mw4F5y4Q5ym7cZLIN7K1GGdrN
Fdp4MNNtAqrdMsh4x9TPsCHlh8Iv/3XbuVVsPuu9mbqbg2zwzHYXrs27btocuxZ/ySbnUKkvFt/P
TO+Zm3DsvYNY3eZPuA0IoyGkB2tMtGeTVh8X3oPxaHKin2PchlKVumpRY5n8bCmaIS1AupnsPqAZ
bmdumVCx5209aTxqZdP93ooVFgT9Dbe1rbi5THHL9jogWVW30S332ikNBSbc3Fa3bKgYIdZU+ppk
7a4gGxI8ebT+6bS0DWwqIcemAyUJvOGelZH4vLSr0xAHt7k21yHo+y3K96zZQA+cYlKWfprmLf/4
+s4vPLJsaFM7UVC9r4Rk8zqV7YHXQ4cSZh563wtIy1yp5VxgOOA2vglA2UWqvSBZ2FZRntJQy/eS
tODY3DuZin3WyUaVWRM8vP0AFAug5dw8uNHdK8yvSJfl8fU/9+XYgs7685SVtI2Oe9rumQDv6q3w
2Ld+FssVJ33pLM///0c+3O20DOc4N5mu+61Px2HmDcQ/fQE2klyozS2I2YArvYWMjyTeM2XUdmv6
laWtc9ptY62Uzic9jrhvrVl/x0CgpLS5JqXDXn7R21ArtcSx4Zu/ZzwGjJ/WgfwGCargaEgbPcxD
V0dupm5DrgjOo6gCvqNKFplvvIqG1I8D/1o74OyPXqhM2IStel/6StTVnsVhvBwxwFL/W/WC/fKA
4ruHWFWJz0764dgtu39gEdhoKPc9UKPttZP6LiivrItcBEM5LhLObKf/cLjiZCCVY23BRhEX/jZ1
aJ6QzN+6KG1BiR9WzXDl9v7HbfzC4dl0navnc41h3T0zIynudgkCjC2qoqepNN0hr0V1G2kMBq5b
q9Kc7n4i41qljd+BrwyaFAkbIQc1YAq8TMTghUdjJHqp5QJKKloac1trEraHXA2t00MUXebnZr0u
bReMstkyKNfNxzFGX3snxi1NBzHP89V1pdl5Ch2rq6JM0JlfbjgVq+Pez5b4h0si3tDmZJPbGUWD
eU4jk1IUbuGa2WAuGQCGPO5izdYGnSkl18TfKsdqsQ3iA+IWem8Gfsjzwcec13cd/nFzDzYmLzb7
VFZxt2cLNd97WUngSSO3GpSNt1KUibXw1Z6BYOzH8nZv6l8uoYvb1KoThk0gQTjCMau2B4EoVOyh
0wTqT6erwm3AlSS7xER3uWc0aMWjWLVO6TBfI/B+OfBym151zhelda73jNEpSEDip44GAl+OH9RK
7aA7GHR9j9VBlp8nrOxJskSNUwbGbFyhhzkAU0pmsh56xx/r0Tdv2Th6TltnNrCwgzZAG3jCZKrs
5FEazKPGdHKbmWM2tNCrJe2U3y8ZVD1+Bv5QH7rKd2OpZDb0qmhqwOj6DXMT7VKn4yrzW+AWiyuB
4uxe/44TzMZeIaMJA1VOW+azht9skJKVh7gi/Ek2Uf0jOou5brwAkiCeJse/yMZh5SJc9UKrOdtK
OJt+wKw3MU4VE3AAPXfFKGZUPR2LOQNWYb7PQ9+/iTAo7JbY2rirkK6SQXh3yoLBB+Nmxfmtjx61
4+pWGFm1bwDfYGPWKHonpw+AxzsBr0AM8PxUxjAOpr2jYzY2+T+k+l2BIdDNsmzUFW03vuR4mWUq
2m9AIzck00p+uzhjDC8+37a37Jg2CaYRqNpH3mw6AfiqurLvc+R/4eLbRJhGDXWEEb0xi/Uw3ETa
TEcAPsK7EDznD2rJgx+8WK5Nrb/sl5lNjCkXH4/iEn8IJNH9JGrj5d02jvV3t2Oy/LKMJ73tUzhg
Jmfe74FvX5Jpad3ASkB8P/8IhnUF5rDaIQNh+r9rTrII89JOG7dxUKFq/LHjtM8wLfM58rbvVey5
BStmA6GmZokhVoQrr8axy+qA6cPZ7biZqk1q1EVemHveMmSQ+k6XiJAk3io3ugq0wZ+fuKrLGdKH
2Dp8Wf3Id0BJpKed+N0Zs5FO4dh4WzGtIIyr9/pgyIxBiG165/ZFLYsFWA5CcKCQz3Qz3XhQzkvA
4+k2e4aa2/Nz4Xjqs3FhfQYdWu9urOP21sjR0UZtEFXo+UXOID+fKRV8wBBC2m7bj9dP5UJlBg/J
5zvfMOaET9n3WRiM7C7f+F2/LggdXZqH3VvPj45DzL+xYi0f5FTUj1QB/GS29lof4UKUt4FVptxQ
8lm3PhO+NBojLZLejr0Ifqmy3J5AUFv4ySrD9UfVl7XbVbABV+DppmYXsc6UP45PXTfoo1J0+Pj6
kV7wqDbmasa5NQKpbgZRSXlYvOmLlm5vAMasOEzWufZHOelsVJ83FDiSblTrlbBzad+WbfMugkaH
ol0GHtTD4E+YjLhW97m09Pn//3iFGij4gc+iwZGs4sONj3/cjtqy6UFzYWq5Yl0M/IBsv0moR92G
VZmNtNLh6MUR23QGN9ffcLCVHkOf5qnb1s+lpT+OpIm6/L/kPJt57ie6aJMBM6aOi1tG3YBjbZae
32Vr2ijCk9Eox+Bl46yAVZiQn4RdNpREPbF+WJ6Czm3Oltkgqzbox1JUUZuNlX+/L9OndluulKAv
XEEbYhVAwaWGCoLKaia+YwytSPq1eu/0LW2EVcPaHGgQ02VUBB8Xb3uqI+TgbmtbVgmp6oBU6Mtl
HmW1TFpdF08gEqjcXKGNsYq3mRIZMJmJbe7TCppYKYTWHcOiDa8qRWdyFcQqo3H+w6vyPZmn0c32
bXRVUAdlVYpQ4q6M/nEPvfHQ+NVbt1O3rLPLJ4qhx/OpD+QOT5TPA9RHX1/6/OFeyO5tcFUV0goa
SEZmmHRgXzvhRYdoR59gzHPm1EBnNsIK/D4mzPMOnpx6HwcOOY4w9tzeazbEyuNhUG9slxndFnHw
+FAAIqrcKAWZjbIiLZv9wi9UJtRiUt72Dzv46a+Y0oWTt0myoqlkm/I6nYHKYXw30WA98Fz0jzIH
at/p49pgqzMJPWYKqy4LdpjTPk51yvquPFYb2Z0gi8wmzNLFsq9iqmFTrMsWM91B2uZKxeWCj7Tp
ssqO7HghN222BW2VmW7Jj/UWblfO5tLqwfOIVzfTBt3nUWctyIgbncdQRls/u527Za+iCsEh5HVt
VpJ2vy/WSDxpveWHoR2uNUUuvMqpFVNXkICQJcrbzPc0+eCtq6ySsFnHx6oWwBt7NTuaMmBXvMSF
w7I1J8daj0MPQrnMKPOGVT+hM+0WCG3JSbAyQE8P8unZsEefY697Fzah29I2fowMRQBsmuiykY/y
OA1Pex+4MbozG+DlyVga1KWRd3QdT9p6efCh+uZ2NW2A11SRpY/X/3N2Jstu29wWfqHLKqIjiSkl
nY48thPbSZwJyr8dk2DfAWye/i5lZCOWVYVJBk4VhAOi2dj49lqsfV36EgoQga3TYvSyD4WAuBOz
J3EIiS5IwbwK8m1PQBtaHXkmj13tr3qyw0xXPbzWu0J6S9L6eTb2ns3ntYc/OapcxmuhMZt1MDav
CxCY5IVTUVYnUJNrB5cTUfzTiMFPIyNyma8JoJrdh66BCG74GC/2/WDVx1/vDTeWkisEts4JrVm/
dq91W39GNu2vIYAE0K/bvnGkuMxXvwKQHnoEIaUsm/HURPAUrecC5ZEVVDH9onmX/WpNUytCEKNt
82pPSXO8WZi6p4x0Y3Rc+AuRCMpgdtq8EsbliUSmvQzJFN0Znxubpkt/cR0I2S4zznM5jtm6Klgl
xn2bXF/jK3siNB4e97YhdzagG5/DlQcTcx+ux2g7vL2RHqYHKwUmhyJG0njZb+JO6CxmXgjSoEYV
R2RQpwmFdwUVhZ8uQeRCYf2sZmMUGl97zvOWmMcxqu7pxNwam+sE+O7C2a2z3Bb4Pr7WUHO5yHL8
Cu9b/VJT2tz52LemEvvxF1oZs3adSfva0PU0K7gP8K398OuFdqttJ3hY5LrroJ2bVxsV/5TB8HEO
xjsB1Y056rJbZgzmo9jX9nUU6/J7BMzyzxHVngX8f8WU9nrs3oQ88WOJIxfnsq1VEx7O8RmEJo/R
NuqzVLz02ypcmssm3REh4Y6topr/0XR+IlCJ9jskXYbLRls1HPvQIGNdduetZG+jeukuXt+XXGft
d7Nz6xpUzdXoeBPT5CyjIb7UUFvxy+a7xJTRMCSh0jSvYqveMNxZUjktn/167sx6U3JSAmJpXvst
eu7nqEwLWXjeh1xgSndHGPdqqF9XDq+4cH1pF+N383cRKbObCqEJqV67sYSk2dhvKZmXB79BcYLl
gEpu6nitXmHp055A+wSnghx+V1AXfUI6blvMQfTr1Kk/atwTj2a50/SNvcAln4JF6WFGeeJrtGwh
stF6UM98mJaXNezJuyIIyD+taupPXqPkklASCkwdzND0a58Y+UThWnJCPlPdWa83NnwXoCnnoolE
fehXA6e7v9d9mR4KSvaXpQy6O1vnjV3Z5WiEqvZCb4t+7bRCeQ7cYk/NSPjZb3iuv/rdnrCoJoGy
bYHWxf5s+628bGM0+12wXJoGBvLbMLdRgZoO+3YQ5knNh5/ZT+SSNCTaFsUbVrxWIB5PTRGxNNDc
D8COXJKmRuVsZ+O9eF2l+asu24cpLt/7jbizbGPTmJiC/APbLT6qeXrTsu4vn6aFC94qXgxLohs0
vSZPpun/pE3wxa9pB6yYogP238VYvGozQ5+HH7jCRX54nvgPnse2cVB9EORxM5/Xdn62ZPjTr99O
LEmDNUQODU0rQj/SIxrSKoAlml/jzoE64qy2UaWL1wApu8sGIBmSC7D/9WvdWZp4Xza9pjLIRdi9
03x7VcbLKR4G9s55WnSoDis2GuSJHuK3y97HbwujvA494eJQ1KxFuwxl8Wp6Zt8mJV8vI5xUvfKu
wuWh9iBeyd6LAjwUuVafa+jEhuROnPHzo0m4OFSpsX5ahq5ro4MylQEf3wroOHeQ+6fLo8GL9pnI
4N7N9ufvssIloYBe2oSYNcjrMdDitAW9PvdFtHxLmiV6QLKte9iHMTgdXJReWzJUH3/c70kA2zod
6yDfD9N/C5JgOeNCobyqD4ULSJHNkmKbDf4gMnyey+JdDJEzr9XgOAL+X6l60UI6GGdJ9A3y+v1Z
U0HvHIK3voOzjjmbEYp0QfHaJRBiaqNheDjIUr80DV6DGibh8I2y/he81folmIEf/vgZImXgDLrM
Qd5tmMVJNaM+dvAr6hUuN1VyaTF7kVsj23CBROe7YSruxG7X/v03WyVcbErJhVXgEGVu7P6xXas3
R7V7xTkoQflxSEq76qBDycIrV3ucDuv+56KE5+Rxztxw3SEt1+HM5eH+wuLoWysnP5xRuIAUpbD1
jqA+lZtufm521aaUkNDvhHERKcOhhSyKVeV13T43M/+0o37Va0G5hNRcxmyxBQtyMJNfybAOj5Qs
fkohwgWkYCfXjtOxyXwJ228lAS88IZ/mdzC6gBRvMLepmnAEDJBlSBr7dxwav7dg8R8+Sg6jntZO
5nu1f4LRzG92WP/yG3Hn1OXLotUWCpXrAzKhB7Of90kUd7bef99kf7I0XTyqGQWPChwkOcR2uted
xMuDXRLzpqhMaF40LhGPI0rmU9XF6jEuRPAOW1z3vMOaEt6Qk1n/InIp3lECE6MUgkb8tGyLTNLB
1stXjjKYD3HP6i9VdPAipWUd/WaqLi7Sro2QxykkM980+MC/WMjBNgVj3YB0XOmlKZLmtCSh+Vwm
w/GABwYUBa9t+7YsCVx3t2pZYcyKQDgdArmYtMSUee0jfpz2gNJTVCQd9JSacE15WeJxfp3iDOBF
9WlLghLynIkVD3BGrvOiDZrHAGK6z9G6DujSKv2gOcgG/rg3DbyELwRjKofrkE6PasZTvp+zo3Dh
sF3M4PQnqXIBE5d+jfrUUGwiv55yP39dEC75NcRdWZtrxwfUvH+bcNl7hi3pPzpuizcF7ZenX//M
jWPBhb3mbZjEyCOVkzF8VEnzfkVIf+dPuNX2NVb77oaqowbyNzBoz1WId52g2S+Cj36mMcJlvZo2
iQ4gEyqPDMu1Eh+hT+gXqLp+oMoiP9PIOckbkqiUBe8DQu6V3v087SBcZa2kj/sQi0fmqkYJ/ML2
4rGdDTl18+FncCwiZ7OKWjubdixVvkRzl0Z8f63gf+v5TemP33Q9AOfWQZTkSMo8k6Mip96Syu94
cAW2qAUHHddHki/C7uer9dVprPvx4jfVnVCi6PUSlNBrz8dZfdU9+QKn199/3fSN24eLfYljgUBV
uKi8tLw964LaS8zgr10lsO6RXXA8HxDPv/NjN5aVi4E1SMtsUEtX+TZUFEm47p1oY69UsHA5MBSX
86nU2HX2Rc6nUW6XYo39kEHhgmBW8DnpxIyOq7B5GMLhTTErP7U94SptoTSFwogZX9d2CYcUQVJd
RNQm519/4Ftjfv3377Yy0W4RVAMQFc1zpE4BGatUHnTwW1QuCDYPMWwfIdqW8wHPfvAAsenBq49+
XXdWbFERfbW/lnnUGdiwhF81V34bpauyZcptqvcWowI146dkfOrj0e+24mJgQwH3uOAgMofR0ytK
bCHoISa/LIfLf8XB1Bm+XnsdocA6VPUpTgK/EgDhAmBJTY5urA6Z9/CdKYdgSzk8Dfzmict/YdoV
THVc5lsv33Stmc5lWGm/Ke7yX3pnMzQFijjfdPfYVcyeqqT0XPou+TUnVdnUuohyvemMteo52TzD
fpf42kod9ZEoo5ytxZR2ZH2kk/zba+24yNdASgJngyrK6/mPhXdv6976beKuwlYLHe0wrnSUNxqr
XdLoOeTdO79eOzFvi52JJPsAc8QlyAP7N6uP934tO0fopkjbheQ61kEU5iSogqdtQrrNq3UXkGpa
eJdNexvlyOUJCAOs26lOyJ1A998H65/cslxEyrTNBqsHoG8QK8Zy3zsTnrYqKp5h44LwXcivMojL
dE82kYWijT5jLbdP+4y9p1Qj02lRh+slYovAM2OA4oICB9rbbaAlwRt1o057NRK/jdUFQxhkzKNV
NiLfSHqd1LPXw6NwCZCoML2oGrQbRtEKHZM+TLvqzjX2xhHpUmKKzrjgURZjHdYZai1ZSuPYz71c
uJTYOnRSlGSPcqQ7vkRh+8lgNfrNOieF2MGqPCJUinzvwvWsw2l9YOK4l6C8NSpO4FCXVT+TohD5
aPl7UQ9VCujHLw/kUmGbJDDrASeT61aeEF9+kdvhl/BwqbDAwEJbBFzkEpdnyNBYZGvqxPOQdLkw
KQtEZjNELSCn949NoOnGmZ/Xr3BxsKOpoTduAflpPgQQzBl7qEbcpTxuFIQJFwhrKJv6xmK2XCGk
1F6NKOIItkUpwfl26oqEvSsUnT6ECoapJ7XISafwtZKP3b6sJ7KMu9+0dVErNY82DKSiV6O4N8Ex
5Kis8qroFy5opTXSC9NueD6XLG+HPieq8GzaWQ6J3k3UDQnLQwvWLYDhM1uqezjdjbXmKnthT9Oh
6RjNB23OLGoeyWH9bqbUCaKXQQwz4Eia4yH1okWZlZu40/SNjMB/WGau8aAgMdJRP3SwSd2/sVmM
56Omjd/F12WaR6q7ZuEBzRFIPx9kfvFebS4d1ldrFUIki+ZLizGJwt+GRvpNFRcFIwgE5GZ3krNE
mTQOdEaOwm97c0GwUOhhGAjZsb2N1VmWJk6hYNP5vdS5KFjABopypDLMh41+3acR7yL6TsdvTBYX
BKMm5ntsjiPXpdyzob1O8sVWqZXcMwpzaTDRbEdpBnrkfTS2qVTq01DJe/foG1lNVz5rmqZOF8l4
4PVssB86XlS/NetYfhKbLp74WE2etwIXDTuQfORS7BseA+R71FeCFV38Ah0XDVO0BQ+5ijVPbLM/
BUXfn2IT+9WBwLPqx0xDKPGIQXq0Lll8XpJ5fGh0yP1mpsuGLfF+1IWdMSqmXdNgkW9HpPPuhO83
5qZLhx2NqacDl8hcY7M5taRrnmadFI+2rOmdvfLGDu8iYajdNzLpUPlc9GBZIOx1mnp673Z9q/8O
cBKEQUOHPVzzeI/huk2GNoeqin5rFR/84m+XCFNlPcKEY15zVo7j0xxAxrpCJvvsFcm62koQl+kh
kY3RYcAR0obSTyw2frGmC4SNTV/B6qvZULRSQdRAxukE26Y7M+fWZ3VO14qacYJtz5aHorcPDA44
j2GLumW/YXGvw6EkyVAnNo+S7jzp6e3azXe241sddxarHZlUQ2ts3gX7u6QpkxMtzOw12bnLhCFd
Ny98CKe8WYKz6b7AF8brUZ27km2Ui8g2xzbnXBK4fXb9ZbW13wMyd5EwO/Jlo3sw5TzoixMvkt+C
qvSzuuWuB+cY8zapwn7OS/mxDluDa0/tO97XfeG7HG8gbYgCBrRteP9JF/PvqG71Wpnc1chq6qEe
m7KawXUEOoWc58iWxmvxcJcIK1uG9JcoZtwwQUeUNDwF0Zh4HRjcJcL2rWuLyV47XtrjNPTqJVoY
vfgsTMy1Hwd8q3vogsDVJ4fJ2Gsdxp93Wb33a9pZmMcIudQN5Xa5grxLWrHlnZZ+5z932S8zGhyj
STvlpg3/UTb6EDarF/LMXcYLmeOpXhc0rebmjdofw2X2ui5yl+8yQpWDhE10XhJTnJtBkxM8G+49
Vv98H+Qu4tXAVHkcYKWaz3gFe2UdiR6uKXy/jdAVwUKSrm9EEQz5LrcPtCOv5VB/8JonLs3FwwoW
G30x5NEeHQ9NG34NjtivmIW7NNdxDGNdoQowX4rtfxRgilnuBlu3Rtw5MmMlZXfsus+3eH2NpuG0
r5tX0pu7OFclyhq6+1uXG1gcZjKS9jkkrZ8AJHfN/wbwHoaDWcoR2uoTqg/PfINRn9fndIku1mhN
KBL1eQdl5MvAe3OJk5G882s9+XG/UmsDh4aNjvm+y2chcmajOyHKz9+PuUt0dZbTCm8YXS5VHSyX
0fYge+bQ9F9iGNv+RmyZPMVrcwx+K8qFvOJawtKTLBgnHoUXFRt5qufps98wOecoFS10fKO4yeMp
+DJ2cZsmo2r9zgwX8lKoGyVHINu8mPqPBAbFWhKvYI677ppRER6jXvo2D2LDnswszo06pFfkz13G
S+xaUrUsbT4LMMlLgCLhJETG0G/InZMU+2My9KZqc9GGw7m3E6ovIc/v2bpzmNptKFtoanf5UcSf
237PlYFa4K97/m9y7r/PMtzlnMAfJRJFqF2O0TFPkRrKLh27aT8b3rZvoOylH8RIjnfTGpvXpZr3
S0t68iy6oMLeFy/wA9NNe75uhjJdeaPmE6QYx0xVxpKLmEB90bHdMdpQoz41HOFAXxX2FY6zfrg/
FGx/3BdCA8OmUWP1sj3+ajl5HM3ulWvgrlpWSeNqJ3Bvy+dRpf0Ac01huF8anrsIVcuPbSQV8kgN
VXDgGt+q2tOfnLsMlWaJZdjL9sz27VMDH9xv5dqXX389aW4cfi5EJY96tYZURxZo+7Wd5Xml0o/F
4C49ZbgakaWuj6wMGWSnyAxNK1Qn+VlOcveNs9/qZEu0ijJACG/AUa5p1Vd/+A2LExOE/QYAe2+P
DAL142lD1eXjHHM/WTjuwlnRqoJEqmXPYrPRTPG2SqHoYbyAD5w6zhpqlyQZWiGyzXTHM2GVPjX6
2P3iApfPqqTCo3VRx1kg7IcYSZ20lCrw2x5dHiuGOdFQiiKC1AkT6YpIMq0K4ac7B0fGHwdmafEi
OUZmz8CTjw/rXNYPq/LzbcW1/8fGJwGRtTkmLFtF/Kno9AOfB7+CaO4CWVVosJWLmmU9ZFp3+bFT
vd9Z6qpy4RkgiaIuoRmTWPtxObET0sp+FyWXxbJsRoABw8AsqEymDDy2w9izKIC7qlxVF6kO13Wa
oXJ2P88y5ueK+aXouEtjJUks+3KcaXaMZDptPTIMCqK4dw7qG3uuS2QlHeq4iVVb1vOy+aulyTo/
lUdYhn6ZBhfPCFAPBo2NhmVxidq2RKdtWPuByNxFE8q4D3AXODDs0TClZIUS4lVI02vXddEEGMA1
0d4NWxaudkv7co7PEw4ov83FhdU2S+H0AEuurCaFTiGZ+dIk96jVG5/UZdWKFZYiRxNgM+/1kK7D
/DSG9qPXqLiomrQ7Z9CFptnISv7QBSgCsBJJB7/WnX0rWVkN7bxly6plp6eaLs8qmP0oZO6yap0+
osMUMc2iU7OzIY2KyXMiuqxaa1gsDiVpVmz8CXpZsMts7z2/3Pqa7Me9XO5jnNRjFGWNkR/WRT2g
pO+ecNuttp3IwrZDXBfdGmekZO9QUfxe7LHfwe+aQQ6sa6aqk1s2BUVTnKaKXiX+xQ4/Dr+54kQW
EdkJmWKOFQRZTjzk/1mZ5k+vpl19qbDpikgrHERIx8CcZOkjuFlG2u+q6+pLQYkTyBoc4jJBcQkq
8Gz0Tm+befLruzNdqoEy1vWI5PpgmtN4SB4gzvy7X9vOdCkaqKUHs6GZ2WxGlvVpPw7P3da56Y6H
iHa5W5pBUHR7CLjBE2ayhp6JTJcekssGCJZgzIcdgEevWPUhiVngN+YuPDQeEiLeUbdlzRKzhwQh
76Vut8ZvJbnQIJl1C3mhcc+WkvAU7+xr2oWo5fL6pi46CEnFCmawesvaaK2AetDpqcPjgF/OyKWZ
Fh4vzVr2LAvD8o1Z7ctuY9+eO/koOYU93aNgzYQN5Yssd/sUkY37pezpdcv87tWotXAogt/cmlUH
XLqWumw+xnwSZ79Rd1YpkXzAI1jFcGAk50iFF7iCeZV6cBdpmtdYcz23e1YN0ZgGyOucYH7kZ6vO
XaoJt5ZonHd0XE4jfZbJ3l4UlCI8F5Kzp7NRyKrgGPRQ1PqZaDNlqj3uSRJeJ8ZPUlIu1BTbtWQN
bnDYBIrlgYQx+9rIqH3PdjPd+QOugcrPfiL5cdaEy9QEkBQn2RR3ydsi0dO5iabosrVJgDOE+cGt
3AWd5Aiz8nGNSRb35Scej++UYn4Rnks5NYEN5rHjBChcHb5lCevSYokiv8SXCzpZynGt09fW1/i3
UAZtaqbwf16LyiWcJi0GCFytWwbX0vpj25Tr2zVm0Bn/dfPXb/izb+us2Xg3YQwWes3aYNjfDwSm
NimMnYdLU9PgfLB2eqenAvUPbVm2f/z6N+Of/ib7j/zFhqMKwl0m6xsiHvcAV1cdBA8hILc/4ei7
v1vIiEzor3/sRjToslX7wvq9njg2VGF/Rw3A51hqvzPMZavGqFzF0OGU6dbkZPr5f8VweJ4DLllV
wRV8hGuSRdqgKU92sHg7SPx8RbhLVom4CSHjP9qM1pF5hvWbveCuOfrFsC5aRTgfDDRkbLZMEJ24
PkTBks1zIbtQFWtipAnA22SN6FmaEPyn2O7MyxtTxVXZElQNWzASdJyswXm7kixT3PppPXEXp6rC
GDRYiFnfFtDBWQObmnDdfvOa5S5NNW2w3Whgn5zhAls96ThQqdnH5M6L340DwOWptrlBkcvQrJmF
ptqHhUJtLm0qvOOSpYSW3VJ5Sh1xV24rWIJdoRJyzfRBPy1iSZVFXttvjJxofAYtV3ddZDOrZ5FC
FaUGRzv+5de4c8gPvWhA/a4WR0DRwQBXvm5m88ryMZetslhLbb2OJpPx1lzgbtIjRRl/9ek4c/Gq
1vQACaxZs6ng8+M8bAk0NGAV49f69Qj4LuCEIcEaxWxcs7EoolN42DYNEzF5tn6dr9+13isYp+Mh
zmaHHk1az9B+b2V/T0L955EVcy0xzWxk30AhP0MClz+E2JHzgvfJ0x6p2usEYS5qBTa6XG1RzNka
sDcoBvi2ksjP0ZO5qFVHiioaa0x3OlTLRZhwT1Hl7PfMCtuEH4d+aeWiFqWWLOB7/4YOnX2qFxHf
iTh/vhMzF7aSsgxxSB1rtk9Dn25Uvq+0eO81JV0i6npgR2qpbLby8Llq/7aFX5ULc4GohNc0EiFd
s37d+9O+HDQ9mOm9ti/mQlEQrWQtWTEmLGzsJdwXfeaoPfNKVTAXiiK1pcEosfGGdK+yzpQQw4dx
kGffr0vsu4W6Gkbi2dZoHerjD/qYp9OYzF7XceZiUbKW9RaE2mZjQj5CZPJNfIR+89CFojDFTVdX
GPOett2l6tS7Lgz2B7+J6Cwh3mkoW4VsyTSK6E9FOHWnsbvT9o29y8WiWmFqUBvSZLA23E7tMDWP
2zLXZ71Wfjk55rJRgvNSF4tesgr/72FG1vVRN8IvbGcuHNUVXbiNR7JkCbiWPAiOP4nt+jtI8Y3R
ceWuDstwpY3DLUNGtK6fIPPX/FaHY/U8FzS69yM39jAXk4pN38EOmiwZrZanjvA/97j0ivYgJPbj
cjJ7y5urwUfWk4mlyxRMaR3udxr/+Y0QOf4fG9cQbw7hHYz9UQvU109WXtbNwLUVNPN7stDuRIci
PI0K5b5eC8HFpFCRRaFGbW02DRM9mShsLmFx+EkFMJeUoqvYCaRCpqzSc76J5B2rujvptFvzyFnB
mjcDDRekjaOO8udgHYG+GzqcRwgJ3YkQbv2EE7SGCSrWmhgPdklJt3/6UFaX1WDVpVMn74VRN+7j
rjRUAjmsni64x8qxMl9MVYYXM7P+XOmdPBfRzJ7EHjZegTJznzcDg2/cHEWd7Uf/tavG6hKFuGh5
zSSXz5IhNFiTabBZy5I/i2HV6VSgptWv8euC+e4QK0GxBuEmZrwSin9QN/6CoqFvfk07YXJfcaTx
lusRBp6nT1lnm/+N80D8TFGYC0/VkS7JIOM1ow1t3haqhOun7b2qbZhLT3XVoIVR85wlW7oenf46
NSr84jcw1831uzGP4cVhWyMnpKf6P1uqf5v65PD8nk7qi8EqAGTA3mdG73M6F+J5rOmdjOCNTdQ1
HCyXa7HpKPqsUGQ5sTKjYadTO9QkrcX6VsfqeBCN34snc2kn1UVILUM8LgMlp0+MlCKNkkY/+X0D
52orQ9lCQ3o3mWFF/zcSIuGTJVDE9mrdpZ3YLm1POnyFGS7gb9Veq0dit/LOhnA9Ef+b3mQu7rSF
3NhAEpMtfGd92q8JO8VwkCkAVuAka2Ma+M0mF33iYk6gNhjOmb0KDfZwlkqp2rs7ObUbx4DLPkVR
G9i6P6YsjHb1XnewEGiGjjwsCSRA7vyGvDFWzsEf9EFnjqRYM7k15LTHKIjaaRe8rtRU51qWxUOP
zHOarIRC3hG3Vs+Rc9Y4jN/DpY5m8iI2NVwOeGZfgs2Pj2AuITVZS8ftsOQlKEqWqkOAZ/asJGEu
IbU2HE+LAo03ZdOlkPfrReJ3Irh8VDSxaGAETcsIuifJ0rXpArzLb805K7rbD2v7mNpMHitCCQah
5mys4+3OY92NyepiQLvWURFzYM2NLY1Kx7kv86KLWdZuCbsTpV4nx08WtosD1QEdwq1FfnyL9De8
FZ30AnWLXw/Pvwn8nzXuHMdlO8HTu5inDMhrKTHwoJj369tBCbfRC6oEhydV1NPzulftaSmG9iG0
rbqwvm3/+XUXbv15ToQf101rVnylTLRQSU2Sz5EaP/s17Szzmm7b0u2zzQKywcvp9yr2U21mLjBU
jQdME/mCKKat30Hog1k/WpC50larADLZSTxYCBH8htznZ174mdGx/2hbdaVCTdWEtRDqb1GMWuQ5
qf/nN9RO8N5ZBU/n/Riv7uqf5+03GiyeS9i1MGyatTNLUpKXVrYI6LYLa+Wd2/GNuedS34qwren2
AltPC6whHtYTX7s/vUbEBSdrOR8lV2i7MBr84dyhACLyY0qYCzei4KNipNd1ZrruE2tFplnoB6wx
l55iJgwGFcvwpTT7e8mDj7Gp78SKN2IUF53SfbR23RKELwUbzVNwIHLgw5C8aU0ozlA0Oj74jb0b
7y5h1x+xCl+gmpmqWr2BuvVHv6bpj2H6jNR7BTdK8qJk908167OBteyd3fjWdHQWURVsu4jWJHxB
Dcw/YRz/tU/qnorCrbadgzBQQ1R0BYak6IY3Y0vFGZ640cVrUFyACssT85Ci42M7vNPJCBtNOfvJ
BzGXn5rgCVyNSoQvcp3eFsw8md1PhZq58BTk4WSb1Gg62fQpYeJzEYX3KqhuDLiLTvUTtwOfObrN
8DQs+y8Brkl+E8VVgqrZkBQ6YeFLlNQfumb4I+m7OxHNrW5f//27a6heKRSgJnSbHeTZavk4zcLv
/uPqQE3w04r1eB2R8nM/7S9JF91JHd3qtLMow7ajtiEYD9rXl2Q5ba1+8JvZzpJkqgpGRL7XnaT+
I6yPdB/8asiYK/9EdyiGThrDMVXF266pU80av3usS0oVuykFDMDabA7tkCbtdpyPcr5nsnJjtF0F
qIPH0WrqisKFsfhQBjv0047d83LpklFlSVcWTpq+SKM+VVZ+SurN70R2ySiTjOvG7HXVjOpNt+pT
1IV+U9vFotq+lLNdMU2UwX1uKTQUw1R89pqDLhfVyKLeCxQdZ5Me9BPU+9nZVOzeXfjW13TOygbI
exi0BAtemk+2mS7bYPxEk5hLJCXJoau+PmrQhixJWcv/N6ybX+zmIkmVppEKipYASQ3SxZrHY209
m3bOyq7alE5sUGUUfki8Srf5k9eXdGmkmPatVBsaRlEHNtj+1JrELy5xUSQBnUm4wpvjxQrL0iqa
NlRKQn3Er+PONXELaK0EkVVmTfVKqubLGI1+EBVzWaSFH3WsVdVlWEAAqEKgtCyFPNji9zVdGgk+
F3atw7nJbF0eT1HB2nNkfVM6Lo60FfUsxVz3WVUNf09s+DLFq5+oP3NhpCZQbdNu3fECK5Io3akN
U6q5X8zm8kfH2Ftaxe3x0rLhzFv1kbHyXlrhxp7imv2NSRtOQLu7LGD1J3Wg7H1uhec1NnRWZzgn
Sd/3hr6YZduak5iqGHL7lfXzlqYug6SsxmZFpiZTgfg7gN5GFVZ+ET51EaStCcKJFHGHl2QFzcdh
3h6YlvfKacVPM0XUlXha53CGkJnss30Y+s9rzcPfp97o94WV7NFnI6Cu0FMCjVCeHKzLjnX/u6na
V6pDL/YLyr4/Rp4THUNFUGacyb7Vr3yIw+dajObOdP+Xn/9vpgtWIT82Hy+i2ra16TIoe7fneGvH
B9bz/aFodnKigttTMfahSolelo9HlByPK+bw5zVYl7/wLFD8RXG+qzN8zdVjbcvo8zYhxRGRqewe
oVG5nOCgQ9SFhmI6F3qOHo5ZdF4RAHUBJ1YaaAJi3F/w+HSGYV+dTltNvS4T1OWbdqZ3wVdopybm
SKt2eKyXe/WA/+oS/2zQnfC5OjgMK0jfZzrAFnzSoKHPUGY08VMFTGY4LXCHEaewGqH+BtevJyCv
wXAKArWdrCz4Za45soJiqYIzbRJSpSjp+H/OrqNJUlzd/iIikASS2EL68l3tqjdETxtJCAQSnl//
Tt3Vm7wztyNyOaaqMkH67DH9R1aT+K5UkzlqNcU7C1mTowCT/OvopXgESR1EcpNlYVeSFS+GvFc1
jiXk8zyW+gBh3fAQKNbLjemXM9QK27vS+z/tL/459tFr0FXZG1v5Ho+TNz/DnN3F420GMvQaTC7g
kTK6rm9RliTxi5+GJadDJm7abeKY/v1+8AGIxapLyaVndFufS77US5UPMHbPbupKYFny979QtzYb
Q73GF2emYbwLmcqyS1cp+vmm2HSdLi3D4outKbuIdO9C5zMsjvxc/uH5/Etwvc6XUORLGARKNszz
5n44s8iWEKDPUKvQDtzI2276f2XOeoQUfKrYZZJJ+5kHt3wpmQy3hdjr1ClIoEPP4dg3Lv0QdlEE
oPMSw2/sD3u1fz775Dp1dpVmTava9WJDNPb52C9S5yHq7E0niFynT1gzMIg7BXrZZFhy/Q40P8DA
Ikw3dfvkOoHCTmBWyazppe6JKMB7cyKP1jaSN4Vacp09tQ2BOSeXS7xF5s1jI3WfTSr7Q4r7t6d/
dYOjRoS47zEoZ00DA6jGi7AbTLXelijAcfv7/Y1XUXaJD8tlyGht8gSWtzujxXob7JNcZzklomFb
SYgvpKl6bKybHolOV81tTQy5TnQwJZXl7HGD6zhJ91C6hwHMqrf55ZbwQ66RvL1DI02adr5k1pJn
Otu23LXwk5c3Xq6rulfUU9AjndZLWpfjdwe9x9OG2eWHmz79ddqCbETHxl7Pl17F851uDT63lM1w
my8cuUYMUwj0A3OLp5NufdYCU0fiD0DXLb9u+/hXDWrtWRJWuS6XupnrXWyFtnD9Y+E2WC+5Bg1P
KR8wzWXzpQRu4BXNxrjurbVpc1vcv348ZpimIVOoGmDd9sjnr/ZGGhG9BlNncA3DdA7c4JKrHaQH
3mSU3kbdotdPpbWwci7TyN75JbxmuoSrZXlTMKPX4pJWRLQGhV/fddVs80GG6gjvvNukaug1kLqh
i3Bd3dV3W+TZwyLaBfJlN3qe0WssNUDCaVbqzNzxSjzyOAbQs75pgkT/yy44XlhTQwrzDqyEv8oo
fNpI8ocC55/TB70GUncTzNcjY8wdHv2ziLBPFM1ymyE9VkF/zx1NZdoELoLmTmEimK8NwCmdqm4a
/9NrBDV4YEREzRxdkir6ZgfsW8BSvS3r0WsEtRqaaFXbEF3Yar5Q1d4l9W24ctju/P2hmFonVrUY
pA+hrx4WZ86+Yfz5lohIr5HTfbTWXMtJg3DTP6LGm/Kq724DMtFr5PRYLmkikk7dOaqX3dg5GBap
7aZhI70GSTOnEgX3UGCNiCn3UCBYUQu4myb19Boj7Rj8YCPsQu+aOlr2LS1lDi72623P/GoPtQ2d
3Bbcogt2RsM5ldu2awK9DeBFrz1z11bO9aiJvAxb4h8awCJOcZPdBh6n19DoRq/weYDJ5yUky1S0
VcryUU/RTZU1vYYruzYQO0Oe+dKTzBY92XaL17eh6um10OOqBMp1vspL1LYyrxLxLe2G4aayi15L
PfYBanoEMg8XEzH9WEbsW8QHf9tpvEYry4HUXqKwvnBdvZYtm/d1uv2J+/xe9//D8OUarSx1HWD8
UPILJA2Sg0iYvgC/7Hdtx25rmOi14qPvSGQXHfPLsIxkRzxdP2ZLyP7Q0P9HrOOfvgH7e4Bk2+ZZ
rGtxCaKn4ht0FMTrXGdxrjdDLgNMvArOINk6+dI+Jy7AHLEn6+uqk+llgM37zwF2TPUhSaGtXdY1
O6RVP38QtIyfEoyKDrDcjD+RJrPHiW9ZMcKf4QxCngN6Es7wN8WEa7RsqieSTN6ml5Q13SOkQtlD
33IIqd3066/h13DHAHC15OklmcuvPmpfCQZEt/3qq+EdiXBk3muZS1STFS23XwrFsz/Nyf7tdF5V
BE5mkIn1S3qBNlYD0QXPt4LyQD4QM7nbCoNrxPVAU/haLmOKVYFa3+Qo172o9Z/6yfc0/Q+n8xpx
3cZwFnZwdbwYINI+WK+Wc4XgqQo/Zj0r4i5A6o8n9E/q0Pxf/t77v/9/0AxAj8ap3Xx6mTOZ7aAo
sR41xlA7CIqZg0OZ8uMP7/39FfzTF3t/Zf/vD8Vks0M1A51B65FMr20iq1B0wZGdrENTtPAAyVeW
tq+qSeNkB79mCoI5aUe8wT7AKyh7Z73QkCZnbqvki0kX9dHaNXsB8Lpv88RPDPexiYGb3GaAbyJ4
l6CofZFxrZ+qIVJH6F/OH2vImZ1HF3Sfx8rxOwztP21Vovatbu2xAZ011LlkEzlmq1uPnkXuU83a
6L6t+TDnqWBV3tam/6Io5iF/eDj/8myuhiBusK42vtwubnTQMSZu2QvD/rCq/Lc3fB3vwhSwObD8
UuFWHyEDVB3SJmn3jQ3dh96s1R/maP/xdfqnN3xVqOi1r7zLOqQGuAPE566ZPey2gFbMZxgA7oEw
dl8gFOR/gJqY7i3Vvwi1SU6atc4NYAjHXq/yD6DAf+k7/gtLm3hiFVg7l77dfvbQhMvLBo/2ptd1
DaeNfAvl3QQTw2Tk35Ymr/vhD3H9X97VNZqWRcpWvEbxHkduySdnQhHHc5qLLZFFiLPbBif0WojP
2oYbUnqKV2VZEZXD0Ykb2VL0v7D3vfIQ/hfkgrskfndClocAr4i//vfDl/9yV65C/DiuEMccSYKJ
VZZ9FvGwXFjFm/ukEu2+V6o9zJ1cLyKR823ryWs8foinlU/WJ5cKy89LgqO6g6NxeVtLdY3EJ9pj
XDg0ycVnSbgY50geDMle//fT+rd7cNUNri1nMbYX7OK2xbk8tKhI1Czpp//965n8txXotZU01s1d
bbCwvbQx1yopdAV19lC0MYsSmmeQGYs/bPPE+58GW+TM5dVWLdD5odUcQcrPSJqWId8s8kGXw1jW
VfxZAdoz1UXoyTjpYpBcAjSztf1KbBEJViefh/9cwXxYAGL6rUafqSXHEn/cHituU/UDUkIWo6lF
wbaJ5N3WVO6RmrnehzWjRwUPk2jfxy2SxTKN5tRAZkPuNZQUvg6lD0eA6O6pXSsYAbu1BPHMpXGR
NDrdQTwZsqxEIwFnAwjoJx/J9L6Gsu8LMXGZ7OLN6DkfS6sPsCv4rUy0/SzfBe7qcahyH2fDl1Is
5WOrav7WZMv45LWLD1rAk2Teyqb6vfZraPN64XX5FCBe9bWRMo6OGhop9ZMYexyPvEf11+CQmyrK
LSP+KTM27PomrnJoo+Edr3aSuzCmDXpd5u8NMfqnaX2XW16/dnZL7jN8B9g16GEpsJkodzyyVWGr
sXkRYYE5Mg1eHDq8zucYAm/TY1aXS1uUqUuf4NBSPkWlMKd6bEiUj3DiKOwGPX5MjxfavYIMxdtc
N9nXqIKgqhSK0x1r6KdEmfhHmdDffLUt9nQmfE4zqdocZODYFEBv2x34U+mu6fp+F5JhPFRS9QBg
mqjEKldAzjdMffe562sKB65aw2M86IyOp1lvNH7KogUUOD3Nfj5VoVzYJ992Xuyj1uHnxzVd3rfA
ibPFJHhz8oaTM15Ai0/pKlDbzt2sIMvWzZj+DLmBMW71uVRyhu5nb7NV7xE222ooIldLd08kfjRn
pp2KLaj42TQqTooafOZDqdoGTvbjnIzRbujnVp0HWxv95JYxHAzO+329wn94ZF0Pg1nRiZ3rDctT
NCVu5+omdC/Cyjo+pL0X8cFhK8gPVbpkodx1zYaZQI4Vdts9ORGN8iH1pdefnfc8fmol2Qael6gc
48JpZ73FJ/F1dMTwkG6uMA5AjgtP3Fgf6NrP4QD5CsW+T8NktueodHBlMyDNdV+xG7AzfDlbRmef
U+AFptx20+TuKY1rdr8AFmJ+mE0Rc09Mj/+1wTNJX+AhF0f5ipeRHrRJHT+wPmTyNLsyyMLFJeDd
eRfDw66Y+jWTD6UTmXoTYKaEA3hmUMWTLX5gtzVtBEmgeUmG8gUOTBDTBNWKzwftu8T8gsRmDyQN
mrNJPXUMB/Eox2nil7btKnisdo3BvKFTIzBmA+zdp2crR7WvQlQCUuWVn0TeZ/PMv9SMse7NrzBu
fpFJk6JiiSWuZzKSjp02l4jld0V1NEHrYDYedipLpM6sgRDSjuiq0ueB6274xbJQsQcZV3Z4syFb
5Al0CBN9Uk3SoYBse7FI4CErlhRSzF35GT/lxufOp1ss8plF0j0aEffjEYLHfNwnTR+7j7VIlvFB
EJxriPI3kdh7ytfuC9QtxxSdZq1xjmFSlR07O2b+YWNq0Kesqhr/Nd4kbR7WpOsVKabg41HlsMhk
/CwgAOR+hrJ6Z3O24HQeKwJlsFO9NKu660B4ICeuM1TuYFEt9XZesmaaVWHTtDW7IV6S9+g6kmj6
4jbeDodu9B27p4hGa7pvTVtWF2tAaP4yJZxDf4+7jNPcublMVA4iO0CzNWJFc17wnaqXAOZvuy+z
sk/PkAtJ6zdXrr24aJg8H0zQaX2sZ/z/sADZ2nIPLW7pX0oKg8g6r4il7QllzDo3u9RNcX0C3d8s
7rBlEoYma40X8xjxBFgc+LuPDT8iEYG1RzJjhvPcjrP7JeCxzU+0hTBBbiAbpfI+8BB2XW9r8nML
UzQeGwLp2CoPQUxrznUa7VRPTNQUcdP68XtLxRI/u9pZV+WINEZB5ZHEXmFMxTFG6uusird8Iy0S
VJY2pvwLOhpz9EF4QsaLgy7eckyaWsh7Yskkf1QtJeTTAEFBd6g4G8qvjISZPjQi8cOHpMIh/T3R
aBJnDfCUj/MuoiT5C+pgQzixLYniu95Ni8tT8O38LzFN06pzNmGT9UVQ05NDa0BaerBDzJf72TM0
R3k9KWm/j8NYZo+S1L1+W3ARJp0nYu7LT3I1ZXSoypnyAxXrou4N6HtR4dlKUr1raMIgfBvN0dGG
0ad3MzBk5jtmR7T24A5PpOp3paEZ5iwxkkn8Az60sdnhDzXW7t4vR78WJXTv1zmnjoZY7Cknqb03
lIAjX2zQw5p+bo3v7ffKpdXwfdhMJNCerdX6SbbS6o+sBUbz11gbtra7ICM+pgduGOZJ+2HoiLyH
fmsTXmgVxb0+NVCjlXMBJYfBn0btF6ZOXVaa9VcDshjSg0lZUu4hu5A1Jpc179Il51tjUg5bAmh+
JPlAu2i6p9KbMndZmQhk27LsIUPPwxBSsgcqj8t+p5lL2+QoRiBW3noDGbv0OMOPCGLYawKc+rdq
TP2wFnycAFVr1hI07FyuTk08545EcgIJ1yzHspZtb48lBAsU2RmeychdMJ4f2QudIN07F2zJuP9e
NW7supxZos2l1e+SjkViSN1seS1nYcEcnrqN7+Q0OKGLDIig+Fi5CE6G0IplVXqGxPNqTyJyZPqd
xh0Xx5maqDtqjJ7kLt14mIteNBUKpsX0OjUH0opS1VjKTNzteTVt67Hms6VvUaldv19GmfyuNuHI
L9FMzJ66BXZpA01oUQ/GPdNoSeOcW1IlxxrlhrzLFI0X2KimcllP6UbYRcJzYkW+nht7KEM0xZ8c
s2rb8ywq0+qo6GKj+7WPJvJDNjQ+JQlJqqOES3y1h/9Fn05FNsEj98HomNCHdlmh1FdgSkeB5QXG
51k1ykGzpZkmD/ohW8/RGNxezSPE4rsR+sITFHyOGcqo8A0gKsDG8ZUBCDgHm80+y7VbMrGXTAJ3
nG8wJXLnGZUlooapzJhn0J9+kUBAO5+jqpoTd1ztQOkHsvFFRQcmYr9cGt6a6iUiPQRkYTJBUa7h
6hIoZAnmMv2XipgPJ2nEhQDdc9YU8o6IsFn7NncZtEF9v1mzq8RK5TklfZD4b72L+jzCFM78ZdcS
7Mdt0pG+oLLm7OsQkLmeALFv6Iey22J7ngaJA8iBDsRiY6jSoTkuIfL4JNIm23jC+1vsy8ZTuI33
jfmJpROSYVVuJwVz499C9BrAnXlyU/fM4Iox3otOr9UTAyk4fVoXDHdfVwYSzAksgcbofKp1CnOI
mq3rAYZIffsrIyRKD7UaYvmWjGKcX9MRNKvXUjWh/FHhs6LesUJs+ls5iIjHoOtsmj9tTVa1EC6o
6yHGN4u5y3VcG1Ab+2TF/Q39tJACE1uz5m2cCHWWmG8fqqUF3hjqiZ05UjuJHrFisdVTyUcVoaKs
Y3hMA1RosgaAzf0kJQ0fUx7DYbmITROi17H1ppv3WEyUaXeq66o+ZkIiVQ+ilJkuQuYihuJsS8XP
EgKozBd86ub4kU9zas502dI2p3CZOG5NUr2KqlEdSn2BPu7QVm1iZD7HY9w8JDK4Tue2ko1/pKWt
W5KPfB058nMUaI8XF6lqe4BeuB7bourWNce/jwBtrlM9vvRIEAh/oLGUgD+p3rgdW8PS/UzLNXrh
W4LuvYHI7Z1DmT5siGg0bJjXJZH6iFML9XEBUen53EsU0TmI3Gv8SAYvsYwtszRT9xxWvAlKhqmV
4x6/uD5ZyAgtH7Xosnl58Bnp/PPclqvY1WNdxy8oFEwMIQO7DuoQNTEXH8YM1crBBT7Kl5B1ej72
oyjvEzlAtCNL1REll7IgfsY2a44gQDHytKEMbPYdxblq9wEKH70/T2mbdh4V9ft8T5MpejBj5aff
/VwN4q8ZQkefZ07lLzSnCGaHbG0g8z/Rchl3HYS+f64wSCwMVomHoYfSW1kEWarEFQg+bFr31Qz6
rD8mIyai/qyarvV7NPiZlbtkZM38UXdazcMOG9nBq12UbJLBh2cMdHxOs36mz7CSj96MnyXAqgqd
gSzY6oyVn9EZQ81rtB0cfOH/CGd4UVRR4BE0GzFaTdKdTtwA6cwhGx70wuLvPeNed8VSRRUtd3Tq
IiLypgIP76snSTTvIra40eZ2m8vpwS9zBbu0oUQlO2LdFdd03y+q7L5J08l5b3Ej0g8SX2K8ZF7M
aV1g5TPsKt+tI2Bbsq3zJuLvxrEOmvQU7W5XT99blhJyXOW7H14hlihEnxFkGx7Qu0Z23W8apmRz
ngW6JGnuO8gaH7nVqX5Yl8DYaYYH+PhrkhA00/mgGqxb+g2bifQV3no23DcQpaYZNHhHZNIyZrkI
tkV6xIzgwut3z/AEush7OY/pzjHF6C7YeHkzs4yOgtLkyY1rFO2iBf+M2Tv75aFp0h2GylcPOCv8
LpE2wxJqWKNimDp2btg6fawW3r6OIrVLDjXRDO0aBplDTrAtWvOYEdFmH3mSLFhDuO4Xq4DxwWgd
kBMA3bZ8URl/kRNaLJQkEIElaAuPBpEWQPAtAYF+ts89C4jwS7mxi2mbcIfb1ZOihZEdBt3ZdrYQ
tioArx1Qfc/TKY0HFChLSIEslE0BDlM4Vt2kdgTIqFPP0vIoVDlfKoMAJcnUFl3Tpg+EYGBDdFeh
YAMsXSZlgPfMFu9FH0gORVxbSMrmAo7D7XGaku6tn3oELeh67qpSkD2UIDlKBCAamZy/hCGzaMsS
FE4DWu6t7uO9rhAzRiq2wg58zmULI/GVYeAxVPwz09OAIwfaGQJFuY8wP6F4BlF5GGwc0DG1w3mN
lh9D0nFUjQoNWyPweUxrl4IsfYnnryjpi8YO/k6iREAXkIy/vefkU1cjfCQmmt7qtp8LnwT+DPPU
6lPFqvIMq+PyUknvEE98n7PI8wIAR7VfDYN2GuGN2oOzhbJJZz46AVU57lZfoaSDHdXwbVwrmXcl
yEsVcCIfwdnGtokzdZAlbU62QxEI2PuyJUUaNSUkc9E2r8AeHYGw5ndAm7RdniI0HFU7cbjbMzbo
/VImsoF4ZLr8BUgkCmA0t8mzt61B+y+W7heoC/GpT6L1QwLZhWOrxGRBONzw0JRJd6ry8b5mvvvh
plnejZz3r2rpKE4+NVimcEySNQ7DwacKrhdVl5zSSjV7WFXgoIfGnWoT1q1Ys2E+NJG3Oo99qX+p
ujFPVcbU13a2PKdT1DR7pkn7uXblsh4soJX8YuLWHkwz8HFHktq9pkp1L11Sp99L0pnfcFONYOzI
UZhlUn7a2ihiD7AN0k9TcOV5pjqL8gW6TzvIwqAGWO3YHg2WQN8HxEF/4hvGXLtKq/JYpSX8hpOu
jnWxmXI9lRlRet/GUTTnIrYV2XVtm2K41U9rwOioGt3OIn3ty61cyVvfLMjLuQFs/I4kYhs+03SA
4U2WTpHZ1+hj+j269STJ+y3Tj2wT6oERbkdYp4saQ6Rm/RHHa/PGgTd44BGkVvHu0CKirZwwT0Ce
jPaDkOEVGqZQ2A4jjMZ+l6ayXRGjhnpUFV04CB1DonNht/5ZEZSYw1aNl3Wk8Nt0RHr1iG1YZx83
lL9qb4dEPSU0c9luU/69HalRXxQSqf4754s4A+fXHiiPwu9yiMOGmedcXsCs0SJ3qFXTAqejUkUd
wzu0oKB8PTEx4xrN07uNqCApJHjqEM3pgS6pCHkQWQZZ9l50DVQUKubPtUD22zcN8++WIJ1BBdmk
L5r6nj9EYZA/Y2GcLjiMJdHjVUvzFneJwCnGBiDeAxCDMkXgrbb7Wq7DN9R4/ReYrpa/Wh9YmhMZ
KVrwOUFprEc3gYu1oMss1imbRlyWPv5q2nl8RFAg34PX86+AtdzzLEHdz+PY4kxG8zY8zHPGL7NW
+gevh/QvlGzii4sbgZ5MuSm6W+E98luXqN8Ask/WaqdQJz1OW6+3IllYdkdUTxHMh55+sAOqtzzG
+df5NtXqjqIC0YWvHO0P5dJv7qD6ZGrPnLTNxZP3EYjAH8ty/Ao3oO5sMNSova4LBh6i+GKkSuqd
SkfQfCgofmkxznAAfhzS2EKpW3Sggz/3i0Bkkwni3/O2jWX0dUFVd0nDMuwtpGX5bosXTFyhPGiz
PQAewytEiuFhEyeLTGEEV6rsZcOu9YSJB3ozBMW4xGBI1u29H+LYF8KtEXgxHvFCt57TL1p12dNG
l/ZjS6DpudvEUIYigd8e4N6+7LcR6WDp/WvNk+3HMEAGdYlln+yjtXEf2JBE36K2Ecc2yMHcjZ6h
/Et9YvvTOhvzmW+GTbsY/ezLDCnrX9Vma3sCxG4bi7BgtHfgDUQTQEesm7caZKQnUJ/dYyfAmd2X
aavDHjMLPhUOPYi6KEzlxxN+IrtQQIzckQnCq13CQ4v3FBuvikXGodtzDoZPoWOh0XMA8zHshpCw
l2xe8ULxu7XPhXbbU9yAOZS3SBaw0mILUlYLqWp3N6tq/m7Svg+5X2vsM7hP5DFOwoAByrqiCE/6
GRygydhZYDir9E7TNdr2hi2qvZitxk21gGrQM56b4vuUDdXZZNjwzW4g8Zni0X2Pxhmj9xqFyUPG
wAs8lHHXr2dhbZucXZaIr2FsJ/ssuKEuH+3mcCGQ2bg/Y3ig7T4IDMhOW7RMvEjGRt6VelnB64RL
GMbafJrIE2qvdUCXMA26kNMSG7Rw1TTvQE94z7+0bLPspAZlvyQm1t1LNhAdvYiV0LVAgd4ux6jv
4JBiV0Gex8lV3+2woZFOzYpxJgTVLHYrJCE/ai1QgTCZ9mpPhg4UqBgEhfEhAT5+QE87xcvOeCOe
uiqa/grDaKCPadtsjw4PgxUQa7saNoy6/p5OFduJbawojvo66Z3jqAwCGrP2ILNZHwPEDkRuTRr9
2CYhHjCRkPy4Mr+e322jqx+sC/GHKagGvVAom/suHhv/LDSLzxhBPut6Zk8EVtAX6LLiybZrC2WD
QEuBYaNrNDu6fgFk1ZlRvXVZvVZ5TNh0bvhQJQU1izpuFP4xXwfYAe1j3wcU+O183yVVgi59Xpzf
pUuq4mMkSPfFdz3Ndqh6QwvmWDt2R79OFil5RGOWd5bKfYtBZZY3LYE915To7oESWQ15j8qyyRPW
DB+0g9wSosvcHFtSbz81G7EVrjXk1R87OoVhn2UQ27ikHqEfU16J6iI1rn9X7ItQrMXUQ+4rH1KT
6N3Ct3ba0yTLqpPlseQFpqOsOUAMsZl3LuYmK2YFGR3ezxw7j5WDl8ENJjY5iWdEVJa47DGV0VJE
iTQ/FmbthB7DxNOhikMr4Mm8oOaJV3Xg1GVVHmVwIkPnAAncXOm2Gc6b61a/c+2qZV7XU9vsGg8I
GwxUOnsWI+NPmFunu6pm6lGWCc4JNeIzHyjmVRJtbg7hqbL5rKIBrgR2yWqUelX2H1PMpLK7FOvG
968CEEg+Z6Py+UzYcARjZovzpmf1fknT5q0c9XCg84imX/cN9ixTFj6MoV2/pfGYQtemwQKhmANK
7v1oDCIB0OUyftbwdvlYb5uFAmbZ2Q+RhRnio5cwc0OzPkNmq8VqYt2nZbRgOgqIcndsF0xxC1w8
4fK+g3dLjlXa+qFVfh13mOkjD9AR87986OJuOMeqFt9Vpq37vbFurnK0l5gWxF2Lh+TgUn9XBlbR
wrnEAY9b6mh79lyV9hjaaPKokIfsHlj94bkcIV26585IuTMArQ27RWR2K0Lp1YcFvMqpWKFw9BGb
tfCrI2KFZVlFqlNak+qIPI/MpHxzaTAXA8UYXeP7ZmHST2bGmYJU7Fqnd9rPur+sRvAOCzXMGU6j
ypplX1dr/d1j2L1XbWm+zgmf3iDIvv5c0dhcMIDHqWPr8hHaiWC/1aDKyoMtffI0orU542qZebey
xNeFC6ALo7upBYNwIIv6j6RNBn7kTVt353eI/FpgOTA/ugS4gDsssFz2bV02gm1cQPWNgBGaX10X
1h9h01Qd5ngiHyuF7ZgynpyBXOB340xK2Ht3aX9cttKgQscy5tfAA06BkgsBfIZ1/8fReSxHjitR
9IsYQQeaLU0ZSSU/arNhqB09QdADX/+O3m4ietqoigQy7z03M8QYDhR9b8GedBEg/G0kNd+jfX9y
C+FnvfDb7UKBIJPG1RU1hVr+xPKYtxu7zgc3H4LS3Ld+4F4j5U0Py96Lc2VHZkyR5SqB5ssuw0wV
/XGVfNEIpEyxv/bhzAVHNVfPSX/4E7IDcikrlAlKnMHr3T+VwlRJNgtzhqzW9m8jfVtz1G9tIsu6
+NCdOkIerzmUWWlNGwfPrpabsI76X+/HFMGCGJxgk5GPyxKW9X4bl0HJi1yi9u2wKkxOItv/HVxt
XMazqREwDx8jWEXDXdHHzqu2POYTV5adb6Mrc8fGK2s4YzjoPCpDL6rCnPE15Z0Z1+G0e/z1jr1U
p7mWaH4xYae1x+RJhjCqTsjCY5ns4VarjCyjem3bmE6MIddY75Nd3MZaUvJu7bF8bk2rsmISglvF
6vpkjFxzKmrm6+JZlUUqt9i97OGwfYTHunbpMnGGkDgJb3sfjhdPF4OPt1MHT3Rg+N2YZunQiQkR
oCi9H3NXb6elL8sXyIEoW4Jwz45R7N9Wa9aZi+X8qkKre+pZVpYic8pLFRbWB287uKjNBpsENcw5
r8Vk5/uMgMBdWJ47j0wX3EdBWxKxjjTt+5r3sjcDJZwm7xHs1afjKIYfiEjSutXr49TDe0YFdW/q
YG1d3BkNwJ7K+rZ6g5sgiR60nAujio/JnxL2S7LxIPa9TPfqdYMKyVyPILM4QnHpZXFcfAczdhi0
fqDZ0KeDN+J5E1Z9AUkS166T0WmxenNm5lf3sHQizgfV/B4Ikqf8ViLR41TUySpbFp1rWetMxkf8
3DbC/thr6WYYk/YTom73ONa985uH3cuMX8nU87aiyA5p43KUbplIr7KTYjBFXrRb8+mVaIZeb5eX
uXaqLCzNzCluWZ/gZgWCZv3p6KA/s7Q8Om0RPBbPhf8nJPi/VrlhMUmZNUHYvVRhvZxQpLFFi+PI
vClcz+GiQyupi+0Xg26RZprVXJX0/1Bw/1XlHrwyJENnK0N9Ho8Gz2pHp3+3Szs8Y/u6WW0d8TWK
J+tx3tVnMMoxb1WFu1IWMfu1sfZoQRpuyyb031EW5jOiVXtnCyLjQIeKi1w3f11/kRd0yOClm5b3
Oezqj84OWIq6UgOQUJoLhqO27T1zy6NXp6vDzEzoEScriPukrabYTaTUfaKX0M6KwflNqnvm89xE
ZuKph1+pdBDmAzMzphSSZUjiXWx7WkFPVFz2RBcy1YI1qWMpnw9SpG7DDM/Pah+8gzndoT0Efl6y
WTldK1P13nlfVi7CNrDwY56VbuzyoV9n17NOOiBahSq1LKURvAC92L5tJj6GC2WbPt6QUhuJWaUn
P/6vmjf/t2i1rJ7s6ghVLp1IT/9q7ZmlTY69FWNWzZVybyZmmcFnVCtb3vFxMyxGuJAE2NzTWD25
LGrxHszUt5lfbr37TXuOUXdu6/TYjd6yV+o1JlI2ce1tDrek3Sln/4/keKX+RtYeKJ0MY+1M4Lz8
AtUG46b3hN0Pa5WuflOi6Won/rkuHTW0H0blI/Zn6+TTNhT/nwXQ5G64LO/VvtZ9ss/RZOXFphqd
IuqGlJb+AjrOjciKdxjSUbrVp1atj+dVWH7QPdZloT5oKEdqpI7jpk/rzugPm80c00tcR3t1Yqyk
Y6dxp8YboooLztAW7fhvg94b3sdG6OHVYd3OlMY1F//B7q19apKal7V5kPOo+jR2mG9N34mN5Sdc
y8PwNCyL4ZMuDWpt0moE67TbnQmrwfNBZu7i2PP1A9MWivL7YkkdPVFt2fWH3oUZE7P64/5RD4qH
yXWxnpzc07v7A+M1cp5bRJbyX8Xw3X9rCInNgFdA9TrbhB3RzUoUhqucVsdLUZqM9Uzps5T5HFXW
e7zzlDB93m8rZQMm1CHB+FIJoZLSWuuBfapLjW68iI29CmlURevxtlSYM1k9Qz1ZSSgBfWFp5XL0
2L52Ya//nH2E4Mvx86QvHo6uYlnfHBSgD9z7y5THhWOt31thDfvfGEkpchlbOx3TQD3GJPUjVVzr
aMpcTzXm33yM5TevsXDEmc7lRda1H6s56rNmBDe761yQoxYznlU/t1iL3rnA+0z6Ok/W3MssnPuo
e5yP6YjPYdVEo7qyvLGkLGLlvfnpb2tfprtN+B0IbcVpyvqeGfT/VUhb3svBQqJRZcccrkHBqCrB
SL0kcIx4ZI1WvGJauxAats8ntCWiABgYE8sqj4fZYcdDf09PSrebDC6jSv8ILYSYT94W1Ab8p5JI
FveM1SjldDrqDQ1stcuguyn8sO43BtZgvs0cWOJf4yw2xmRQd3ttX2xioH5PrRDCyuFttfzs2eL2
deTkxgmGgd6pWqyF+eHGsVAbzj1fZtldOU9o4FgyK13z3S63cMy8eYnq9hWzQO/yMbLdsLczZn8p
8ytwyuD47MK1anG4ddD9OlAEVnWqPa+sTmNUH2pMZ1cYdSsNBjbbHgJmehzIA/3ZfE2ueR0Nm34x
4LdFpfihJZ0Rw5xtQqEN+YSEucXuP/T+Nsx5+7poy6JFTzeo9G64OYLWTJ64S8OoS4pV0J9oj3OC
T7rvxl+8zI1/sxe3Vonavd0/Oc1S8fa3LEhPN2eOmP61xP/Kyq4/N+qfY8HnqkQ0p+ytjvvyPPql
6V6LYOa6NnY/PXOYBM0Vc6sXb21Ur8XTbnfbcrNG6NQ7xkSxu7SYpz6DWRd5w+NGbbKp6E8VN22c
HF6jeEVLygpKRrVYHz1ntsz5+bs1r0GjO6bXRF7uBLZZHwsfQedTlCYYf0J8uX+Ud5gIaQEDFVl7
j/wHgUlNz4G14Z2LYAK4cmTcvUZjHbO/8wjsIMi2znYnhvn43fcKyGZ9imkvdIoxGqobafCoPmmP
9zcfY0zgxFsPM7qpqogGfuxy2b08duxjTugfzJOWcjcy2Qh4mLRp0F+fLagXccJiZi1aw5AOTUFy
qHvlqvVIi6IrqgsTWytcyUqzrY6XhzSndI9XVVq7/83eA/v4tIfIdTK90pAjjm7643CdbaI4Zmjy
j82J5XnZIda8Mgivsbcg+wnY0tRtO9brRa7Nq4SQ0fCi1yEKdswOqzTmHjOZlFAAiTBVyAIbHgD3
vWgFKtHYWR1Z9aZ7nv1IBU8z1S5FS7WsB25h09+1bR2aa8CEmSv4evBbxIdd5QAb9neiZNtbyTfL
4N9daSam9wE0aGhPrxOMQPgnQJv/VRS8LZejHfYhYwoRymBoUwpeQ9x3/w4oYXvxa18j8vdDxKpD
YW+Pe2s17X3TVpJqw+vXT3+MvePRPuLxJ17e8acvwr5N47Go/ESuvo+rV5ITsaBX0z0utihttqbq
uTjYY4bMyH+uVMJYTXxZZVIbq7uNXRTkQ9lvZxGFR8Omlx0Zwv56kaUb44bocfpZ7YyNSWfsdO6K
bSxDpFC3/XDnTf7tMAr/sH9AmjfjC/VTW8QOXhoWERb309RaTPjX1hafChzyKQecNGMWD3NPYbJ7
1fAodL3z2NaIKCcyX431GsB3EPYy7fQLS+6LM/6S6+fkOOSKon9UI5ZdW9pTgRNTNl661ysEnNBe
LFmgGXktF6qwiycEXLJeCbxrO/9js2Pp5BUoC8WWHa9xmw1C987ZGifL/W7LQqoP3qpw/8o/IHDt
ivXdTzEy9pTwxfXh3zke21+1I5XDM2TW6sQU7DG4hyHjqq5ncl9B3KowNZbjXgCUGmajVAgLyyzH
ly1wFeLmBKpQP5eu9MtXhKrgFQm2Lf8EMz2FvTbbd8nk5BcipseQOgHnA5Gpdebst9bOei05u178
4ijDNAw3EeXBUbVgp6Gy/Pp+70av+9b648BxWVaWuOw0YOEljpCMTmGAPHKC8KrXjOEPICq9jsju
iFLB+IRdY+s3xa8eU8K2N59zKfSHSM85u38YduWVpXLf+wNx9zh3bm+8rCW491wu7PDJfagknivT
731asSIeeXZ3Y8CVhLUsoXyqdFsVPzvRNeIBQWgrojQYi8hPEJGMyj0VhOIWlZTGT2yGnK69rD0f
E3pSnEtrE893S6T393E2qkos4c5VEqse10FicZ57vZbXsOekv2x6nXdWIQPwYXBwDt2PejbuPfio
3b5JbiWg9sHX/HjliFD5XZhV+vkeM/Mk97Z9m7Ld1PwUQc388WAthrf42MN3Ow7ib67iSU5Zpmpb
//QxVvy3GIq/7uJNPyN7C+XpwMHaGBg0HmXeGaTj1KIsC367nH1WlawxM75eoz0QJt/6alYfPsl+
69QxWaz4M1BmhN/MKLaXqXS7e4tS53UeIwWDwkyZS98VQuMxrGuY2JbfzAjHoWbORrJ2g6qefTV0
9tPmwKE+dMViPYw9RAs356AfR4uyCjq7adtHtVR4KpCfBK76qutyEVoM0gi7xQjccqf03ge4uat0
lqB8HvqpSne6hGSkmd6SXQTxZRrgO7fBUt9Z3jfHSVe61dPoMPjuWXAqVplpFvmDzqQEAFA+VZdE
xBlubd9NbPxkn2AHt9Q2VWpH/sEhNrgxQ9m8w+WMiirzI9COTMGW5/ULl3efu3m2y5d+ayb5FrFO
u7lOVae+an9elcRoD3lJb554PYKlhr12AfzOFdV/vyRhoQ3sC1rlGx1JLHM1uduj7w7iVo6FusbU
C4AWseV6rxAth5/RbM3zh+lc8MpwD/ruvR4Le8jr8oDYcfBgUAT3Yi4fbbZBP7WOPQgchnZuT+Ve
9NFlGDdRPwDxNQjEm1qKf1gKzfJDxd0o3wvP4ApRSC18A6afbwWCrH+CgV8ipMdt5RfnRaoz463g
/ssKj+kSy2Xbrx1k72uzuq17Gt2x6DKsYV0+O6bA6q4sYMzHHjOM8W69Q2+eeNK191djrTz2Y1su
CykJbj5xw+DmhxhqF1Cx4a0iKS/mIBkKs6ibx8Ka/uK3pjIYLAssJxq5Oc/S6k8djM9V7RwVSUPe
YkspVJfH2ZrXuyliIN4gZfkSh7O8WzaX3faxFUADWRp6asJrEblgt/itxP9K5Wqxx1pNhed9p6LQ
QRpavvSuvhHmXzPyFr3vpqtv3eGqnzORkzJpJPtFU9r1Xd+WJQ7gK7g6lhQjFvJv1LbT3K+4Q3ve
K2u+7swY5p+pZPgsiq9B9NbqrY+6G+tfUxyM5/BYbPJJi3fYFxB+MZ3i3YTM9jUUyenwpfLcoWUW
6DhFZc4+68S3v1EsRJj62+4M6VovwxUMYXpV0vIr6k3t6zgTkqsrBQPbq+dtNVAIvIkLrVpo/wOd
6NN+kW6b85crH7tBBd69p6wxvs69mrqMOBjbZYuWHvw3T/X6szR6yeG8iCP4QSGnfHR6enu/693t
5JbzSEFoHU9CbdGpKZtWp9u6MpBzcTisMqns5azMLP9QYbX5Jtr9QfhOfyIxuWYH5d3DWqJrSjIH
P/dYNjyQY8sYQjPKzJ+X/tlpirE/d7Vun7BG+kvlHP2Tsmov5yxz8RwPvZ0maqGkiU18EWOjn/mU
lzWnJOxGaJLAXlI6XOhSbyxPa4lf8DJy2Ux8gQyherMPNvT58bhmIBWMUj/KFVjVn2KIbtmGE7Kg
2bkv5tnHE5HTzRem/CFG/3D/ayZncfzzTorI/T5NTc3Kn2bvHtzZFm9uFUTfCsi3MiVjVGxJZGES
h4RX52TqG/fvAR1lEjve9lsl5H7pvBYIpjcYtMP0JRuwu+Se9SVRyWc/eb892QbyhLlKdgB7u+vT
bWAxzLU08BO945bjxS5E7FESuMyLtEv/gW+MMuCYCsCq1lFsFbD9xyKqkUiD0beWkyCd83RUernx
h3wH22KwCYMIzBvZQ0KtbTS1TlpUq30xAtooL7vWkukEL2eYichdEZm5vJa7dSQj7dcFfHx+k+3k
FWhKwaZfw2hAaDDMxZVJO4WWfgSYhQun6LP+CzYPO3yftq+73siz44poOWN06SMfuBLtv7a9uuxI
gnRqU4QJGMPd8zqTLfS5+gldGFiNg0WJMbeM0+/senC4KwzBHnlm9pxvZQp3tHrFXGJr4WrFNBYJ
5p6isGzs2IrviqYqJmCfju4ohjgS9+Gy4pBqLugLxyBg1jKMBQ3mLrdn+nn/Mx7ngMiRv1VH0ll+
+REAt93ZoaWeBbM0/dw3k3QeKTfXInMkiPw3u24tZEHbivJwP6iWeWiji+KZoG6jwK5SQfuILeaw
rTMj1LXqpA8DOT2bYa8KxLzDUSjfc1lAdMDWvlGpbCu/ty6JZHRyeGdIeGjd7SMdXz7HjvrP9+WR
caCU72xvorRlrG1N+V2bOGBBKpZUlcBpcxAgJ3KK25gAj8ympejCld9yvmPn06YxyavVF+LEVQmr
UIIN4Xm1VNLJtLeQJ7uGsL1tFKxBym16zA+sglHNyQEC0c/OqmYH04Tlc6evc5itc9iSdpSIDooh
JUviVHlpmiB43g+y4ckYjEfwFPciNE+AfNV+hYv42htk81bdGl7V/m4LxexfdDnW9H72sfvnWBZO
9dclcsC0XqtG6qgwXPfEbovoRywjP3hmx/3s81JblUvSSHZlFlQ2C2PXo2iDdOFQGNJpXIiZJAr2
Tb3ohbuXo7/sgLBSZiXbQ8r8sgIzYi0WaM5Ue8C2D/GqJgFEi5ht/cf/u/nXg9gxa+m96KGfpCxu
zuR1Rb4PR/nhrUP1STwMuduvxB5m06QF8m3s+9H6gRvrD/f9HmL6IFOCbYKzKrhsT82n0aaDTjYi
Uy66KgxA1kLHIxbN838uoZ3x1M9hbZ+HKNz+ltXI+MLAzONl8egXEtaS61MI9Vnizqzro5LL2p/M
pqPpdTBrawG91CVrmopqnKp8i4f2t4WJPz8OVRnNue/H+hyE1q6TXXaVlTRfKQPq5b486aKuCY8Q
Vk6DI4j+wJn5r6oY64dKhjigUeXS2UZ7DWxizKJPE6XEkZKSscd3fFs+eqsMbVR4li00SdltXnFZ
5dgXj55l7K+05zJ4AOU2tNjNZzzw8EPuc/00DEOok1UH4l2MLP+mR7ej5sEVpCZv+4w58bdsQ3Je
ZqjCt+kL48Kgw0O+81G0+5PbCIMdZR3mxoPkUEm3u7nMsyieOwNa+dbTsD/7XLowBOTqskLMh3lw
m7oNTxE290+KLSbaugOnaJ3AOZtv9iLiiSzgBHkdaW9D6l9rP2ldI3hwpPoxx2rIJpyfv0Fpa0oV
pslerG2vvlX7PLzzNmNcisK9rLi8v1UtzNtxiODBHWbzS9dNd2ImUvMQ2mHAPiuYBtwHAMN6an4z
6GIc0s4VmtC1OB4swLw5XSd14PqV0/eeQAOt6biGjz3JUG4I7k7HGnqSiS0Seegu44+4DizstM58
ADEeTwb38dpZIdnBvojrvGGRzL11yPrR6TY6Y1NYqF+hYjQOrZgbQpiX60k57nYGHVl+wpVZT3tV
47BDYt4TLFVxTqBt+AMaZackZlDr5916j6p9epV6PD7ZiXE8OIRVno/wuGt5kM7USurN3hR3lx1O
6xn4vLyLtmm6SsuFrrZaakzGf9m5I7bf6BKkceaqeYAKIwXmHg6r02LxA3B4ZIrPEX9djD1QDrvX
5dWUwr64+6BvIacwwEkvv8kSqNbiG/ldbbX8N3QBYZZjsd4PqKFX5hnsD+12rFcfCOTB85rpT6s9
64rYt1/5o+hsKKurWxS08UO5fRF9c+F0kIQOMc+JurjbxinjJIsQHp2hxAyzdY5nigsJkC2Qxw6Y
m7jBmyRFTwqmXIPxlZlMxwYCFlkqofXsX1wXwFHs1pC7S71/77ceyRVxq4ozzVDHy1wdC20xG2PS
qaHp2zy/zsawd7lSbaBT1sLPzLwRKNxp2cXgEcs4rTCAoSpvs6VAEaZCdqndOp9zG1pX1kMVd0V0
hD8Oy/cQ5SJxwwNZfunGWoE27OZjd0Jcl3V3HzBY9qu1mfWeIMyQFfEU5SXjke/G1aozqymPD2xR
xqBH9pEsVL5f6UPn7NG8Mgn8OBGQ+gzhay+LibcLzaz3GalxuZ+NkC+Ihqiv3kytzeS61BrDrcNu
sX2OvNo6w8a2RBPs+HQQwmScdmF+G4ekWUMY/FuwDNOvkgTNC9Y4gecdo3K0uu3MitSFG5LHCPp4
WjMELHdO9RCaD55foBUlo/8K/K02cze7/KfbwcoxAuhZ8awfHd45zNu1sBeqUnu4zboVTio833kr
LaEOrHm7v9NlO9JIN4d7owuz70YMTy4bliEAMePasPLImeEKavFR6WlJW7WWdcKCTyLS0U4F4Zo5
a90VCAhVRb8t1jpGJ7/V3bco8FFhkeBy+iFYuXCbm2eYMFQdhALrqse4v0gPD5AluQSHOKOHhMq/
zcjcrb+DIai/k8+YMT3CnUFjfnsby6p/jWcdyJfeJ0VQVWP/fR7YEp/EmmktSbX4EQ0OuWgSdR1E
kbu0j2PrgXABlp070TR3a18gexfecuABHvquHn37noT2dLbwXvqc2rd9PygK4f9IuRHGsDocRtaA
Cnf0vvWy/TlEgSJ3vKxchGvQsJOHISkYk4Hnps4OXH1p9ASkyyxTHGhS2xlVxZYFaArgQ2t/9hst
Pl2gvMeZLEnmRgM3LV9rwC2y0wJVeBMpVXGb8pQdHzaQ2ZpgjZG/C9jJdxX2AUyuZjr0yhrq0w4N
Qa4dvyG8Iw/pvcg9mF5KY/RFOX274S5XK1STcv61jenviKjb8Py9BXcY+zRgQFkq/qtQVstEf0X/
UsdjGbzrr+2NCThLeI+52wii+bSGFxB1Dd0EW9QkFDtDkeyE0i6UgtFNVVORIwaDk0yjl/as6PlF
rg0jGRJsye1ZLf8VZDCdb4wyiF8ORwNqlKpeuyYJvJ0MIGGU9RT2i3PtJ1AdIp/rSW8lma9K9cWa
bvYS3qmuZCqfjOVw3DnMJqA0W5zhvMyHw2x6ezTPIqBob+Nx27Iw6My3IqiKtK+Yin5uGcfzs5TB
/JeiQlw0LdXJiM7Oic/Id9dEzrvxNufvKEmviDUquJcMlt/udeXPatrcCrzH9R+qflhyZrGDGaPn
iDbxSO4hwO0MY49ry7mDuNjRIRfr5xITxkNgDtv/1N77136prU8kBn+4aBLQ94TLGNHe9vV1t9V0
E6U1AHnGUj201sazwQa/x0rzs8WC2pY3CkmKGfEVGaZ5jxPUr+OfH9RzTuJA8G+yxfvO3ps6wfLG
l4PefWMGWHGzgVceS28czshtI3kkpU8L8oGfWOU2Vjnj9+TbJhXNWtMhxVSNJx91PchfQ20Nz1Yc
WBcRKvOuoL/IfyJGmXSJ17Eh69KgVAZBfHLXtnsxZvdOzm4E4oOM/wbkkxhgYOwvGLttLwtTjFhM
vsTP3hTVD22h948vJObRxdn/Lwz97XtXUX2QpzJ/JmcGFl82eoeEBra7Q0LTqTet850F///yFTIk
9mLxUKQqtrfbMfeEaRbX/K5sz3sNQa2vDBnvnxvXrL+8yds9whtBKzntsRogfVFZGbPWYgLQ1M1E
IBwOQj9ci5N/FNsjJB9DDhmrNjSpPzeI2cARAWRUGcn/oo3MbM5No5/KZW2GfGab71tgc0205Ft/
HasPWnTEGNGPNlms5rMuHHwmR0OJx2gn/2xIw9yf1s78rRlFdpoXf42eos2BK1qsbn2YSnIXd+wt
tD/mGZkqr4StQACXMWyuVQljIhGFy6XNirmBwakbRuOdSV5H/RujVmInn3Ulb5DC1n/uiAh9igdf
VScZ4mCnLbxjeSJMJP6MVRHIs1YkZZIq4v5mGJLb2x+tEwTOeWIzqpvqji+BgRrbZqYA6m8glX2s
VnE36+2IVTpyDTC3Tgun0CkN364eoOw0y3rjiTgVclKzCTI/1arpQQlJn/zV8hr0ADCb4zQti7ha
oVbuzx5DPl26wtleuQTD5X3fo7K6Gunu/guj1cyRtMrizaWZ8+5D/X+8fC70E+hX1D30hdUxzY1C
upkfxayaY0GHc8yJSR0g4cdU+1FmjWqz5MkTgcqA0F1W2E2hPY78r8x5X+1MV6G9/wDO/7IL6XQt
IkejjBhrwpCYh475e97HgJ8Uv+PNtpKTsWv1t7FCga1vYzB7MA2D2p3c7hklqM+z0fS72LKtuDEt
xd1T1B0FG8nMcbm9HktLG9QGwC99YfvjkTbCn6cbNloUkTbpxVTCkYXQd4koh8ncj2vsDa9mgrx7
sgMb+DslbmimZy+ib4dyFiJ+twebUdHH5q/HA2qb/hQyBgZJyMmsJ1nhc8bJVICzUVCHIthYKkl4
haEFTNEHppAvBQAOsSE29f4Mjoh8BgLh4aX4Z/VrT43yHZ9Q3fEVzm+xaAtkBMsnrBEK/5fC7/5Z
Elq5W5UPpe/sjHCQQ4+qFOOY/eJ1QRifmFRDtzk9Vc5Sp1JAGIpoAkHZl4A0BQG+H4O3DPSJcXfT
1Ri9cyvEZ39cuJjqlrvXjeazgVulR0ADz+iY/R9BZ3sjuQbGqyWQDE7aTF9UDLJjn3YRjVZWo5mw
OUkOp6ADZZ/nphPopkXnZxBI7nPbleJ+mTZ5B9kmX0HpfzljXBPba+YflI3NaXaDJtclr0bs986b
HY3LMyPSu/dj3YqXmcEBIoUitm/BFJK/t+d5K97aL/k8Dayt3DJlLG4afEt5clbNwAOjyva7Hxdq
/9iLOhzPcYNOwKQSTntGsk0l157v+BuUps/0h2iHb864NTZWecljqM6V4CSmIq+n8RQ0BxfrVsAr
MsEgQmb/vzLa7+7uXHDhoxe+j6bLzRE58aNsIo/BHAtYf9Z2USX/VAz7KE41k1uCR5ihXqfsxpv6
WzgcdXNyK6PUWWBcczIcoXXrSK/AZhFd/RmshqyvkvXn7ILB5aAX3rNdqIP6MmByPOaN5cU/GLOE
K+0C2Iwn1a68ykfMlJ5rUIRmueLdoTvs0zB/7oD29ZVoVWcRcDtYheiQp40Zd9PAKoYgdd3dEIz7
p9rDDdwCVMJHj1CRnXiTTeqN2PHUXrZ+4FgAsZjdZ8MWvvU5iMpmOU/C1eF7CO324C56rHOtGQRy
QTzaMO/ntV1S0Jalz0tRuibvtFv3ry6qAk03gBMBCqAO+b3tjd4e1EDUPNuqZqWOFtJxkh4IkCaH
WmB8YIE9JVNoY4rlLSpCeuz9sT0Pdsi/sm1Ga8jGQhpxGkOxjWA07WwSAmQuzU2zBv+8rudK4YoJ
P1Z3nC/LUbc/I9Qa8SXTbZzaQXy1uVtEkcD9BisB1FYUt3AjWvFD2THpHfvAuHidhe02DxPbnu1E
r2SE2ApRb/OzrnD467523mafAFtGilmfFyJUE4DqEI3/4+xMd+NG0yx9K4X8z2ruS6OrgQnGHtpX
W38I2Za5bx93Xv08VOfMyCyFYhBAoYBMpymK5Le97znPWagemhaKW/jOVnlPNoOr9n6mIiGm4rGm
SEOohMyLRWTiy7SCUY/10TUulOLFrAqAjm2hN2yFYBz2iw7AA50zXzDTVC3xUWwG2vEhGyP/JYqr
junRyqgzogAyoeAoYYHzHGdPfxFEifVt6ALdcGMSlcJdQzzNKlL7TLrQiziuNvVEINmgsEyKBSBH
v98olD6lN8DobeRWoS8mfY4T+T8TBltHIl6rDqjPFcCsr5LhFGhXwfFk8d3geClDqaljcAONpwf6
rzaMyvR3nVp0+Cnsx8luAFzAFsXrgeMEIgnapaOKDPGdbQscHWOQhP5hCMiWeMG5bFmsDlZmFHdO
Jgd64Oocn9p9onedtcHJ21QYmPLK2GhhZ4ktuIHsjk6KcycKpX2ou6JXV4KXki5Zj/v0UqrTpjtQ
M4luM+Jkn8fWHBLXtJFErTUz7bx1Aqhmmxd6cQizmPorx34aLiAolH3Pd+cGcWk/hbXAcaKzYf0Z
qt7g7bWc3cX3CCCQiTMC7Cg6vWF4HajbliSUddUrYm8Qam3DFvNgCMezNhScDW9VIlW99GMlfO0x
I91r0qA/1+x9aJAjd2FSMoJQ3zdAFYaFKBoZBBI7Xfue7kFX3kde7iIGodyUso4WtnPwYAus7KjB
3WZjy+hXMNZQ8yMvqe9yyrdrtR7lqwEowSWNRAMliOTX8BwhGsE9o9TyiIAhQqAa+956ElWh/4qQ
7nA+M0I3bYxmF3mK0Sy6TkVmJCfZi59MxcuxtbtXytDRfdD0yVvf0/N0GWEo5mo2QUsmsHRL6cZb
E7tN8gbNveKpAUe2aa3APKQeAAndUaUrx2fZaQpqzxtf6TqktRKduJQrXzm1bambZKyrqwouFRbN
yrMuehPVTOSoVbQKPHaXbizH8YPTSMq3zEk1KL9qo+w4yUYc1v2oX3Wan8tL6vQG/Sck/SwRoxSh
2qHAttE9zVg6tkI/vRisHAQHJpTFWKQKZqi0ljzasyKkjBfh74gr4ASitGS6ZuOwMzAeAsEp9XHj
cfRYwB1uX0ur6LDax7XT7RpnsNaC7efaEFF2jR4KEA8yl2SfRyTN0eHrrpI0nnYKXnCV5ZGHoKbW
Hq1UUuJ9lKR4uxt6FFd2XTobLXKkpTCc20HWlb0Og4f2nBc7e87Cxa+ajsnWivrKvMlKz6kuaVY+
+hxfVpGl5sty6GFLOVLAzETDjGFdjrfchXE5qBwIKNxXQGW7GlQYwgVQLOke36rO/jQzdhUHvfo6
ATKDaQ1OsA+awEYH7IVB+iZBaz7kfRnvMZx17mh6uPviyv+JdLT+ZoeZQPeHSR+cQAVSxLR5vAZA
voXSUpSm1SDwtJJGGF/wvdebBJrHKkmaivMCftHpZDA1cLpGYPc0UTkvPV0zuANSP1Z4N56hVBiu
qRW/UrVQruoMsB4zDEbjoE03mTMaD00oVz/T3hZ0NGpnJ8JYu8/RtsA35lDpMxQUNDa2hYzDVoqN
JlEUozBDX57MsJKtBm5HcwHVYDhoVd+x52DntmCMKTrlQl2vEVRmwqMomFJcKvKY4qs5BpdoSe19
2pY9/wwicXTxcmZPfakUKw9+y0VQ6PZrEXfVjxxM0cVgTkwac0AFRSN5i51PQfBFe2RfmaBBLFX3
r/QuMe9YWdtlqlBZBYVh3HNKkS7MpGsuSiVI6qXO28/2CACVvamTf8vgBymSY0+dZACN85Shr1fc
njU5vNCTpHgthVC2RWDzWA00BStfr6NtCiD2EHtNN1m5627bEnO7ox/cLD2/Vn+wPRgeZE+l1W33
ZS4oVfnlCturue46QojMKHK2KmGK+KG8hC0X+O7vlVGi2S+xDy0MlMQbqqYMR4KeimGlc1j1t3Ye
lw+2ULon0ih8JGuZBAGvQC3Qq3yYyBR4gUhlikVbtWx/KszCI1vBO0iJxoWtvOskOrVkzyUxqdKu
VYtFWsvZFVu5Gt2ZQSHAG1GSJ4Eot0NSZZdG4HirWvfqQx/RWEfd6+31UpIfBfVDQaNLwrqQTyy4
RVXKv4qS412X4AVRTCW4Y1GPr00zKJe+ahZPctwkWyQK5iWN1Go9qD1zQEGddxOVtbOklhbvmdho
15hBmH3XkNq0qzodTaiV7Do81HVTO4ixSvv5u6wMxnNXNdJa6vXoklMTZmmlSVaWhvzSz+0WWBuU
pF8xlu8f4zTfDpYaX3NWU4alHab9pdLkeDGbsY5WgCIUvC855zRIWjA7O7IWQoip+i5RQVANa4eI
hAjIQggb/UcU5WpxEbGoBbiROqOsyKpBYp8sgIaxY14IyTK8Kzlg00b1nHC65g6RZahHbIqLlLpn
BAkHCqMWOHaK1hNaGNonFEHpjck53YDj4gU1E2tqFmN1Rdmb8wVHlzqNr1mHcTcvcjNBY3lJe51s
7vUIYsR/G1KA02t7RO12JyExy9++ZqYeQ7LOQNi13yHCsXxlz27uykFSWeJnP+/SMzYuHIfU6oZC
3fNwvpdVv8+EfIIifeSuNQcc7wd8d1jpipUkmbLHIoklbFMl9ZmpPNpE+v1waUlBnRKzjd739cDR
bTQXldwV57GatRkA15c8ah8iVvd+1Vxz3Hlm6TsBvD72SGbo9MFjEkOWp+7B3GHW9u+lGMH3WW9S
m30kZiejFVGxSeSp90OvhxeLT/3Ma0+/z4fnTZcBnYtmNXsoNglztbILpTOzJ7Q5bFzDlqlS9d4H
aOqXWqhqIGhscebLnBHGkc/bkSGDQmBLickpXiN+Oo/qr81yCdKyAMwQGsUeKvAi/6ZFw4mnPb2x
T6jo2mxMChbQgDNZsTfRXkhugg4O+QwinBCA7Jk5K+psdOqWgfEiF/wQJf6tFek1XuDlWV+iOhud
PcUB1vis2CeO/RKL/IZKxu/zLj0fm6VWx6kVD3sW1GtZX+FxPS/tR50Nzb5sBA2lcNjLgOjt/sYY
4vPA8upsYAKdC3FK+8PeJ1F4qStTugqHi/M+8PfMkg9D0yoUuVQrqWfY29o1aolyh+KyOfNVzgZn
UKEtruym25tde6gUfyPn0Vk5heo7HfzDjfMmxxI+fbvP1HpFfNP3yqrPfOKzkWlrAABrpWr3HkHU
K4Q2xsoqB/XMJz4bnvCwcLsj3tkrQ+RdiZ4jLtj68LxVU5mNyxh4Q2loaFWrySdeNOab5xnn3bky
G5iRg46hExBjjYDOvyPlHBZSPT4xbR1Z3JTZ2BRSWnipOtZQJa0aQTY1JS9Qznulymx42k4VxFBL
U/JfLMT6/oXQ8/O2QMpsfEp+ZcetL8o9Mgok9gm26lIB6HXWjKVMT+vDZ677vQGCGnI5EziQCMl/
jPqoO28Jes/V+HBxcqxH1YibYu8pymRHs9jMxqCUzrv12dppK0hJRivP93422oAy2iuK8rl73sVn
YzSDgRQpIbeOGSReQAZZK5hcz7z4bIg2SRWmTcviFsrJA3QXejFZE514LMb7QvzJAi3PxigWLlkb
IoMHg0f2QZWiTa43T3QRIaYV5CzCpcknwbK1K6xx3+fCHapsvDBsJx3X8CT8JwyN8S4yyLOxvMrh
rCNydzro0Katfhk9ChckXM1EnBcure5bT3DahdGAmkTCWyoGNIkNKkNjUI19OYB379qfVg8aFffi
gmKAfdNlTnydyKgXUa71V7gxwr0FTGoRBNIuafT7UDjXEQlVTdc+90PQr/oxpkjGMW/M+LGFlUnd
g51l8bo2ZX+FrMZZx8KZuqrFbYy9ZJX4jYIeOGh3CgJBA4kC7PTh0PeWvx5zo6keCQDYaono8gW2
LukXCGCLyoHRooCAxtsCRUHEo20KeuwXOFFzilARINkgvHZKz7uGh7mS/ar9TnowDsfaXBL+q63Q
8x8UW3wbadfu9Ca5lrKW5kNQSg+WyPvX3mFnYMqHNIshyXiFtVUkgDx4KoES2OFE+rWUFrBD3yLA
lKp+oWgZAhS8uhkGHX1BieEi9BsEm/lBKZIdh9bsvrc9b2NIwK9NZOxXoMuwtg1I/FqIgLp60xra
TWsb3ZpDYIpp1Opxc2EIdzNPqlda1DWuGTnJcxQiqwpraaMgEbmJAVzBYLuiWZUt0zx6HJPUdtmd
ZcN6LKQtvJKHQho6yiJYKNlvLh06YsMSvvKNjgvHRRQK7Ej0wxZuACj7OLAvoDJ2qAyGCwmvJd43
w1V8zyNIF4q7pBkW3n2z33iQRbempmAyyKw1+qvqiSojcoSWjjLMf6qVVmo60GoSVIyuCnzLBWwi
r81OUk0XZy1eNFMVB1uDUA/NRi8hLNO3q7XK2BXlUF94Tn2V8zFOcNqV7YDp29iCXRYcnc5w03bY
NrV50fnZY1cPGyW2m2yVt5ibdMdM7io69ReDIV9GkChXFbRgN7AcLEsK6MwWzuwBd1Pt1qX8qKAI
WctQsPnQIid1DTuN99ZIM9ZCV2/aOH11fwMwn95jNfV1bR5o0fx2YntYphZ+bIvi067BErUsdQyS
vmmnJFqMcIEb+W3Ux9u6JnbqxvGtCox5JWALKf0F5LsBnjMx0aF5ZauoaGi89JcDYWiwUIZyxB9J
vwi7YN1qe5+cim960+CCFLZ8D5bCvDC6HCMB7Nr0uYP2wkPQO5fAK2e4B15zaVDXUB+9vCHoIN/F
milfhCBdv1VlJa8b1bkppajYjh3dIStYgjHamRp9fadv19XUa8bepqxKQywanfqljQZrY4c+fBx4
BfAS+KbdydqDB6a/jSEBrdMu3NexdoBj9sPyW/tKiVToTbVgZA9jMX4bwyQBixCGxgb0v+rmHTXT
tgz2qazR80qrAcQEiFtSJhwE5KZhheO6bEPtwlCtyF+qTS+v4TVfGqGj2kvY4wjToHGtUFV40jIb
imln9RIEhFpAOUlcIzLzN8XLJArncfkUhrS8lSoTqwC/50U7ek9JaE7+sLFNr3VKP2s1zff04Bkb
wHedZqph5TqqQUTzC7g5TDOevsVl8IpBUnlyJA5xSNZJhKV7Wi4lKpxoAJHP8s+tfG0Aulj13SDR
hy8mcZMlJGll44Z5DHBLrexKWEub+HduwRe8iwBz3RDK2UU1JNcIa7xLYhuuJabwIqMCqGkS4mw0
NGSJdCDGmA4UEOLfFbPYZrHY8oFJ1z6WnbVnBUCPaTDYPTqtXKSoA4wSihZGP4azV46/igxhVFxp
8T0CLhU1Yed/UySnu49k3fwmska6lHOUj27X1I7zQnO8+SkB3xVQdbLywRPNG8I16QD7Dq3kwKtE
4drsfQkk3cAbXZa1Nd6xqRjXdRoU4xIJMBIAumQ/W11wnm5N8tgkDChyigNo0JMXCuMDkaZtjHmu
UFfOKMpl4IgMYru4qTuMeHFN1J6m1z46E9HzZvTcdECDOy+UFP2tXJfhM5KAOt+3kt4Obo0C7yLq
WsdyNaf+Lip0oBog8X2bdsjp4soeaOSY9WuD/sHNnHpElqEbD442iUlqDIgejYMleBMcZTCKcX+A
oFFAh7hVUYit0xb2Zoxz/4LGCchnRezxAQd4q0v9BolFutRoN+4kR6bloBYrzQAm7Q6pf0PdkYCi
UW+6DpSPFtBS7X/TvjWtgwQ1vHyxaO+4cS/8jVFY4Lwc8dAGifIs80rR9aW4rcBR5HphFI+wm8Zm
aZci15Z2pFrfktah01bKsn1VpuMWHvOw1Q20Pz3xD5syGjG5Snr86seBmS4ppGcIzrTfYDXsu1zQ
Ma2T8Jcm06pDVafk35ohkw9F6/jf2qlDXuLvXSZMyHAm8sCKFuxpEjcImxrbRwj3IkqU9lpq8FM3
XgqdyqptbQfU/QGHlrLzUQtiM7WCR6sshmspSvXN1OZAEaz3yspRMaEBoKPLBOzvOqrb8UaXRw4e
mrFnQvNBJiYQ6NdFlVgRKRaIOlyLPm7ppnIiWLJyDS22o9D0SIusOqAmBFdFMFNz22F6fMijtrqw
rTZ7xCzVrGpD85+QpRZsENDD12tSgYYt3f8+38cKKUCQ+AKDtKmKNl0TZMxBUZIvuoLDszTqGDj0
QFoiXF+FXglL3xy0ZZfrlx2g3AWWaWa1LnnUK68jqsC7LdFwK5iXRLJRWUnZ18Gq0Rp+QvzuLQnL
R4+NmIuWLLsZ/Ig3l1rSeZmY8uwkV+dI2kCF6fs618vYjdTSQNleoaI5cVSczlWfbXFnhzmspjWQ
gUGDWYLydwEkgSevgsMBJq4CcB667ryTnTw72UUB/vaAXc6eFYZdZFNh4aT8CuDi/aDxHz/7//Tf
8pv/uenqv/+Lf/6ZF4PAgVLP/vG/H/KU//3X9Hf+73/z59/4781bfvWavlXz/+iPv8N1//65y9f6
9Y9/WGU004fb5k0Md29Vk9Tv1+cOp//y//cP//H2fpWHoXj7118/8yarp6v5YZ799fcf7X796y9F
5jD5Hx+v//cfTr/Av/7a5pn/j8P0f/f/6+7f/t7ba1VzCUX/p66j8tYN+Jqg4TjjdW//8yfaP21d
VnR7Gqc2jrq//gGOvw7+9Zeq/hMxmswWDEWISi+Uv1Tlzd9/pBiKycLu4KWc/t5f/+f+/nhD/++N
/SNr0ps8zOrqX39NJ+9/+/hASc5O5DIS8o7Ornzw2fHF497JEleVThzIj118diBvhyrNSrWTDx15
Y2ZTPRWhv4PwtvrwrP/+XT7e+3SZz+59VjFrrXqAwlrJBwdjdCnRQzwVsTuN7c+uzFP/WEmw5SIC
KtTIh5LEkgS5S0unLcINyX5TNejft2/n/QrzoznUbNUb+UHCxo92QWbQ4usLH3v0s2N53qijGqpI
+RsVcLcKEJXcudwez6mG6ITP/vmAQs1upQ6j2AEPk1k8WsWJAtF7SfKTJ2/PZlspghiO2FQ5KPq4
1jV/7xA/10II6awcZmB73UDlm2LicAts8RjdWKJES4hN1Cguese49hVQ9Yl9sGEWRgEHeHlv4hxg
/11sv36007z82S3O5uu8MGzwDrJ86I3oG/E/iyJCqRX/Zoexx5+y+fqnHPm47dlcjYtLqVm5YaBn
Lxpd7D46MWqOfBn29O8/FLL8TBJVUjHiLflpiGOSY9apfSLc/Mi4sWcD3kdrSQGDm04bbcXmwBrJ
NIF4B0FOqFsvP/ErWNM4/OwVzEY+nBGVDvYoHwztzeyrQ5mQTkiK7YBgDZ4W7nTJRqFlYfRFZyMb
a19pHtM4Ww3xJFOuVt2AGoiUDUGdocmKtYSxlWivJbqQZWCg/falVahnl2RoAbIlaMzrxLaXHRcH
O8xM9Ai460Ya+sJ3XNIwl4F46ofnoqnXQW8cvOISctdCws5ltMHVIGfXE33GZmefq4kbN/0VhmPu
xFiwQctzdZ2UaDf9emXFYsPEswxVc0ezy63i7kpqXqCs4/j6BcBh0YboJAT5gdavfoyQaEfuVIy0
9bto1KgHiNuvP8Bj38lsDsy6yAjsMZIPQ3Zfihc9ulDAln59bXV6UZ+9wNm8F0WtSJuEMWROBkbq
aGgkgV9NSu0q2vbDbqih/Os3cJDdRoUaBlNDG+xlFwaHokcIreFfTaQHTSAXqZt97GSYt4J0SZqO
OzTtiQ9tms4+u83ZLAqYGVmV4Htu22LVqd9iuC1ieFGA2ObUxKZSLWzdr5+JMf3un/wwazanMizB
4Eq1fNBs73mIcD3YN2YlXI/glNHBIZa8QapkaBnXtVlT+pGVJdyrA84k5Djwc2sCBBr52U8SKo/s
JH0+eKEYhwLyhq0JdPgFWPnUVR3dJfMCPyJawGjvaGhJ9e8G31bQSBdKpbpG8VvhIgJyIKKoBdDW
Bbt9N0OMRnnJrXHa+/I95/k8v8Q+hlHhwY7fcrxxgBDOKSyDCp+tBPhXG4gtPHsVxE2EAou0ga+f
9HvD7rMnPZ/BQXNj9lJ4rZTrAvD/DUhWmRrixINXVr2EUk2w7qOJVl7sAXt0jPpVp5wyuHjFCJZ7
7ilJEqbH8qKgjrmFFew2CvQsFfb813d5ZAGwZguAmUdaSabDcGAPvEWNdRlJP7++8pEFzJqtAA6J
Gx7VEZYWfNeOtpKwKWu/0nKrEJL29Y84MnlYs4WAmNYIAiSLTC2xYj+13asmvX196WPPZZpSPqxf
KC3auELbdHCcRdluB+PEgnvsqczmuyLBvl0oXNdkGvGaZqFQrC7FziapUxf3X9/8secym/fMJEM+
WvFDCLDLzauo/GlG119f+thzmc1VudnBi/cJTQkEkTJUqJcnrntkXjJn81LplLYlE0pwKJSAFB6x
oRC8QkQNtx1HRWTvrJAyEfp38RhGO8KKXRLQHrq6XlqF74ZStVSg5UrELnaT16AN105lIIKaHOBi
7Xvauh3LjZSCho+VRSDMXdjcVGF/21pXqhEsqvS10jO4MjuMLUVd7EJ/5chr8J66H53Y0x15eOZs
spFai0xVz2JTJChHlGvhSGdeeTbXmAXitDBMp0PKXTQQ1ZucmB+OfK/mbH7AmJakumKOh7SqkWbH
a7kNKNPe9sQAWol86u1/viiZs7miJJVXIreOqTLAPrcT+omBcOzupxfxYRQ3aQhpkQbeIQbKNPoX
Y/Q8Dr8HvwGNrZx4Qsde6mymALVCkAJBh4fE/9koB4+0ixND4shDmU8VkSg6FUHpYUJy0OcpTtzw
kdnBnM0OXR8oluWp4wE/yNpUYOpnwbXkn5iTjz2O2QShGVBotZDHgdl2WbdrYKYnnseR+zZmM4Qf
y15Ott94yL37qpIWuscunEbk10/7yKdizMamLOu+LgbBZt9BRB0/9AQ76KFLyg/ctV9f/4xjv8Fs
lMK0Thurn36G2Nb6oxXTuCKM4OuLH3nwxmykhnkiGrIweDzZsmSMnjrjH7vubGwG9GBqO+W6zWuC
DffU9ujYZad//2FoFrUt4X43xkMnbwPgF+PyvMcwG469g0tPJNzuFKzVYaMyT6x8x17ebDhKalEY
zXRh379u5VuFM5h2TsVUd9736h+eRdJAJG2haR+yAmDGMsjvznsWs7GIvZrgx+nVOZxrxq1hnBiJ
R96dPh+J6Qj6rpjuN9hYd3mzOut29dkQVB3OISUdXWbry1Bz23Fz3nVnwy4u2SQKjEiH1L/ttZey
ezvvurMRV8dF6JkOExLhLH18GSD+OO/CsyEn912pJzlzqN0Ds18G8ZkPYjbmMOqPXtLq40E379Xx
vj51gJ0e5CcnHX025oIQKJNV8yCi4taM69umAjfSkXUh7B1KhDOfymwA+nVAfF7OTwnQ9g/SPu/9
86ZOfbYiFi1ucmhZ8oEOYT3s+v68tVCfjb80CGP+p/FBJ1tyNSLnvIEyF+I3UhFh6ea6A4eGBvD8
ebvIuQpfGxXEJDHzRZfuM33tnXlomAvwuzpVmrF0euhmSwQ5WLS+HifTfPPJd6fNBqAdZLld5jyH
0XntxG+EQxtgvK7mVUu6srqPRqS++fpHHZny5mL8WBGK1wpr5JxMKal5ULIfX194GtOf/Q6zMZmW
XWHVBWNSJk0RHdpGHVgGjPXXVz9227ORGdP8xNDJXq9H36Mkuhu8nHfh2WCMNDqTmcWjb8XKtLZe
c+YNz4YiGCgCXXqbzallL0b1Ojz3hmdjcdBUKN81F9YJIE93TXNO4xYf6WwtFFqTRlbA+8uCQ9KA
BhqiE1/3kS9jrrqH1ldpzjR7OET3WBxsG/Umg8P99Qt81wh/8uGps1VRttTOhys7HpToBUzJTeCg
FJigP9lCUYg8MB5zTJiAzF2wOIvBAgCp3CUEOetrjdhzZZC3YeifupvpNXx2N7OhHDZhLmmCu8GG
7nopEcdFs+ixGtVAuRkZdRS6jXVH3tJ5c/7UDf24/2zzcIJCJcPBS4KbssivxYlJ/9hrmw3oHnZ5
UCT8JkQLRYS75N51ANbl67d27OKz8VxXtK6a6WuroUWUCd40+T6EG/b11dUjRZi5hJ90V01U4PUP
qqCW0vb4A/11ZjbACV6INVtKSGN8VdqrQ3MwFXWRGtGyIM6lw6gLFGdhqOqapJarPJOWSUTMmiXv
a0z9X9/ekcns/a4/bJNHU6mw0jOEAxlXZ7Trh1OHv2NXnk0OPQa/hM0Ksw5Jl/kO8eTXd3zkdc21
/zoZdIh+uW6Iyx9YmA5rjCCKE8/jfah+Mmjm8n8EZUNmTnNaVxEHgFsfCrOMZz2ewFDquOkj7bcT
Pcuts4raH5n1oKsbuKMEtZnLrPyVdPoBUsdQPOtjuqqqeGmm8aYgVTFC4uQk2q6ongzp7utnMY3k
z252Nt8IOaqIt0+HQ0ESRBzeVjg5UwWOtqKdGBxH3uLcUkC7B+KsJg8HglsBaf0e6vPm+LmhIDGM
Att0NhwAsg8cTM48Ws+tBCMaJtIuqNqBr3OlNFoMpjhvq/9vRoKk6JU+4mlDODNiN2tPvMVjz1j9
c9rUCJMX4KGYgCyTziLp08mZhTRltvSXyKQVvcyHg0nTE3nr89ff3bE7no1tp0UPTnjdcACaqN74
Z/kQcYzP1n2Jnu+A1m04kK9iXJ192dkZmKSeGkms1x/ahzFsfxRJ9fPrx3BkKpJnww81ol8LfN9s
2LaR9L23w5WnJecdHOaSL1D/oRF0/XAg1YaeoThvkylPv8uHCb8d2BrDGsSAEOLHX5Rn3u30pXy4
bO/VPq+PyyJgvov682YfWfvzqiR0hIXQ+SCy4Aa+zAsQi1NNOuPI7kiejTphan+POq8iDKL97rA0
G2g6c29tjjtpHIBz+7dyBNpeGAsDG9hQO6vAfqu8zK2nRELvXpKKdZ4fHPuWD9cdaHCoD7F4BpHO
fwyjCbfrkGdk9JS7HpZJFv3shLQzEKja3tZo7mo8g/aWwAAvAqxBpXGVKAhehe4OpQYwYzVlS4wj
ibqyADCmuFLwKORvX3+9RwaxPJsbasNKBcC/4QBouCKnQCy/vu77fPjJqiTPZgfLCcNy8OX+4KOr
Ma17P/DdWJERzX/zpFs5/JUkb1J6X3bPRvtCXN5ZH4vtzGaPoJdrLyMP72BLqyzbkq/39e/z+XOy
ndn0EYcd5HtHouLw2uZkzZ21mtjObPKwnB5qjzFd9jcmqaY9sT36fEtgO9O//zAQWfGUIZneqhc9
T7HSyXhnmj+97rzmPoeZP6+vQW8wbSjidAyeNHMR6idKwdOv/e8fDS6XP69rkneES2bsaW3jA5nM
Eogn9OjOIC0sPbUZP/YqZ/OJk9QaO3CKgEq78QEDFic++c8XAsSgf948TKGqFfr0LslLleVFlDlk
lZ5qLh2769lAjQe7gfDJXecIOPJdV+y+/rDf6QGfPfPZQPWSAk0Z8Qy8ywvygm5V7NedvvRAwwSP
AWKsUe+Wcmuskzy6CeG+ScqV4kgA9Mg6qMotGTBbQx/2GY1LwPqrCS8j59atIhlLSeKUUsBGfGuK
rQgfZCJmMwWHBQ0g4GjLBGD917+G8r52ffJ7zDWNequ0tqpxqk8rE/Jat2oKnWBBw+3KXwCw3Jz6
ku9rtIdBwsn2CpLsYuyDZdzv2gQccmPtenb7lbhqC5Jskmxp61MMbIL9ZRtBBlXlETEPfhVIihrS
rULNLszsojd0qKBM2HFCpN5jr//SAOJE8TerkO51pV0banqdxz/k+skCzFP1oEZ94iQlc63hzMna
kGyUnxPWP5BQtJjrOr8JguckWmOdvlTacdnDrrGNXUa2bDvetgk3WcNRACUpDGVh249ACZaC0MZk
wgl/TzLVrQBlBwK8uSpIltcXvVXhaQNNnD6CsLVylUQaa2PE0YKMumUHLFHGMGm7qa+vYtm4Mu0n
W7uIc2cxEIHjDA4RGxClbTwB8o0dmW5vSiuhKos8/S2bxiqIXuAN3FRa45KqcN6c+y4f/DCL4Vrz
cyKCqdOQBBG57SnP6/vG95NPxZqNJZrKdmJ17LWL4iG3L+xfOUTaBSk/2K8KGJLxzstPDK8jk4I1
G12h4QcoCjlJesm+bUCRAVsuT3Ymj8yXc21Hq0iQgWx+EVlSFqZ4xT0XDr8T7aJIHpKcNCwwwbc1
QB7H+ln593nR7ZMKlMo6JcejBCTWmsI1Slit+iWHpq2dlPdy05AJROnBAqVeFIRt3UGOfQrEOkkg
7xELlaqEM6ColpxVWsQbNGgQZbpmpWYl4rRuqav7IHoKrdvM39QWqXyndIdH5sC5zANaY4+rV+aD
kKdsX7rgt1/PHscuPFuGPfhwopN4jqnjkn8i2oevr3vk7c/l0GNgKmE5FVbs6iIS+z7aSv0Jre60
ofnkG7Znt4w8vCTzkKWyjXWkgr+gJbtZrSyyIFq3zNiDWe47+5Q3/8iGYi5n9jSYyp039NDEbozq
QcSXulmRjHvilzl2+dl+woZ/ObY5a5AX9iCpwlUxvFRO6JqApb5+E0dGylzaXDWE6TTTjkXODnpG
NIy98yqyXfdmfOJ3OPIN2bNthUrYIx4XFmiOalqzTs7Clui2PdtWEElOilXBdWNjTaJ4Wp9YMY/d
72wS7DS1MTSTiqcZ73rZhRz/9ZM+9i5nM16GS1DJhD8cKKguLZEhn07dSr9pJpfo1z/iyLc/l9oK
iex2LPGU58qnpHzRpSsRdwvce/R5cMgOk+D41MbiyGOa61hzM25gIlOi6uvMVRt7g9DsvFnHmg3h
ZijzTA+q4YC50g8P0alu45FvfS49VWLw+0Qp9bTUqkulG3Z5Hrplo/B0kj1pk8uv34I2fYGfTEFz
IaqZhyQcq8xulnaRSfhUNFD+pTvKNyMxfkOSbwrnRz3cSGjp7XCr4V6VK2zWZK2VI1FHENSHtScU
PM3lspPCjQgdty/Gh6J8zPR6M4ZwPrO3GAos4AspFGsyo2zTXn99/0eqvPZc5QqFNNNswcjK6m/J
FFHVE2DWcMZO21UW/IjAx/Um3AWaDGVxW3jXiXlr2T9EITB9lm6UojoeCSyJy8NIXU1ynGUbrWtA
31Vwq8RP6eSXPzUDH1lKrNn00vcS8HAiAA56vOzqZQtL9KwirD1XItqBEknNtEj54kfTN0uI4ifG
6ZGxM1cfeoQ6ykE5fSD2zyy/kbrvX7855YgEnPCVP89aYy0HzehwwBU0S1RBiru4i7uXVLkWIL0X
g/8ypY+AZr41FkTWLy19nxRPiv+ileC+yT4oKXYQ37DR1dD1h98ErgF3/pZ0pYtrAJnad6XLl+Sp
VuUm8rOFjqMeBrer1saqtYg88xWAwRhL+uHNm4KdDsQiyemdUlwa5NRml/J4mYBZH97q/83ZeS1H
bjTd9okQAW9uYRrtDT15g6A4Q3jv8fRntc6Nvv6HwwgqQiONhgJBNCorK3PnXs26glEuvOrpfQz/
vW3jVQY/RER9LgrzwZTCO6MxedMbCeBvyvlu2+iv83gKwTdo5lvX7BvdDYfnIqtjfIIsb6lauC6f
RnenQiHqosOij3akckBRUbwDOVIMV1EtO1LaQ9SJSOEejBns6VkeH+rxbul7tw/PYnG/YGAbbDCn
TQuM0/dVfZpxKFZ3urJdYtONltA1ol1SJ7Y1nlIZY+HmMVV3lfKrhRWjS9jFBn6cwG9vf2Xd6Imq
cTLr9nlm6CnSIW9BmhYu3Lra//r7J//VG3WzCoZQGesSpN2OwZKkO8Y/mhJWTf1mk1Ux78jLieuO
MsMoh+W7UPxvT/kPMfJWE4qpHhPP0cSFxQDP5wxqqeVGwSWE9Rdpj5nkKulL8vwarLRlLxivgvYR
pIu9mBvLfNbj39qU31VNdtEAlQzpGuCahNuBxukUyLaq/EwYZeo3mzZcpbGKJVQYsEFtzdiJ4TdL
9Vof+8PPf6strZdYwS+bn3+BQkAwjGp/mB6VaTuILnb7Pws0txrTuFbSvmk78vea/rnL+eRHr5t2
s0ObelGoRnVVCqT7xHCzwf37db+oO5u3mtI004v/L7AZmE7FWBqq1HsE/pUtBed4t5fgMnwoxkc9
b6uYrk3bM2C/zXG6AR5tTMzLtr1jYMQTD7gwL/8085GSRmbi3FGLTDW5anEU2qOiM0HkdTLmEUHm
xfIntvDrAsNns9r0RXGsmsDOpG06CU5gLqswhvNZPbbNCbJi1x+M8KQpRziVUHJ/+EndZPqWLsxS
HnCmr+u7VNobFDD+/ki/iAza9b//p1iQDBN2MCFvsCR7+kcff5MkfHXZm4ADRkUR8msNQhQaO9Jf
AipXP7vhm5Azm1klQJmhWfIhgEOajOYb0esXmcKt6LXop1Ac8aretSY2LZyUI/1hgKHw99v+16Tu
Tyv6JlRERaSIkaZyFISW10TGTh0ZpspEmapUtwqV3yYNTKANLTb6ip2nGemKmNtxnRw7QLFzKLwZ
RfzbEsSf5S+3otkF6XrOkMO8y/Xul/IcKeqvv/+oX3z2t7JZ8N8prJNxQbkOeNyVv0vlvrruTVQJ
TTmulIbr9qSzkRv9/tntXg9k/1kBMT40M9yuZSfrz424/aEo2VRvlmyp5HotlNwuTjSTueq/7X1c
35g/vEnq9fn854YHMemrqOeGO/A6hgHFVn80c6zRin1qDHY4fBYzB4vOTWpAqtGFQqaTgK01p7vC
/IgSjbHemXlf+VQmTKFkL9U83I+MUeI07bLLBDkTfZIPBsYWu3LdInobXhb5uJTnsPazbN1LPv7/
jtKdxvZFCX9k56yat6rdRMaQpwYhsFPflGpbjz8LRVcvif8+rnbGGzUGp74TsNYefLH9Zv18cVy8
FelGg5JInaTQx1dPI2audlpSH4kS2jpmRHr5w9V0EzfCUZl7hvEIS8DNBqNbtcbDj178W9VuCbdS
rIzreprWfesaP+xy3ap2hTIIl9LkupK471/G7+Ydvnjet6LdSVEw9DEG1O3Ng85sb1HSI32Ep1u2
9z97IDeRQMHzHR/Cntpglx/6lhJs/00698XecqvWxftfsjSZe9eV17pYbFnZN6b1zdbyRVxUbuKB
omF+1F4vjgNeP69a8ZvrfnXTN3u4XKkhNlnkoFryqlufGe0UHOC8nz3rm1UZB6U2QZ4ioWEaO4Cv
8s1Nf/UwbspzhkjebJSoHjqQfeui8n92uzercLLmDAQHt2sE76G0V8Of9Wpu1bqL0OB3KffEPFzP
Ra+vf3a/t1pdc8HMsRNTgp7kyi2E82/EpF883luR7gyuolWMhIqzH5yHxx893Ftn7LjXGnHRueiw
b7zvDD++utPrW/2fXXK0VGvJQKxe75Syz9/v9N+69x/23lsz7KAtOANI07QbQeokqYnCJNf/GaUe
g7V2m+UtXpy7TpdWcL2dFBOaOKf7WYR0Ec8VZkh2i7dayQkjuQiI1YriUBdPefWSqeF6xJ0+1iDR
heMHYjmvxiTCgIEMj8/RYI/i0y5vWywPtPjRjM8JEyfNRhuOCmhjWqUwrnt4MEbznA31JlcoTyev
KETAxS3KJo2wXU11eC8iozHOhOubEFYbYKOboWy3Ee6G2jRXsJKOo1xszc7vgrtpoqCyi8J1m8m+
3PatLU0yUlctBLMpgCaLz8tY7mIBhva4ltlRgDaNtpovG6scN5ZV+Goo+SZzy8VoPQDz1uwqCnWI
v9nPjgNXw6r/fsyQsWMjGEtaRUAvS7tSv4kjXwS/W/VULfKWT6Akd3G3b+UXHT5XJ/5QlHArn7LC
Pq4KhdVZab96+X7OH/7+en510zfBr61SMemyhemKeTWYkqf2+DOG7t8v/sWCulUmtTh7YwQbss0w
x5i4sfpN4+PPN42x1/9+gk0+N9Ug8aSjwScThyS+umZRf7/pf7W2/3fBGrcCpCbOmg4DJfaZCVyO
IrldYRFpn5qoxIUYDnmPr6wUunkuu735KegvFbrXtA18dRguqvqdz8mfn55xq1hKzFDqEkCIO9F8
Ecqn/Gc5i3ErWYrFWLJC1A47uXpqzZPyI19+FQXI/34qUt9OOeAvjtmr8HH+5++fxp8fAijI/71o
KVoiQJyYptAqPMzfvD/X7Oz/fsLmrQpfbSur7odo3hmL5arUtBdYpZmAyfR385pfZJ7yzeavdYFS
jzWjGUqgrwpskERtcjOy/bh9yOaXHz2bW2l+jKwUhicPPNvUhx/2KG4F+akU6Hg4kg1h9PBY83f4
s1T51opfaEVNV6nD7xK183LlrmK44u/P4c/hwLwVzdegzyeRCWRYq5t+UmkhIctPvhtR+OINvFXO
o++TJ6nnvosWUc69yBTaz277+g3/k27IxgI8eSI6JsZbLSwXM+ttTK9+xMdR4aP+7+XzoG7HIubt
qJdTOx+/9bG/Btk/LB7pZkUKczmlQkAvNTADp0KlRlMIe9EEl9LUEUTRbeTYa76b//5C3WreSurD
vlz0oaUrrET+UlluV75NVNqwKffHrPXVfMCYG/JdA1TDpCvTn9PA/fsH9NUnf7OIFb0cxzYm9qR3
tGy+yQf/nez8w/O7Vd03CSIzqyL4FGa4A+LaARPvTe1UUFEPshj4YLMuYLFX5E5zXnqiKFCphtGI
6qQo/BkMby69cgVnLCDSP+XiacFMNmReeXhKzH4TMpUSoCAEfv3POLyn7X3arsVl09fDajJMp7F+
CcZ31pL/Dnr86ce5tiP+8xYnwL8LRQMmrUjUerYqivGyyr0RCzSxL3aocNR0M6cnphfyVnJa6RLL
d3//fL4IsrfzAEmkMfKccNrMo0MfXkl1m1Z+zqzdaP6wr3o7FTBrpt7xHiAJecJw+mflpduZgAbe
fZYp5rTLUj5LwxswJ//7E5H564/L07gVDKsjmpusLMhuNQzSe0cu/9HHfSi+mO3HiLowV9bhcEor
yymM9yEKabpv0ZDgCdo4PZiRYVhH4d6sJrzKnkfj2dS3o/TCG2vD0/NNqXRbgVlG7NYs8Sy1e0PZ
KPwv/bkIUNRrTq80/lL2voDAr9TX+LuuW8zQugg382gLkHFSg21lVTup+TAsIIVVCpBSsoMJrxX1
d6m1G9l4EBrzWHaoKNUjJXbP1Ex/EitfjnGBKGN3KOe7ZZLdtNp2wXmUCkqPOvziwBXxIG+EdWBw
tNIr5r9Nu1eKQ2lBHBxbj5azw6i82yR3OYWJfKmcCfeyIRzvokpcacJTUf2uDOnKzFjBZx1x987M
zJOD+yLcBpm8C8DhTsp5WfYIm52ihnnR2sCrQZIADHSiUXE6HKiFvQw5o5TWahKuwLvyNEe7LEuv
Dn6L4/s4mbZqoPmUks+KR6QPvRP2oyeIsPTW4ph4TV2uUylkoKqZ7Aqa1zCLm2lp/VnE0lD4DfX5
PBN16+KzFrdp164V8228Km/jkhLuSqOXlsjPebWzxt8xHuHxk1zCl8wrCo2ROwvHyRz8NtGe2uAu
RcPfNPkdVuTRzAK2aGWH4wo/BHdMdVfrP8eycouuYmZR9kXtbCW9HSvHGlYlVPvCHueVFFqrLBRd
DU6HQjQSggZyCEyE+SNNDmol+bKpOBXTD9JUQVtcXNW4p2pGxciGDeIHc+f0ceZY9Olkedc0Kc76
v406PqoL9llMc47KccEB0cQrGy2mrVjv2eSjP3bHRveXSLKNHtz7ckEN0kJMsDzVS9R7TT631kM4
PQwJTurnYV5N/La7/rsmXO0knbrGWfKxSo/8WvDr8GD5vbfUKzqnjeU58KUT6uYAX6md+63c2DLn
7GE4DuhQIvp3+jFvdrX80s01qhoCcfFpyq9t+qG0b9AehuB1Dl6l/jPjzwzJT7G+iw0o8hnMc4jT
2SFY3gJ5nWjohHMnHM5Tdqqyo5xtSKcdgQcqWXjgS6gx3WA85PkB8/9RvLNi0b4iYmvhGKClSCLI
JPOJOs4qFOp1bYZum78MScH+wqQU2UXzliebom8OQTZjVDitRLlYdaBoJoZeIsFam8W0ztUTgmCn
E47acBh1WBadN2KgLuXvpvZQzKVrtJk7N/3DhHWZTE0Cl7wDeZLXSSeg3BiMbptFcPL0eSk3WjeB
otr1pezqYW3H2rYpBlvlJRVSy56IOgLkVuvamK1XMoHIYNYvAeWspkiyeeRjAu0dHk0qIzBZJgdc
qFubPjwtO2ZNRVl/sOKzpp4M8Zyb6LJdBOn0xKQ+wjvh3WgukjztQ1W+mzJUKIpqC+lTQl0VKrRQ
0NvlnG4W92kXr61GcLGP8DBILQT6w6hws/4ur341UwrpXYMyjGu/kviKcgdM2s7Sxi4FTEJokEyt
gtIcwnGucR7tXWt8sKzZrloVzterDpUgndGfV6HbhdNjRjGlhwObSPf48tqaOtqN9di3aKBYe2ao
ulY0OYZ5THkCVv4eawhvasNJqnxNj98RcProGWZWtD1YVbdsHlUJXV4br6dsozF3bgwu8wYIraB6
KE+Wfh/IT33cHGWsJ0PmHcGeOLJSrZDWe1X7Fg7UXYr2pRGnfyQUfYYlHKaWTaBYsqt3plPquQ2X
YZ2ImRMq3abhxDSkzCCI1WuJBD6baltEJNFnmluZV+8mMAztw1wXttUHq2nu3QZ+FbzyVTJvwG7u
qmyFQ30nUCLW/WK6X+DuDolX9LusfRnVU18/6TID/BeheKaEKlRbjYSHr5gsaELCWxFdRt4g8M0c
366WsbmdIKlPlZPEGyP392FJT14OV/rgR41nlqdkpFD1lMT3KoslKjpa9dtAtnY0x+AzJK6evk1l
tSVYW8ycCUpEhU5Efy15lXg3SLKfsPMNyqNi3AFgncXMzUYmz+rnMmDW00r5TpsxPJRF6am1Slkt
8gx5eoiVt6LZSvA1lKhyc4FqHONlqLRwoBXGt7b6pckbpSXpqzaldqnCD8gbrIg9JjrrpF532T9S
t024pTLcIpba6ENHRrgbNNkOkodx9oWhd+fgCQWRVEquBcGoqlaigfYq/pgYsrPGi9a6YXtv1S+N
ucqnkzBseznedN0dxR620GwePxZVsocm8WRBgCPOW/SqF++gKOxIaijSGduBEJtUGCokGzlhqvpQ
FBKuCiXJV7MOSwA65SqbjyVUq7ogekVuK52ltPQL3GDrdgEdkthSGHqxdmYYcJOFR9A2XtauR+G3
jochoh2xZPVLFD4bhzIhJyMNh76QAb+imJ0qhwFEvFnK1gna7qFnk28vebqaw5OquFO6jxizNGJf
VHw2Y7RjThpXdpy5ovQuiusJvrz6uPQnSX2SsrOS9bTHLrWAgIsB5l61A/k0mOZKogeFD0bCdjhG
z13owgmhlYSpw108PArsfY2Jk3pX4X+8NBRv+R6MflhFCIkXLXUi7JruPRwEFqZqj0OzkfvATRCW
gaEeLBKyYW2U/cHMWkgguaOa5AVLfZKbIOOFBnNOH4KsJU9TF3thJ+w2hOejUe16olNZVU4chk5k
tb4AsUg2RlItbFWLwZMZje+re0sIV+lwSMbWt2BC61JvW/GKObIzAHo7ainP0vaNo09xPqTyLi9/
YxUpSOcs2nb9fZD3EF1euyXwwvYc18Tg6VDFT0uMJe7SuKYCg7l11Pi1zZ8TeQWCgq131TNfY6ZE
sJDtvU9WBl4tcHgI4J9NsmZQyYmLmJfIcFvOMAsRYHq2rIfMWC/dsdbArkPvyfpdaeVHqRqPaYhO
C2OgSYj3NZ5iHXp7IWZ/0SeDk9FvJpf9qWzvqrp2qiBw4yXzo6H66KZ6PfWewQ8Nm9wpg3qfjyPO
uBeSQ0KBuUJto2fvAHlsiEHu3AluW7YrSX5A/WMXYQrebD9o/8jSJg+uz1U5t4FsD6yhtkt3HY9A
54QRC76eAPRW/UKsVkX6sbC/5WQvcJE9xaQGwUuskGHXIFjGVHPl+R+BDU7HDbhvjnP4XpJMg1Xr
jWi98JShjTiRtpx6TfQKVb0uACvq12FrHToGnRTtlwEkOzVMDxLOKg6KTTeLttJYTs17k1TlOpPe
IEi5etaRCDjSQeoUKDOy13TxSop1b2jXDeCbKWOYULh6YWzT/pDq/X2if+rqOdDv0vxMAtq1rd+U
o7ekOytEXiLVTpmsMYlxdNhHMmAT1GVJkh8ySXPVJIJJrR3UMnVBhp/BYq/zarbbJffLjI2tzvy2
ZhxMk1gaMOUIz53KU+uBYmuqP2i/Rguvv5nGw2BUz4pxVKbHan4hZ1gP4vgGDIJvD/1JSh3mUghu
I/qtj7nyxVADKRa6i36cBsOWZNJ5wFUGaXlVD+c4z5xWvhRj65paxcLoHIGEqtcnRNojB4LJl4zn
KFdWS1/sh0KzQc5h71RfGtwqo0Y6qxpbznhFmac7WSk4CxhemOzi2g2oRViZ5bSD6dQ5JmE6LBre
KGshu2lMp40NxxA3dUO2mHKBnIfStK6WroCw4Spdnef+VFfFqkrbQ2wA6zKjNTJyR8D9wuSiBvqM
pMIoWl9o8plrpUr3A4bfCo95EZa9VaAfU7XXjIDaYK8jkRQt8mfHoJ8eGDZc1007brQpc2omiCaL
DB8jGlnLPCWf7tJl9AsWp1kOmLD09kAmP6XRGX4Y/HDMNxRNdLril26UJzneNeV7qwSebspsXqOr
zy1EKFT60bEtmXEyd1UqwILvPZz0ONsy51b6WBvbwecQxG7QPfW6tRbrYoV9+U6xtvwc8IYiLfIj
OOqTpygTnCYmzxR/zs3fyYBVjlV4qTG5UegCKQJK1oPPKedVZ5wMhRtnqq8YEar3/bGuDE8f72R5
9jtqQKVo2jjxraZYvjRVvq87BJENElbAXhxjZD2iOfbYcUQM9acwKp0acTyZI0Q3zwxLL14MxlVh
Lpn1p4E3uD12hDajbw9VdY97C3y5Sw/yPVej80ykYQqyqP14iR3kC3mOL/K0L6SB5A47cImoHbdT
sckxlumU8miZO405MQx27FEvmNkqUSeb66C6axu4PjrR8SW2/sGYr7IrjDzTOGJL4wQUd0j4ieJ4
Aiu9dBxN6jxLAwK+nlaSWLppoxxGPAYMSXFZW361PBZMS4ZsvBroLSHxKhOr8qB8GLXpQcS/u8+g
OaLZ4YzSSn6m8g0XAajmvLeE0RtGYwUrAqGA048BYKbe1pMHKcxcQ7aceeY8wUFyTBZnZAlOQeH1
y5PRkhLkqpPr+toCxWaLluAXiCBzQmXa4b3fTGcLJBEOTZ1ba8HT0qROrkXHRbVcWdyIaXq26k+z
Vm2VAc5WmdyF8eQFrfk0qU7HYWE226M6PyzKqRiDHYQxT65Yj9rOCi4Lh/Io6vzA4hQc1q7cqQ6c
Gb+IDPATw74q1U8VV3pc+uvy3CkrozgCsccT2rakVzl+GqLLYEU2bC/iFmr2Jj7UCWWNukcJvdKx
1tfF+UGIEicIZCctszNtLvKHyqbN6+uzdVGSaB3M1qZLw4OajystlH+lZKj6EO1H42kearpVZAwQ
AQukWHGjrMAxOwWjsaDdMNgRfMWKtiJSrHaYOZBTYMC3DXNo2VYUHHhy0KGcJWjyrvRA2AX6UeGk
0Ro0k8eH3ljg03DsNxbFD5XDoDOAe/WyLyc70xtPBjymmZWTEu1kVTrFQnQYaRmPoqsyCiaQ6eQh
M0qyK8iABmb9bTI/rSza1W1qS/E/XRE/0pU5URXBvEHaFhE7XNYbR1NtHtou8JHbcVo4m2V5qqJL
Mt1dD6ZOTjIcd4qTjIesoMFsyAd9nB0TaGJM6JmrXag3xypgG1jesUV0jEKBNyp4i/mWUFMcWUXU
jdDjZhEt8mGxMzrExVuZMbZ+reREd13znlCu0VWVzCxz6/AT+gV1rRCeGoO8GNXPyvuEMFKm66tb
H4Ds7s2BN3j2td5c6z1HlVrZR6niVjpAm+soDTy/XPNzy2u4M2P8LA04U62x1qojFUdH4qPHStwP
zXVUGLaeQfYTYlicfIyDygGfNQEWoDOZ0Z6ugWejhO0atyKtew70hiD7uRA4O0Y+kwACnDCsQ5JW
6Op2L6UokBNHjrPPqWodpOnABy7XsojEPjaq3X0ir836SNONKRiszYrfcf1utcEuFiE21uw70nyu
o9wzsk9h8WEPruQA1qjiT5HlREvji7y1iUL+OWlrjeyBs7GkLF40L8Q8UdnUhsm5tnSTPFzn2XAu
rLdC6o8l1ShNU+x+IFcPxePCrXWMt7agGGLjJV+2ovE8INEJhd/lfKasMZv3mpt6Y/yrkc29RVUo
NY5zC7uVnKoYU6a832TtPQ+2I5X2Zj12hd+qq5ZZZCE9pGRyQ/uSFJuSIobae9A3g7gDnViTn/9T
YKScRLoN19ZuYnW1LJ8TCcvC6XLCjFtp96k0ejUF4gRTJY1xJ+pryLbHUz4Kzw3Gln1aHBPidJ0B
T8izTVQz0WJBzUyQo1WXYpjcNFbsknPpMrk5J22033s4lHsjUtY5KVyuh7Y1veVdvxODUxXHTOKf
AKK5Qt27nfWutiquWfEhoXUhcr+hqPP0h02npidBq8mMP3NzcLpg8Iaa7K9s3XQY3CGM4foElCsf
gyVYW6Zv0uPSofrERrbLm6eqCBxrIbcqtV1vMlIjUsntrudI7VBH89ZqHeYCnMZAm67njpAhLWlz
Z0anbqXqvpoI4qDs9KgFWz9RapIYfhidnKxgqlUqdghRAa7UAy9gLTH3wqQymVNTghkrnozwak2f
nMLZ8ESQpqFuuVoduHk18qW9GyW1E8njfjR5UfJ0H87HSc7ukno6N1PBpD1BLBFWqhT7QxlQB2C2
vxjXKaGqMd4MPQUzKNkqr4sskoYIMVcjbujPHXNZkiBdatV60nB1oTrxyJSug9f7oV6sx7QYN2or
HTp1OMzB5LdIaUUq27KwyTNs9ylAXr88UQWy8cIzpsTOBgjEAGXnBsKqSToWDodu/me6Mztl13Xd
qzwiRZE5hfbA9kI5oKRbaswDC/dRT4mtQY8mURyBs3cWG5Pst1nY4PFkMIZ4Pc7Nh2hVPixytxYZ
2cvVbS4JXldqgj/mb0ug7jTkBrMGuiT15DgNmYBi+F8M3bl8nVpE0fV8lAPJLYZ9iUnH9KrAt02D
By18CRtr21fpDm+712ghcluj3ywzkFIWiP5sDuBupM96eK7hc6iR4S0CEJ0u8KK08nJ5PLVNNtmG
Ht1xKEEd4A4FB3XrJerM7RgV79OIdFcvD3OtbSTAowweCqmdGB0tKfpQHIRGAlGaoIMfeb9mb1QF
x6j3gjTulYZnPN+H894UTlPCR7Zur6R3Eei4ARGZNN/qwBSYeFXIpe6qWgPMZRGdurloeLj1QhKS
RGnOEhzv6nj5rFS/aipQKgLVt5ZzhtV0q5Fzf2Q9is2dkZQXoa49K5W3RTtTv65XLbY+oYIaarq3
SFfb2to2lczZjDfMHCwMgyrQqnA+73MKF4Elb8XOoLJZl3bXaORMSwnS8pikmxDR9rVatwqbci3L
F3U5wlNemZA2SyANkNrrDDn1nRYyxjIU7xB/nSntV5El0wTrV9ffA4tZKfSqav7Z0SS4/v46KxqU
i7eQDI6SaVeMqXVxcT334JbEhfNeIkXM8JRUr3rsDbRvW6n3HQlDu0QXQ+5tQYuopWqfU1DiLoQV
TQu0We+YadHPjDO6KW2ddDfmFGEaUulJae7b0vCnsbFHus4BBNywp/5kncJYcUVEL71YO93c34Ny
ea8s5g+awunzt4CW6/SpNQ9G8LH0bJOCseq0yq9VysF4fQzVL6N6qI1tbg3sua3XjIcJtmXbx57S
n3RTWBl8ebX85nTsDYBu+7b3W0t1MXtlhsKySQB2XQ9H6lA3gLHnt2LeRNoul3M7L/aW/lSLrVeN
EJEX0RWoGiSiZ4rMakqyE+sGo/nvLe9+RYkXfjOHAfLwkoLxzCyFhOpLivxYaF7iQX6qRi1jOY4+
pa+73NwK1To1Qm/sNrO2vIuknc3UYTTFAGS4CcZ1UNfrXsDYsxBXUUyVqu9XgaStRBbCzMPuo19T
WrzHbc4Ky1xBH9lqf5kz0M3JfIoVbCYtI7034VZLKWJ6Af3ZksgHDGFWYSqRW2+Hcce2seEF97tG
3DQScSAdPnWiVNnCVZYeQtAlOvdf8/TnuKfEGBjubKrvXTeglIsvVgjLFvg3Pom4aZUUkJalWBeD
mbuGqLrTcgEUJDkW5b5pmr1Cife4tlxgxuzHNt2b+rKOYnkTCOJaLExOdeo+iouLhJCr61o/4Eww
5OqqToe1OkAeoW0hZYdQeUzn5zL5sJKPZHwP2QIkvE3Sfae8l6DGje4UasdRvwyc2UA9yyGVSAom
gpB56fKRtM/W/Jz2nxPjVsV8VIc1NXxkgqK5ooKqRJqnp4wpHK7t60YKGcE801CUmoIrnEP5YlKV
AYcrdNtpvKTNIayOanaQokMsHcT5Y5Kvft73vIbuUKWrXhAumIIWhKZFTJwsYDA5HeeXiMHO1jgO
2im77oAPdZTezToH0jr3snpweBi/yvKj0VaVgryxZceFUw+idYodIpGJg0t0r5PvahThiwiPz9Ct
lcpZkKZgELg1VA5gzMoqWyU7Xo+Xs3VOhVPTUz0qDkKg3C1Ks9fY0kKVVuAaW3Jab36rMTZM9r+c
tXET5J+YlCK32PfihySEa0VhQY2HJPFa4WmKH5vJkaUtpYIC16h0vPrUtDtZ8yvFgug+bzn+Z+b1
8971hnIU4mPbnTQV6xK6vTTTQqqXuzHdFr2pvCaL7DNdtMvKN3my9kp/p7YTXsyFiBuN9d6X/UmD
NOhaw7smPnWRtOKktQqtGOIhuKsOAuk/xPzLElprVVAOV3ucrL+Y0XPeI2zvH4X4Kadf1N2blZtU
5laNtiap+Vo1fgnjvfZaJBuhab12Vv1WPEr5iVF+2hpO65sDctPQCwMMe1rlYc4lJyMej0HNe3tU
suESp0ejjTwM0v1MDl716BIREUQNgx9yRBoGHPzM2C4Mv9lwnMl11enN+17INoLC+UfkG1WQmR5Q
SnpiT1VSuK/CX3mYf1h16S2DtReVcKfLy16uaD23reLUBtpeDFgz8nArNj2N8B3XK53mIySUmCrA
fcqRVC2S1diB0OnM3msidEuR4srDI1xAfIJbes47sfuQm3GFbsqWKX1kFDK0XHQ7Sbifql+MX9Ut
tYyKPymSx34s783+XhIF7+9qgj/rX4xbjzA1CtumHxEKZi2Ebfr333iPfXXdG2VSMuUl+x/XNdtV
bR0q40fKeOPWFkyMY7HUZq6b0Mjs1+JPBZM3GtkChJlcmSjA5gYzaT6ibwRgXwz4GdaNwCjMa2Xq
coFNSfl/nJ3XduNalmV/pUY+N7LgTY3KfCBAT8pQXi8YkkIB7w/s1/dEdFZ3XGZI6qHHexkCQZhj
9l5rLnMbR8+d1C0VU2GOpSOr6ushqdwgVVeZ8277w00aNouS+mvgEHmM5T1/NZPki3P54J6cM71w
+RtpPP/GyqA15SXfu9XnWJ4u6U07KbglcnYx0sqiAf6tZ9OeNUFvL6coD8jsVf6XPZlOF2UZjiHF
a+Nl9JXg58/SUOscvxNptZ34Kv5mJhtiw9eafcG2feGn0xfin18i038XTFn2rGL87cwjORBSF0k9
FFPKdZXbTmIdlKyxaY53ytaK5cUgkUGoaVt2jPvIMJa6+uCPKcvQy9yht9IxDlMZUfziQq67S5F9
4dT48NTmh+O3U0u7ZJLDAMVxRtWbuFi86hvYA0FZHpL2Bz3obdVucnGH2kc3jyUIdROKhVRZYByS
Rcoegp0QqYAHP7tVje/Zd61z3A+3o6CY4ICpzTxqziSlfu8RmhVUv/3ays7appFRugpas6P63n6P
yz7nTf/lwH1RF1Y9cWB9LQkC3L/5yJ+NFlafKLrkmCAbVVfW2IZ637oO54wfq9aTqo9qTndUvQD1
oUEZ5HuHPhMHkoin5lOLEzEXezldRcP3Rvpznk9InEAedOO4V96mh+LH5yer/VlPaP0bzSdSJcsY
LYZjHXUWMo/OmGm0lE+GKaJxnV5GmcYS0L92pLlnDRikpr/Yp4dSf6IFIUkHPd5FrCbKmFgsVd/S
iVglJOVW04+8AyvbDxdzdz6SnXWnPMr+S1edHFVem9JtGHQIonbKZIIf5mXKlNPnP2u+1n8Yb6yz
8cZS41BRqfjv0/5mhFXS1x1ZDE3/pJXVS1TyE0N/+N4jes75GRMjM9OKR8mKL6d6Zdn3n/+GD2an
cySPluttrugRo31wKOJ5r/D5cT8Y7a2zIcDU2xLWJtemkwoGYlIYJZ/Ckk0C+FeA2F/P5J+u/9lo
0MWyJlcG70Cshu6UX+fFQdZvi+5ZpA5VRp8G8rbTDk1xsNLnvLlkWi/yh0qSELolC6qYlK5Tt6je
su7ZkW586yFSn4hXN0cKtiRqkITezF1LCcxOQGmnSFdF9a7RJyUJ21RLpvO7KLk3Ig8t88KmZRM7
awX4klWFrrCOaru2+iuZOqL8GsXXhvLmTE9Un90uvFSGq8mcs9iustq5kOr9EF9EBbKDoqLJ+FxS
3zGr+irINXSRKHiCEzhDu57I2C1uBl32yuy+83cV+mxnF7Tbz+/aB5pwyzobCU1MYSJuYRLNbA42
gwifaNXA1hwHCv0m4kfHNQKFxI3CK9kJ6xTfnSD8Fn6OZNm/Du/N4BRSj9FrP1THwN/0X0mpP3jI
z5mLahHooYR+YN/+tG/LL+b0jwY182yhNEZSYXcVcv28ezCIF0UKSnnMhbqlBzh/G8pxbb0aAsVT
RnMhyxMJ03QkAssrm22YbNnt92JtpCNFQy42XQ3LUI9BMT3KUXPp6DlqA/PazkMPsuBaobg8ROY2
mDZZoLlhFh1G6smJdsjIZom0r5zdH12r+YX+be4WetrnU6KwJthBIOi/R6GxzjFaXUM3uw45bHRB
Ny76ipjyZ4OKdc7QmsMGkizjifEN2nI/ME5szPqbc6Gp/fVSRE3f1hXsuX00wWBYZvEXC9WPTvps
bFSkDMd1yXHDIHOdjkoHYpL+e9mJ1jmtSSauI5NboOXKG93R7+02ztlKjaTmTTrgFbEe/Vvz9fPR
5oNH7ZyrlJhBI3XIdGY2SRN7zTd3XOckJbNvCr+fr8D0OF18Rfr4YEIzzt72rIXTrvsZazmnWtcO
enQ0SJaMTMIW3veux9mrp8cMKH2qDfviufXy9+8d9GyREkNjliObh61+rKwlVZzvHXa+p78NE1kd
sekuWCeiYqTN5Tx9ftiPrvLZK6caQS31qsoWTms3FgLgLChdq9HWWvoVgPejrzh7+xIVtqaNEheu
PE2J9868jgmqd5IvyEUfLHXPyUWtHIeapAjGz7E/DEG3cNJ+b1POHNUrzDzfW6b/YnL9dvnjVO/N
IYGcq2bIzDeOCFaf34AP3slzEJFa6V07Ngqe+vvgVvreg30OITL1goatTIvAUPwtRX087Z+f7Qcj
qX72Upp+AHpz3q1EySZB5MT6qgjz5ecH/+hSnL2OqkOkcIbbca7W9t121L55Nc7eyHKMDSrjXOKm
WY2zXnzx+fl+8OSdo4hAGFQq/LCRSDhEwQJwfYJm7roa46WvT198yQdvj37+gpqJHYiYL6EsOus6
6C/oqL605nsTzTkgSDPICwkamA5m1UQLU1e8Arnh5xfooxt6tl8IDFtJWpsbavjQ4CA/fLFq/ui4
Z4tmG554No6cs2p4/ZsUrz8/3V+74z/sb86ZQLroDSdx+mEv4wkbYQLGaNKG4BBDZ5WGH1PQoXjE
V9Tg1RgrTxpkLFxbE82lrC5M2llpgZrr0lRtBMDYPKpwHZcaTc9s3U93ej7Onf59aKsuYsmZDqqV
4Z2T6Ut7NNfFRFVWWytm51Ewc3UQGn7+OrsjpERGqvA8sckizeFgAuwbpnSvywKp5k2DtDsy6Z9D
k82sF1r0S4VdVkCpz6TlEqb5ekqHrSrqpYDvZ+eeNJmHNBi3TszH7btBM1XcTUqwCnEmddlVA8/f
10+2ijIhU/Gj3gGwQ13wxSrEsOb7/6frfFZLwSqsKKxNe8jdAq/tvT/cGeiNJASUhX1TjFwf/7mP
pbXqaNvRESuR1LuxMelh7Cwx0pfvN5l1zH3I5ehTdcjlg0OrvFx09o+5KpEUu9rCTKQW6xlBMmjL
BBlAIO+QCq4DHcMOn47TZZX8iNUXrA84HG5zGoe5vpnoPQ/tatDRsUwBeEOvrzIvQucd9W8Fvi8Q
Rq7eNIsUsbA1DPiANroSrxK6GxOipJRGvfGD1Giz32vtU5c668zu10ZIkQSF9vhaqK8xSSVDv43R
ZSiXIl1JDroberaV4tbldlB/UqZ3e7O9S5r8spTEfkxoKnV0KjEpN1rh1kjKfDQmiQYDtr8fG5TS
3dWIZD7IuBLxhUVPDoMaGikoaBHYfak9NWGFBkzfpKHuDqN0KgSazxdFGRctm80yLFbJlNwP5H+n
0X0xDcui3mvmqpDp1cNzbJXas/iwz+4nopB7o7+WcJBXOn+sRh0KWUn2NATj7agueA1K8wIO1mIo
N2YpFnVzTYCGm0ftUtPf0upgjIYXm7mr9cpD3lTYFNGkc1ZdpL2aYNyJmtpEDtT1vmtX8kSyNZ6U
LGxOQ1XO6i/NaE5jJzwbJ0WrSh66jfUQXaGbtrJ8mQIotyTF7aNu26HCD6zUJVZyKomdCKethMFK
vyBgz0uRoztGQlCG7SqcgsFXVyhZugAp1txgXKq67+l+vVX8ZtX1JqRTZ6dg9XT8AU9VtgwtsWnp
tYkoXKaIFZJ6WFfmT9H5qyhyNjlsTTXU3vIA6TQGrYAGrZ3JSzNSvTy9GWttRsS4pgTat04vUvVH
ZF2NWBkokrqUQ5CmOuTnZa5ttVsRGu44+w4nHzHRY+qU1/YEk4kOirGQ8CNI0tGJxbGk8VsNy0x/
HInfnaKDBf6u3bARuqJedmlP/UFxTkr4PgS4NRUkCSXKdqNwB/1W7vudk6ypKNEX9dcGegu+ejEE
K7p0MDhcBw06siCnIcLh2CsycrEcEWa17NPptrUxBFXIRmV9kXPH9PyhHh5knkSkUQNNAr/z3cwv
kEpliyaQ3HqEQULsy+RYC61/gHvcRKGbDFhMMpSpU7bqtZ2MzMEUIXI2upYlat8UE8BLkWjYCrdV
rC1CSyMnEcxfhrOxPkTjsIICBXpwGSc3SWYjHHjvNHtBQo3S7KQcczp1oqHjhnemq8EL0uSTgesa
4w74cBV8VmM8N0W2Culm2PFtNp4aGYF54LjcDDRWexXHsJOjt3d4jilGiuRBymrIRBpeDHWT9vZ1
YDg3nbVHvpUhey6jXQ/RvBxWZm0eWwZoq3mUUjyBCV7RqPHkElhzzNIK4hZtE9SzaZgsU/E4GLyf
LTIdEkc67R1io6vKGLBG3SuNlwp1qxjuxZCv5cii93qd2GAz7Q3iIEUkbhuSHTmbH7tkV0yXClOY
Ej00Lar4+MUx9U1ZmsgN641jyVTnukWBlTM1uoUk89Jh+Lk0s+si4TEejIWNrl92NqNz9C3i2hoL
YnThduLOVlBvorH3iiR8l+N0F4Q3Gf113qV5QuwNBFDWg97nDJH5chLBg0+3SyALzpzsaAbPdoAU
ngdOoJ/ryYdZjIiGSl5R2b6PUXrkROgUyXRlVvJdhiZ+zLAXDznjcuw8ZxIjYjgk9TodTM8Ug1sb
1J6NuniqO3PbyQdEqSG0GBgPWIchkJr5Sov2ontV6mOUHlX5ye6HVVwwKw80JZsZmdvvVZ1p/8co
qm1TauskPqE1XI5+fmQH4OrcN9Jg6uTGKGEyYwMUDvpaQfPIzzaK5Rxr9djVrxUd+aB3BfB6U8Ax
DMrlaG+NelhU1p2wn6kteXHUeZV5b2Q/NfOmi5/IDfN0rCQBi442f7XwMUwk76iNdV3HV2VDXEpw
E9f3WbTijVr3Pkcz0ugYJONVTyZYJO2S3kJLxwiMBhe2qkvHBSOeUS2SuMETbO+aXHb7DPFA1sTL
Nj75hdh3OT4NtDgmMu8K7abJyoTNlOk4T/54kpMcHS4CliC8DaYbTsOTER3Jdveqdf6hlq8l/a6P
1oKaMFaqIeq3qbSzfGrCzjGhhVQiYp9xKdlovbUFM073XuDNi8Z0lbXDQVhY3Rze3+rRd5TtENJl
bVB2SjysqSzjl/EXBk26OdJWigaWwj0LtZPRfkXQ+4BpYZ0z3kLCE30MMf3eGS9Eo3gRY3NT4wyv
fup9vM5ZWgmELlGdEwKFnR3/AOm/y8CU3D7E+xb9nNTslPhMbv5NnWVeZgSs81Sv4PWMC+qO9la0
HaIrDO+RcOtQ2tRtgSrcwat546QoQ/NiZQpEVQiDP1/Z6r+Ixn9acp1t3AoRtkkZdlR6O/SKKa53
4DXVdai2m0aqvIjBGKfxptfWVTkdbOWptn+ggV2oqelZRbcIJ7yXGLFKVB5DbODIviRhZDFhi+gn
DKTSstLbPbLCaLiOy3RZgpw3k6s2x7Qaq/tm1hKWLFBp9QkdV7xVuml+myjXAvDBJHrPLrSl7I8e
e9UfGSZUJ5lWUQCViqbBeE1g+qrAyBlte3xikbgyUDFpIxlE8l0HmtHCTBL7xzR8Q0prlN2uN08x
81Tc58uAvaTdWsc4QZFGNd9nZYWBjT5DkRCT2GOdbnaQgpRFVkVYylc1lvue7nSNKIjhYKqfp2oP
84eVEHZlq3iQJdDXlBJnDG0rHYwqOAkGrhEnwNCsnOroGBd17YnoWi2mjRxvR+57g5vLD1AVS8VG
UwMXcRrrgp1frv10q/aNa5qhNzGcGRZ6TswWto44WymXun2ZMyjLVbtQRcEojuQTI5H2orenPjuF
+M+owhZzqTq6LhHKQcxwamcVJSxA7bVk4lPT5EOUXkzSM1MGisze01g5ld1pjOmTBivZP05MnnV1
Y0+2F6hraVj0J6s5VsO08Odei7wPpms1v7WUKyOpl4QdL3Sa5FF7bK3HBl9muh0Y1kyWy4bCkzzr
4uEJJNz3KXq2gU0k2P6bG7+/l+XrMHjt6n0UP/h4qyOehYznTzMuyuDVqfFSceD4tqijOfGatQYD
ro11n5YW+Qp+YF+FuHAGC90yQWjLFiNincm3Q3pd0Fe3SB5AaLu0M3XrqMrKNv0TodzLxNkThGEn
9aoskd+r6kEU4TZn9+MjES9SE+UUt8cZaRdU90XznPk3TXSnZM4OkxBAQO3WH9pHSS73Ka90Yb1N
5nDdkf1J8gIxb15O8FlD/aktbnXBCCFjZAiLnY/6U4u4ALilIym4QeDlNthEO5lJYLwuMp+osmHR
+Rcj6Z0lSrfqxVdOnVosaowYjgW/QL8zANRmEW5ZOTno5V2XrtvhMU5Gr2h34MrmoFCWraiwdAZG
RTvmvIpaeU3q8IKXDA88PmaiG3jZX5T41LK8kLn7zh3+LnJHRP9S+3uNrrB6RbmE5f5SRUgspqOh
H6JuWNu240EAEfJ+ZP7I9OcYp8Pg3Ov2u0KknxkVy6ArTpYe3OWYtSMwIzBQBBh4r/WRxofMQAn7
zwC295r/qaRAHcZwnSlvvhiX9sAyAFW4W+sbPVyPfYWTfa/QxExN9r7NQxIXGKITdHMtpnYwDF1z
Z0vNXi4IjalCwZ7Z9DcTy+uibR5DANmm0+LBCte6A8iALpGJB7ET6DwzsQxwHTR6dWu2zham/kWP
q98aUbWmXmaCT1Mw3imO2xOxE89b8Z6lEO7/1rwyMP+H/sXsogGe4tsrMTj05hjGA9zKgAWyKVxh
aKrYA/TzYo5YPUcaViFy3zwYPBvThNXsIvmgFvcDBTQtHTGKTG7isyLHy6GY9qmcyAmZ76czrvNu
03TbeRJS0+pnpKeb2NdcLOeuXWOI0G9GSggZ1SYJS9aUBh6GD5AV26hFBm1uhmHXxPalpWcYa6Oj
pgHJTREVVmIZBusY6IrdZCdf0dcCJ0xQtxe+ru3gpq3HEOlUT9hbPWwm3d5arbxvUp5HRiQbEHNv
PEnYfvycAao5BQj86/q5q/2VlaFvviWzpxz9w5hbN2nSbxQb5SEgnC+msw/qB2eFQpxLXAw80/sR
YyG+6LB+//zAv3hzf5omz0qFvdKZva5Ww95uxR2D2YUPpmcwWYdqgCHIiBpZ/9sZok/7HVwDaxDT
xVy2nyTlMhnsrdxM96H9M3aCC8f/+flJzd/9p3Oaq2C/lZ7ryanQz5tgw1J9kbAImiXKfVl8UR39
RX/70/HPKox6YnddldLSK2XNE5N81we7XCWqqP8ZSTdBq9CY3yo9SmOx65kT2zG+SK2L6sv43V9A
vj+dgfrXXwigvDB5BvmF1FEmHPbqmOEHqZYoyXZ+7+C6IGWyuBzIUYhwOjfMVZnKLJMfRLlH6jpA
VbBV+Xu1fu2sbBliBIsSGuP7UFor/d0UfVFfZHb94FaeFS4tM8e/wXy1x3y/qMjYpRqHL3GDNOKG
zTPmkHzPAogoj9TN6frn0VuVAqpXPHlqbgpmlCnUvQqTGnPBUscqPeBbSHO2v9dd+aQF+sow25U+
6buw7Jah9KSjEC80+9IpHvuyc8cgWmbZfTVZbp/ghiu3TXPwx/tcVB50IwdHrCIu6zh2M6AiNYXm
yr/S7J3NaMqY5pbmAedfVT0kckt5DbaN4BwwlDG6NwWGoGRyrfIJVEjq42bbiQ4it+yhAmkzi8Uj
NnlJPIQMlAOOo6HI5kqC60vNYqYMVG3JquIlCVksJgh1AWikAmdoaB+FOWwlHUX/TOpY2unBkZeY
WPUJu2J1ERbbZvRdgxKhSh1i0LJNDIgrYVtQCMz0ylYvkwVANzyqxXgXi8Kr23ALMBXS1pOlsWyP
tkm1KymxEbUUBS/T8DMvgn2J0acK0U/jYoTQomproz844KoLcg1okR2mKbqoo4jZmHU7s2qvxLwr
mRcMOMB77IzB2l8FhgJtyuJWY30dnmJdPebFT62oNqk9emk7u/t3ZXgb1dNT0rP4MfENmsqSLadb
Rsw42PSa/LZLjmpyRCgK3MmPV874qmXKcpTjkyXenfBNV0Ov7IHHZRaFj5i9VrKoVdkd8o1UnoRV
epNW/uybfCOkiT3bk6XvEZJjdxWHTNOW8EzYyOsuVKVFZ2ZXE2byHr9R3Q2rvvApIKUHDG+/EsaD
MH2yERaEabFsy8eEAnE72ysBKVpTTBnJ2mfKRTgdBavHegzuDOlhjOu9k79bIa5aI/MGrVqO+Ara
3rnQQ20nAu010qhAINxw5Hep0/AeE6vVGGBrS4LWH2J8W9DF2nLlwNfIM/0qtuQv+iAfNHPUszml
SuKOR8bvWXV0VA1vhiD0JBsJSYg7bvpK4fDBWK6ezS/QWnMViFC/F8ldRsyw0RwcbK2fTxQftEXO
8dzOlLNJYSW1L+RNHBCYN4xf7R//PG6pZ1OEFSiRTmW33w/Nse1umAG+OPAH3a1zJq7paEWfW1TK
W/AQnT9BBgMiR9hxLn81vX3QbPilEP5t+jSsPG2SyeDG4uQoE0GGoEm5bBeDLIniu1Bej7nNOBO5
jm67n9+Jj27z2TifT4psjfPPqsMXzZpXhnj6QAB8fvQPLto5LNdOwjCbWu5zYMgkke8HVWBABULX
//j8C3499H+YkM/JubEvUNIaGjOgOc4j9Taqo4uk1F+VgCI90bwRI6tQ3qxuYHubXmT+o12zJZmT
8DDcQVny2hJwWDBukpIdrVy8Oma2Ffgtad6t6k5ZxnG6z1lNf3HGH93lMyWbbI6B7JcDrUYchmZI
W8EsDn16k4RPffkYDALKWvA0geTSgX44CUwfSwJpJhZSj6qrxNrZYEayC5mW0ksuvcVA4D8/t49e
y7NuV+PHCnQ5m1oiukMmkZH64OdHNub370/36ayqU7EPVlqdJ0Hk8VVmjOsqC5aO6LeqOa4LbGmS
Ui6aIvUA10P5gcaRF/cOBiGFonaQb+y4d2PzWYlRUhbajm7Twg/RpMZuYb0GMSN3clPNoBLKmorC
MoNMUBmHcA8LKmjAackg3fxk09hiqYVPif+SGOUSf9ymHJP7Yhw2CXLjNLrSaObnxKy2zrPv627j
rPMI9MM0vOqDfiI1miqB9sVV+ej1OBvJx8QJgwok/15JC4ogqTsADCbsjU7uv/Tr//k2/FfwXlz9
n0vc/PO/+e+3ohzrKAjF2X/+8xi91UVT/BT/Pf/Z//1nf/2jf168dBjfi/N/85c/4cj/+mbvRbz8
5T/wlUVivG7f6/GEHz0Vvw7POc7/8v/3w/94/3WU27F8/8ff3oo2F/PRgGjmf/vXR9sfOE7m1ep/
/n78f3148ZLxdziDgnFqxMu//9H7SyP+8Tdb/ruqOgY6OEW2NceeZRH9+/yJ6fxdNXVHNxxbs23T
mgeuvKhF+I+/6RofmSi6+Jv/+agp2vkjzfm7QhlWsxRVMVjEsxz/n5P7yw36fzfsP/I2uyqiXOCf
0RRF/cvLYjq2pdkkoWh8n62o9nn+wCjlCQ0PPdw0dZ3jFY+maRn5qbT2W1WlPdMYlOlT8oEHMbWb
hNCtrWWxDYyLSsL9npd7dOfpj7RUpcs0aKIrxU9uzFCZapCgUrUUcaVsRar2FBzMVmBkTOqfFNIo
lSa14nsGjYz3rsPTvDC6TFq1babfJjnpIu7QhF3gZkNVr7NBu6/ssWQFOydNWEOeIwg2onh+43L9
MdAd/02pHGkXd3YNg6XB+8ABJR/88twlNg0crp1MzbUINrLS2Cu6ZhdWEZJRUQhDfSijWH9XoihY
Nzjj4WdmxRZT5LCtiJUjtD2U4+XUWOZ1RnMN6Jo6LevMah7CqGuoxILyt83+Z+eUNUNLl5Yb2VCx
TSdaILODaeXwdp57d3KhUVoQffXWZJnp1Vbq02EJL8eQTYiDUSPyAgpTuhCvUU0zNkjLyeMBDLFF
xtHKKqCiNGa8ai0wgtpIiy9lZxNl3SIOwCdIb02VXdo2xIHKSNtnKaVxErdIpe2S2Ou2DyDBJMZF
NB0VfRPU5nsvBJb8WDlRPXgurfixFL7FLj6jjpXR6QhVliEtill1LmVB411OOVzRHF/oYrLqV0rD
btiai4rcYuwRRfoURbTBptoGKgwYwyi1emng7UnybF+bhbixkmq810W7TRysWCouW0TFFKS4iv1S
l1G/m/R6ZTvahWag7/I8+NHPcb0xveik9Q03qxijY2gmybqho3+o4rkYOvaMwMU0o7yAk6ACgcLY
qk2xEbbx0oJFVircH2bj0FnOABlpGoDJNmNO7sNHen33pKKQE1lJPIaLMAPcJGvMnb7iwkODOmE2
CV4RhRaBHDbSEgIE+4oa1rvLDKG+lbZM1JeEnQlZCkX57loSdEESeggxcSkEoESerJO/o7eCTWha
t2yAQNfMUWcF6B/Kf76R2beNnEa4T9lMUoQ/TWqYrRRoQfd61cdvaQgj2OjBxMgVLEKnVtuVZPhW
AMIz0giiaU+Rqc353ZoNqc7pVrE0JwYmWUges2YcmapuzF4dHzWMvRACBopp+cIYoeT5hlltDTQo
F7Y6h7k0SFHaQMsehHEyQlJqrVpg2U9NmrjpBDLKNizSmUHpXJV8siyTvtpqegJrRspsMBdSV99R
FF7EXZt5ugwcSMkUmoJm2e7qWFF+Wn4XbGMaz61stZvCboJLOZQHj/YMGxwRoSoRSXxdylW5U/Vi
cu3e0V4kK0a0Uw4s9JQDAez5JqFo1wcUCSrLGcmkr8wj4rlgZfjlJs0ZQqyhPhpFSrszFvJdXreI
GbKqeTEAmcWp4aYJqGLFgQyhtS4d7ItaHgW8FGsjgR+sKF8loxTwlgAAtSFsL8D4pnn2s5FIDtEC
krgrniqjg9gbyP1dPBIGX1YeQ8645UyHY+8UDxHQgCGy48s0rp4CjZ+T1d2uYXOltFzIoFMpQHT0
gYZdSD80b5FtpIfJ8q+HnhLTSO2yBT8YhPfEghuLKuupkSsAY+LwORooxPWhXSyytLyPiBPWzHQn
zPxdCqmDL8LITI7OME2bdARoljI4Ox01F0d+Ms0qoLwcxSctcvWuV3jdLSG5Sh17QpaOfhYrh46N
2l5i4qddRUYq5E9/ajUvow5DTTrhiZ8h9UF2FBMLHgCEo4qHEO5ItpbQ0IGJsajZgAxU7RzgkJG7
AkKRPA3hRpZvJQHeVmllZO5qtNPq6bGU6cLlImlZwgEBaEYDU0L7YOYJbaUUdY8OpFeBoWanMhtT
PYn2Um5ONNSap6RqnkZJVG7D2OLRnLiIbRWE7tgNrhbpdPX64KShmNu0el1dTlawL+DdhiEMjMCx
cWhEzUMWJyXJqvX1IBPRMg+IPiALUdJ4ssfdIFtr2iRLxbaPUpy5oFCYZhzzMu5IXUoSlbRrcpFG
vmRVmm0M8KAVu6ziFXKSZzXtI965almX3eglfimex5mQStTDTwrg2vMgKRg22GeYFchkuekeHYU2
CcGUz3YWLm3JZ7vR5vIjNKtabyjKIADkAQ7Lk6FANs93pvjZOENzz9vBQBiZ4HkslSoPDUC69s2W
KkKwNpp+HciOz9xWXYBPviJxx8uz0r8rHO3OYldAl590E9Wg+hR3mvXgy/1+apIRwURANLW0J/4d
bZzWwwKv4BJXbQd3EohjU1aUjorIuMvqQb/ShE79pCb9SY9JnCRkYqmTW9+PKtCURDwiPkkQSQmh
r0Pf2namuQz1VMw3DyOOlUAFBymmRlOvu8FEI6wg+CCqYBpFCUi4lPyOJMpBdkegQAwyMV0lQO4w
Q1DssiQ4AFRRHqcnrScuuR41XP0N3IWxeE3K6rl1eq/qqK10IWWxIaTVGgb1RW7B9VW1y1HSYi9I
Utb9PgpGq6EdYijgGG2IjTDVw3IEB2x29B1LG+0LjU3hZ4rn02mqqgIWnCJ1oHWru1KJN0ogIJE2
lXUsSkuFJgE8ECgK5bIaaG1RI81QGG3haSoAI3P1FABXPPg9GJxACFwKvplvJpD595VWTeswbJcm
qBwR9ILNirVRZ3DZpI5wEVrHLZt4pfX6MijsaGm2EQIZc3IusT54BT3VvHS6nalnUHoaAJdSMm0K
JVvDCTaXaW+sJuBb0tyORxPIcgAzyiLpgLM2gb8e6nyVBEUPXHJqPF3ID6XR0rFRq7Va2Itk1JTV
YDIzqTawDj269dtJX7CEO0oOXqMiaCtX0w3blbsZtF2IctmZAE8Zq2kI+mKTQxoXtgnpRhbXUQja
WpQ5zBzgfXqC4MrO4UzrZDIXyqVvBwmSDdYPloPoMIl8JMGMxmnFBtOf2UiNfFNLw8E0SEKQFOVC
DQroQ3nlHMoABHyQyA+FgnQPJgAtTHhPNP9HuuWsR46Q254Zey8igI02GjYs+8HW6lks9O0I0sfq
bv2cKSuD99Sx2t/iK4EV3oWnNFSX1tTq1CYi1CvoLDO63IG8hWdVE3RIH5F6jPIQBFXtDkV9zzuz
UcA8dlmqekrdx++xbIhVFEag6fTY98wRwiIEl9fWKorTFFbXjcJl02lOLRtWWIpDqVPKGHwptNjS
DQvS3gUoSDgd1As9gcgdhD8LqVWusaQxk3X5UaTVdppZ/zrNSb9sfi17kLEIaVzJWVqvFBIFVn1O
zTnM3s2pFcs2dDbQYuGiqTbmJ7+Gk9KqK80ZwpcenxTMYILv8rQgHZskzW5jqgUb3lKenhs10hdG
+L9JOrPdtpG0Dd/QECBZLC6nsjZLsuU9iU+IxE6Kxb1IFrer/x/1P0ADM93ojCWTVd/3rjO19+SN
06nmLhdqdyuGYh6rNa6998SEXyL1+4ORg4uqQkdMkDX8YefOPCKOGl7dLhXZRiT1cjVj90uaap62
bUFObiCbiEzNlPiioGiftBfPxzxcDwxg94NnXqNoudD94uyCMTevlQ5GEoVjytdyAkO7RtYXYImV
5ggvR9NCamjfKqKxy349ysUjQG8w/t8hryDblqTrTzJsTsvo/etjQb53AzPQKrhBwohS8yl1kz41
bdnuZEOJaAXCdyzlPzFxa2SBeIrjhRhqxJarQYoqG9rAbrtJWCOHA38YNnzZ474M/D9ZXx0TNcNB
V/EhYqaO8gKx4kJAQlqE59pxQchlUu1MCeXvR6jzRv0YTjXHTSX+Zh1BduyIR1ij7t6NneDJsRLA
+mlMRPbgtFW7G6Iyf87J8iT+ledfLi+xFm+Wr/tBJi5/tZ+x+ztBhxNE9ttLW1J6LPn1plg+1rz/
08X5S6/Eo2cUyvwIj2ka3WLiQ4o48rYjNSaqGToQvd0BZcN+TwWmyMWT00kwxTytsV2vqh5XApZU
dpYqEUQTM9uDgdLsgUz00U7e3kzmX5pAhnsEaa/EgMfUI6iiY1LjPiflYKL6K7O3/w+xU2XWPExg
zD9FiviXjMnxjb2R0L4GTTqLrP2nI5u+pY1CODXW07fQLfrDJJ4e/dYlfYuUpvKP6lL/klG10O7q
0Ka7xWjL5DW2P0nxJDE59cWXlqg48E+hAcwZX8bWeW7Lwb9fdbFvujIhhCvfWDiHEMiwDwJCiSS/
gsIvPzLX0YdiTDSnRvsr8NY7as3XrUw97rpbol6VtzRXJlbCteYrYZMxlLS4BRlWE6l8Cymjbb4f
FjIPY+uPlwIuy44QV7x1FnGFavdYdloC1+dtmnN61im5Y5Huv4ZgzTeEP25Rl69As6jLTA7L56HQ
I3vIQGRM7sM6eo9lo4k6I3m8darwJJVqCdwkzY4owrwgEExFuD5kl5Gmm9gHn2CNmHiiREzLzqj1
V732fb7BzWyugGTJCbHarp1E8COe8lcZJNV9YAvB3jd591O1/KmyGzyo+vq7SLtXSRZuZASXNRUS
in81Ueg88ZgEj3ibWQzucwS9PrKFgnyt8kHXLTlfof97ImR6JzMyibv4KLLxkRV1vVvL7m9XJXuq
EAiv8m+LJUAASDVZtNFWJXReTF6kKNFOQwgm5W9ZQc3W1oQG1EWPEspmd5lZ5Tmo6HPoXcrayTKM
99JS/7G012ao9yXf5msbAqBUfni0cUDQ/1rd12F1diVTzLTK+ZRmjrzrHDf9IX3X2YwTyedE7EFl
NUJSRjIM4mleENp7o4pPYkhYLt01ecgtm2bRCIMWZ3nuIzF993Uebk1E4PrcJt5rAkvOoXrbEUJl
F70nhq/bKSpLN3ByiOuSFsVjWkblDvRqvMzGb98IuhwuLlmJt64XRB0FbTovforRu1izac82Sf5z
UtT3MR4wAh3XdGtHL8bsnk/2q89WDBKBf3Db4nfpkAK8xT7Bu+tFqEbSYXxtuzUm7zukrdQdGFJE
ufczlIIE1JXnZSl+CDk+DS3iF3rfEAp7Y/dqovYyioyhl3cYhYPHwkFVWLxzoik5y9GcRougtHVR
LBdz0x6oMruleQ353p1joN3J0x8pvSZbv2mcgw3d8TvImWl2LZxdNItPJbhVTcn3zRDA5upl/o+w
LBk3TVi027aku2PW9eecqkOSIuWOW5TohT1FIRpkOWmPld0iW++dBmeATfEBOOpUzXOyVQGFqc5a
xR+LWX5kM4NaWYYNlCYdhVLwcifW+Zxbbpqq9d+aZTgPflEfbAcwgwgKuj9tHvyVN9P1QhJYQXRq
2gFZ+fHMsKQ6+6UN9XvPoRZ3xudarUuaG77HkAZIQwEIKW9xfe/mqMfo+G5JzvPfXduiH1Y+3HKM
wAwIc7l3veRh6rkIMjH7NJH49Ix4Ifv8cAsWSFHoxUtQXxqv+dmTarFfMiJtvMy6m8gz4rAu7cXn
uvFz2p/qoPI5TZLHJnQrWOTqDyUt1R7SlAR7xSCVR8XJ6RPU4RYf1yr1Qzs5X8jBnuG//xJgvXcL
9YbQN/vocCRsPYN/QYbVRBsY8d/urJ5KVyYf8Rhy3U/ldEPBqs3i4IJq5sz5bjysUHEs36No9mCo
4bUbN9qrPD6LKtyv1HBTkJEt2yUozlVJaHOic2YdpV690b9WzYwQOst2tvdemFOzDS4C99yG8Yfp
wSlnzVoskMvlGpdooHHJx09Ej/w0/YwSfLnn5n+0Q7+b+3AvDXkFPo78kBfZR+kQxf5dsBZHWLG3
tOxu3plwNjQVuC+RQU8ncb67YU3ayMhFwSuesc8KRjSFASsxKvudYjRJGYnnfK9LrX6pzGK16bNl
A7Si9r3omckGgiLXkDTWcn3xsBf8TrHpPKxLvc34LyczuRECLufDAx/92zbcO4OtTnK45be20EZG
0HCQFt8VMeesgR5C8IUNbETFOsldZ8sPm9N4kdf13yBD5TelikIBp1TklgX7enBqWHxF5GweR7fh
U+90YrlFfDE8znKO6DER3qGK5re2AqOs+278wUdsyAMOfoLx8tPVCpwhQlWN2rE+pDgu9n4XZ3/r
ZXohgoZm5ZkLLBqd/e0b2RoAg03vAygM6/g2tQBVbsc6UFi49cbOE8gc0Garbwavpb4Kft8gVMuL
L9DYg+yNB+Elh6LuvkFisp1XolIQchh3CavNnaw9YOCpGD8NxyGJ6s2b7IL7sK9f8qh9LscF39sS
mWe/4LecLMGPapmfnBSsZtTW2WaTIEh7hnSzU1C92Er7L3q6HZ+1PgRT+qtp1YPl+d2Uwnmxaeaf
o/9iQNfhNEQY1ak5uJ9uZbVT6twlS9MR1Dxvll7jdHFx+mTeeOrGYSd5rd8dlUV/yMFET6JKcD4B
2BrY5IITrrtONVP7WndH4p7+2DW9qyl38xob4dvi/vSTExqcddNW+hP8+L0W8z+OeAR7SWoem3rE
BlOg0w5INIzCCJ1rOz/XPq48rVLSgafoVqXVOkQgg6PsujyZj7Kww9EBC9ZEu7JhLtOTqZrz2OfD
dlZTxSZBPGdStc09rpuq0CeZYbwIGmeBK8N45UUrUxGH/UalgE1FesligZBZ5nfS6VdiQs0n2kSz
q+R8z0iL2wt24MQnHB9TtmfZg1Z3fnpbhYj75wMqNpXmpRzWAQta7TChm+ndSVt7Tpr1pMa0ODdx
pR4ZFHvg5eI9m4ARM+mP2ySZo7e+47FxCocwzKHb9whw9Jh8rlOpnnwhD6mRSMMC3Hxmxbbm/86i
4clfln8JU+6s12RXk41tYGgg+YExQuDnfzj5nvsOFxOQZnKLH6V1FqWmIhi2/xfYKNmmDt8r+3q/
Fb37MgT+tVknd485UO/d0Cux+TCLjTDheDdTSF50U5F0ym1vBILyGBbDX14GFC5hOC3bhKoN0ioH
VAetzIqtdgNC3FO0AMo3mFM4noLilhZquksXkdMri4EDbnI4IfoGbxUdZ0q5dxFJt9eCVlwQV6H3
zYSnJvo1RE17qQ0JE3lDivA875HXAW8zh74SGds+qYzyG5OywFRVZq9lp89u0N6ALjaZvL6hXj5y
6cq+ln5Eiu+4mxtAcuYo4hWrW8p30xzatD/VVNtyn4PcFZxMrn2OwmvmhWrn9a7a15FBId/k8yZQ
4skxXXVObLLuQw0CYupop5mLfaefKdvx11PgMYjBaoR7hz9/O9DQEgj70CfOPTsqKItc/tYi/yu6
MN6UfvHMfVneV606tPR/6TIyx3gkz118xJnv/gNXK1gb4mLH8qf/xtb5lTIGoTL3gvsuQ9jbp1TH
9yMTQ6GpQHWeHanag8gNhQO4EtsVmfPYRlS5X/MoOgrbEOdKRYUEYx8G8rQdFbFAeLo+tKj2CJPU
Dx1yuCunuIJtc7OjL7GlSMC/o1cr7R4wVvWATj/r3FcnC4jDYziL95YNHiNTfg6bkHBls+7z2MBD
DIO5sF58haV4VRpCja/1lR6CLUOaR1BMoXJqKTLKpzJvGO8g0yiMXahwiFHoZlnWE9pcH7JmYqSy
efq7GpZwt7Qj/fYJD5rv+cPRS/CGEcPTfWDDvNk/psC8uou1b1Colza3V3/Q0V/WyxdTrd6DHSZd
PUoz9IxyMst/a1/eN4xO843NXBp1qRWa94XOyh2TJkEIqaR2UM84pFa9dIf0RhWYqsRrqQx+QPcr
KJdyN+dVBdg/HmEK6Gg0wWubdmfgyZXj0x5kMnCgNpH87QTuY0RjhOtdYnQ6QRU797Mp2U66GgJo
LFyUcun8h2bYdZfO609/rakzuZUy1hVngQXD1SNYWGZePF/0+7aiqqfEFlGAlU4iuouH2N0VrTgm
xbvOqWtcnRfORFokzDLe9Uq91T7vzpxTCVN4I2VR8fCt43Rg1xMERIUBC+uY70eLe2zwsZD4FQHX
2Ak7b4biVbAJTv5U5NJuW2d8HQuip4RVuzatSNpv0Muh/3aT8Yrza8vq62MQKGjrylNYD7V+xYxt
J1V+eUNHPdXQSewsVJyBU7eUARTOwXEq53EZ5H5c9YOpZ+JiJ8iEwGlUg1Zb2k1ux/i+6ByxDdP1
Ubtjd2jmgL+fDSl1gAmJWgxRBK25+0qaxxQVvOsC3HkLTjqnj99sA/+4BCFlCrlennUfFrid6RHs
k06eMvoFO49QeVcYtcu40IguGvdN9NTa7jQ2/vMA44scX/u7Hnhv46009SwWA1bnVQ9Fmjy2sX8t
LLh2Nubb9ZZ8Napt0GPhmURSIP5Yj94kcOC2SEOQfqNH94Go1mwFSXAE0UtBLF5T1w+385DgV1t4
2SmLBGLU2yLwHtjubyUu4TFkh+G8sZa+wMW7iFr8q3ofyALDoYuB3VRhsk9tk1ImGK9UT9D9wwhk
zc2Ra7NDw5AYbHQ0+XtCLwPaD2fvvk4ZdKCf0oVuUjjCrVeVxdOQt842Nrn/DgF7VoW/D2d8tlH+
xJWJkIVW4bSr5kuDTJeOJh01Jf0mPa//4rgHdhE+blDvKoqyfvnS+q9SUUzZrtOTdGeNJzOI+13R
dLm6G5QnDzoZp40ZSUHH5U/jS47KDIO2vmY+bqQ6wGSfz4H/lE7t8tmF7O99m7rn2Kk+QGxbXBeg
wpkT6bPQWQb3NGXbcc1eCvrSt3OY/vaJc/cYTqb6J7/Zu4RKqknW2S6fxoofAYZW2/ecq23y8x2y
NBCZSh6ZNC8UdUEJ2JODvl0lFD6lPUnpUKTXNi1fln5uX4x1ATQq1qVhPjQFIERJdSSVJbmb/wq5
l1y6NMp1viZLQYCrpbDsjhTjLyt+29BAK+uC+imR5LCbXzJ4nBmnRhntzbI+xy3oQJ6LE4Fs6zHx
iJ/IzPgQo5XDKauLaJ+J/kHmCNxwWaOdHbYahOtFN/537JnpwZmxdP33IxfLd0K74xj027JjP12b
jhPJTk9pWmYc5eNdi51ldLKvdmp+qPBYL+PBU+kthBY3suf/ShODeDaZ7telaRj5vCnZl3wN0A/k
JyweCGAyQlC4znBXBM59UjTmQNb4SIVkATtbJr8qZ3rpTLtzTPBYzjRoBAE4Nkqari1Oeqh309q8
5FNKKHRqE9KvxYl6S35bSyrOnYDkaMyVnPfm8B/UWrUxaGUinwIjoZtsXu1qVzrbyA/dbeIajtYE
zVSlY/ux1FOyDack4H+n9cfkYixMpUMvphcRuzo8zBaxV1h+TVI8twM9R7mhdrGWGKKdImaz78lW
z8Z5wRunT8MKmBjd+r7KrGbgRJ6VS5rLsFUdIRiGXdw1LNymiR6iW0KE6/ZUL0W1Bqyjl+O7Lgh1
7zvV7QUihbd1yuhcDbsmue9NQ2JBMk8xkkIjfgT+jJJiCUd1UJ7vPIz/sRGlLMOcpo+FXxr5IdWv
3EOvMlvC+HBUhY9dgMjjoD3Dg1Q5H0Gpo+cljeqHvAdS3Ochq/VMDxdJ0/7wWMshuygbOk/J6Pe/
yjyS166Zk+90JKF7s85TcQFscPfpGkNZLIYOlU1bNPxcVM7cQz6m5J9n4tzrNMZdN6fBWz/K5uCN
M7UPTlTsIspQ7ypJ1WQ0EeWxuLL4DsJ1uiPMHhTH+H19oPaNOM0yyaaD1eP0aAWVvy6P3d4TOryW
bS1+KpKYNsKd2sdIoqiuok5+zbO+zMIbvwBti7slzW5h3M+V2x7N7D3KxuQXvq32MtSN+HS9xX1a
R0TzgyeaXaNHxhoqunLlVDjvsR3qolgPyzIMG2kW+SJi631TeefuvBqvI56dhWGPNPKQduWF5faS
luGPRA4fKAZ8aNR0H+jJ7IktCv60QXMfuQ9uMj8sRHVtcO/mn7nEz1VET3KuXmtn/jHSFraZZUY9
Q8vQnwTtjWANX9ISyDHnP1TojaX7r1aTuta54UOOc3pJurHAVxpT+ZMkgKQzapt9WloGa/e9p/5r
2vbUKWK10rio2p7ODbLN7pbcjLAkeNKPxsPIVoVsIpRQnin1Pbt+TPOl7ZOnBh2rbLi6hEOZUzPd
Xqsezhft1jf+H4oBZYE+xkdowEWwzeEqP7XPOjvO48Qe1w87v8jFc0zF2x2y/epOD/nRaqLmkWCR
yzEGIYkHbBBIHTxG/zjy3rKmHOnAvlXqcB7DBvi6z2HjYv03M4TWEwPlDUecPaDcdZcD3Pz/WC23
PZEdv0a03ahCWrgDGXyN+CmiSlbH+Aa1ZARWnsLIqbeQa+zDblyepgEiLOrAdKshm05I05z7sVji
H6YbLYnQBpo6WrCJF1H17IoYh29QOctjN99aTGI4CzDjZbP2TMxqDZc7QhVYI+3Q1TQ/Wr/+UkVb
7axjxnM0Uc3WUvB0KGsR3DT0ehf3i/tjXeU319JnJJJ7oyd5AX3gmjfCCX8vWsXnjg4tLrSlfgDc
C+E3S31xZiXRmZv5tQGO5tebOCANgfdOVBmdPICz42W0bfOdL7T3eVGMt28YwoFbucOnajltagez
QCuIOhjT1H7nQ4ZJP7T2J0pYmW2D1i7kwqQKvN6f1nTcqjaN3rAZT0dtO30Ersq3kaJUtpy6Z49c
pLPhxb+fvaUhhSOR5zqaukuiA8RGUqbFXvTV/FC4tfOd9Wi1usKqPwTBuUcS1yc4PZcUGjcaNNUd
U0oaR+abW+NcNe7Kfk6vWVCTju5g8a+LmK65gWLfFbkIi1Z59TS/+aF9oBbQ7liuo4/RU7cpMMIQ
XQDQVGHaUhBoULCE6F2CyHivi1dl93KoBigq9pvNHK7ttQY4OdpyWdGFjRO9ZEL9Lls6prRXo5Yr
pvZe5kH5A/2duQsGOsPdSH73DvUgsjXtg0tyz9mjUPg9KO0UbWNFkXBksyvCLPc2+y0NXGekxvta
DdOfyNbtG60WM6Xyy3SnMHBMLb9vz8VBvYryaU30+EsRM/3PbQcPuZ0sq6Mwvn0QiHcAGtxs/Kn7
mMyd0EmKO8/LgJRr+y/DivlIlrm7A8Sdd3mHYI7I3vzFD8SINadCJDKP+fNYSlbJoago/bQe+76a
ivTZnziKepdXGzmzd+H9IiUlpsm6WMG8FkIx7oUdaLrQquQ31s8xnyBRv5whWh7qJEIWBkaCQarT
RJt3WNUH0VGLgXvclxjh46lzGAhJqM3GlM9dErdonGh+Jl1g/HCMrp75kyjiHHT4R4bY6uCJdEB3
U1d576gEclDHKpDXLA6fsqj/EeRDSU1uHGzLMMMG1sTJMbNe/OKClnUHx/WLa7Ym4wP5aevnUFko
32KtfiUjHUyqEMljWKCjiLx12PY9Mp8uzN29KLrqsW2aECiMqKvRDcH/oqG5YBMPN41ATa7zJkUp
R5+miEuJBKml4TX1I0AEWz2nqYPRVZHUmXs1DMLaRI9e2Wss0kOym0w67HJqJGauhztrl+zSezHP
1TzSWDXHxckr4dg2ZGqoq9Ht9KnkDCq4GPzuXT8kf8Z0Tl8r5XeYEseSaDKTfCly5P8VJYUYs1jS
ay9nM+1gvsojjEKC3l21FHTm5jYMxXH53PEjE+Vbt+V3tY76w4Ggwxp3UxMmXfHoZP1HnrgJ9Wxl
9Du3c3N3W2h2aWdonU+9Zr4IjwSoCh3ON5NJe10ExjSqEvl7bhvuJ4ezPvEcOnflqN1NTnMbdrE5
9HxUuCit2Gnb+AGTY3BsfEFZqxiHf3XgBfsF//L90IDRcQTyI0SZao9VrfXVjsSY1LrqCUQoAUg9
hHslotsry2umjw4oFD2pvo1elMfp1Vf+sM+HJAJeWxjldAOiOGZN3Z5GIkcAQXvhsf43w/dAhi79
7hQmnlua1u9GUPD71Qlvdg3kebNyCAL3nHUjailPYdkSvzVTGLQkq70EY0p4h7FyhKwbgp0zte5P
4jKWHawZ1Fv/LDoFkM8K6/D0bBVxECZ+9RahrrLI17clxPLUZ9Q03g0yuOnw6up5KQN0m2PtnXOY
ht3QosYLHLB57ZXOvlFTf/bGKXvCWyK2SXpzy7sxiWtpbY5F2bXDxpulOlcSaB46GQf8APNT22b6
of2ZOr0J/zTkHoon7dbfIg/j52WJqq+5RQl+F5W3ozYASOkr9zuXkw9gV8XLgTG32zt1/W+ZbE02
dV4PJGGUSfPlj6GzldCz2yAUaFTkWP7stamfFmnNH5Z/lDLICVXr37v6q5nCu0agiVrmIv/nDdge
G2dcKCELTb9pwsQ8R0gDb8/URM1TOYaPefrUazWBxwo6sFWK5BB22H3PIZX51QxO8garh7a2davd
MiGiCcNUupQRpvpvJfye2d2T66tGsXlXLNX83QpECR6dDH/AfrMXqB+A4bWpUVk1zg9tOWzpDcoQ
l5BtNPuEw8LBho9FRX4yMHr31518/11Vk90rU8aXpbIMFWGzniXqAipKKFJymg4ljwups5lqjhBo
cA2gkjfFs8MnPKHLIOGaHJgnksnXF+XE4d6K+ZaUcOulTbqKTltHya2KBe27C/FhXkUl0YRiLYR4
G3hwxzngWnE6dqD8eZ7F1iGU/GXRDMHIhHI+MtI6Iq8MYfcBWvHzpOjBm8qofUpZf2kpLz2aGoUF
FeUJoY499+2rr8FEN83Uy2c6wMSu7xb77tBb9x7ooTiMaws/K7MBLGFuby2fpJOhZO9PQdvVX3hw
yO9Yhoqdkf6v2l8LrgWTvHeVDb+dlCk4NQtZ45m3K/kDt4qwlTPzHfJ+p/dI23GAhdgSMhJ2pLNT
FYBMFtGASx0qT3IVy59olwjqc9LmxSvXCugzvw2cc4X1Pyb9TsWF80xkht5NEfI8VTblizuYz7hH
arusjHWRIjuSl59E+LSZoVIGfclXL3ptghu12bk3Ir9vab8kYNJnl8rlXpRT/lP14cmjCuKBPSW/
yNYJf41tm2/HYtB/EXjNRIowKt0vc7QQSeQ5KImHW9ObAgF9yms0TwgFnEtZpiVAuejzo9ZD89iM
iFk2MlkrxAaY7el/Aw5jYu79X8EQZl9ZSquY0JH64ywzcN3AGpWVOt3HMSKjgFetOwU+kCZQ76R+
CoMiStZx9RA3cXevU+PyykUiowZCif6YOKDxM+veZqoqNqQwC6/0vpbbOC2LWxGtG1C1GbtI2jS3
HzaSd0oy208HHO8lSrLuHPaIgatCLqhZfbrtSH1peQZN/Oa1wEyO9qAL+KcYBZKkvOZp2UOdd5Ao
McD1WwmPM0PQeNF4slNV++Bng9j201zt8iVAsGeUqg9CD+CaCBYgWfLJK9+tUr+ilYV5vyYS/3Ah
gXWo04seVgkBe1f7VbwtmsUjFZHQ77smzOSFh51GScKTnuaq9fjw7Jobp6nYQ2JiZZCU5Fiu3dTG
u8HvgtM4hv17ykcnfRsOMTDkjgEm0/jQWoTGAo3mtjbEB/X4VV6FJi8njhHpzhZfeGQifTBT9Upo
5NWXTnq2kxa7OU7XM6H31Y92leldRrTXXRYBFPa5H20n/IuoCIYCGVvd/ra5scTbLPGNw/fzY+fK
fufNOt83NeqsAtznrZRBRuwOZsc0zNrt7KTy6g0OsT2Ihs+L5o9essXf2xU1dtaTnbJGGbvhioi1
AlZy5jfFIH1uPcfZVL3w34Okpd0WuO1JxSalIzVpXimHrL6bETcSiZOjfgikB9XboyAijKcObxRU
gOZpVe6nQKJ0rboUM6bHjRG6Uj7nHtF5IPnuZ95P4yUgsIRQWOteY0WzKM94dRXJQJBWN+c/RK6G
fY+4hhb0Sl8nZosT9D2os98RwSzY2Lg7YNUJ9NU7AIJ4VxcyuiYTheL54qs3asOXH20Lgr2IML2Q
LrbscxPG36WW5IihOf471fG4UShw7sJV1CxQQbVPSjxHm1JV4aNY+ugz7Eq8nkFB2KhZdEKuJDHN
OASj7F2ranVAasGFnQmF7iIpr4F1EPcgwukvN8nLZyXimTbLXP9cw6IiDCda/ygjGkQNwXDOnSk6
9vVNbBWsdKe28ehurAOQ6Gp+cEc6+VeFXPVNxqW9jK1H3mcj2pOuV6YAwW3ozA4em8gLtvg4ZqTy
WMJZ/4a/Uzbn5ymw+dc0lmo3Fx0ioEDKhHBiqznT+4QQvVXkLNwWTd6fqiP0dhP4Hr6ABMSw5U77
7ZUJjb66eGEAJPpvkgOxdGXzhSi9PxeWNJ1UR2GPtI/3lFs2ds1mSMbsN82a4yFLOMiSPm72QHTD
KQZOuuM4haFOMRT02F7uavoM90U4k1iIS+WTUT77m6BqfPdRv2YHp0rkyY0VF1RiYBpunqQEQV+l
3lQ+wd8PnpMc6UkNtgt5XAcRBTHE4DQT7to1D7OP2WbuVhJkIoIFD+ktiE9W8t5Zis7ntlqHHYtI
9OqZHA4Pq5kid/N37yfBR+uFw3G2niAzVmdvnm5Y/2eq2YO0AJwxTYbirFUjX6gN5qeb1JsXflwK
5A4jUXdarmZT8/QeMJxP7A8pRQalD4/up1eN+PGfExtQksEj18F3JoxGxmiebW9eCXOlLDijkInk
VdGM8d5HCg0fk9RHL1ctva/9xLBNV9DJ8IIyBdmquO9uOxbAynKSnRm/qDlN31UmycCkYddc5ig2
312wRntJ5ujenzu+DJecOIJwwUr8Gx7czd31f80Iv7pQs3sYRJVfp2gU5MnNhDkZ0NS3yOblJgP6
PoKdf/uZR8F0xEEGvkKsgkjTDL+sq5NstzpjdfRzl/olH1kK+j+TEl1iXP9ZxBn/TOKgfw+NLX8y
v8R3xo277f/grJOuoafqaNOkO1atGP7lK+obdM0clFUTIKRrHaQm3mR3vktPpGPTdWcNgZugKtTR
U2x3TxkK2HXv05Vq178d9P5jmBC0yhUyQefYOmQajD0BrRpU5Rtt3y4llbARuARrGOJqCGjlNtA+
dIwzDV1cacsjkbPBpZtue3RR0E2hlvqYD0KzaivIlzia9Y81auEueQphrBiLnpkkHuJB2z86KeZ9
VVI6vjgOwRYDouRdG8G0zwI5Yy6MvVQGsX2MiIyOXl6QflD6tZqdn2HJJDl0pX8i8T47Nbrr3+c1
m3FsVMGzwip0qrugof1zIK8xX7Ln/4lhZCcPIn3sV+pehHGSfSujeC9CECvdovHNvXfuJ9j44WZz
GFKNiKuTK9uGY4YvpcjmLb0Ct4RoK+JlFD093Fx+98npUO9YXdY9DmGxtUvlt5v/BVLHGBVFgi2G
PAruLu9ZwFhefElaSfZ/7J1Zb+RG2qX/ymCuPxoMLkHyNndlKqWUlJKqdEOoSmXuZHBffv08IXdP
u6p7bHxzN8AA3Q20DVuqTC7xvuec5xjh8IrrXz1HGGU2/5Vgvpkqc5T7lNPPPo1jzCAtg/F/dW0s
/djO48OEJe+ShviPDTnTaeykI82uXb0Hbqv+iEb/Iz38Uyz2fweS/+9yy/fqR/nUNT9+dOd39f9A
epn331+ll6/v4FO15vJTevnzH/ojvey5vwnXDrB/+iz1TKkJHf9IL3u/2bZt8Vx1iEj7bkCu+Z/p
ZfGb6bhkFzxLSPxYuhuQV/Zneln+hkovBH+RugrBv/G/k17WqIB/5fyJLjv8AoFrO0yVto+Zl7//
J5bFvy46x5/KTRRygXVtOxJTspFiegOmnb4QA31J/ulj+scF8+fctCWCn2EWOjcNjkM40rIsYZpk
s37+4aFVm6BdJrFneZYdRNKqZ/7MXn+CxBeKXWguLE1cz50RtKX28KvwNMuSFr1lzr+3Dayjqjft
hx768J6RxXsJOEI9mYHf9quiHGHsxNw8O070EW22gcVT1x4e/Cxgn8uZrxGbuHNiXHbLNFwIOchv
YcgLL80TUoQRmoHyGYz6sGRUJHYaFnHzTToTLzecRDthOf77lFtkF41uFGI31AaNyNJ1u00/FWN6
DFDXjYkZfeVnmFQHTVaPWyd5GoD/nXhsJ7+zq8m7my4qRAOljubsTWuxBnM6tjGNF+S3CkPgWRAc
JHowSB7fmaXu7XSSeGB7VX8PxkU9oS3ZDpCnOv5eZWXwpU4jmtvzGT2iBVHL3jVyOaDzkuM8E2aD
2CjH9Z4hVbRfqAuygI3nC49sEPKEyCMUdlaPpCPWhCyKFzAGDVRlSzPFadrbemgUTEQYGlFvUjJH
ZnCA6hVvbN/ueBHOBq7mLL3Mvk458nbYFaaZ/u7jTt2WPbQ7H98SIezI6m/dHsal1dnoJaaYziII
1TX3EmM3LmZzyMIsu4w4lTZZO5Q7TkaIfeM4fcVemZtMzkPxMWVT/mUJQVbPZu+ch0HPnrwPXpy+
EDu80NFzF6bGRiVLxMHFxEY5CVaVCY7UjAC9qj8CObr3odN0yB5YLZURKQ3GqqJNbvROhTbdHA3b
s+4USKL9nIdw93r2Ywk5x/eOBBKvzrvAbHjGOsu6LMbqgNevvZEc6h4ID9v3pSA1UGAWY90XffC8
MI65x9Kv/qTkl2ZH+oTO6FjZxk1a5uIFqEG7cjmn76tEDBCizeKNc6+HTR3rW5HYSU5iaU6e1BKz
ym6TuSfAR1peiXm4XXzX749lZc5fvazjTLxwEIRyGjBj4cRctiS3i11RRuC6lvlmcazv3SduN4IC
x43xreYhQnhd8wRt5RFqBRsujPniSsP/YfvdOU6bdSeCauvCcsKkbmzdNiI6MmRbtfCREWRMLyN1
DRsCji5Sh4AGJRvSdiFcJvGoWoddeLF8yMq56adwqyrV30JYxeBcIBQBSw8yzHdirvGzUtfMkex7
k0MXtc3ohyGeamXcLR7DMzrnah7ih0kz5rv5ygr9+PnSAxedJcWjFdcs6t1VYBcbHPZ72YMtZPsV
huQNMHnFHFe4mTLca3YEtB9ai5GOL4031egQlCeH2BOzSOzz8HkO3I2bDd9i27nGmfXGaNidJUDU
e6MhBYowbl9aTnZzHCXRqpumOzaPt9ksj1rDE63AtIOm0bBQ06t5xzgqm6Bqhw2mRhZbc1K5mkG5
5QHFaRDcytIDonOUf9slWJWNtLk6c35bBQ6i7rSNR9SHxT2Y9QhuW6z4UOMEAHBnb9FCvucS0dtQ
sjv3dhzf5FWRHUq/vDrAhI/N5KpDF6f1dztG5UuLKNtNwt1k2cwAXH0x0tj/wWbboI4Lh8Y4Xke2
clumkepJsK21yjx6tSbshfjt1jaSbJ3HRxYwKyd9Hauu20vRbyvpg6Lk+ZkzBS7qjXiQzVQZraOM
scGqH9MCTaQLeNp38m4ec/y0DIcrt3j2XJ/Fwl3MBJHaWrvOyo8w499PyAJMghWeO4/hjzFmTd/d
I9IlePhin9AQrTEFa99NjjmJ8D4235bKRLwxz55qVrM/3I5djjVAjsN25izHl8uoA/eN1ShxB49Q
A60A3cI4bHo49Cr6ptExKkLW2LNh/Ts4sBoiMRV2+gT5wSOzB1l2ubN4Uo1p9WCRw2I1oqObIU82
mXyJEvnFUursYI6F9Wy/pp2Pk7t86OPiHorHgyCWszH99NjIDrXOCG5TgwLrIhxIhxFPzSLyqyY2
n9Q27rmpnwxwOYnHvy2SssUOfCMy0uF0a0OX5zTfLhZHUYraB7/FcKTU/TgMt8rov6qxxPzlrrsw
euf4vR4pPlmHceBhMwA86beAL4J2b5nuWeCR4XKVj0ispzxUd+Xir/vUeHHtErooDIAYUmhcDA8M
dmspAAOxEd22MZnDqGIyjcisdHgFTXjVgmNyjn5TMg937rOFtX2dG16zTqY+2DJ3wTmIgvDQsfOa
Cvc8KZnuHfWD+yvG25xAKSUZdgJ/W67BDpA35wGP/JtDlpxNsbHK6Rqr0dlkZjt3q8oyy0tZddN1
8aVxLKXzmLsYPqhHIQbD4mm1pDbG3QLGKfMIVw8jM9e3yWsQbP0Sdf4hXVj4tbAkWUqZNpRVbIfD
FDPm9PO2s9/VKFPCDwMM8YCOyQDWL358DM+Jb5w9DF5cOARi2iQtd0NWR09GwjOmXatpeR+8Hj56
8SI6eb/Yhf0yefnEFjz0n31ss2i2WNHIZUjvqGNPee5u2yDdFZLIaZFOZ9++7eoXX4HUGBy+JiTV
izZxdDGpkWq+c0AvjqV48QzvGQFsvQyZDx4l/QqXhARIGGc7twACDwimoDKEBq3Rbt882VyWKWSJ
PSuiM/IYLbyRFoJuonthnxVwIabvfbPw1LKg1bbqoxZMrZ6XDatkRNRoSBOtcDh/DKX3XKHEYIhW
CEoq/+YVuLE7A9tVkRLG6CZkIlRCZh2OW1H+1EfWDctgGi6SS5uppziNn7X2FxrOevZi1vHlZSLI
cFc2T73ZHnLtWKOtI6KkFWPRFacNGf4qqLhSgn08xsfMxYAji/qY+ggFVehyvFVfCVCg4gOnacxd
NnZUjw7ml4miUFaCxzljZg4VPP762DjFHvL11ylNHhULPk/hv0hdTOlR92hXOSvBsXbWsUreYj9H
ecHEwurdO7J2OYke6bAYeVaRCiVVU4T7yjQPdRyCtl0EYSvw3GyeImD9QVW468krb1HuKUUhubhW
XKhY7OGf07JC9v029XtsWzzBZA22gfgIzAyjuVhO+a0xO74thwAETHRap9nWsX3GH9BNT1EDMtga
Q8UPlDu/V6fMMNdJL62XyMUxCLjiMR0AHtMxB3InjDTgi2KYFne/NQ6HwYShY7J22TkF4k6/mN16
cGS0r0T6PLm1Lrlsdn0vtrBTtE0837NML9apJWiJ8bHcm62wDkkh1Nri7I3xLv7CvpjFe3408vLB
wQ+Gw5BoTt95b0g2AAYmeMuzrRHvEGvAs+CTkUm9c9GhVlUSfQP54MJU4kkphLUN6hrnvG++ALp6
CBcN5nHHDW5WNkwhdta5Dn9Myt0YBXjsZGxWqvGowjDSXTlbfMATz0SSDTybyLN8KVh/HFmbwiEt
gpNw5/al4OiGPd9nZ5eYEIybnal8jFCVbsaNfxdBGq+jsnnJjP4Ck+DFcfyDxnKHEZn0HkRDpy9K
1pinOh4LLJve/ZT766qiRFSDNlaWa54NV7JfKNSbRc5rxUIIw3Az8/jIWTSmOXyQqmAPDIgAWHjY
PCxd8oINBfyHe4bJRbIL00VX8ND1XokC1DzaBnsfWxOdNAAc2yl79hYTyr2atlnBhSrm7kXm89nB
I1ZLwCbe8CojoCqFe7H6ADzE9DxOPi90Y1917scsT1EEDmFoZ4eU5XJahukEYPNH3fr4XdDEOZud
rLD7agOAormsOC02mPGWEixSRcPBbt32HYPk1mv4HYbakuu+md/KWsGWTJd3ftd3H90F1MBdneBz
ExVLdss2whUQmm9+kT/YSP4NCj0iXUFBi3Q1b8KNurVoAM9EHvQTY4Ec4UfspsRtgh0fC9geK80t
MMty7dRYvSWkIOUmVFwh3cRNU69GZz6n0aBWpD63kGUEh+l+TZ0PQqKzae1HP2qOjSc3QiYLy5k+
dmgj4LFjNpIHfXq1s64nw4ut2bV/F/jVRTHcpqSfpDVfDWiC29oDGVglL43dPOZZzbmeR26PVtG3
mBMcAwI2HTX7niX5Nf9EXrW5ixlayoCk4ycUK4t7BsbC/xJ4RXtDbDDb53437qrBCgDPD/Kh5ti9
bT5xWyE5zBuTZhGEQ6/YoUdG+65d7B9Ks7r8T2yXGL3lAJb24MFT5xlCHiGdiPqJyQzv008AGHXG
jVpNrWkcY00Iw0lpfzHxJYCI/ESI0aCRXJio2CWWmjM2fyLH8k/8GDKjfZWaScYqnckymIT9A9c4
AneOFE9vCCQzaqn0PEGuS4/r4qbSzLNRKTER+gMLM2k4WjWGpJyqxDgYwne22ZCON6PGqdVLZ1BO
JdlsTsSK4RdP+SPLDnsXstsm+12X8kuiN7RuhihKuAPkPygyf1cGrbeb9WaXJEJ9W2HcwR6kN79S
74CtJZyPPm0SXySkuQ1BJyzqpoYIoUYPGbKTV629UZQHKynDJxDA/i4JDPvQm1H8YX2uohOvyZBc
PlfUiVmAu4gCNtcktiboJ7FxX+i9tsWCe9Kb7krvvIfP9TcYpoldJjvxqe1Mzmd6U87JAiJJo/fn
kUEmfsUI4x6nLOHBpTftXSZpE9Pb907v4Ufynu+V3s1PSfFjwWUEsJ+9PVJ8Q5fZFN11tn1DI9CL
n8ASAgpu7qcWGue69iuLJjpy/4ZWBJq69xm2UAlSSpHZM6AcjGShuH4raTx1UaqlBa0yiE/BISrR
HgiAWegGWpFItDYxLsPwlmq9onGLYddoDcN1auOMvc44IxvyVgzH7hgHotpFn/qHVkKmIY7f8095
JPyUSsjweIeB5Nwlw2R/I7SeEvTRtJvH2L1ptNAyEKQ7EAkMV9xC1WvNxvVdtt1rO3ELVKN29OG1
/lRtiDEk38xPLUd96jpQmdB4HDMM1igdmlb6KQJpOcihvOPkVM44rhTS8MrU4hG6o14/IyhJs1/W
7CBwyLRDfa4dmW18Zn9+7elKMZncN4KyEy/ywbNI9662GeuqFmcDxdZ33aeWlX3KWtHQnSo5Vrul
bZdvhkPqTDgi/lINYtrzsskfai2TpVowkxGHff5rPRJ+Ks7wg2ZGZy2yBVpuaz6Vt07WKUloSbTV
0dIckWf3bspgBKxsLd1JoFKbWMt5lYWrpMIo8KPQYh/ThP/RawFwJoB5W2lRkOjs/JppoRD9B9SY
Fg+dbvS3KN3JFsmhhQuCyLh86o2+lh4jpstjqOVI08t4gE8uzFYtVqKulJfMMot7T0uZGNbMe6fy
xodMC50xWcW3TIufMu7dh1gLohZBrpOjRdKgwpjGqwLl1NUialY5/XaMM5RV0hzJWX3qrTjIyo++
VZwmtRyrAjw1YDiAUreItbWWbRFk1EnMzXzF+8YLh6EPhTco6RIbFmRf6TrWbtFScKVFYQaX5Cbw
lLwPtGRs5cayKbSM7C+mdVVaWo7DKt3VWm6WU4CrQkvQoFK0Gm0K9Y5VJ9vwVjW3rfBgJWgBu6u6
cJ3jLaWWDXl71kJ3IeiwEVr89lDBFWq41LJ4EMLh8rRUbmnRvNHyOXr0sEYqYFcaoGbD2EVod6Kl
+xJr8T3QMnxTld2zmkznKLRIb7har08+tXsudHGlbg9FP48ngY3A7y+GFvyjqUH6tzxcAKk2BCxV
S1jNsXxcAtowkHx6B0xtIygnqEy7AW+BXSQFZ39RwDMX2Qx7vqTVdZ9oS4JvNcXW1DaF7tOxYH+6
FzC34mQwm7K7FtreAD8Tp8OsTQ/1p/8h1FaIyeaGHLU9IhaqfkByJTf46Z6Y8SFvpbZUeKPrPg7a
ZpGzAXxBlb2xUp9hjz48my/xwHvSBPKWQWMZyo0fIAuuknIkmaH9G47b9ruA7jXQP7g7tJOhPRS1
NLa5J3aAS5gIA+0GybOiPDvaIZJqr4j7aRsZ4nwwDni5KBa09fHfDC9AxUJqqZZy780+phOrM6+D
3fzIJMYroE3J99gy+j00qX3leFjMo+xbo30rchlKNmcG24mFq2zbT8wmR+XTxCUTST6PpyQKqG8E
JUMBe121q/NkevGCgu6vkGTDmV0J8DdrFP65d3pm0aTWAK9ZBsabn0fVe5vG+bdQsAbdYi5pDkMQ
VViSko7YF0UJySHO8uCK+XXBtOfBJi0xzrOS8iJpbRqvRiAfZpzV8K3K8AYECc8zE5Ivw0AS9Vtm
Z5tvfBr3ozG7lzi1/KvH2pLXj933t2WfWLvR48C5irMgRzmEmXdohih4kXXmbbscBNbCnl1CeKgn
ni6KKqaF1B+HYdJ+WOjIcFlbHGbWaVz8Btk5p0SR+Mream3nLewyrD/G0O/zQpRHEnsuXaB4DtlQ
yrn4iPAG3UylCO9HlTovBgebexf/lMDwyB1dVIl/01YpbwShlP3c1uydd0G9JFeVC7kf46Su1sWS
ynWur688FetaRrQ8lERSy9rh3TArt3mqcZduEYhM3NjxPN83izIArMjpe2THpOagez4heFb+Jp8i
665X5XiJEAY35ehhnAPFVq1VnjfWegoMMlW2lcVXREnjxjTz/tmaOwO3FI+vFQjI+ouf9h/RMAcV
L+iArTMFwmrcyFvDsNZQyzf+UF4Is6mDEYEMJKbNGIKVeV/3h2hy0CtEZWSs7kPzLpPKOzkToTm2
M0lzi6pL9VDfEv8ysGRB02f0MGtsBGbK5ojH3UcEGGMXV8I+2+7UXFts3s9VZLJyio1xoZyLNd7a
MxJjKzK2YH5fICp3vbOgl4cey7l4sHblWC37xqJ9IHA4l5WNW27aJSOrxlL5mWEwPA1yqE4Mps3O
Kjv1NAYGxR15bQkWIrZLcplp3lb2vB7Itp2aoGUQQplmDozLeS3agqsCnOE2VrX3FFVhxKxAtu2q
Klu+ppHf7o2srJ6bwIhjQsSaGLHEhnGuRtcrzm5ceMt6LNMvhBqgBgR1AxICAWsFqi3QhxC/JsTY
ZlAekt7a2yzIp5e+r6UOpQBemi3XsjfhMi+4SVSIvD02BLaAS1X3vql6D2NjmXEKxAT5lYx4+r2u
/ZzJv4zjU6La7sVKDf+hz7WTt1Xl9yVVVMxardoR++yfx0JxK+QBQY+WgNDKy6r8CXW4Okx24d3U
kWBxK9LMOJdWlN+3ea/LeirjpnXB/+WJE99Xbm3f1n0brxpzgIGam+qepRQXVBdY70QhrXKfdzMH
Qctxu20WDcMzWzQwJ10S4TAqoRH5GPi3jJPFLjKoyEh4GJ0yzkXPXBbwdiSHB5ZR+zANukejC7rr
0g7saiaHiEbBEybeCCxG3FtFXD7gdAlvTRadG9IFfLHQ/rZoBuUHokO9xyJaTEgs5ICMnsj5uq1h
HqwcTAe3ecmSP/T6h6ZnWSbAnVy7WNH5UQbWEVGxxdPv2/nWa/nK4wyGA8+4Zu8EPmV2zgwnwCXs
/80dfUt3UUHTEkO97UlPHqu6a77zvdpMcKr74Y1Wvuk6w7xIeKF3nelZO2g41sabZX8uR+z9PD/b
jq1KDkFWkMnlxNMQLcyMS2ouV+Lb1yYl0lF4xGHAPcF351eFaQJrqd5Flbs854BsJDPIOMJKdgk8
rsPR8ZuVNZCdXhb0VGyg4UZUvnpsfCpRqsajiMqPyjcCfu0bz5bx1pHzcjbpfzrFjEG3Seksz5HF
e6vzpHojc2fxWjMloAw0jzytxLUM248iiFjqVnEImDPvbi0HyW1l1jaFy3wTcLeGYjgJ4lv3QzrZ
73MfHRa8XEer4XcFfNo3q2ho6xsW2NOFtiynwyXKwpBGRODqzONpcRsykC1yyi+pa/LgcQp1KkyP
+FFWlh3veUN9h1Y6QOyBQZgy0e6ZxDiBUcg2C7/amDY0hri0P4BOAigiMqYzDqC3i3UzzXSm8gra
ySXBjlRWefViNI74IT32jjrht5tCWJVMwyPp/2XAShk2q65oy+PUWKfcS0HHtfLVdhrvYNiDvZsz
EV5IscH6qhMn3JNGItbpuWZxh/eU9U5l3OUJSL5Imu+ZH8cvQcWarNHh78Ls9i4FhRvGMnmrssA7
c8O9gkYCnk96GdCjMSFVSb5sVuUz6yMKnIBR2+Ymqf2XKGALGmWwr6cuxUbV34DHbtbZWJ7HXGyQ
C4jlt419GjLWd0zL4yoO9bjfi3vVqvm1TJFfJp9Qu+fzx8ayBLWv1gW8fQNudZRPkxXdKBuKEXr+
wuBK3UqcbiyveI7C5rnOF/+GQnnzhrPFcbanN2PAWAtYtjMeYAVB61V3YwoJMspv7cp8C8vy5Nfg
oCw6/kQA6qd8SMfmvBBe4qOwAbAF4UPUN96LsBdSKiUNv5FvTJA05U3KWRW26ziZr2BOyEUYDtuh
7nGUNYlc1zB32vbHQMIWIK/2cuTUnXuy+L6wnT4u6UzLpCUbQtTp4DnfEqKjI2euAEDtlFT71nHx
2leEByiFnjJItXT1bJKxVa/0Onj7JSaavyS+/RokWbeOYrAvSHZ6M6XGx45buoCU4yKa2ljqkOTA
l6/aOb22s09zXJGG6e0EU1BnVimwqAC7wMAt3tDEmbvzttnVtg7l9hLBfnLuTObPfQcP7RAw20Ei
tK3fU8Ko7CKA6gIq5eg4EjrciDbOHzJedXeMreyGm2Au90KjAAaehfvJK468sIbXtCcO2KLcb5as
Y/PP9H5jTXH4YtbwJnGpaSaSo9srM5MtzcrqucWA+o470Za8pAhFqoeoGqrxYFooXE3dZHxIFVrc
WIh96qdgWeyAfiep5dy1iMaObbTZNXiWbfBIw5LRS9/OIFlDZ6uIR69Lxumcuumx/xIgN35kVcw6
ba6j7s2cXeAyRDSQmIB72Esxn9gcg4lwXfi+xYIpldsiLs+mYRA764iD8Koen3OjbW5bXDXv0ujp
XWVYZabHeNt+1Iq6limV8StVBu1pwgCJPjwn7k2ANr0vTWewsY5LJtIh0ZVJObwtHhQ9KNph9Hnf
Lkme92uTwwZLmHkUT6zqhue+HFKqhtJC4vd3KBObJ2EAZusmC0JNZEOcMRanKXbI/tTHp2i3T7k/
pEd/8Zyz51OByKBsaI9ljwg1iUekxpqVQ7nsOYqGtKdYhmRZGRVHbIJAFofA8M+kBnwkFcD32yxz
/BeisfjJ0TAr7pgyrl5yHLS7gdzpYajr8kFMQrjUS8NYtpZAnDkn0sfmzgY516iy+Cgqk3NZDMMu
wHM3yi3L3mrrjA6eA0jAzUZ2vnc0lXfNc+3EdOMovWuYXYmG17QYGrRTSSbgZCbR45SmuZdh5v1u
NRlQ9NwdkYQbZd/bPTfgerAN3WMu85NXwmrMoq6+TxVPQDQ63TqcGxsJU2LNG5s/HzokbgH+eMno
DA9DWCI8085hUCE4ztfS7atnGYbRYcaEsfIDv9st0g3vTFCbhzB+iK3qzS6TV7eWbC78GBaeaw5P
BdRRmPSV+OIslXUBRUPtQAmiqo0Naw9B3bhVZTvABjGJtikVkDPs4uRpbnv1MPjLNythyQe7QNcr
LJlrQpoQc25j4E8Rx4qRuBufdZqdyjKTl9oB5u0lRe3hmvWC72Pi5jcpxD30cgfmK2CInVGbxu+C
L3FtugDcCjnNO54H9k3UOOY6iwrAGLm9xMipQp6DtgLy5sEiVn3ByKIa8U0ZobdBAXaBERrdsRqG
8m4uahghTH67yCu/xaF6ykOzwsjOnMg2lp9RZ3Q49oIoc9bbLs8vP147gEO3jQh+p/douaZWbK17
Msa2qtuT4eX5ljF9PvtFkt6zZfavSO3mY+z3/cOMCgQDDpJDHBIHnnqUNDgfWfBkG17trHovDd5J
nzA21Qlg/qAr5MNklSymFt1JaVkpA6XnYxWNR3CF7uy7P7j+cYhQ/PzSgkA99Isds4/CockcegjS
ZDn0biFA+VXS2w0GBZpAbhHjiKWGlJkjH7ldEwMMm4v4rgy6cMNiXT6YuEbxpNTMHV6ReATb7XRc
5TWwrLUgnRwRgIrcGzZd4lKUfnUBd9vfjXNendMxxuc7gEkh3eqLmySnKUKMEPyTvG5/L8wkfu0N
d05WfIKgoILRAAWVF88L67FXVnbs1+rKucUWz4C4qHoL+KnZ4qXHk14P3m1i5919OhoUTjWZAmfj
9t/D2qFSOMGIvwA7vB2WCm4zFvMjRn8es4HXPfYwfzHjw9erO/qooJuJASgu70/bhLi3sTjJjUtN
8KIOHuzYmTdJkNuPlcpmeLYlnX7Kr1+8cQuZgaC76i4ypE6ux91gKgWhHy8UaETPseCIDEB63ICP
jPNJeCoXx8Pbak49zElgI7kz5Cc5dPOmh1SL9UGPyhFk2tB2pmNTt+UrC0gsNVGKcldxp7DMoVpe
JbCy6+x5WezufnZHEr2zWXwVTHf7qFqo9W5j/1UmhvxwikYfKMgL42ib1v7kik0ZE3dpVPU8thTE
MUjc+3NbH81i8O7A5bPViWrnbDk4f/ukr09zC94SCZ+gRj5UFzQC/qzCnqC7etgCblg+hy9k3qY9
uQYVw26xDV7PNW2kC4/HRtisX12Qwfdt7QXvMfi4g7DrDmYJuyObISx9shu+L2DSnqRCuhkPQSeK
nou8GW+tyAKeWfHsaIDEJPaHiWdvgzhwDobCYePiRB7mCbY1ytKKu5HN7rEfOGd27YhOMwIAWUkE
sqsQ2Awco9wORhN+y4pJP1vNZPqosPtcegZ4n9JcE+O1q9KakCfuZb/80RUcQ+Jlvg7mjCmG6D8/
xz5lrOO2YdxBv8tkVb+12F72FBBTXhDQEviYtbR5MzZvBULzeYJC42+aonI/gHbjAHA52t01tkjv
BvxiWxCO9daum5s69xaNz9QFqJ7j4JHMIged3/DJkXLDUOP4N67Tf+/qYSlv2hJyiWn5lvVLl9O/
/Pksw1tsmhiFAH3kX/J5cJ492Y7FAcix9dB82u1dhoWt/enCt9uqOBim9uYzb/BQb1FoCUqN4VHE
2sdfofoQBZoOQwcqTGm7/5wPC7iolHfiX/8xxM99nwTFPJfzNvAeSkasgP/zs3W2K0AD8XwleR/G
NH8bTVndJKnFE7NDC9xhzWm2DgYLzeu0bn2/j8mqNPgRT3/9i/xcQfZvv4f8pZfuXzZ0F+jZmh65
bptoQ/rnT/n/7vL/KWw+0f9zN9aT9nz/j1PV/Hj/uVGLf+oPeznO8d8Cy/Twl/9SjoX9+DfSYbjL
TTytfoBR/J/2ctv/jaw4N4Fre7Zru4K/9U97Ob1Zpmmb+ppyBNbz4L9jL/+lgNfDVINGwG/ngOPA
+m7+cn3AO8VQYBjRBTPbfIldYogD24qV24/GHeESdlGIXTx5COKSTsaOZKguP0AN6W4lEIVN6OQO
TCEek2elARdO1sHHDAOPhJNldn/XgPjrjaV/YQq8HB7lrimxHP9iiG9UjB8fBtuFdirjARmeQ4uV
9TtWr5Ae++ILm077ytIoiNdGJKt9HUnjb26qnxtD9YdGUQ4FZaS1YHc51i8fWkdAqnM4Vl3glzj3
4eJZ7wVYzhsnydjotia7KKfu4tc/XVn/wZAvfrbj6x/LF2RRmMb/8h9H3+t/ygLEydQSk2yrS9yW
8IO60Su/AsCw7margqHgLQC+lIquSVYAHzaHChxBoBafzlYvzDB5T6X/YHVjSFQ9w3+OZiT+pp/7
57jC568YmMK3PJPaN4Dmv3w7RcjYyG48v3QMt7dMADVAq5YwkrSGucYH6wE+7yb3zsawnP/Nu+Pz
u/9XWOKPn+4T0eEMzh3lBL88dFuzSTmtt+UlTpq7lLf/lXBjyjFCCDps6uQoZc6icoHrQjOBaIBT
2cEmyJP0mM2x2Pz19/VvV4ltS8/mDjcdUiTWr59FJBG4s2AU94Ea3RPeL/V1CBX3Fg1XIGFIGj3Z
kev+zbX57zeI/rEkVlySJ7xFf71Kgl70eWOUFi0DQfTN6jPatHomIxO719awlvEhXTB8w8jwHmxr
qW7iz8vlr//s//G38G2XfZPkXBBIfS3/6VoNKDWOoLXRke5biho72285L2DSTSXh97yvvsEzC9/t
cnLWqf7rJRzpP95KP1U1/jnBIvQN8dP1YJsenwKJaI8XMYGdn3+JBdeDwg6dXByV87kPyh6/L04v
7uBX4WOP4Q68L77RPlcBzMOMSiDam1w130ZGVUbnjJR1DPp97p7Nv79V/sNHRLTGDjjmEB/ypP/L
7UwAFodT3/n3tTKrG4CIy50/giuDU5/sS78JVn5PJMZeSNPmaWocK1Flf3ONfl4NP39Evh9wTOE3
4Lax5C8RnzjtRmdprfgyqSbaS7dXz1DIYRMbhvfQMu/HOGc7/yGihKheF7HLyNQOOL94CFeXOY4F
YII0R9fKovxldpynULLVALHbIhb2jnsy2g50UtWO38NReA+TU6s1lZGSnex0raeeTZtdsWbgwdcf
wrQ+jaagD7AXDGWwwMvipQxnnmSz/qJMc+meaxQZLKfgjFlF9I9AcKqvYayba8jNksdU6SzYnSXW
oamS+T6IyvH7X1/eulv2l0+Nl2YgsbhLrivzf3F2Zs1xI9kV/isOv2MCSwJIRNh+qH0hayFZIqkX
hEhR2Pcdv94fSu1xi1SIHsf0Q3ePmkShgMyb957znXdfXdJaUYnNKDyJoLNuzFSNNj6Imyefgfec
yXVLPrnPYHTIUapUVbr513+9ifSTp1q3KDDf1cieE48GIhc0uIqv7NQCEweQJHPPUwrqustaBWpe
XKyksF/zyNBPf/714uPHd1TVcihQDNI0Sfb89b0aWvjEWefFJxpQPBWtT++YdLhpuzHH7hX9V/58
fag5CWpgKPz0hwbPfJylRexIBsOWfc4tD4kdMvduUcc57W6sO9qhtUZe1EEf+BqF68PEEFXGJCIA
fFcXKifKhoYT0086rRgweGdm+L7Le6BEw+OIigSeaBNLbYGbD6lFYPZclMKpmkgMDNizjhS5KQOj
LqM50XTaoSldxFsE0dUX1AbaQdGc7jUaGnPvo0p68tW2uNTO6O4spaOveV0qrVK1zxljvOckyPn5
f767H28uXS90EdjuNEBm7zex1oSB35VmdFKosUgaYI075ZrhbXUzQPfBOPIlJThylqC0XCqDJz55
uKaH59dnmxVJl4ZGaCsyvPcVYaInVIKmWx2h8+XPgxNPb9S0QhFiQG5LWn26Y/2a4My2zfbIEkgJ
ih5K8JF/fZxgCCZNrJjdkQKTlzjynXIXp3kEDAhfcMYcaWEGAVQA1W5njWDeB5Nthf+ln//51v9m
w5h2asS/JgG0UMSmLf1vu5Zb9NJTctkffSzaN7WsMBU3SJdbtBoGwnk1uI3Dyl12URKBX+RpInnO
sRZtZi/RF9DoGcP2SQbeJxH1H8oqzpKahQF1Kv35et69cAkco5yqUz3aVhestb6dKCiGD5Ews561
LGek7Qwajo4x+ORp+Fh0TsdYE+spv3UKz3231Gk012QmanGUVW5fclJskcSkDKqg3XevrV5oBwHj
92QAfZl7Lr2EUTGjDshNZ3PeVPMFWo9u0/tDtkF7+GkS9sfXhUeGhUgzLIsSRnv3lRUqosCu0MVR
Nbr60tDKYkzZNF9hD5Q3vhnURxtRAmEdPPBQcWLr5ZNnZipp370v070hrVhwGZzlfn1mGMFEaLMC
zgGZozxWNHDnzG+rhaYjeczKOliD5gtuvVJhwlmEg/cFaWAIVZSV5uJk5Wex99MX8qfrebejN1DM
W+JexZHs3Sc03zv0iD8++cwfTiKGgfmZJ4MDGPX2+4dCai35Sh6waBv5ooquDvwodr1sm5ZucNN4
sXcTRoS2pGqWP/dRbm4I1Ci2dptGW99XmMwgl6y/k1cO7wVA/ScP7cfXxVHldAqRQM2Epb07B3hd
xqFUxNkJi7B+I7BlEpuLv8GfDbzCmJxwIA/Qa4Ukvobm2Z/vzscF1EEnJOn7WNMmaU4PzN8WEdxh
xYh1oTgxmfWZAfhWfZGxhKBeNfrcrrH+f1LF6dMH+uU7F4J2E0jR6chFOfdufcDpqIMva8Iz6qdy
Ti8JEl5FvvtKZlm6vC6jHEhzRMpafRvbdQnw3qxPZdooSyQM+TPa42SplzZ2mwppDCkj3DF7zG7p
Uttnar9+T98QyVowfrkeG1EJqA9/vm/y/VMlTORWnKctU6Ma/VCL2rpr52YzNEcitnNwsHqxN0VR
rkQl7ocaYU3uadFNlrQYZqFgRa9NVFxKbWSX8gpcMRqV5tZCorogKgQKRObiUmk769QNTnKbhekT
3VyKgFaLxq/0vbN1X1JteIYsHiAydG8RmVinawWQhVa2dbAS3PXUod8ZuRarRLXwCEe9Ceh51PVH
JCjtNsKytAff12/ge3CFsjA2+lAoGy2KCLToWmuRdF26op3tHF2k7XMTNtyiHky5RIWYazyYTrLO
uiJdSSac32zZwxJEFEFEnfRJSQj6kN+AhPEkMXyzw+RfFFa5m7CmhdiaTXNP3xkvh3nUUc+tWhc3
H0JP5VtijpTwHsEPVkKIl6xrrVlHpepbC9sPDrleRz98xGoXWxjZ1qtzPbr1QOFf9DRX96GbsAM2
IeR7X9eewczbWynMYuVM2oS0QE75yVP8/r3Bzi1sIAQso7amOeLdQmo6qINCrVSPRWpSiPUNhwWy
aA4hA/8lVMv+kyL+/eNG2UFJKlVOYZwP1fcvTRUa0DOt0DiyldaXsiuL9SBiCObkucKD+/PDrf1m
nzKl4fBU85dEbfXrqqCYzJhhMglGJC0VFfKw9ktDLOFeJlX/mnDIIllLYhkwFC/acOhsl2iQ2hvq
6IsMmNWRQsDdR/SGENyqUHBpHtOUAS3nekxICFEHv00/qUWnPuOvCwurisZabLCk/eaMOpqO2Zl6
pR2LJu8Q8kDhm5OyiBmj77mkFEoPCOkS3huJBM0DrYDvzlQS4zYzftSd1e10FgqMTsxTrEqJH1pe
0ssnt/bD6sdF6jw8dC8tx+Fqf721owRp50ZcZFWobUgaSaiRbBulK6HFDWneuQPK0nEf4jbWDqPW
dA9pRKBVFldzsw3e6N+0n40xfnvjWM8on4HOcAunG/u3TYDfOeKS0fRjNdLiqSqtvvTMyhZukNn3
IXXansSzfhvrkNltJc6+YvCj9lVauZZqaNwrdWPchLi0LwjaOpwN/v/rtl37z4bQecXVd5uG2auG
XoAyoJHYaYciH+OTGbqPTpf3+6aq+jmBjPHGrkgvUh31Li9z6r3RkluO5/WR3KXbT77H6QX/ZReb
Gtqwr8TUFHe098dau0H5Z/T6eOTg65NIyPajjVK8gk3QiB/pspu8jw/kDuHhNk1aN7D5PmkZXSvp
D9cg2HwEFSW1w7uzCCI1zKCpwI1O3QvOzlI55U3PDZmdvLZuElBkMi63EAGM/gGJs3bfp0X2ljWB
Py4sYebPrgc5fc64r75EBvJlBTX+2S5yc29Opyewh9m21GDvgUDJtnk8iG5mDmCHV4ymVVywNX4c
cEucua59WnvsPj1lcls/rn/0e2iSWhOjhjfo3XqLYa+IvKb76xGNcQMcxDTN9UEMngfb1vZlqhA0
5xUwcu34jk1FngVziX2jUMhk0Eow8+vDDf5VonIsseyJbJplhEcs4wnY51WieyurzjhgTnwqjZZD
dT9226ZK7FOgVNUX1uUW12UGwOLaoQPuaRyLsZPDonVQpM2QEbcougTcWb0f7gae2AX+6XjGxgSi
EOeJhk3GpKOtECW5ZwONDq3eLnFLKvuWwd6uqVD5OlFtLiOVwAwipjhOSz9dDhok3gwe8NkUvUef
UuPZiqzkO9QM7Y5lN9sqfFVbyw60nZMPxcPg5M2PsS50CBoZDgXg+tjigmbtxPq4gk2ffbFbRXnJ
kxowtj8dXg3+mQMTjgoaHJnZIipJDWhQdnHrxuDzODLwqHAokOe2Y0QomSucMff7+wRLTzlG7o6B
8qMaKGfyKgVZ5h5ZFUregJi1QnlzrdvasWaX1HKiM4sMPgGK77VJQ7NPQn8V2bWN4MDvlyWg67WO
NWU/IoDdplMXJmyg7MKfI+YJVBcxo7QekxR8SoSsaF8YBeL7QCiPMu3e0jFyUFPoYT5TCCXYli4B
f76RfEswve04Eigr3JItFEHNP0qnUW4SJCWA2Ztg2IjMPGkxynYrH+FUKw6kBkQsW3Na2JLCaO+S
sGYBZBr1xdbiYh8DxiHPBiQqHcjpDwkU7jc0isx7wjHxKpEQUtq4tlC1Bd4ehH38c6m08h4s7dR0
LOuROmKKbYGigRKNmu4UgUJD6R3xyhUmdG4amg22x+nsEqA92l5blrjUuQ3XL80ouJEuhcRLiHSL
BAzVXqdVT1Zb66R4s6k8N8jL5iPE4hoa9VfDbW/jVrP3fKf13DRTd876alHEwhZyw5i8Eizca1MM
9UOOu5yEVQRAgVnJXRlhjahzSEKRjtwCY2sS7a/DA6+wcDjkBVl1qZIaD5xuctgPUQMZRsIoAf26
tDsBtQ/hMz7zvn3psmJSR9DK9UwF73ifBlDXtHE1BF2+sFuvXut2hv0BpqGyNJLKIbTIuWsRS92k
TtFvyk6Qkqb0pGTwJGN39losDsLXIIxLkl3VoWA+nxCzsqibJpwLofoX27A52g7BJHdETjHX81I8
VkXQ/7A7ZHO5cLdoiyQ6OSw3orCw5ncQFirQPcInLMuLoztsLPY3Mn4QjnjaUpKyuSbt0z7FRYy0
q0y7zXVV9HnNLkwNVnTxubAgbRZdH5NwGevfSJ8aD4XKWlpV7Vej9HVg+GnWvpayIjt3qnfDWuWd
VPwWfnHdGt86s6suVF08aFN772cnmYwrHkIVaNA2GTL/W1Sy+ikh3jk+J7OC1pbIw/1oPrrU78NQ
kpWJ6mdtUYUjuyWrEJjvsOoT9LEVQIQTOiSURNCejkpSe9vWTnMUF2SaKxqjThISFSIVpQA6hNxi
HJboFkiFKGXxKEPVPbi5hW0ws1legtDsl3Y93Lm6U+w61cqfc79gIax7uuLznOeaEEeLAZxhsstU
ZVg8+4XBZ74e1K93Lx4s6zQSDuUj7EWuFGCpT8gXWyfApmYqx49bRWvjVyF08wl7RPc9AWp3SwiH
PFpJptzrTTHsqk43V2VfGVvsLd1WE+SH2y4mwzFI8hXiI2sGaIM8Wxf+dFuXxdwK4/qCZoxObDxS
sUFy+usIOvR6fUG+B1lHBLG+8ZOKkWWY2hSgvbljy9G/TLQIKufsQQ8Ibe7ZZUdiHtFTKrVJwEYM
/zCLbgxo4rsE0dY6KoboppIRT7NHRNh8wEnzRSgNbUTQ2h2fM9MXVVOXN3gBnyY0Ig5sl1GQnWP8
SdNWfc6s4C7tdHjOXbJyQ7/dg03wNlYUi1WJuvq2hqy1FZpubohT6+Z6iwA6lt08C/L6ftCBFzil
NJe6Bpgr8ZOTZXXhvm1q2NPTcNBpbL65a4O1Cj04DAzw7LXOctsl7b2uGpxlyVFkhji+BY493raI
2n52vMKpOAoDRawVP0QTx1e1jluD/pLhKR0GBBzyjhdbUC989YYOTLxoIugxrZopcx0OGXub4j9J
md9YGA5Xned1e/xyANq6TH1ImNOuZV0MryljugWNAeDg4Vh6zmyUdXUhdIPRc+MUwSJ3te9C7atH
kQHooj+oDnu8g6RJKQWdoSocdpiem7lf2pioh5KRDpbk2xKbEZT+Hj20iA5a3xggKaMC5pTXrYtW
VRZd0r1lVt/fao4hd1ioTbRJHBFjG1Kbjgh6lw0NC5vewonWdfcuVnoA1KQaHHG502ESRFTyVvHW
Jyz/eJNEjGl99BhOD1r7lfDz6uHaqbuWe4WVBefCiHBkuwbjfIBTeFHBRVcKNvPMFAgTkToftI7L
mSFkwy0yFPbRZv5MvFesIe3rhi8xHMzdiCqV4BW9PGQszWuq6ik/JxVzQy0kycvcyG1TUGoudPRL
W+Bq1iOuLryNCD9u2+sOWRCGXjE2mxT++AgboU+RB03IWz7inoFZMOoQc/PuGLbTu6xTtHlFZtw1
U+8mBXu2EybJQKEFxSqKuVONlHRoMU1kQN4C6dwPRmftmzxX1pRB2kVVrG0adbhU6W5gJs0CG/VH
G8pzCtyCqnhSD3SeZX1V417h40e+RBSq8c44sao/k2BIm7gqS/buIut452qOETgaiMaDYtMVHGim
OjIdW1gv5TQT790R8mpgyeYurPi3o6tSKdtD9eThylozMslyULyj2NFA8HdBqFmvjt7Xh9KJSNSS
lRy32BmqfVBlBNorY1W8CAGjAqIRfddYHbuHGonNg5dL5SizwELGD1VwLrUx3WbXCaOu2A2xDIbO
9WgtXvaTiOjRkGjZKw18/q6eB0HU33VpcIxcoxjnbcuvw95jt/fMN6rvKoDjp5pBzU1GV0curIIB
qFT70d5emwywZ/XvaeUqTypVbzaZcqqz0eTFW1bqDEIr30dnLHKOg7qNGcdvK1ShlqeDu671VZCa
403J5Tyz8kAIaC2Tfqohs9sCayXJ2Ln6FcSPR347CKE9ptRLRXYdENz8NITmxY4t54L/Q25ZR3HJ
NkiwA41EdstLecsyRnMuo12dQmM5WCD5eNbhPlOv4LS2sH7Oc+zni8Rt4hnUgjvTVaMtYwPYGVWJ
AUyxzGcfE9CNFkkMhkbbrYwpXH7M/J0IyYhXgVw8Sdv/hn6Dys13GbWg7ScvWi/kwusR80T1lGbj
t4Cqg6G1l6Ewytde5hDWhWeNw6JOlfIlr8Kinvtx7RL21QG4rntDfOfZc51tz/WFt5BbsPFb2QC1
PzG8p9TKzQN4+vxH6qD9WykDkt8icYChxYRysAPQePMBaxjlE3ziCiocQARojKGeFDd2nyhf/aC1
wfdVhOMi+FzHFYQYl3jHmWd7x0Qau6FLmp0uu/7QWVq40sO4uCX36a0IKo5DYRjE5ziVbN7sA9E3
VkQDtWbQE8ttBSxmS6sx9ZtBJpoz63LH/la11PIIdyu/2uGrEl9iDx4YEuCmP7ZV5TQnt/X8ApZJ
ExfRWuAF+4IyNeXnyZ6mM1AGooqMkahVmz5wjN31jLOd5PbWFQyrYk4Ao4p3b36dff6sH2ILWsyM
BAD3mAfGhDpnLHptERaKS/hT22TbwuIcqw89VXTiKrzfetLy6uhJxqtz/WOhqgUD6S11tlW9kDOQ
ARwAndhUaOfTUCSE4rO+/tEKbv05nkauHs1auXAE9AlR6lOfy6hP0cijUaqJdmDTZPhl0RNJkqB4
DkgAIhpG7Qh75CjHNsxvdKdTM6psigKZOY8qpn2VqAGii/CwxPlzE03KXacPrB9N0JmsRtNaFqfT
gSD1mnBvWJm5tyxiROOiR+4GEyH7Uk8HXiAVtAWRQKBkwF6EJ4l4dfwJgU2Xv+klH72ZWk91JFh2
gKPVOS9VTrQWNcrkJ5D9WSDTPSrCri+G6YqVNTn1HN/Vf15GBuFCkvOQX1dJqBKzbhqtjzkWG8Ak
kdyNxMHCV8+DQzEWGT4gO6Utpyn+1MDhk/teB/VIFsWqcsYek4X/o2mJsGsK0trZDk5dkQBNIJ8J
/zsoN1YH++J1JYUCIVgHLO72jHLX2ygIindK6xA151NbKTgS7hHY6re8s9jcHAfCQShq7S6rm/rC
1879o9qMYNv43hIHmkeaMRGsiQD3hCnIUHe5D2WmMYvbpK7iA2mE/I0Xf7t2QrTO5DBeYd3X1chd
OJDf4FdH3nfsM+PtIAuNpHFP9V/SAKn+rHIJ5ptddQe2nB4xvB8nWpEwWxUjXsXDFIpx/WI7s7pg
p6FzZUfWJmFH53QStwt6UOYdYWab61c7hvBP5yJS3XiZCs72XVUnL9hL5T08xGwZdMkjNBWOq8AT
EqCrWrIUWmg9JGqkbTn/6bNyVGl+RL23BBjrH0JfJWKGCgGiXM1myzrI8wFzWl/1EaeGBGc6x22e
4DBCg+VFdFPtIQhZ5aZu9M8d1QB2Oy8Y/G6LqWPh93ZP7JCF5a3DAqsELza5UccQwo7PDog5QKKo
nnct2NauwnumMcI7N0NZvjrClXeVX2D3taYbJgpHeYPOgkMp7hCT4GRDm9OJKD94A5gtxSLXCyRD
YLyaga5uJJAb0DvT8CxPiv5Fs5uIvpZKmTg0brwqZBgA02rHjfBjdUugSrzsZB8dxzIknVNVgq/X
Bo0XY9XGkJVbZG4X9vDlp27HtqwprDA2LrSxHskmTtDCF2b0VakiuahqAy3HVeESezL9Hveue7o+
7gU4wnNGbeFR7vJ2R3HkzOmGGGfyNB6iqX2qWvjGF0AmLFDnkKcOlke3pMDfIaFN0ISDHBHwgEN8
vf25HGnw+0x7zGlx5VUN+awmyGkWIzyyJpnfWkXGTZBcpq5qDauHT1F2xoBMAW8qXYlRPo7pko8c
u5OFUWOtI5+UAPHeLSh2sEYHq9pXpifd1ZOvvQsWhLrWP15XN8EwnwRr8z7AN3LAyAcm6dolvB6R
6HQUwM3tWDu5Rm5eyqmcvB7v2I9oFqLl4lCKbOMsswiXMLskSBg1kmdgD6yI14W4VPnQqevvASIB
G/N7RDYNw+idUPp2rzIrPfQ6nNq+j/hXY7ErsqJ9MUvLXRpBoZ5UtfRXWaxEzyY5LNugF8sJqXyg
OabcpUhw5tdOX26gBKpx0dkznrXktjPz8jkWpTXXUJrN47Lp765CRMc1672VdBxq+mTVFabY1lZa
HdOrPGdqbV0bkqi/ssdY+P3OqryMg9igzMvc9ZZQPKcVoc0qTA5heoiRdZxbh3xRRnztoUGssJb2
tLDmJFlD24736rTx4fxoDr4TFgT1hd0PJgcqbZFWgxjWC0B2KmVj67IYxR0VdJ+oyYmI+WxDoLdP
C9xwXu1xoGeDthSQYvMyJGqzNYfsgCVWwx5aJ9hOVcBo8LBWSoWczg5NHjqzoCpv5ZAT5SRM/2AG
DDBFP2XM15j75pWIWPjrGjOdySI1LGh+4VCFvtF8BxHviV0zhHwanFrdK/4hcw8miP/ius8Tw8ce
ZY9TI8AuVJ41y475Hqb5Q+YE7jxzTHuZYv4/5yzha7pHNs0Ldbi7Pkuoh7UV8FqaBlmb7ozGKdcp
PdgtoX5yIwsz3xZuEm4d8tfy1FVvNLX1H9ooJ9mRPBMKGooyM4xu1HrcRKLVX6pc1HjhOd/L3BZb
qE36CoKgf6txOiD4qh8eIt3pH1yhRgfHoTCwUkOuzbAWu6QFM5GRemFzqL5xMkX/zvMUPLeoOvfX
J/6TAcRvOuKoqSTsZZYZ5PDvOuJFHcpsyGqmXXYdP9A8/y5HEBVVl5JhrJnpjugGue4Scs0Dv31s
25YpnK5IA7pr6r79FJAWyITWhDa7pz9f3UdRA1peqeIHmBQN9ntFbdOXDXV8NB5Vntd5hLgjuk65
hYBPAmghCvdNk/rpQs2hgN78+Zd/lFYbCP1UQUFjScRAxjtRgxubqdVhCDy2Ho7J2ej0+fN1RaZL
RZJsEBW3qq9+6dIYlA/MHONk5Jn/FqmY72Lceqs/X8/HuSSuBUnfyXbs34jkgtLp2sZV5JGECZMi
NGduoU5HRtWmKxgJFu8//8Lf3ADbkRrsVhVrNL7pdzojyu02zBNPOQ4Ke1dMTxGuYaA63zV9UI9D
nok7JQMPyA7l3PqBBn1M5+JmXVGXEw3I+fLnC7o+jL9OqrggRN7TdBGviD7pgP42YdQDQU1Qj8px
FPTIbPjAr0BLx5UKpA3sa/Ujbltn7Rly2NpjPxJh652HWuY/HHLpJ50zHObByotFqqjhsq9Kd6+m
PhVvEMiL4IXfNF0TfDJf+80YXPIUqbaGQ4ov7/2QX20dPa4n6Bo4NagqVV5vlMKnbxRhGC869yuy
2/rkpVOGu7CISoVFoNzYoI/m2Nx9kjhHY5yhPvFnXqBppxLb+gagJnbEab+AQCnPf77R2nQjf73R
XDKSQBBZUjjOe3liJiJ4LpT9QJ3t+MZWK2PV+iJaB1gaVjSUzX1NDM4WEoT53PdltYq87pmwCU7F
00GHnpJcRQNYzE+ua3riPlwXO4YGpoK45vf+AkwqucVZWBw74me/ZJntrkMRNJfKjuJFEHv6OQE8
EZZ9z7HecnY2Yx4wUOhGbrVmtHZyKoQMBIsL17CqV8yP1aJ143T5yXV+lHdKdaKQcI1ole33o/BJ
29mRGasfo+uE59oDC4Yofw4o86E8MX+Y6xzgjDL+lgL8WHT6SKd1muf9+Uo+LhqSGzW9KzyChv1e
qUfNxaajMvC8DnSJmR2/O0QpIwDykoM7TYz+/Ps+Sj74fejAHDRyWIXex2d0eoFFibyho5G5oUoj
8ZVxDLHggKzQhklz38VOucUVCq1latX9+bf/RrkpVcboPB2QaBHUv9vNgmJoxzjlVetdrT7AeKCj
PVjy0DgxTey63TFhiG5kIgIi8hCHRWZRnE3fgdyVJsprn+UPsku8M2KYz+7Mb74JDWUEX8IkLrXe
6+cBZGam2lXWMYgRbV71aVeZEwPj/Lky3OoTichvvgnWHBsPzrRfoPH9da3EsqwQyRaZR4e9c2PC
OGE/D7L7JM4Y4ySGwlypEcsYr8TOJHjjMxnNR4UKbVMNyeS0ihhspb/+fqUEOGvl0jxGitlsMUh4
cP7j9LVwh2oGr3qhDZOClRHvl3aU6a0+yIcKnAjA2s7aeGXbfuLT+t3DwQXRZLU0NIqa9W73MHAr
5kZuWUd6dtalDDOiNxwQWqscPQuNDMv+IQTzBL/kBXEJDGmKqF5rvp8mYGGsfKmBV3jpVK977cGU
FJ9st7/5wrhL3Go0vSwa7ze3nOAnBfKCPAotmnrepD9tSSHktDwNaSMt6l+vxfJ1vep7wmw/EaP9
xp3D5ooY3dTQgtMOfScEqftMOAFQyyP4j4E8bYjKOgj9bBiifWbW9T6BBbDSjN7dwKeO15FF2/aT
5+Y3e7xEZ8EKInQ4Vh8kOgjuM2tkUT85ZrND0Zwyj+trskldxqHKOD5J4DizoqTtwzBS9ECEz5EV
NXvQsNj04zIqlpVefWs8LV30TRp8D7GHHS2FdkrhjgQdRDYtwj8vPL/Zl9DwT9oSXhc0NO8eLfAh
nCRzzDHVtMbRsbLPDc7Gvcit6VQyjf0a83+26X/JgvyQJfz1PrMKv9g/I7H+6zZ4LbMq+1H/8U+t
37LDt+Stev+Hpqv5588iXuuvq1t8q7/98g/TCaoezs1bOdy9wTSv/+s/frrWpj/5f/0//+3t+lMe
hvztP//9NWvSevppgMJ/SbKikPrb1zP9/L/+u+kD/Oe/33zLql+dyfzxv5zJqv0PDB68Yhr71BR9
9T/BV6zN/0DArDGy58GfZMX/dCbr+j+Q2Rm4lVHakQrl8O3+5UzWjH84aAVZ4OgrTy+N/FecydNT
8r/VjaJrwp7+9167nWcKEY1W4myhDU5kb3X1t49/+vkTfjEFWtd9/nc/+t0uEPkYwcpGibc5HNRZ
TowT+ZISEjzzxnFZwnm8y5zYPGiV6txqYajv6yBlXqOTeLJJApBCOFJs4HSFDl96ZuToVBZjaYDk
or0O+CMlaUrtTbEbfDd+M5x6OFVaPAzgpaT/WLuOXHK6aI9jXecn0uS7C0Mk1MSdVT5jT82+kNTg
3wPsqd/GxCUiN7dzAgClkZ9DpXbuZT2yFKlJ91TLkcmJ4CQmx8Z9Rmfc0HQjb3vWD54BucsOoh8V
3Zu7wFKMeVZpxr1pNsULaRraIgtqgmmyRNU4uAYqQUJ41OqNXnDmH5OQOXfom+U2gZ0N7bTt4yUR
iMBvNbMEgEQV/AgzDzpeFYbWYogSh2CazjzVOJBf0txplo7iqkz+GzoHoaIFywqUJ6o+cOxVZQ7f
+zGBqu72iCCBBO6Fk0Xco9EUG/qX1qZQquKEck1bVFopbhM9DPcOnlXSnnrDe/OqsvsGOTfxAbo4
JeGodn8wYQDjKx1D9xDWhsv5GOU11iGyB+rCva2AUDLqtI2jVbjwOnWQz68drbLnJhD9E0qx8UQC
I5EliW3eAZ4kAdupzecgD/R7O/SdZl4gQd04eN+O0Yg/cXDqNpnTw2SAq6jDsg+UCOE8SKR5rslk
ywWZyCB0bd5zb+nYuvYmiI2E5RrC1Q9dGXKgjQhDH+wxkRfGJQRR6DDYMSlQkN43jemuXZ2mdQt+
mQGmACVqt1G7SnhBHgwyHlH6ECBwAiLS3Ab5NS3VCLOVxFVBsJKtzLJeBhs+QrgvjUi9gSnix/Dv
40TMmzzoDmzh6tGkNiL5O5cRTk6lc39wkKkxDmjqWrT5mK4CtBObRvqcZ2DZn0tplQvP8Rkyp4S7
4nKu1DmNZPcyZqSYdCksFMMy043l9uILVah3yho9+Bpqo39rItk86oh7yM5qq2jTx42+gs8lRwKp
BsDuVi9fuqpq0hkIj2pBDzi/9YbI/9ESbrTIKFTQ/uejmqzQutmnoenhqtYpHILGI0GXUnJeubH1
PamEf25KJrW5nwTrzEw5C8ukeKlsX+zDMCcnmBeC3mxc0C3kwhNFhksOe/TSdUchDTfL3XKFnXyC
LQ8TH4bP912KstomSgBkJ5AqwRClbhPWVqu08+y0UJAUDYgolwBV2nBhpOStNElMBs0YdF8HEs6e
1CaHct1i1xRMNS6ByiDTdpXkGMpa4ZFNqkfAX+LiVIOHsGNsvrWmEWmbdrCqlcWd2bXEEN8j8DNP
hY5yyWht6CzBEKTbumjzJSuascsM38GTqar3Xk6ShA2E6iiGxCj2OQoALgpNx51S59nKjBvltpEe
ogIwNTCCoPk5kJ1DM4PXGOf6CWGivedRkOSo8H6R+9GfdbXwJbAkx3jWEpsGVCWxnIuhTSrEn26z
5SfySjmO8mwNSn9xFTB4vdH0D01O2IGR++08auPemjXN2C/dImbqGwzAXgK1ofENeruIIoIMaPQ+
ecDu1gESowRea2kiILXHVW+RLcpHr4DfJuS+oqNhYOHHOzsknkALwu7JKcjIxR+irZqh0KwZsPBu
P2AKZmlEokCCFKy/vK87VjlbU+9HsFgPAy6vaiFp18/57k3WSbu3gfBT88xoz/WnsNXym8ovpyA+
U/He/EEJfxiMsusFWfDhUnGpwLDQkJvoIaE+98FIHIzKhP5Opqa5KALdW7deWB1DTanO8CTbbd0M
9SZtRoYbjRIcEYyZt3hhnZWltO1jE1PlDSOU97OheUj/x7Smzz72egZjmkw/rV04leuuWtbQEiiy
i8GHpLh8Js0s/MaRuC3nWuS2KOSU5hiUQtrkLzLH4OxjDW9KkFlrN/eGfE1oQe6v+jgkvsTpAQD1
wrzvw56YGaHIm1KNB9rgQn8URTsE86hP4ksXqSTaiYwHXInHlQdZlRHjYBzVXkUp2bXeeOOwEJyx
Pk35D0G54qsl36CL7ig+vgbBYBwGqNMbpC74dkaYaD8sJSQxwO+jlRYmzgMRj9GqEKEzy/m7vWox
hVg4DctM3pbha577HSGNouVgGybP/hA7F72zqh0jXXLYYLyN5MFF3ckv/GpLPsr4AgVHWTQMiW+b
Pg02HjnOIDGhnBPq0/bdnpgicw3ZAV5QFDi8rB5xPsDWaV/L4FGjcFq2RVncwxp2XnwK3GbG4+Rf
EhERpVUoozVnMftv6s5bSXKl3a7vcn38gYRIAMZ1CqWrq7UcB9FnpgcyIRMi8fR31c9rkIygwQg6
tE/PxDQOkPmJvdfGQwM27s7u1PozeUNA0laarLgBg2hLk2Vt7TmZvpoFSBVJju2XFWrD5sxWC/Mt
NMxWUXiHFs4Zhksmdgq9AMMK0PLzQ1QAe920KAXuqXgRscrJvutF7Z6mDDxbSUbmzhmAn44tW2nX
RnFmRRl+0covWCesKXlYNKAbaZsGmqEbzWyq3XU5RJ0Kn6CY51xiZfmSt1CBw7l3Tq7VVy/YA9yr
JGXhzMQjiH00du3G4+I5iCjT6A1Cue6CFGR33LiJdVcrmX2iZDDPLmEmDaKvtGw4ZOryIogATTYr
CezPvnaLJ28S9Stnc3fQSaMRMCOciNER9PgmRGQACZKRFWz9prEvSa+iq8+4/DwkERNCo/QzMVRm
Rz1U19tE6+iaMMaMyap0YSv7TfLgJH5x9odC/+4dez3mYb7rmAlBjqxKlB7RKD+IFp9+s550r8ng
eXcrVe4vlwTQCbk3ix1qoGQ5soIdTuhCfpSp5rgCtr2zSsjX7GC956gspjReyqR5sa0weq4FEk6L
TnJXtkF3aiyO+q5XiLJRphMOAAIIWVEqf3kpGrxx0eLYIhsge0Xil43bof9g2F/sm1DaFz7c9VCn
BfqJzGRnDRn2byNcpER+EwUsVOBzx6AcxrtJBgBjpT/bYP+94qvxiD8pqgohWGrSawUm7RhU7Iwt
lJtXKK/DCaw3SXTozYuYGfEthFsa1mNdjxQAQb/F9za2DlvTyj2PXi/ecdWEd24vlueumN1TSbzh
h4/Y9mFpnPYJeK5/jBqxDge/ta0PHDGaksMa14OcdXTIODseybhIn8ldL/cs4SYIDnXSvfiZTLfg
3YuYa9VNd37beYTX+EW1TdgnIdyU0zeJrkSiqOm+p8Q4cIIlp9Uk40wh6Xr7RFnixBGdfCzCnt9p
fcNXrMLp65zM+R3bLP0LtBkxNrL2T0kyqm5ftvInCSeKEm/46MIZ3QUxa01iV0STVokfU2gGz/mA
wJI1YX0Ocw3eyO5HZJqIc5mSjNZ96PM57FKH9eM0+EnspuP4Bm9P8TQzhfMIZ9hT7iblb7900m97
UEAWS3T+d1bqrE8uxeBuVkt4Hzp19LdcFQj9kpSRZWMqgvDAdmo0h66F5DmYue03TabkWScJ9sgy
XUlmlPVs9j5Gvnfkyc273YwV559TQheMKJfpeIr2d2/J5Fp1BkNh38uaDL3EMUdHZ+iB607dMcmq
snhhI8syh2TXnRK6JnHDqo91bkArJcq4GEtRv6/j2G/HugjvBbn1l3TRpBhEQWqRbJXAc4wSVMBJ
MI0uwN1MvoZNOF3a2g8vbX/7jYJOBbEwtDuJv6T/RNC34bXQBjKVlH+KavReMrbkRwJ7F3I+3ayx
dmyA1dOclvl9SeZ7XMImP2Shn74bk/KpunMdvFJXlSe7WpdrnTnrBIsT8OwM+X5XT1AreRoB4TUA
shPiY8l9o5/L550T1g3aA3ew/3giIQnImjpgJ7LOia9Z1V3rK+tgiRoJIskoRGwkq9xFo7u+iihP
T2Cy50ffIJeMcqd56tXs3bNTw8ky2zNygKRniDZ1aOanEcqhy9TyaGU6vyCx9PNNAIf6mPSiea1W
y/wAZyHSxC/Su8giYdCZLOdvMObDgdCG7jNv/enS6HXYtmXi/EFoxHcIiv9+TjO8MRybZt1NS6vu
gpJ8B7tLx48szBau6j49z60TPPas61962ed3nq8JMp3JA9iWHvNpzsX0j9MU7ruziqLfLjA5BF3I
kqH1QJaX4Q8RMZKmflsT4ES6YZ1EO1SALBcGQLfERTiopAvHvY7FEB28SkMRL5S5BV9GKQld6O03
ri2KWGJn/RSiQ2WL07OPA68x8ZAGSKuTqfzqwd68RwNvdlQADtwIr5GbRvrkvlDU+TtuPWITVxX8
pKVEKdragCMIM7lfU7Fe+ikgM0kuLfpXh2Q3FZbV6xpWY0/EGhf8Gk7R3xZ3it4s8EwRGYXeB8zA
Gg1p1Jttbfz6tceMdBqjJHpLGiegKy1A23dhjnuiScBWoluCViphfv51JBpABGlSPJrBDn53uAM2
dSmqcuNT6d47kjcGpVSrHmGqn8rUQt/c8cg2Pm8SBfei9DvpLOE/6Uia7EUbxJ/xhFD7EoWp/GYG
WaGLFc4j27/gtdbgqjdJZkICmG28q/RchhiGZLzLnbK8FoOmsADExP8QvaZXB/kNy3zp33KdKaS5
y7dlEeX361jJr3Kcim8yQpc9kFn5bCd9ioINI/bWT1P/5A5h9YgYxD6UiVX/CYVy961DmbEJ6+mT
EKKtctcRfmmvXbSrBIzFdU5aV4SF7Ip0N7iOVmPft4st9sO8Bg+Ob/FW4MnGFesCcTW9FWyxVgnE
e3V/wL8kd9hMhxe0qPYdxuPlQ3sNyZTwYKLrTHLK2QnUsUXL6FQkxeG6r/YN8RJVcfIbvNXgIaOf
QA7lL1MCpt6sw5rue5qm1wQqGcpEVb6w4/DoMyOLq1hM+9VuynfXate/LZCog06DjNjblJChoNMb
Jprq14xsg6uH2h/KRasukht+SxxQHlMPVHdlWBcP6LtuyRhrxEqazF14wOg5F5qAidbbRGQZiLS8
OPxTDmR3EGiTR+47MyaUx3lqHSmcX1G4rC8hGSXHRI/Dvp7q7lpz/t0u9ZF0JupFbp+gPU0RTpGU
snJnVpegTuHkN64NVyHxhOk/YdF/BX7ny53XO+NXZgsOh86yP5k20K7W+vbuh8u4RcRef45D8oJn
Y9oFnTBXxI90fdx5RHuudXMcwOBYMeYEZigSIQzhtsJa/wmC8g3sXbOzALFmey1H60mMJUkczdB+
TK4Yfgqr9v5k5e0f3U0D4ODGTvY2d9XOtOTMgkicwMysem9as9KcROcFYPphbTgyqApuv7enJlIG
JKhhch+rozHSuvoIIFGv1VHCNekwEXEa+Ys9ePJA7DixgRndkpp6HPYWpXuKRw+OkKwORTGO14FF
4P3EnmXZuqQ+sOiwm3W/dp03bHI1u04c2l37OHjS65i1hEQTZVKc6ccpuGSVqRftlulXhtDsvHR6
2vJR1c8VVv8/8CAlstisze6kk5G/ALgQvR7IYkxtUxXy529E5yCZggdXNc6BGq+9+mXQ7exWfKS4
uXl723oLqn9inF+TgVg05KPtF0ZQguvEOGdhyP1mGT4tDQVy0z0TTukfQkTBVEEUfT4RrjxWsVgh
SPPU7YDmAoM1e7oczkLH4zrc6jkojkNh9/84tlgOdh1wMBc06KQJpA5Xsxb6aVEeKeqcMENyC94J
H+lco0vUZ/Vv+HeQ+EXf9feutuSdnhGSUHq58440pXFL0VQBEScOUpKJkI/VHuibVOd1UeJvS6DE
h7dqWFA5YHVAkwRA/chgSRkuVG13xdIVPmKizcV2yTRx5AEApMepCGSz5wAQqMsSRT8zkRraoLKU
vEtF7qfPI6iBAqS3j+sC5UbNbLDx3r2qnU91G9QNUR0joFvUxB/gWIgPCqzg4otSndvOzbDBZCHO
9i6a7tuOZKwIF+QtKTn3pz0Zy4QCskFTHzk5agbNKqLIOPVrva+7xBcbGITyzfU4Ih4Tf4INz47v
jolDQOKzG85b4BUzUQDOEo9yHv546zBfBjdMkDEOPcLRQPv1Xsppflv80YppI7232ZLWnzCfkoNs
2/6KHF/dGAAdNkIkyIeA8NcHjUv6qzbEM9HVWWz0jFqfWuFNT3gA07Nt6Bmp30PUv0jIltirvem5
S5v8RwHy2ZFRUTobR6Ixhhspt2QjRtEpx6n9HWZUPjukdkG3VQRS7hl49Bw1wfqStYPG/5Uj7Kxq
y/oLKsBUpA5E9dlfgnJPVrr3R5WefdSGgjYm0ajBp5WtlwYP0n25FDAhM93sRxw0VWxSf/0VLhnf
XcCwL+QGu22k4c45jGHzDYTxFc+Mlbws+Oa/sMPkP4wog0/pTelRV3X/ZyVy4mqXhfm1piuSSMyG
h8CeP32xkmg6FW5H1qjv/YLhZZ5ZCSDVCEblnuEmVh/DasZDEtbltlUJjo/CBXFHa5MOb9DpyG+s
q655QJ/W//ZkyZULYkw/6CEiWjuhJt2sU+7tSbZoOEKd8D10mgoDcuBdZ8vxd5NdWpeMhJNySB8S
Z2Q+glwDPeZRsJnQWfLp6Jw9XYODIpjDCZ4ehHsvC8hRbSabIVcbIA3MB6npjqqQHBIYYJxcKoMS
TmpHTiBiE35iKFn/TrNY3oyqx7Nc/HZgflrrQ0q0CW06l9rZsWecm8z7VhKjU44cj9SZXYRngzez
8Korc1L/N3ZdiupmnJPtkJT1CQpTcrmRNg+FXNbuIMAfmVjxe+yqUhfNTSmP+dDjJIgtW8GiQYBU
tTuF/OhipRXnSx4RnthNXvpFPpj66oN0fXEYwzxHvG0MJ6Av5lnUnBWjocOsLevQ0vmMm0LQE9A5
0cx0RkabMVsIWFtlML6OgV3sk8WSZ6RME+Myi2nJVI/d2SSTevVXTr80lVgLWkQYuTeZXWUjQRi6
RT8Zd7VjpOfZJpi6PK6xtO81p8yOYIv5SVIt7AgSsVAaeQhye0Hvk0zjGaxFcz8zFf0obD1SD49W
fSoLB8JhI7P3OmUIpmqAOXvdiJ5wumYZYLs03vdY5N1RL8bsbnSirwgXzxZmYr9DCJWyyKhvmd1k
WnZbHpg6CrI5KcyT6CWf8+rerpJ5i0dv2WjHk/dOCvcvHeZ8x4Xg3S35RFaAbez3yifwkTwMpOdJ
v9T7ntXJpVqUeqoabR/JYkzphV3ihkXYEFLjWuE/FXFXSQwOZIDPl/bFAXea/sFzGl51RhwAMe46
HbchZ9z3TJrevK/rQnxWYgpf636tinPdLI05kW4n7VhWQd7HKCPkuwmC+U6V00QwLtmR1uBVVuz5
g/E+BxBhIPCnJar3wmnm+sRYaXpbJ8vGQCOHV5TmVr5pGa1RxLUue64J9XS2o7qXE1ZDV3znxhrf
mVT22yk3yV0xlf1HIRP/2k9exiQ66ZKdTewjc/p1DdnNgCQVscE0SUp6eMtKpWPS0daCoXR0ho6S
mWvHGrZRaswLe3NSwYFWkXQtBz2/5kkETESt1q/aI92FcNaVQaPsvDliv+Y2R07lceR8X/uPflGI
FEPh8BPDZISHNJnhBwGPbfnaeH0iYo+T9rdOzGRj4JVlRuOCIvhY+pNpOb/chCwt9n2cJFGDVn6R
MDs3GaMvDH5ZU+1Ng+r6yFlGhjki+PTCz7bzt/GESn75idHTcRiwRWyKzFrpcHmzIpTn+VpiR6oq
2fdQgm6ntTf76jvHE9DfZxbG+0MWkW34rDPNnmMlDQzBSiBwvc1VsfxYveUUWzo4AgX9sKdJ8yKi
3U+kpWNEt0qL8JG5HeblpPNQkX3bcL6g6MyzPaS94VmFlKk7/uqmO2BFISMYrlgvDlgai/0IJt4n
ttsSB9vmI1kt3BU4BUx2LMaBLmXOb3l32eRWR+aF6rkpoj5Oqsx6y3PHehAlGNqYkrv5qANSby6z
0u1z31bFn7WH/lThY33EAYvmkU7ggNmhYnYQ0H9vzBwsF99yerWtm2L9C3QfqmmZBJpJ8YgHfnBN
tG5aHNPdBkE9jVIlm+DNh1ca4IFZA6Lq+HA5hlZCvfFkbbqiDdx4aMfiGMAaYkRJnsGlcpbpNb9Z
sDKb7CS7JgBxP6Qgt8GE1b+N7VN/Z1oT2a7HK0ZnBwViMX6s2vT7wlltvcG6X1wGfGAfCqfCie+2
vm+DNDs2fVg9sXBNieztGMpUvvSIRay9v6Ot1Jeep5t3Tfqg511GUvHNF9xxonTO1ZFdtc+qpSC5
jjr1R3NKIjGPourSGTG85MIpCBXha2xXf2aH5OsXhfs7JrjUszYqkONLbwiu14VnYsa+zTMICnHh
s5p2bZipayo7BcFTT69V0E7wvcjWGlzHnBZ/ZUG3TAB5y7Xa2xn5PlPb+n/9/OYySGvDrmN1b+TF
lFVFsRKAYXAe7XEnlOcJqM0mWAzzHV1iNc/Len7XuQr1Jp+6ghCXlC2IqOV3weqBCJJqIFsLCMdj
7g6d3PGlWB+6JAqXheSY4RBO02nv2sNMPo9XMPeYvfdU9/jDSOkoHhI2+9fQIaRpg2naZYEou3sb
E/nAbBK6Wh1APGXOnqXuRrs+O30bz2OXF+OdGWFDBPU07kBAsT0IS2HvppmMYqQI2Zb8gPyrLDv0
eENTkcycGPJVWP+EZ5ADab8pUFay6feFkQ+jhi1G/9uJP30tmq1ws/U1SMk6/R9qzv/XMpv/nwQ0
PtKT/zPh/wrpuany7/9FRHP7I/8tohHRvyJsPzeFqw28zEX9Ov8M+j//Iwz+FQARCvivwrnR/ZGb
1LjIs//8D9/5lwCPjhRRAhH+t7zmvzU0nviXH9rgJMH5RQjfvOD/RkND4YVS53+S0aA7dWFi/Vtk
yZYvdOz/TbaeaIt5CKL4a4ZNIGaopkM7XnpHVXEHp36+DqXi4NsiBKdoe1+QUC5bloAZx90QOlb7
VjTRbP/Im33zQbZyMtxpZv6HfkEF32WED+pIV+/Jb2rkWWyazp3WfZEO63oeyOsZH6vCh8VVRl6/
HZyecs3SVcI4srBBzxiaupTGvxcMzPAsMQ5yVzkwerby12rw3bjwu1m9DoNmsirZjKs7K/KqZ9pi
aZ+CjHixW4zl8KRV5b2X+A+ss4n8oqGtLFyVsskdh6NlJT5fb2kpis9RodYVm3oeVH6FouYfpaQK
o3iMzLjpWEovZK0sY5G+gJjiJMUCRsq2bFmAOoXA+ThX7gimYBqnC/byWe2SCdTYpif7sL4OlRqb
yzL5jUsoIY16eVxnOtMLFTphrkgYlP6kWnYC/MhoDE9O7zfDEeyDM/xhod6mp8wqFJ60ca5+pWtL
8Y3VY34gbPoG22xg4rytQddsFf6gNnbC1vyW3jwcRn8grlLpmfSlwvFeZ1sH3R6hEWtGr6pOHBtc
J2Hqt3m6YbVaOzGudlgtEJRS6ydnlIftuvbqZVtDTIKvrQZgHjm8IBpomWOc4aWgsyP3nLyYVI/M
MpWLIuyOXhV2ULxkIrd3LSKfhSk6cZrIhnLOyQRHfj/1e4LSmmRL6+0PT6yeW/BGmmxg4gwd6xgs
Rbhz5yZ45k0mz7gk+ke/OsFSet3O1MICdcj81hzGMMijEukJVc+jH4Ldude+8m4vi55adEJQiUaP
NhyJZgrBIRxmfV+FSpQfncuEPCZoPNLbG4IZV1Mms8g+sisMwz+gWUvvNEcEbfl7dkGt2UyzwVIq
Cm42tvHKD0BTGcILlQ414dnT7H0J3gT3Y2byTEVa9wpNy7SwUiLFSeR+zcKhdNw3pi12eW5wlspt
dPMpI4GpE3ViKDVnj0CQXQK4yrInp6yZlM9WtU7F8stzGdpT9C7z+KJHZTdHA0dw2EUyxdiYsJbP
49lel+AYJTmFMds+U+0W+IzDRtugKY/sJwnmnNhs0p26a2+Jzz4ckcAlI+HDXSz4zckSIqIW9Gfq
VF5xtYOe+cyOgis0agvRsM3OZCMzg9ho5OsQTIHfLT3R6HVbrOQ3luPguVsPD67CgNwMfvQRTXaE
TIYtf25+gmxp/H904N0ckk3jl7bYFH1ZpP7G7iaiafOiaf33NqR6DGPLRGG5wpWQSXDNWDNbYVxF
idPsW3XbJJzJ64WfcB4tciMpZmlp/BfSQiFqLWbu3V+ta5b+6EbMv+KbY0O+JkoAckZ7JYneUtFU
vU2MgYjSq90h31Ws+vSNY5s84yJi+OQ5iafYENtMZBOX2colckq/jsGs5+WZ+NAgeiSIe+DZE9L+
J10GtH3aeBZ9fWYphrzIquIBZla3bRLPe1VWjflvwOCAoiq3fRZ6cLrcT4nljIPRz8FPjgaByecc
SavZlpONDQ/oqvkkOwsjDunadvfaIUAOtsgnGL0SV+99KhKTtt0ilhOe4ai/EN083g3LUFyNS5bZ
3QxZkgapmytepzz1D7KZBOHpmHTwK0cin55XgHSfXZqu926DFVYgm7n4xIE9DFHDUO3WIzx4zKbT
OMNwGud1vsh4RNxP6C0CItoJ64sQGf1VkqdxynNokpum6gP3CPgq/GOr0vTsKdlh2kwEtx6d41nO
YjpBdWB3INoE5htepw3z2PQ9NAGYkoH07iPq+G6Xoy9/msWsfkpm7J+JyFkuKPhZ7Z51wsISY+3p
CxJeYpdm3mlpvrOFkYgx1FqxGnv/ilCy+ae0SvuzXBgXxuze2IXkS2leSHZXVzIphg1qLtOeDNnP
5KRVnm2QAIzY4OMyn0KNAmLI6nPZJpa8JpY9Ng9S5+NLI3A0nZp5sPmrfBdEXZftE4e59piV/QK/
qlX1wWCdL3a2VclHe8WZXOLK3hiLLSUmnJDGgpBZcK8plAsC0H3s+L01vKWOBSVHUi3qD9PN5Xvq
T/2443ew44TYEtIJU0BgXSvMl6pNd5qDsntI7ZBzIWVSpFKRPS+6ss5VPqZ3NF+cPx6Z3KwJ++TF
8yYLTNnKFyktHkjq9/kcs1KvTjPcnuGASqpk/Qx15GIb1/piNtGjIvSix0SMzFlwcl1niFY3chk0
j6Fi70G622fIHJJVm+n6C+LAld9gGGBrMa6QvbGu4WplsQNX9CI9/TKwleAlc8ppqwzkflMNTMc7
LrEdSAKbd5lad3ZU/gdc7jEvrJY1Tlo+9cFQvJRs3o8YavSJJjziJOjp79kshJ8MR6ovSLxyh4+Q
d2do8jO+8/TLXundNuM63ztLZS7JPLVo/+bq5BERGpOdnZ/DgJFj7kKyIoqA9b8dEFiCuLCnic+n
4Fmu6wi8R3a0EsEqN0M/QkkLGJRsSm8pvr0i9NDENB2NpeqtCNrryBsKdvqFBUOBLoqWs1vc8DIX
a3cc4d4elF7Lt9yCsZaoRILtK6J7OaOXskdHfCeMizZz5HQvSSQhXhAjG3066c1cnaXgOVgLnjqy
rWNPr+6WoLfoPkGg952i7iqrKtu1iQ6eEEh5h1HQdrbKEccssKOn3o7K5yT3s3gFsFptJsdyHya3
Ubc85Gx7y/IhMRmVEKXm1ogk3yLlSzatQCs81kGEOiqrLxzG1tZlgnigS7IhoYFjHlhLXgrhu+xv
SLW8RE2WH5dgCl4HAUShZPh2t3gqeLJgDX849FzniNeS47KPeUzlo1cLYvTAGO9l43kfKTDB2wNN
SSAZuy62HfEKJPQeDEnFZ7O61bapMc9I0lGPGpVJIdpq63bel6+n31li7EMq3WQfEKZyHAS6i47R
L4Oy9LdGAPwa9qz/oPmnx0IVFeetcXYY8PnIsu5c6dy+a3W/HyNXPZp1ztn1E7uOuPY+cJVGtOyy
uwyT9jAEkEpRHt22bEAaNqLr0vyRd8JFbJm7UXUIEiHdxwYa9b03JumPF0TFL5f02udAsQAaGt0c
J5mZOzLGW9IKuS1IP7TgP6Pty9SfehX9e+chmcRCE/Hw7cd65EM+FMvwEjq5FdecNJByIIyEa3a0
k7zdQHSsWTxA5We5pn65K8wn5KbMX+Jce8VjGiYZqe7a008tNeGdm0j/0qwjYhIe0b7o137nd1Xv
x+yQpzAGxRhdGFKsp5ph7mZm40HdWzzqIbe5vcYqO2KOoQxEe20uqh2dnaOn5uoxEmEMdTPTuJak
Dk+6yb3Xekk205JDDWmCOk7n7K9FrvphdQX3Tjob/0UXQ9ZC7LWs79GzxQWUykhmIVmUcLTacc/9
CksXrtLvzIxljJdagTnvuzde6zDul1BSkeZ6U4Nt2Som7bRDA7v4BfjgIAt4dQt6er2kzbXxqd18
yqFDU3jpjwMrAKtMVLDGcySiHrqWQ8YYgxTBiarQv6n1MrQsfTayOsry8DK0Zf4xDfNMhR0lewQb
9XXhm+thK2wBzEKFzaxkz2xxYInssoCyV7QXTBZJQK1oLDaWI/1f6dQl7Llw9BiPM2bBEf/F8mk6
2UPN3SFrtWVHV//NtH1fMmphxGz6q6orvc2C3lwcb1T7sBuWi1i7B+0J8dz6TKC8qgxOKlrDT1IW
3+qsC/dM4phoZVW2IBGyk21n1XcNpdcpdWvGMERoQyvta+QaCYqcNcwOkRymF+F1n2Op0N46VPYj
nMG9pUYOnKUmJ5RB+nYgeRCgiuqf07Sojn6X/ZunRrNAlsZ9h9iQhzQnZttHqJpmZsBEnUh756Sk
5bJftzY6UcvnOOtfXZRVF7/M5TlLleQjr780iyeqwtWGwtrIahO68zpv3SWwt9pd2z3Us/BOs2u8
kBD0rCchIAXihz2JkpfYKZwXeJTta50ze0wZMH9y/P6q2Zcf0lyxIZPUNhActl0HJAfxFXJKOXzz
ghmI77RzYMKaZ9O0wbapeNa9m9RIk5PyUUQYFMapVldvzLwtxUBPgHn74iEpZNLumbOv1RTb/a3/
VZ73tyLMbrMKFDZmDUgVNrXH6noAZ2hxjQeL9TlRD28wVpMJmnZ+cakhjRw1HPOjWcnBHAxLko3r
qDku2V0BD6zJ/UKcABZvxUAmSLssANUg2KhQqASbMeir2NfI0IKlvYbtXJ7qQc47t4q6F7p8QaBH
9O/Xela0RsDwiPF4cos2JV88tF5043qHlcn1RdtDxQ+7N9kMZymayP6NcKLoOxrn9imHXrihQ6VF
RqjTxKHxrS/WeiWCxACunq2zlxaEN8TaanzxBvN78KKbpa3F7lDAshs3ANsUKhTgZpu2t8uHqm/K
J35oeQZVGRw5XIvTmqn6jWZ3+jKhsR8hccLG8Fp3V1upehgyWZxRui6kj7mMBRiBHoZ6Ge8D9O0X
t1g+PPqCj6jJs1+hg15HLCLY8WkGTN6BnKTEHZ4xn3tPTTO+NizFRV+SZAuY/hLZS/ddymk9c82M
R2G33lc+1oCl8qh9AJy6vLd8LB/t5Ea0HD1VXZaN44Xi4L1rhNjl/lBdGTJndz199Le8MThDw0aG
kd51Crzp0BiZXuS6NMfaptGugXOe3SBAPqH8m9Hb2y+RLveLcoihBtewH9xGftKhLNdlEpLd+OD2
B805fG7t0LDL6V/XiHjf1Xc4O1NMHFhwmzjS2WWRlnenUf+cxrJl2tGM4TZB5rptUxc4E0x+MO7J
joCIt9atu52uU4dTinFC3usHDuz5Z+0l6F+RtqzaUjc8Ia4boccihPc8X5yCRT/C5BKHwPGm95xw
jp1ob5eKjJZtkQAPJT2VAFtWza9NJJ8Ai4g4qx1SkAw1MuL7MAa5qfZ5iw4b/Zu4RkgQNs1MX2/Z
9vjYB0FXbgoy1mjRyH+IM9FLptspqbZERFUHE7n3QePfPtmWz1jY3x2gu2MKRQxOLxsdp5jksejz
/sha3AUHhlOMfWN94j4fL2zyzNOK5vYpCcv+gt6b3lPAqsuSzD/zy9dnNbTgXty2o/B0Xtm/urvI
Hs+5KANGuvb4ioKwisM5t15ReKpn20aEE5ZIyfy0837NpVnjusVjltcJSnDPGQIcCDI/dmGaPgxV
Mh2Q//xB7ZIRh1ZDi/XbADHC4P6UgeveJCElsjQGhGfi72Ym4BRt2yYA0MXQEtMW3+Llpj2g2hy9
TydcW6K+SUWGoinElrnNcDCF7B77vi3uOXYnYnSC0mLGkIMIC1IWvimDz3/sYPVjSJA+qMtaUt4g
hZGACJH6mH5CdkAQr85YMNrsbGNa1/rM6nX8UEXfIgqd5SNoKnGoBKIvO/CTd67kBC2RLL8LzOA7
nKpIAILAppZvigsTdOwwdrJuAdHixgtd5Bz2iP6ACpiG0a+rO5xN08WbJSYmrC+AMlfrPIvi2rIh
3dUauF3U43+tnbyGdJtW6w9ad3BIecLzHdYFSdiY3pTT6X7AyrOrBBO7Tasj9ZgvuSjYPKPoLgYk
gvBIv/usFXfhHOV7oHH00M3qMquP+G7zoqs/ybUwV7sdy6PT2/DXgBc++qy7r8bUfKlLzZqqNgQW
3FQ3A5KRX8bLTETOWYDaV4fmYQlW5wP4H9tWJ2tevZw2cYMbo4eugjkt+S/qzms5biRb10+ECbhM
ALcFlKMvGlHkDYIiRXjv8fT7g3rHOWKRwTo9dyemQ9OaCSkJIN3612/SSFxXkzFtOUDgpnR99iZT
Q8chLssMr2rm5Cm3lfG2ie0339Lni2ych70eAssQWqJ3WysL7E2UTiUU2EislvL+UtZY70Hy7jdK
ng1rGShIw8eBrBLC2XJ7HRuKcgAzBQeD93gQ8RTdhT2YD6iz2KqtOcP3xj/IjTN19iDVo91qAvUw
1HN7TjqsfRsi/rlwElm6Kdb/qwEG2gpjIgh9pGBYmzbnNCSxHPYddftmLHvHzTD0ggoaQ/Nqkdw0
Md11HQa12/kVGe8gbRiOyRyP8CbtfQ90ntQTux0eMKnh9AgMA2KMb3e+V3ehf4DQNq2VNpyhVzgL
zJng58CZRCv8rVDY/xZsF2wCQIf2HN2t0Bt8UNepK7oaG1dD9Xo05GuJlO0OLf1Y7XCSjEaP5Zuu
cW1Ot3pAWTvrWbsP4jCgOArrtZ51EZa1Vt/8kplc7s9jp71gWx7eywkG7oqTZnjA2AOXKL2wt+gV
ab1ht7RXRVmgV6LHSJyUBPzxR6FyU8jK2A2q6YVcPv2qwxMTFwGTG6Vij3d2p6brzJzT3wVUjjc1
0kx+DEt7DqJWWVZNfzBl6VwgyFI0Cnc6sLYMxY+goFKPQxMpT2X1l3TXg72UeIKvOhPAWFMbBfL1
jKN9F8KuayQGuEVzsNPCwsGRajLpxbjCUhHSoq8/Z9KPcOrm0tEHav7Y9FiTRBBAXCzlbLet5gtY
QtQnKAyAGY23JI6HHVfb33bUXSgxkidQo1e77q4iPji8D6vWbmajNFex1FBP4ti5CeNEhXs6Jx6o
s45b8Azvgvm44l4Af2TqpAujH2jB/mGObOgjhyt3lvJg4vRU4tqKq6hywLoHvKzO73uZwwEef+GA
+tQUCEnSeRZPWVy9BeiJACtsjRtIXG50U8+uJ63EBtHkjXONqFYmYGa0moz2DrYcWgKnsFN38BMd
KhBWCwpBameOTKirZFa+t6mWPmK5h/8bm6akGe2F6Nb2fRZGrlJEEWV/btQWIVbay1SxXVCYiy3b
9t1ogkcYso49wLTLua24B6qNquzHJjlEpFVS+bQ2M1n9WefB+KMKjdarVSkXwDx0ZQ3SUStzhC1J
WF4EQviX0iYsvtLMWzD0hyrQtE2pKA9iogfr29WlGNDAsp4iz4lGmyBk+xy6x3gFbGMz06hFMV+7
TKwmfW1NNsTOKse1FYMo0CKnDKL5vS8DKlKiHlXEckO/xrIvu7XjxH7WtJGLle5wc4NAuh+TsXk2
ep1MKl/XKbVFYEFGzu+MpMZcdkpg8tbVsDEp9nb+jK816gTccpXBuZGBlp5LK/NXWphY1zkpQx43
rOZWhVi38st4uC1MFuUw20QxmUH7w8fof0UplD4OybLJmglKmEwbQNdEphmuD1EREz6FRVzperNT
pwzVdekP27hEV7bqAtieUWg+29qShjERcDm0xOJVWq78aoAEDsi+anjVTOAOydFZoZbNTWBm8xaX
ifjS9sVwH2iOsl34D1eNb0SgaJM0Nsi5/+zn4S6onPhmsMNuDaOh3sWUx/c0ooptCWB3RjpUtGsd
/F5ooJF7oAEG+1iiDzjnbUcbRNos4OHBX/Qvauwfz7qey2TOY/2ebeud5g06nNSH6UGnCYW5FjhL
tEd8OxYh+1rcyQ0CWP8BZi5IbVw1fAOseF1trod7S5+sCjqLcM6b1GipJXpWAqSXEe6Dxn7sm+Ky
T8WEIY4/dITEzvHkJaMGV6jpJYbUcSm526Gk1WnWXNIEA3TJcvsqTYQerEuYb25QNE9WayCwgDpq
wI/E39zmVFmbIyiS2o/A3E1n3aiGzeZA9G6+8gMn9vK8vMzrBiwOkampJ3c+srAb0fjaOYCEb4Gc
tdkuSYroClw3dK2qi+7bEj10jVqITUyJkrVhV7CjO9D1lZFH91Hf3mGBmV1j+dzCZtS4HzWaz107
xV46CQToJrzwglN/KrZ91Jkrp8UVbeE07OAzUcHTp7q0+yy/cVrbfNHJJcYqdJgwSDSjedW3JJhA
c+53SudbF3RdMm6AnQEy64S/lKl7wS4d7bluhPUPgKk4cB1DhtetjGAkowA8K0uOQqLAUZgkBfRp
WJhEjM2l483Yr3i1jso1BfxdpdoQo9vCTA71oS9x/NMP8OiH1woTyqupdxTQs/qno1OMrFT8goDd
m19zaA2EKgwTYCSXJMtJD5Wk71uK4hIvS20/J1Z/w1THhJdidRrX+hwOw6FnIMCbmnCUaD3Hw+x4
ABo6UQGz4Zcl3rEyu43x+JQHJzGNewp7aaInLOTjFEPTidwq6PPCbTg2NZeQCRG5uo65wmtGcBlq
dn2gB2OL2ILWj62Y+EkyJG4yUGfMaocbc0mBhY6tWYsu0l/h0zo0aVvd729MBF4k4Pn6LVpZHX1T
Zg1QrwttKDejQBblOpFo1YXoO2D0nBJ1EQy6cdu0WERuGqUtHoqaEx6kskCuNk75DZ24fFOMMjhT
aIMF+6jKI9wSR0R23hSG9jPEmQze7jTw+xxrbpezR26XD/3YtQE8tlmxz0DHugNbJvgCKWNypUDc
JaGiSu+UqQlfLeEcUGpbvyaaQ2s9RKNT5/ZNzURaaWjgUq+h13EbZRJ6tq/604VWzCW9cK0x7hVd
z5vN7NPsKNPa7C5E6hNslJvDQe0Fq76nYhv2im+JQ50E5s8oHKB6d3EZH2IK2ATQZ4DsKlM7tNez
U/RXJpq++Qxfucq5T0y7BtUJ2RteDBO3BHfo/KZZm04+d2RC0FZg/6V8xeWBl9iBoIUc3SaetE3Y
KiBSMF7urGoWchNbpto/EC1fK9i+m0H42ipmR5GmMHsEmgFKFFxgkOGZ8U6avNfZ0PvrfgoixCtc
zXZa3+Sk20bjBo1rTBXdinQrCvwlIQZ0ERksUdSDnCrQswhG2PDC8ANR1NpLQuQXMtXfzIENfdkS
BXaEG+q+amcrlbgSlAr7sR26X1x5yQYx6qXL3KSeOSStB/PZpOhOajQwoMXFPKg7RB7zZRHFplvr
Jr6hvTG9OxwEd5mO+saFViAfbGGZh4RL9auKluZ+Hgb7Ua38ArONiIgN7I4r18/N8KLTYdcj+fVf
C1Gip4hzRAKyM4btVNGqpfVOEg0NtupCkoMJ6lWB/K5soOZLqx+Mt76psl1f0ZxKBsIc+o7N1KjO
RFHhTdFkTXXfjmW5gtE7voN6ql7TLNerQdefimJ8CcqmOI+kpr0TcN6SLm/3N8QFgfNEAbdddmiV
XFgum3rcAgnXgzxTfWLPqpwlO/TcejNmkWvXfXGYyAPZhYrE4D4YmcKkPGvQz9vck3heezo3g8uI
VbnPLO0xHUP9uSJV+VcsmT+JUoT3I64JV05tOtAx6aVUuU9YL169O2uOk3sr6ec9vZk7rt2IZafU
GiDX+3ziaLYvoWTSxer6yT6HHmfvmP3WXZe36gMhRQkWu8iFi3zimI3wiPY6pYRDGpCSsI4qVDNs
UeoVrBlyg+nRPtplk9wHdTheqlD+PGgPxSVOAw/sSPp9WyEo7AinQAPVUrPqSWXRMzTwHXViR6cp
0w4QNhbjTSmKh8TpztTBsu5IUhUuNm+3fqW+4fwyBKs2AnTQQFvPcnXuKNGEQ3sx0taimHxvBqJw
WbuETWYAcRVdt5WqqecNsKiXYBi/a1QZ7hOIw1TcRiU3M5uXO7Lp/kgGf960VvE6BzpbBptjsLJ7
qd9GrVa40gSqQfhoIbLp52652iyLLsHpu4AMIGVYorcyWF6BwWU/GAxJ/yUML2ttCdQKjF+1gb8/
repCc1O7Hl2UnDR3iWT0YJM2O5aXvqNVLVBZcYlPmYjXnT7bt5ON8hARwiEwpXEgca37EaZp9N4W
o4aA0+jrN6cf9cu2rIpfYzUbdwNbwOL4rN33edu/w1MY3ytidXaZEhPCQ0vcNDqcMlR/vFB0lpkT
6LeBrt3EViceIsdfcypgUKEb6T7xnV8BbluurVflecTPEG1xZSyvaUVB3hbwTwzFSFb+MOu3cTzV
N2M6vuJo8tJbqEzdVHfy3Zwm99JE0tJDQrwBt4RVjZ1QdO832kVgw1Zdm7hnnTvj2KE8M0l2XVDY
lWLRYo04P3fY5UMU7a2GbvBIL2AcB4gPJnKwBC+w8ySIf9phGGL4gwvjjwRCIbFGibhnaiBgqcwE
cwspdwk50/DyK36kfrYuOvhjgH5Cx1RmJoONmMq1inyjXvUZoq5V5aCb16nKLx2C5m6qLN4SClN7
E24DL8x6BXukuSXvEGP41oFxEg78WTv0hx36PMfTutZ8GekZ7KTRcL/qRw32Ji3zu0BJwjtaRcO9
AKPfR42PRXHbc0OokhjmDDLAAdFPrj8WTRLt4tT5qTa+PLN8xzyvCyxPlCQIf4N+gMeGmZJoLodQ
TnOlwPX/rTCx/lv5UTbnF3Zv+lvIovtCY81ezLyM61EJ5uYCFo7cYMg1JZsGpQ86zih2FfqsHrOM
dlUzV3eLIucJIbjCw7WhcV13sgXOM3Ua9wp6ZyqftNvBobb22mIhkSim3GGvHru4OrQXUkZd9CND
SnemzkFKSEAttkkZNOvG0cUl/uH1Za71eAHVtFtItK/UXDtLrCTEthFaDxk2MUbLPogT/R+v11Vl
PJsrmBsbOiSY8EhrviBlElGRhgKu37SzNKKnWAXNDtmzxmjYtnmkte/kB0u58jXYTathSqv4QF6M
3l7KphL3ZHSgBzLDuSNEuaeoUX+Yg+3bB83CrehCgbFOpU5zt4/WDqb4PKjeOtN4VgSjUO4HIxL2
ZYfJfX5uZkSkeYaS6va6TsKs/dVOuqlcwyVLgwOt3AFCeGWa7etkOn0CDSzCMuHnrFR+jDrSRoSO
+gNcXs1XPdEEpIk4paqRZasMir+m6UsfNk3mneAGe9aJaoaFXQJrmH2VQVVv5qtcH2dXteMRobAj
78BjZkzYoRaep3U+XaGcsneh3dThfvIzh8RBDfbM6JTBWquwmvE7gfNMpOLgoZr+XavrO8yRwRTh
4aAgu4hplb+DJdXPFl45L0IRqQV4psvEy+Np/A1CMb3N5aCdtdhCvvSaQUQf8Ssl6tqJYmuTE6lh
no1FxZybGoG2OwqxqCwcdW3BjKJl4+OOAVVNUbcoC6Z3GVIujabps11PWW2gjugdscZGphFoO4W2
aW1qoizoyp3gLBnXWVELjsKOdsNtq/r6u42nAqmUCeXPiMPbKo7qyQeigIhZrGYTmO0gyKtrzwNJ
PGfn0pQQ07WIyiLw2gyzNP0iHIdI/9lViJ3RrOHRGL1B+gxB03QZ111/rySySHFf1VQyN3Jjsrrq
pkTorsRunJopTK7Urjrrqo1QIpzZjpM4m6AcIq7Ytt12t6ZeqkYMvVAV6eTCEwmA/MMO9wZeTBgV
2ykY00er1hvba8tubDwLQdwVkPbQKJRQWTndhkZN0q4fPNNI6J/yYkbRMgQ+zALDAUWaPCw0aDSv
i8nMgkc2xzR5bBqKL1U1m3TnjBOagJaysdgNvYO/AWW91ULTSIuAM1MxjKBd93ZR99fxgAHjPRwi
o41XKKl65R9L8H9Fxr78fzI0vC5/53dt/ft3e/lS/v/gaighMn9Dyn5J36L+90dnw+WP/EPKtoz/
SGHBq1Zp25DNKP6Ps6Gl/0c6MGTghjgWDfS/SNnWf+CpGhg8L2nCuFda/KH/ZWUr6n8s7Grxx8BF
jj+IY6rzb3jZR1bupJw7GAdJx8ZjAo/M4yzoaBqnCBGR6nHTcORtwX0MuUKV4oefGq6FM/655pyw
i/7op2jhZKoZMMCBuzHl5AGPLGh9Zwxz2J50xSukjVpK02DK9fYfecA/5pVfuCtaXw5jCqFqFjdt
eWzfqPllZqB9Vz1sgFY6WQSGv2vYm5o1SkczeiqSxyTdlVAj0zNSpirHjUpXTejZYXu3rx4UzVWs
M5lelYrnFy72AC2JGhotGtc2ade4WGdQ8DaEPQIbQzzlsqit4QjYF9rVaLlWsR7684W2W6+ktjJC
xIhu/JK8GS9OsRWzqyhrlbAnKOqZN71Or9UAR9sDjSVzaiV1L5rPLecih/qNvH8cuHdhr7G2ekAT
zz/hcvtpHvBN2CwxibYk26XOjPvbwn2oOc21nnmAUTRifUwowwHpVhz3t4lIY1fMwehOszzhDP3V
NzItUmyxQ8b30zgaNs1LYioChkXyPm6oEqj/naY8YTFsHHn4/plxlk60tDCkXMQHH5+ubwiIqoj/
gYmy72uvsjwz34bN5eAUKFkRz65KbAVk/ZLlPwgE0sR1VqAnYq9n+k8w2F0yAc29BucVW4yb2nlM
SB7K1WsL5bvFtfc6IjVwmP39ODxNxgO5kKg3n4KOROBffX5i/Xz5OBhqS5NXpy+r6OPj1FNo4TNH
SEhgo468hu3hQsTYhMHFMKkEPRYuN+utkKlr9aM3FoTIDDex4LfMZEiK9rYrrzN1E5JtO7+I6F0J
931leqmFI0BDTXmR1s0aeTqevWHnWfGVY3rCQA1bL82kg+wgp3GKdfu/ds6vliw/9/91Q/1nY7Cl
pbIXMgmxgv34XAg1fCjacvZSFAsrDEk3APq4wNiLsUjXs1oq88S81xDFfBrToWuGo76FufNxyrYh
MO/M9SUi2tQvnegljRL/KhQmbOWSM7SCYxUl3a5w2A670gi39mx53z/2MsmPHtu0TCmlENLhuY2P
j401WWnVuRw9LBvAY/QLA/FtNuaveD2qJ1IPvhrLtkDrEQGx3J2jqWOSK0hCFRuIHUFzGjsiRy0L
wlUBTWpQ+833T/bFuuMU4+hDX6RTvC/L/69giKlcAiGRfHp6a1zglgL3GmbYKtNFBcRR/8CQAV/x
ht6kfWLJf7GxMLKFM6skPgXxyceRx3GskqolsgakAscjs423Uy+DE2fMF6NwsDuSdaipGnKpj6PA
g8Mek2f0whacvMsr4HzTmE7Mj2MD8GX7wj7OcTjLUHGpf066v15jgoY3Nzr61mgF1jZNJnhD4dro
NIddBhMuyM65ksCGHOk3Kxijfv8VvzgbBMIsIk5sDmv2m49POTsDuCaMIo8adWkjv1Qt1Bh16qGU
N9NEFC6Jq1Z9YtQj7+4/D61xO9BsU2XU45sJGBn0tDSYYe6NCQZeGgi2A3E9epG0wQFp/fLfuYX/
MyK7Kj7jNPxVddkq/n7NGiH0A46uXlzQGTHps1HRkV3mz5nmlgqttjl2ghMf94sFicCODJ1FHcd/
jlRxpZ8hw+nHycu0a1FjRxHISaDrKd4n4k2//5BfjgWDd1n3LEa5/P9/PaBvDiHmgIxFS2MzEI29
LkZ842RMxPKkaCeW4FejMRJZJdxx2W2OXqffEvxBdDodte6hJ3iYHnRBVwRLEKiF5onX+NVK5B1y
05P8w0b68dEMNRjp9lEz6RFEVx0dkytSGCz/9gUScIwROGJI/L3o+n4cpQvmIVAdRvGT3lyL9JnY
pV+ToMmoG9GJk+nT3unA1jFNx7SFKU1Op49jRZVjdEMDd5TAvHiFtGfYdV0Qulic/pgazDtrbd6T
BYw1Ynj2/WMeJwwtU8SQ4Ia6hTkQG/fR7hlOiCVpMiwXjOh1rvOHJkalScYmTZsCYouK8wqU9A69
4abHBNur5+YBCsCpxfFpD+DncFRh6RiX2txMj76qP0Irboaa2My5fdNZHetSNbeTn2wTHUpdpNCt
+S8enesoFwFJNSTMo08cV/acjX2nekYCrrZwc4bKOUhEIECMJqYckX6IOlKLHFGRfOaY73iWgBJN
yamfZBnpw7WAc4VXT/Xn4NBkOkeHC46dGhbvMNhhmHTrKGsXRZxypsYVTE0CPBaEAZTCsDeOmt6D
sipr/OfOhBNeKWZ/KuPn0yFAwUmRSJOU7C3246NDQIWuEmG/t7iNYwSfhOGyG7sVEvhqqCXilPAs
K8P377/Gn4CGj+8AZNjR8RKlOKDaPZqIeiBHPY3syVOJieiy954CIQh+FuVv1szKQViEisLP10q4
buTGmX9k8orobrV5TvsfXbfXicp1rqLFFrZcHaJrcZYOuwBfDEwwrXy7OMSJ39DgR5awvbfSOz9E
WbIu9X0R/Iinpz4EjDwMyeXYXH//aNqf/e/42ZaNRKLZ5vIsjmYaQSFajPqG46bemeqZQvVpibfJ
vsno79bNU5VD95XI+u+L9Ny3qVrv7eScrm8WUsKIq3r4ocFMDqqDCXchan/KbttaP+1yl1PWFltk
u5OzqaotvAt7VfceCZvIAUvFDdaVvAmGdd0SdLrBNMGP96mBTd8h7w4KZovpZa+fG+VLkV+aw+Zp
THYGsJb0OonrM+5XnvFzfEr1Tdc+9uFdml5BhRHdBS5XUqyKXyL8OUY/+xmCPm25u9ncG/EGkNhZ
1HIICdfT7ULonvEpgELcwiK6aetzYqC16qFwwOOZV/cErKAxIezeX0fBNkldH7+XB4xlc/UmnK+4
jqMloivUzGun9GCKUmYL4xxCuI3ZWI4VDDjz8GD5d4TX2BZ581uuL4q9X66iEAwq63wJqlZ3/RPS
vhFFBqyo1gsKr3/VLvBLld21qm+yZE/eSomCTTlDBxWjb9ZuQj/ZRO1+7n9l4a8xX0/WCjoHPr4m
Nu0ZTqjYeBN2gwLgRZWX1T6BOon6kwix8bxqd5rwfHM/LtTpEyf85w2T6slizQMtqSol78dDw+Z0
ynIcjLywIBBe0+JzroTxOlCyxz5OMZFjXz9xJn46eR2Mbbj/ChtIx7T/xKz9damA71zU9bjc8fkX
l6DExckCvcuJ5fIHFTpeLtzMVJwDOJk09WgrWDgVFTLFyRv6a+hX6CmlfsCzGWnC/NpAulGfy/p+
6m5H880wf2PvQVeEVGGc19R92HiILXKaz0j2eq+z1wj4Wrzxne2wML9DV2s8af+M0Uvn3brvf4aH
pVN2q5xnGFvT01iHB4oWU1/h+zWftxfBmUUcxCqUm/C8vWyFh5AVl/MZq/YtBImr6k63VtAL5YTz
pIfhXHEAUigcdL/b4KpPL8puh2kllhp7I1vlmMK99u29Hd3lDrnA73iXq2u6dnrnocBl0QO5r6aK
tjTRH6p4LOdXlFnCP2+Ei+W6PV1F6HgaVDw/6/qqDHe6BrPaG/s7EAHbWrV0vcZtN3v9cGnEuOew
RFZhtTHts6Z5onPbHvz5sUgfMpPcX1ZZrz3b6KfbbCDtB+YPaa9SeYF3bpbXRgMcBhuxrm767Kzo
dhbNzunt+y/+6fpIzQiQDcbBFrn898ep3BZtalXotbxBYj0lov5V1ILyRpjns0//+N+PpmmcMdhj
2NQcR7MLL1Szb+ANefiAkyYNijdUOhFB8LG8HKXw96N9ruiAfMGibAcbDFasc3Q3rpNmQeenCZme
TaM9gwwfGLCH4ZKi0WHmycQaUUslLm3XO1gD4sTxs7y9o9XENZm7rNDwloEC8fHtxhaRmF3C845Y
4LokAcNI053mxKr9ahR6I+DLXJa5Mh+NUqvNbCd2BS2lsN8iaGQr5O6nivAvJgp/uaFL+PjLlzs6
R/XU6Q0TvqJHXsomnWtrkTohr9DwMLTsWT/x7T5fhJaxAIvQoAqAjaNrWVwVTtb1FRqxQkLdUs4c
FRiNameFU6Ln5xCyLTssT2zsxw+JIxdZGTqwP6g/TI3jjb3050qguSPHY3gqiwFdqn2pz78qfMFO
POBx4cFQDEO6KJcS2oPO0VKI+zEPoIEDa2sOxqQzmhaYI7JyHpYesu6f9VHtWUY0bb5fFMdn19IV
sHk0egMG98s/RclfBwnmrYYOebVBdMNOi2VRvMImQ9IsQ4RuDZ46K9aJIT+tQ4AVwjIE1Q7XbEr/
owlqhCqOE70FsC5KOrRKfYmiybOGCVK9QigoPAE89PRt11V7LHO1E+vj81fFeYeBwXW43VLofVyF
UapAa0+cwnOQ1ljxBLe/4NpUT2AN7ezcfv+Cj2cuD8ta5JAGrOIufXw5AF4i9UyJS08dr5sBiaQK
GdUm6AkxiRVucC14bvP378f89FF1itgl+4DvqdO2OnpCRKntzEWWKGD8uSH5VKxJmK5ehc7Brcvu
PcmK6MQE/gMN/b252brB1QfQgSIAYyNxtFhQsJEq1/mZV9g3c7Shd4vd3oVdP1iVcd3VykotuTHC
UKohHzmTW8IHyi74DW3ReXhOkg3+iiH+9Opz2D/Qxqf5vIngLQhSEYpLfp2KeD04lLzEOdQYTOPW
Xd502gN/B7IR/gKxOIU2G8IE+KMKTsOafzEXD9+/3E/Th+ck4Mzg4gUyRyvw4/TBTc7EgjTJvams
7/yhVtyqNNG2jUW/Ejj1nZitnzYGMBxmztJGIcTTdJZv/dcCHYdykiMRRpAQKAPhiHGBcKB9lvo6
TdP3GT98t1Gjmz43b75/0C9H1hiey62xwGUfR541SHxtUUUeKQG/MW/DuG8Qwq36UNmSkrzBhQ1/
ZLi8zomBP79hHhlAEMScy4GpH+0PhEUljYH/Il1KdTupi9lkZFFsTa3jEsF8YpP/1Iywebe8V9Lu
wF7AXI9WC3mFMJXbeUTASzRM3XgkIshd1ox7MciJbJVxkzt9fkWjLPBk2hQe8rsTq+cPNP5x9dCJ
oR8K2szPQjPm48s2SkuMWT1iRA1dIsOqSVXgEj5oPbdRXUFuE61VmJE7VQvuycttoF2KaG+GzTZP
90z4ueg2vprAUF1PCdQrTLLweA2QtkBNY4HkdyGdKbvdqPLGqfYU9tShCHCxtYRYAsUF79TqheaL
vuRYLb+yCDXcKGoADhyp5vTHEG1apGDceIhKYLALn78a+y4sRU7M+a8+iVi+PvsITUp6CR/fRh9r
eJYigwOGvoq0EZ6hyNrzlEIEXZBGxpi6wi1BeHUgDkWLaaGOU+WJT/Jp416a5dAIAFLxT8Pd7OPP
oPoiQpFEKaD1qbKasbUabWVV9j+s0QoQupI0Eyib75fc55nPSSxsof/pC7OPfhwztaFdtXXVeXM7
e13XwbyJ4YQGJrCIqa6+H4wmBn/dh0lnAHUBFkORYFhOqY/DDXmHBlIZWk89GK/FLXuL+gMPFIkp
bXBADeFPa36rvOaIRWhn1l5BrgygDyFOROglq8ZcqQ/zebAfc0/LvAwfH/HGr9342DnXUHTiamtr
G0Vv2bBRBRovi9yaKUTgswBi3ROBh9YwJcOP6MXpaTR3STitkJsU9EQVN1NdCiN+hW6KVgn5bkyw
VuUSuRCT/lQByIA+rIXu4kpt557V7RZFoAM9b6fg+w2UEW6QyFdi68cugonl1k02IDbbN8b1fNMi
u8Tg8t561NoVDISQHDxlp+U7M9465tYM3nIb0eEW7Hm+cijpepf+B6CWfrcE1Mgd8tXUuSrFpq43
dey2mDKq+7LZtNo2VxHlX5WYTUGvdJD2bPkfMWjARmHWt1O7xxNPBK4cNvFzE18bwZn2VEYrNXTD
C/1q/Dm8EyzwrG8JUPqN4VqfiHUgrnGYGaaLwmjhJW8S48GfXjG4KJPXKDtkCEvNlXYDTS3QzmCn
KZGHA6/zFl7OJ3boT0fDMnEW30BH5dpKF+7jxFFSnOczf2biNBPTwClRY1uAOiQlIZs3QlIk8XyP
SCDycJmS+xMT98t5S3eDybug5ccgbSQINtQ7rfWwnl+TCbhC7+8NU79VkLfytQhZo0egwntGizr0
WXbiyPi0THl8CRUAzMcybcD6j4+v8cCxrAOmmtKcZdizwkrt7pBOg4rk44nBPu1D3MsBegRnE+nl
ljjaE+wotFqrQa8XE9uyayb/EoR+UyICXBlT+hK0TIZ4qvoTu4O+VHBHmwPjQhayORdtWgEfHzJL
oqqGnN96WQz7VOsJPjFzWK04LJpbdu3sPBLGwoEg4XJIxus2lWKt9JHm0iOdvYxr2rpIw/OZDAYv
7/TfcG3tM+5tOrGZoiclIlLAF6PWd1vizP7t7k2CNYA5lZRFKxOS1cefHl0TaTnOUHm9Up3XokPU
Bdtz4M6Ic/AiYi4eh/hEeb98iY9vjDF17LkWKoVw7KNTCw2n3eA4RwxlV81b7Fy2UnZnfaWf08hR
2FazU3SrzxMRDgVYtqNrlk6VevSUvQ+p2uyhRAF8tGep8ivFHcseyKEapur++1X3eR4uvaA/XXFJ
Ca4ezcOoKPoGL+/CUziLtpUKGocnCfuMsoYW7+WB45xxLc433w/7+aUy91SNE1i3JVCn+PghnWgR
MuYFQlG9rxDWNWvoNuo2Ja8KUT6GbjE2798P+fn6YTBhFsyTVjitR3tZGn/duXNB7iO5Pdjojr2x
ogeUsIuAaUqy5fa5Dv+4lemAF1xGJESnV1gPDYTRasm/3mbxgF1YWtSqBGof13EooLBAqIzMU4ll
GFvEqOSeYIsYZa5fDXh/MYVHiVWwmA/fv4LPE+vjyEdvHS1eZ+F1w8iWZ422v+4JqEGgKax1EJ94
3Z8Pk49jHS2bEvzZYjsjRqlSngl3wOijM6BB4krdXs3thanH1UYTtAG/f0bz03JlXLZVtgJQMhif
H79yFiEGJtoQEBDrVbebGtSJSh6cuMt+9Sa51lNicFDAijxaosFMfJcS6rmHeDh3I5XAZIN0ljqI
UCaGp8gGX0xdhyBvmJdUqUQMHx9NMXRxZy7QVcdj+hrJ5B1hAgohzb8cODkKv1oX3KnD1LL2dB4D
uiKnTufj0HoQs+VHEGyABibHMBs/vtegplnJ4YjTSP9chgucnlshffs4v0BvvSTm9eSd4bi3ak3t
xZwUdNg0AnASI8MHqv0FzpG2yxD1mhBkXHVj7pxYhpduqEDTxoXxX5+w/MAYzTDRKL14bR9/4M4Q
saFBi/XCWLkuewxRA7PcSLKuUzltgKuGFfac2okT6tPEMOkvAwlBxgVyF/LoDmUrPgqsJk68Rae7
wcPwWRlG1zGtRyNL7P9mMMwocKmmkgej+fiIhW8jOGsIzHWiOuD0Jut5SLSnrsSujr7t9wvr85PB
j8TemuKNCfiJagxvSR3qkIYHzo2/6qoho9V2tkhovVzDj/HfD7YwzriLkkpPm+rjk/lNhzYUwSnp
gcgvpdwK3yQOjPvpaozk+/eDfTqMkO1YdBG4j3HemseriyBjSG3oaD1MMgGdYonDjWO/LAJLLSPG
NwsHeWKX0k6NeXQYKViDWX0EGmL7cB/wctgWJXl7Sd6phHVpa5AL2tiVtkk0Ulu0kCSQUP8f9s6s
N24k2/Nf5eK+s8GdQWBmHpK5St5kW7bsF8KWbO47GQzy08+P6r7TTqaghPt5qlyoKngJxn7inP/i
32SE7ljVfJ1nHmeu0uxbLxRoWljeFdzKRVzAmAAWIE9DwcjV10A1NUFKJx2JEEQtMNTNrfy92f9s
KnyKqgGt/iz+IPKxPr0+E8u0nsVagHvsJS9Ps8sbdh2dKhe6oImxNjpk4SnHgwy+/rX8/3MZ9d+t
CLJBlotS0kImWBbyGk0lwB5FponmZZbH9V5PKoC92JIjQjnewZ+qf0LMvYMDZxwnDbWuwTeeumx4
mOz5No5Rb9LGuV5Edn5w8NanUV/EdgzrU9fCYnl9PM4v0X9+KXxvggTSdSzz1WmCEnA7hlqM0Xjt
vrX8ApezENWNLkpPNW9c3/oWJ9GbxJ3sK9NvnM8ELZuk0MmoL5L1EETX6fS4jOyBchB7IumPKfz2
DfSGY9vkz6Yk5kEHFd05IIpDI8KgRsW7BDnI6lQ6bfs9Gucvrw/Eqrrw/D2uT/5kudbBTjqrC1el
2ujpKEtvEUdxt1ZjATLBRMdrd36Ht2pUVYe59x9A3uibAmXLK/v1fLv+q3mSRjbsDqLkNYIyCQdd
ypTmJSalWwjMnzHYhUygf4CUB39aaupKi+cb8H9a5JXmULTFdWm1FWqFUh9FhUVtEXts3Zk9vCyC
uRII5sWTdWwkailw9v+54v4/+ei/kT78Y81tf/Q//utX2Sf99O5H8et///fbH/kPhL1/nDlCLL/l
344QlCqpVXJkPOew/8cRwvf/wY1PTGSRtoBCtMDe/+UI4f1jCQPATpP/49Thl/w/8pH+j+eJxZtX
gFS3xVJr/T//64yR063+/7/KofiAVHff4TVxfnAubzgE+Zdwh3+zXZfL+4+3DX65yErIujvYw1wf
hUN6ESfwBMXGMD3+MSwf/nlOXmuKEQBuBb7eBB5z3hSiBiUvhhQTTWuwj16ZPBhK13eTCaP89ZbO
Tz+YXnSKmhfxjWMZELiWhNEfnYqzvFIcw91Bt2dsCrV+OgiZ1Ds8/bp9Re7iI6DF5k0u2/oBQ+Hs
/vXm11H3P9vntKGKatvLdXTe/ox/iwmSvzt4jaY+zT52nSjepHt0A8N7JynTwxw26SM2AOmNN3TZ
baNP1gatkmp75UvOD4N/jQQhCslzKtbGOnPeyKEeNJPp5dZEoKbHPeIOKS/KbbFbgFUpADtPbh3f
xqHRvvPR6HuL91z8MRx13KrkFINYg136OXMxUY/TnrplP1ZfJpwpj3Ks/Levf++yBP59wT5/rudR
7Sam4oMvcEyOSvIsVXN/8KcWXV1TIvWJrwIMzVR5N5WXTZ9fb/CF5e953FSUY6m2mOtHX5KZvupR
kgaVgyxvaQqSpaHtop/YXwvwzfOb8Z+dI5fvCyhWYskXnq+KyQfcoQ8tqwIhgY48QpmeMJqW/Rbp
ouLB87xy5yIVvlBPjQJtvHYWn9BMwrihmK3yfWYKib+GX/QtOWs3+oo1N4atRmj4OyeWaEoZVm/f
uGlGWcdC0HmnT2oodykyyqSRUwxRNxKAS3FlkV2OIekkmwov/hhAd9aPiTJPZDTh03nIOvSaUTeQ
gZ2SFAln3EFfn67z23QZQppyyR1ToRPCdlZhTadJH8RMxfpIpPZusJG6W3Rs5CbshPc+xrsKAgiS
EK+3+kIHHWo+zBv8gMtHdDz16KEL4hZzRlcwzV3oWF7XBbYxJPvXm7pYIwu+FpFAAkwPgsBiH/Tn
yVW2KI30vWwPk9LHm045iCIg73Blxl5qhUoaeTTTIwexziHXZWcPqhTNoUQv9bMfOuIYotvfX5mt
VSzIdAGsYBMvr1mwFSSuznvT4tKQpo1O1aeDPnayWi17mvxuQrzEauV3Z5L1U4gUnb1FOMhFPjFD
nnlDqIJm1gQWB8PqISLRgxQ/gvnIVoMhfn28n1H0ZyfOco16MKMEa1eANT//RH9CBWCuDGDIWrN4
1nnlqR47+2caVc5xnqW3mWNF3Ohq0baQFBwZVe+YCXPcusNg3BRo091ghdzc9lUkbl//uvVxCP8F
HX0BNs1eckZrApVRYGKrIY960Gz8KNO2+1jJGl1Rtno/m9qVZX5xbS3NCQISyuwmQJF1ntMfeqNo
dac8jFWy84zaCaQ13Nuy+NJmEyCNIcLPAKRKYVLemg1grc7d6x1e77TnLyAF4uiCdBFPrPPZcFHn
1ZvGLQ+yr4pdh1/tIYtRmuAMNA6vN/XC2HLJsMfIlQPUXReN0DtKat4yxSFxHdRqHG0ToygY4JV5
azaNd2Vs1/cwwT9AQ18wrAD+Lqgx0P9LLzWn/GB4KWBWW1MFqWKDujpxefMBSVdxxADBsna4hcr/
oHGqusyoY6L4pa8uHiHgUvSizg+WnWm8y+rJ3KaeNG/MAlFHIGFdUFE/+zG6s69fOWrWJzYdBwa0
EMxZWzwOV0dANJF+0Y0mP8yNcN4abpztpdDk+zoCdQsXafqSpGZ7ZRldNEqhh3yTb3LRwrK0VssI
gRQRNRZ11XQ05FGyqBcXb5edU/4Ksw5iMDIk0+71BXUxxTTqURmz2bIQk9Y0iTDvfSOLdfOg+lS8
aVuRHCk0mcfJwVB7KoRxSPMyexxLrbjCRV668+cZxtH1XPLhGPMI89ZoyLFJ/bnuBKbhCu9GXMDK
N07fmlfKWS+0YpMy5I+HGIxGiHW+N81C8noVsXUQEU6hXB8GksyquTKKz3/MqjOkxvmL1w9h6xr5
2ImZpIGRWhRvw2Y/4tOJJ71BSQtbvjawnU6/GfJJYfde1icMdjGRRG8v0Gdourjm5O/Q+BjyK9fE
xbkENdmECkaYA0OQHXzedyRJjKIkz35oi6bjeETkpMZZVkHCOr2+ii5GeYl9Oey5+5eauressj+e
Lu3kIhg0xyZkS6/CDlSP4W1M1zjBF4cfbFyCXjwFfTYn6cvzVuCQSmyEaMVqUOXuFsNwHf/MQzuY
9rGXgKD/sleugdQXxXHuFVLO6ywI8U6TzLOdH2rPyI6I83okpsC/v97KxQ6klYWtZbH9wMetaeSp
LKMB8FB+6OdKPVWz4b5puqLSN6lwkxvUTtsbOzJ1LGsMFHteb3v95KSaA4b0GQW44MnXqWDCajmO
iD4fnE6GzWbo8eDZpgaIq7CyIPEXkZMR9QDaT8w8AgCDMsaV8uDlpC432XLwcWQ7Yo1Q6u1u5tAx
8kNGJHIn+tYKsPkpghYb8M04jOaVVN/FKUuXgcnRW4RTWFDLUv5jqSa1K7RCVPmhSNAnC6GeIGob
u58wLs33eZr5R9XG/fH1cb7Yic+NLky0JV8BCe68UdtrZ6ynevT6RedsdauWDjfakDuBVWnNlRFd
JQ8RY1m1tgrHFxika1Ud7j+hXzWBmjvjacDnIei1uv5SuV5h3OBnMn0jAG6nYHSRBT9hxpZd6fXl
1Jq8PuBfuICy4dQvP//HUMsYGVRChvFQL8z9TPiBgwIw/BCUibSsunIGX5xBCD/wNHApoPDc4kJb
tWbpeKX19XgIk8HbI/HvUa3B8+T1mbx4HQCYsdmwIN3JU8JwNc+bKbH80VJbk4celobEkMHw93Y9
yZ9KEIyjkORlpCCctD7mQymS7UhV/UeG5/Gt3dnavWkkXooo4ewtmLCM58Pr33c5CjxmiQ6hGUBC
Renn/PPaIUeOMO6Kg5kz1AIWxV6mo3blZrnYRLxlLZ4yMN1JCcBHOW/FbjCfQPC5OPSCVPlQAYFL
Z3Pa2otsct+6X7C5NK60edEz8LTPCAIDLRYHUOV5m6rpy7HEgOMgiOQfktAp38Fxvvb6e7EVQKwL
anNJRa/GL+t0Hi/mNBzCevBPjheGewg+7pXY53L8IODyxIT6Rm3ZsFf3JSdBjNmKPhxcLR8DzcIE
a9Am813rcOQTXfTv5ya7RoR7oWumDrWPfpHho7R+PoAh90utVWSNeuR6thhpUdeqADn95QKE5M79
DBTToHTKq+G8lRyfR40f/aFG4bXZAPAHZmuk3sfXm7k4UYkaqRNRrePSBMO+OlFHGeH9UsmSWICC
3ZQCXm98Z9gWVdTsX2/qctwoyJr0CE8jqA/r0gTWuyo3Q685AEsAlx877s6ttMf/oBHfI6EOQZF7
YtUf2c65iEq3OYwS0w0xxeEbPwrllaf5S13heCDkR8qSoGK1h0anjONZG5tDgSIr6oAke3Epsa48
ZC7nhhqas7zcgAQ47KLzJRCnjmzGjgQAbjvilqQ6tha83N4Nsm2uLIPLDj2jnBbKPdBfKvXnTRma
NcWRKKtDYmAUhlKd+jxps34lvF2G5Sy6pza/PMt439sM3/pqianKk0iDBpxHqjiSldEes6EIbygG
jh8TUU5XjoeLkJDSG1ptWIzyIjN4VJz3youwYTSRSGAPyeLQhq33Ea0+GzGwyuhuNCX8G8zp02CM
i+FKeHQ5d2dNX7zKzMnByDEf0biq492EBdYWQ1hjF3cqv3JSXI4qPAWYRai5kTa/WIwuhtoORlec
FJ5bvTG7AiePfFC/DFRaj0iIyWtY8ctT1zEQQ0AmiQI/dJBlMf0Rj2hjZU4NxrskT2b3xm2NVKDz
7ns7CweR2zSByZM7RbJ7fWevoUSg8JYKKlwxagSwDNeHfRO2IQKMyNtaSSPLTTcW+UOelfK2zaTf
BmmUxQ+YlZdio7uca6C/rUztqcSoz4NVNnGg/Gj+iABnM2zKWS/dXZiIKjpaBeygD1OjTWJv51Xb
BUjUOj/KeALJ8XofLqOeJUG4CP0BXgSsgHLg2dDhGYIOtkqbY685LZK2dYSKEF4G2J1iCnsDwxtE
HUr+FADGDADzPkaZ5ouTylDbuhJ0foAwjune9HMKCxqJXegBVz5xtZyADJCuWQQ/CP4IOtcwB3Rb
atcOfevkgnLsDmaaT59x/6p+uTilPVlRSqwQl6kJ4tj062w7D5kBql3VE5h3Ix0xcRCVZiAVZoZ3
uGlgGhHaHXT0LnMm88qAWs+Qz/MzZeEOLscweQMBtuR8RJPQLpGAMssDOB0XQYqsFcUON4f+qQEy
ApK/ruoMJyeIWrtUU+ZDk0TqF0ZwyU+0w/Fw8fp2snelPi6+EGWKg5ndpBEJV86vFI62nN6RVJEJ
vg2d1+/0PDbpkYsgOLrVTp4FDsbmt7W1eFgiyA7kuQXZhLS6yKpTppxslw2Gvdj6ad6XdEC224yc
r3rYeVPgY8WwLzqh7UFiRcVG2DnJDidBBwxhbhyCd9gfWZ8zUc85SvYzWM8oNIH1JjVp6w1+XObA
ivCQMnadebTfoMXrGMemInwOptpMPjDyw8fBtsYu0PS5fOzKZjz5kqxUMPtthzoBYv7FXROVutoh
XAtGviQo/lDxoh+2eHNHH2yjwJFNG/TBusUtYT4kWYbSsyHr4mGcyO1vWjn5Bqx+2ap9lVbxuxxQ
mb+h25iy4UYVHmSXWfDXY0NBTChh0GvbEhd6GP9YWaVvlgRpuwV4N8XHvJvi+m2LDrMTcKpkC+Ws
ET+GutWxEfbyHsS2jGon3tldg2Zg1OKTEYx2lH8b7LK/bcRIGs5GTnE+RpgCvZ+h83T7YXSsaO+b
qOV7sdkhWyJU9sVKB+2H1uTWLzzCSQcbvNnR+e376DDnlhp2LZXScePhbH6fyyJ1YZzgKLYzkx5K
euh5AFuw13AftBCt3d+eLC07DMxkHvSDh8E26rzV2PzQa3/Wm42FbeujC5vxIVdAf/aoQRfNocex
RH/jTlIAwywiv0flEVWooGilv0j/yQxt4DnxkSFG9qZ9Cqe5mZAyx+TgEKnSxtF7xN5rG6m+f98W
Hca1WYGt0JxZ6GZkqQV4Fodb+AI6pojhG9mPuAlVCQ71WwNvDGyXqIoL6NrAXje5rsPCUWgVf9Lx
yxs2KM8bd7iLwoox0yJRG4QIpgdzyvCsj/xYLa61+qfJALK5S0zI0Kz/Qn6KuD0Qeyjwp0Y5sO9H
rBXypA3MOlkGF182QNLoN9swzKL2CW9J7XutV9pTnJcenlzhPS9HpCWUSIOWfOTOtSX69N0Yz3eD
KFlemF6KamPrlfumbOdyD4MqG7dmUQ3WEc/D5t5ox7lk0J0OA2dEVj8O0HMxaEao92A7npr3mj76
/iaNBQ9rIhFERCwKqJ/azGixZzem+s1spX62G6s4nXYEksCoVAl0bjsmA4xHQ88V+vhm6G56PZoW
I7Ap0qjlV/OMLAz+pF1qpZ9ZaemHLNKqLuB6G4ZNLSsSURVPyx9Zm4bl1upYVVjXGMZ3VY2ev2nR
H/8AyNsxgqnTUzcwvDHhaIqc+BYAp8TXMcnjaGtni7OWMkSMDjr4NNDEosGByo8z5z42zd7a6rWh
PXShWT922LJC0tAR0rSjYmiC0UH7HGnVAsGXgftzoWahf+6J0ItZCcsF2Ljm9L5XZpocNJ6Tagv4
Mjs26MaWn3J3HhHCMRObZSJ7qFomyHD3IN0WvK6B3Lq7SyuwKZ/csUABByNChFG8cmgQd5hb477y
Ei5jbbRqaxNhzLHLS8eUe5S+y3EzA4/pth3WjVCxdTXrPMOxdwdIqiT+GDUclAxpebylzTx0btiv
03irKJB/NTE2e7S43TwAwo7300syH7ko5c6f0EVBwsNPZfvVxuMaV6QGkB48JaU08JRW8UtHQMBk
S0Rpu/eZTS3IHchNGQrtBZV2p31M6IWHRW+a4wjRFWT5hmly8l3mN1qG9UzaNRtlyfnzlCR1Dvw0
QalDxnozbzuraJGgjQe9hllaFqg/Utx7yHs5Wgu5MYu22jRGOMR60vV23Psmaj9Dx4eGBrYGFLit
/EMdy8IMpMKZqJ+12t0qRFZ6aIgNdleSrNXtiES/e4NTJFeYKdLGfYtP4VDh74HPxj6eY5cOiKSx
jm0Uh+H7SmVFuTPH0kOoJOQgDqwaO/KNh7ECW6i3zJtFV/2ja0ze45z7FlK8qQkVQid4yfYjniwI
xZeG190XbmFNn63CldNOWBFrajA68buw/OgLJ7ulBzqGXwCNEiU/duRfCN167MGp8IaW3KZwzCy0
YGLjjd3h+xGMRRxlODZztOBwL7hws0hxxhVJb/62owZVRCvyM4TYuNRQJ6tzY+8bc9duEl/CAY+i
rrB3maJWHfhuXD11OaklzLw107i1e5Q/A6VAS26aObZ/1g4OKRsj46T7oPe6/pWCSOntfcx1oTZl
VWHdVgBl0iO6HuWwr7nlEbORnaW/tZAqkxsRaYP9Ji6tYj6CR9TNK2+oZ42APwKe5/iMxKSFKzhU
JnAX5wHPMHl9id2lfZpYPm853QqPUl4bj5u6sSHwZg0ZWaxZmt5n2wC9JPKo0OEqx/Fz15PO2Nqq
JtYoycZPmwTUhbGD3iHeTnUS+VuULm0Dn4jc+9lqwi33Reqr9+VU1wUGyT632Ovx5vK5F91Zqj0+
1Wegw6uI2FdpUpVNZZ96JxxQzG0BMPejtX+9ldVz7HnQKMASeoO5Q+t7lWhzSt+J7aZ2T3pOiGCP
6EV7eNWfhD9eK6S/0BTvMYfyNS9pOFKrVzuQztFTSeSewpGyBx4FFonKTgiie4Tz/75f5IdMnAEQ
XgFyuwTzfzzFZCONps4K98Tr2QzSASklbWo5LBy4BH89hP8E8JOHBuW7rhpNOrXcqerdkzDRkRht
pW9zBwYHx0t8Jfn6whMEQinpd5Y5Ke81gq5urNZEp98+gSbP7mcEeI5GYmqQgbUo3msLm+D1vq0S
BcvycMwFNAhZjx9rpUeuwcwDL+2cVD49EDzt+qy7x8bwTdenv0fFm8yfkmtUp5cbReBlEQUBQbXK
uYytL3Jgec4p1EV828yd3MW95e9SeAO7IdKIbRMdfbYhtK9hml7YdA6LlIwINFLQb6u8qT8bHV6z
tXPC1RBvzL5rD7njzVe29uVOWLKXqFiCAycNc6H5LTWUV0pclcpwiXa8Rv+2ZGPw1PSv7e/LDsFm
4bFKSAC4jkk83wdQdMoM62QFqJFHkw07di96+fX1VfJCf1BgJBfroYFGOs48b2SaMYkzO7s/9VkN
bar2TbKYtf++663mChRyXQhnRUI1pEALjIEiG02etxXix1NPtRhOMu3jmzCqjJsS0+nvbdVrN6rT
1Ae8VrzA9GS1E37kH3Pbx0O6yIZTr9z+SOnP+etNwtgKILxAOqBfrlPFEfg3aUxheypcLD0KSzMe
Slcb3tZObmIg6GEd6fb5bZ4J568XEhUp8vyYJPAB1rqAHBllZPVTLU8ElmozT81wQ5CE9Mas14fX
5/hyIYHZpZHn6iIw1NWBWpeVkxlisE+6Mon7gSjARYuunaVrPjXTa5ObdjhKqcJTBFptwM7vw6xu
2Pt+DjAmiuokcF2t35AeVXvSXOaJhL1AYMAzH91Whjs/7Fvke4fqRveHLBgNmFs83I1NqmJtGztj
cq9GC71HDIX3jtWFh7k26g1+y02guY62M3TojH8/LyhAm0DbSeuC21j1gmR0EutWYp+61tXva2Pg
KdqnEBvKhZn6+sQsC/6POGGB0C8AJs5mir8QNVebz7AaFACUbIBhulXgiMj41HQ98TtV7oONm3G1
ifNxvKKgvFoO5ByB11BPp6AOpcJd48QUpDyn1Pz0yN3n7Qaq4YHjh9dEjV9o5ZkhwPFFzRXlyPPN
7jmxUpnpYR9bjgaYZ15VR8AhZnllDNfpx+dlB5oQniGeHKRQV2HQ2OSd56eOdYoB6icHpwn1Lphb
y+xvQlPiQpYMC+vWC/NNaOHOY/HGMQJ7xrF0U3pySIOJ5CQJVq7n31SIEAR9fZZXI7F8IIn6pV5I
MpvH7WqWVSTSdCZ1cLIHJAdrC43RcrLL49+3IhbiHrMKwHKN+64LspRiuf6yuIuwbQ4tCLnDNYzh
ZV8cxAagIi70xwWZcj6rKMuKFpCwdWql+A6CgApvWVoAQV7vzOWtROgHJx7UMJlbMCjnzcytb0h3
jqxTlXb6Z94viFfWTnLE89Pcvd7USz2ieMzfuCSANlkdjra2uCoCcjuBD5AnBx/7PWCla/J+L3XI
AS4MPRWStHg+O/+IadtaYqNWSBOv4sJ5h3Wl+uBMaIkAWhquQDyWsfnjUGG5gekibga0RzmD5s7H
rk/MYpz80AChM8Zi24rFqlxZ6mjbMfa9dTjV5I/qBi3DruyvrPUX+glBhbUOfp4obB27g9Ppzbji
5YOqQfOmlAjQQf2fbtwBYa3XJ+6lphYwNk9Gkh4XAbWedTZEF5t+zqTTLKPFry62SXdmlfH3a2SR
Cqe15R8Kl+dD6jXm2M51ZJ6AoKcYq7YResfRf7BGULyFqs/uQnptfS7nYWNbobKtU1QO+Z7OhYGS
ukR7Hl3w18fuhUVPUwiAE3wAMVjXek1tEN5AuHaazJL0pSeQYa1CtX+9lRdmiNsFtCxZSqpb1mrY
7CKqW7/MWfRwHN6RjZpxIqqHj5zl1+qFq5t0WfQ0xR7mhcoZu35dlbGvki7rzdPgYvCckDDGWE53
Ruuk3CI64tKm7hPsGvUri/DFdpFmANfJvNH6+crQ8zmjMtSap7KOv7Vkxzc42x185f+07and6FJ8
/g/GdJHtWs5FXlirBpVjDz7+bSaXiU8hy08oU4Flx2Yl+/uWWI3LW2pZ94genHdNjkPepXliQe8d
jLvG8REnwZv5PVnBv4Rn+Tz2YbRSQQQy5PnOM0P8j9PRG0MBKoUb0hwjBah47t52/vwvM7kzouCf
bL2LuVpaAejL3qIdEFjnHRKt1vRTzqLHmUdhwjE19Yfewy7LsUu8WnOKHQ6v8Tj/9vqUrVkIxFps
ApLvy+OfJ7G+GknDzL0CBn116qX00IYHM/5ZOKW81+wa49PM6QTpVmmkx153Indb6Ohf3YpYRiQu
yxbewOsftKyRsxuCBASEQpgyPDvIHK32ZcUhp/vzUOLOlM9BhU3351FZ+hW0wDKc61YArUAFBSVC
DXOZjj8mVVOh40bTWKEBj5+sRmrzOKkq3BtRep+nSr9y2LzQKa4BOKmLdx1nwSrKEhOmvI49F6e+
j2FI1tawz5vwmrTqxRoCokkgByLBJg1gWedT+fo0oJ10cVeT7iSSQv5ywV5xb56PkXALIw2HMD42
vWN96cKCKkms68OvQWbNL5Lp2Fk3vgulkUpJ128K25ddUFAQ+NBFo/YwEtncj7BBfzvKNfDVTlXW
ogw+qnDHVeV1h9jSnG1dlqhFxKVtoI/hSOpAdWwMaP7MuvW2m6oJa+Sk7D76kkJV0Ix5XAZzqKN8
pjdlfWNVLiyxurZJ7SNfhytynsQtv13B/EenMCMH70dxoR8it6rwDp4bM8T6RU0/lIewV5B0Wqrv
qnIIm6DFM5JCJdXHH3VfTyGqDXNo7XzDlkjfFTGoB18LjScHzaVsh/hF/SXKobYEaUqJH9/P3Hqo
+vEgk2TSN2Vr9WKf5AINiHGcnI81AMw8gFjVI4+R6Q54BEPLkbNAI21MrXn6qEB5gMUUAh+XYcqj
bGMOEQUM6dnyE6RaEaOD4CG8B+KwsIIJyOFptslYHLBRjT+WA5CFLYFe/E65SZXv8rEjljIpYjwW
mNptMin46QE6TJR1WO6FeQixsScxHczZ1HyaDdjCmzipUVilbO9Roh4a623jaejPG2D7mo2etvWn
riuh8Gi4OXyd46q/c2LN9nYaRqQAoKMJ1+vaduunKrLnuzhEMA7N1GTAKtBT1E1ap0QBl4wL8AqK
j+TG52nOw00vsYbXYmOUuPnaftA7UR5gvqrQb5+TaJsOfPRWEOK3PJcc75sfeVggSFg+CsmNQiLG
34Il2BJa5G+0bEKAsK5D75PyNPPeqgUpmqzrh6+4aEzpTvSj+S2z0/xX2IN02HaJE32PbJW7FPfT
sWOMQpcFKj1tYTxUfK2EbEzbnJgpbsq9d4LGZmgMa5x9ieRs4CMx8sIDpCbsHVAP+Z6XSs+adFnS
Qd2nRJ+QgqsnvNoRUUz1JGUSeOkdUbAQj441D7exCRBkq6xhRnqa55QfmLFvjzid4Jy9GXNjKA5u
K3K1yWpMCKgJaxFpCV/HalfZzYTQaNqaP3lGq2TXUnXu+E34WwbJZEiDEl7d3PThjNv3hN/brbLa
ygwqwxI/xNw1d71PJaaSeTKSzFCZQ8IDnvKum4Cfb0urjL/qkT+/wbCX2kesRf3d5MbNV/AEoBjH
PAGsEQ2D4otKhVhjNBvTLy+d/fh2qqvOpnYeZSeKYhJdHzJDlNWkpfwAUY8IlQzdecQnU1B0NPXx
t1HFBcpUPcU5qsgxahIFFsKg8rixHjTfn3+aadg8lV3S3iVmKu8L7nE0HbW0/JZVWf9WNdCeN37S
4HYS4Wv71YcT7m5jCeAoyDW8u1FljdNfXhZF9qGy9cK8RXd8/hrlsZZQW7IBmVSqBAkR9b54LFDs
LHbuXIuTW1EmPs5IZD8mGBdjUdCoKttYpGc+4BqpnsbSotQPqqh5HLKeLF482tnGNpLmXVU6c7az
rVZ/PyHsEu8ois6fnKRBd1Y3KSftjLE18g2W1eVTB7chDjxHy+qDM0bUncsekFBQu6QdAYa1xUZv
x9jZaB34JBxdBFzFKnJba2v3hceXh1OPu6ZENxHRp66mlDgkpbnBVc2j3AfdU/Hfk3hvsqJbzk+n
awMKKP0MNMWe3k+lUR2t2e/zhaKeO1sFR/aO4q4RQ+BrEgftaPpzG3mJeDQrnbuA8hzphMkWBTLq
es5KMZ3GK3YyGppih7t5dfLHCRe5TMsa41i5Nr2Y5yZ+iiwI1hs7hJUbGA4xR0C2vqkDUcQQqk2r
NL+YdcMfHvaOuHP8yuYIH9po8TUJ2d9xXGJabTUc1U6j4h+oxeuPo8hqczP7SfQWE1YHYzxNW+ZG
G6cFx2Z31raZI18FVdc1IUXYFAuWGgSn+SWqs47Ty57dr80IQOFIWabRN74u3a+aYGtsfHJI1J9n
Uf5uuzxUO4crLQYl1DrJfpoNkAlUsstvAvrWbVMgaLtFPZdgAIP1rEPW0Z1xvDDqvDy2VVs95qaX
sPQQXfhWjWWOSunQASlMDb93Dl6RG84GdMf8LnUn78ck2yo5SGXYCFL7Q7KVzkxlMqbs7W7KVOt+
tEBOsPzsHAelUkf7nkIdTDYqctyjGwEWC6YxTX/1OJdz0AxxVG5tPWu8I8ic6JcakuZBdXPpoEis
pRTxEFGwsDSsKIVmWd5qwaTj5AyigE70ANaiLYlLA6f7xtTkrfSUw8URy67+nDexax7Jt1ra1q61
Qm67iQ8MTMTI8sAu29Y7aEpC9QUTMgO8E3bznrxZbsDCd7H/ihAZ1U+L80qeBJjMZ+aJ1w+y1K7X
CCvAvXvQP7ujkcgjdo9Zts3sSDwpAzTvJsF/PsTH1sKsXfaa9jUt0s466LlE7gABz4ysrUBDnbVU
hR8TB/jCpHrvly1L9St0oghID24ESDjlXoepDEXhcDMD2sH8hPnCFgtk4VeSGuadWXvqgY+YHiBO
TB8zu8l+Ayjwf8kxZ6H1FOpv0cXkQ7RKVLvBVTgaDXn8TQMw8dsYBW60fbfUlMck0bytptLw1xh2
2X1WWc4d6EVxNw8qIrpJKx3hydoej97QArMgDUmmwW/RttguKvsUtGILq0IQl4Dteq3VBX4ujvW9
KYcpeYvSd/uJU0r3dpV0B3BJNYXaHb4zfbbt5DA/oRE3dAfw0rKC+d+W/qboStA4oZ014WFwsQ0J
0jGuh73R+KV7sKfMfMcWDkecvI003VH0nZ7Q73bjw2hAPwlmeDX3eh+lyGOIGVfD1PbqD42TJ9/T
MOIrc8MKAephdtZuagovA3ThMcFui8v/i+YDA9wKReLNHTK/DFSE4XHQt0B4sGUb8o9pV4xvcKgc
HtseMCDdmPxkMxYt49kmXaECy1cK5eNChDr3POK542jOVhCOZZcSBy67hUIeoWJJmhiXwKRDc0rk
XXTXNI4EXoLW6gfB2o8xh0U4ANc9vMF4ToMx2xISoidnDpYvt5M3pCyjbkH1LOibT/04ZtCIXKxB
NqCIkt8DTwb9ROg63oombtRRyO5RV9FjktpRsiFI4e03YER26Ag4P3eFi9pt6ADaWXzlq3eZlYBN
ZJl5bxvHjhik1Ey8Lbk3fdjaonebACKpFQazoZJ3aEVYJBCHYY74Hq8eAttswvEL3Mf4u97m+ttZ
T6ufUtPkO42w9cnAAdY4SoW0xDavgAgFVW4ohP+nGXdol22LdbyhMav/l73z2JUcybbsv9S4WSBp
lIM3oXB9/Wo5Ia4Kai2M5Ne/5VVAIyMykIGe96CAqoyodHcKs2PnrL13WpZFF4gMu+FdX+h8d9tt
jC8rWvWHGFa827RGMx2ybLHOE/vcEtpr65znaNTgGPNsiT1o14H6HlIn2oxpMpYwIJn7smok0x+6
vOZuCYcdNJhGBV92+lCaPLorXrNBp/csslJJlK8llrHv2jR9zbosxKHl4DsFbVY18lGx4vVejPEA
oWHohHMl2mo4mItaFB35YKOXjHvMrnuhcw/x0uqvU1VMnxFJzRi7Nm7PfGcdmitjIMzcN6bWtvyh
NYE1R8IKa39uO2q9IcsaWMzMyNqwKbLVAfFwk92sRdkJdFEH/Euhlv3SVrPP3NSVVwOgipKXuo6n
kgQy7X6sXNsvFv2oFMNrK+SuzRaMGYhB9uJmDuJF4XFPot4z7e6mMdeNaTihBW6/DMpmQeH0GLUC
3fk6LgkGJ23HntwW8h1RylXnyvE1H7suTGBrKQL5b0Xv3ptUAteZmumvIKokqa0xc9/NmNXOrQKg
5NVt7JxxCjDDburD3K6DNR9uhWQLBEQ1QaWmTAvpVkCsZe2hkfZ9ahRWgLX+RroYh5cR75wPCc4h
SjFPgD+HucNZvxoAgaPyLGyUzl1E7pkJlGuAhvuaTF0vso1rvW+BQHNretMifQ1tAlseSiWxObLZ
8lClnXqT4YF7o402eeWOnh4Wtz5k9tCHSmrYN6MyjuQbitpLu9J9dgx4qCZ6EDQCgrSN1pPrRvnd
Qkp7oLbveHenwyxvpW6dMyCwdk13E+vjRW/ODBQXFPVdsiSa8Xgt1/w90oFC5YSdwEgghaX4dtuF
gIiek1h7/Ed3YymvbXsNMOW7U+MrGNIgy+KPmFNinu9VbWxRc8qHAsPXaS0agKiJsHX7oaNMVHSs
7HI8UrFJkPTH46XyEyE8SA1aykFmpS8rsekE5XBSIZFLKeKNAtfgcfwIknkNi+REkq4bDCKtQsaj
RKm7aFQbbgG90YlaYB5uHHumK6nF9mYh40usVX5URNmHg9Z82QtHC4Xh0cnG/+aZHZ83ASAb710t
azg3W1qybM1iDlbLwvwpGnZVsgYGexqprmwCbXGT5c1HJ/LQiUZS8abBuElb81Qmy1dalGRrKETF
WUi7tu7Q3pVOnD6oTaofp7FXP8YWx3YgOSew1mTwc8IMq1mrw9R2Bt+U5q2F1CkoFdQlWXGXWEI5
dllT+aIUrxoFq59AZntNXXceh4ArxOX9tdp27qdt1++CZl6gWYUZrpzJfbMrrvCX3Drss4Tbr4s3
dunbxQ/1GLdz6ZdOt7PU+l4X2d3CygCsKL0Zl3WshD4WPX0Q7VOptV/OuG4GoR0aRwXpHAJ3wYA+
de5aZO2FGj+qzhqB8aGDmCxOMawKLgYfQaO4hF/wRw1cQOMNi/OWJ+KVbJK3pBDPgq4nPsSXdHAr
ifEFGDk/AmU+LjNyPAbDZtk86kb8afdN/B1nm4KlV7dy9q88CgqJy/9aVLcMFkHf65dYaZYzuPZ8
b1SJfdRys/KsXvN5f7e5ZdOaJhBoMvt9pzWUcWW/eNHUtHeiBkvW7XI4NHa1Y4GGQChydfXN2FA4
MDrfHOlYX0w9wMYYs/5s2JgUPp7R4Dw+NJs6Gd6y1G38CzRncnKMTlTK9ZeRWu7XFDnZPW8+iUgq
tCqqv5eII/hmdsVVIeL7XMf4SCH+9hxZ9SWJds3Vwqc5GqYZ8D9l/nFW7POsG74AJZzt+q0yevIz
krIlv9NZb9jWNqJ0zkYqdx0l/Qi0l/bx7JlVpe/tZG4D15m1H7O7pkRuuihe2k0i5TXPysdSk3lD
H6RVHpq4oPLvjEfcmq9jJbJhp5pZ5cs1R2Pez5kRsVuqDBhGbbQOmqjFwTXeeM7XAGxeVD5iw4md
mjYO6onbtsjK3CPllvQ3d9AOettbbtCkmetHjgCOarFCiMp4mQK3FOPWLepYMIPJ2nmj4/SalV1l
s9NoLhWwOtBvUek5+EYx0h2LJ0qoDVttsbcxxrP8tlVUde9ErMFYXSXZnavORXml9pmu3BtFh0rM
A4W11FeWtd72tc4Wyr4rSGq5Top2eK5Bcbmgc9NbZ9qFmbKRZaX3D0uV1PRH1qbdj3QwihDBEIri
OoL+3zKei2Fx+Qc1KlI7kZ8dwxNkBb3Kg1m4Jox11TSYyDVR4VSPkjvRfQinWQQbLJ6jxijTD0Nv
FmXD/52FnHZZtOH8VeKFngNmhEnWw4071SRhNMdZJts+EU21yfOu/kYeiwkknJS+g+XR6KLA2H9X
0mLLGwZsHLZT1QxPOhb6H24l0mdRZaPtZe0k6b7QnX5ZY2nfsQ2gl5CTUb/TV9EFNvrrTKIm7f2H
QQXcJyeljacTF6phv8CY1fANw6xuZCK4Z2BVxrIvdORVgTrWWXxNMzQqWNvy7j5JnAFfkyQJOfnL
Yq/37sj5tq0xIJtpl04+JnK53OisPZ+R3bf8q9dZQdyhzQQTGE3f3OuyTM+jRSpArDYsYmU2n1va
GRtXbdpXHSFTszMkYodN0ivg4VD99PWVgTrTm1beQF+Yy3rsEngoWrvrJG/qMUk/IbFRlCypmnPK
dLSkZ8dPe4rdcaxelT6mal+NyzuwrE7zwn208FgeRhfZgUgnCNlVtB92F6kCfZJj59yakhrWbQuV
dnKvwMUybKDtxPPPLplrY/PEllB820sKM9wRp+WGWqHnV6uNyR8x9IXov425s2icmULxEx0JC0q5
cf4shjzRvHwpaKXEBAQQohoR2JR1VTOyf1UuO7jbRQ9FV8hXbamiKNAnS/8qDdoUfhaJpfWXupBl
UFR47+5SdXAkGp0iv+tX+yqm5fqejZUcrwXxEwdC16KZfdJZWLl6O6dPndJKZfVLUxrSkVC+B4Ll
X0W+iJOWiFkJ1VmlPnO6vNHCromsHj2Etd6l5aLcT13qlv4ojYYOu4ZpiNfYqfZsjat970ZVW210
rZhuiwj22SszrX/VE6t5bLq1vDcjKx08+vQUZ2KIm0um0HqhKqMCiYWKgmtLtpQs/jBW+fucwzEA
pS9CO525yq+jW/yMzL7No2FvzEqE/Wo1Xq+G1f/hU/4+s+JUBKeHVwISRSJIfh50/J8iXUhUVzt1
vyiNNm0p3fEBzuqXDnSBZNxcw+jWinZ644p7WL/iIOnEbURlRn+Y6/xtiAwLDD0kmKFBrjFH+3lE
klVOTWVcgOh2SW55UzbTNKyURp5WM/mT1fPfZ1bYul/8hUEhXd35dYw8J4WW57jv7RvaeduBY9yj
ZAsJF8vkzW9M6+EPI6CLdPvnIRl3k5sJM3cx9vyVl9VGni+Os+Peyd2o/9R6w3rHMA/8rWqKgTbk
qJHjV6bGQmN4yky5dXlzvLjGLnH7z9/lbw8W8yw8+i48Gu6aDFx/vtBjKye7JSRxr09Gw8fM/bbW
qz+5ff/mU8i0oSNM5ovDIO1yB/4yFdQ6sm0Wk4z5ZumnrVvlxcmtGEv982/525gOngcEiiMe9lUW
Vhw/f4okZkpkabTuo9bSzjbHvl1rienRAifiuBWPG0H6lf/PH/qbJxUlIsAuNoH45vxqfAHYhTN7
Za/7PiWSmtgO5Ioahh+gI+sfXorfXUU4LFIXIUUu7NLPvy9Pla4To7PuZ71cv7WhEefYMfo/PBG/
u4qYvWLwxqt34cp+/hQnolnWreq6t4xcXKOpJOa4mAi2GYeu3pSCo6RK0uQfLuN/cNSf3gl+0MVB
BJ6PZDKGxz9/rJm0S6d01rpnYpVgpBgtVJjWkOtfdGMlJyhMMMbLOGt+NIVcnhe6ptblWOTmtM56
MTOSkJcyWs2Nk97FCs3cVmVG2WsX2dU/3/TfXCMAGmAMHCE5LvxKScyO3anuLOHBJR0v45KxQMRw
0K0K2VHpDMDZgMD+82f+bZViyH1xRYMd5farvwo/0gIlYM1UeJ8wYesJEwxKkTGXS7KXivHvP3/Y
734ghdLFupkVynJ+edRap5UpFZe6r8SCwV0dTziytUo6hNJO1LsK5d3DuqTa+z9/7G9eJiB+7CtR
QWMD8CvVmRjujJrYpnM3FPkxMqEnqpLTQU2w0h8u528+CtAFxzmMey5o4+UK/GVJspYCaLPV573h
Vl3YuhO6aBHb476sqvwPLMjvPot3lsgmBN7wLpc//8tnOdiVOwh91707GM2rbi4MUgXNJK8oFvcP
nO9vHhMMgPH5AfDHaOnXHE9q+MTozZFFsLasmIN2gX+uU+aHmNvpUMTRxvvnm/abZQkJNb6MbGgX
a9lflt2ebXpWLytgHtVkBhlkODLNFXf//Cm/WyCwywKl1Fn54Et+oUMnpQYz1/hhhOh2nytP7zUq
KUbtQ1Lrz4o1qVdlikwYIra6ddlMjwx3rfe5hEL0dJHOpyhK53BMI2AKWobxlrnz8oc7/btrge8d
1T8qHPCXX75kn1Z10xnKujcA04J+JVVzGIfxD8/u7z7lYqzLRbhgsr9aw8h4ceepc5d9tDr6tkyZ
krRa/Ce2+HdPLfmhLDr8HEzhfmG5k1Iboinq1v1iE2Grl4bcLExkOPYDl/zn5v5/0/1/sV7/5Tn/
m+n++bt5L35y3L/8/f867jvOv3nYBVX4xfv9vzmW8rsf/udfjvpv1v//miqRMo9+4v867gv139Qi
qHpQB/6HpmZ96OtxSP7nX7r1b7w6YI/Mi6s8b6v+/2K4z1f5eZNAVGpAP+IReFmC/rKcZUq5xIPM
up1dmN0t+szxOkmicg+/vYamoyi3ql4X9HeGCVlHqiAa2+pdr2wz1te7Osdvgp25DaOujHZpsqQh
ke/jj7JMrQBnjfxDinHaObl9OV1m2fRdJKkZqkNZ+LUc9YuFptwATRHCYRnJPex+f07qCQSAWKYc
O2tRM3CV85VTRvE9bbk1BJZQv3OM3okbXLqOIVFu72i25beuyhSknqT6sJLiBFyRRs4deKe2t9zB
eZnQR+7JuSs+VtxOXlFY43rTKm27sWoa8nIonaOiaZnqxWpOinob0TjtqzwAPKwOciaQymDqvG/L
xL67NJjOIpHtc6vX0YWLxd2f5oVW2fgXGGIzt239ncJ33LZ6YqBkHxPl1ZYQGt7URc0Zv4L2ylIn
DEDS0rwZHNt3ajU+9mmundFJzTvGTsvdlDXFS6mb8WOatxarX+Yy6HBVfE2MRKxvUz0Mx7JU8EAu
6DHSBMzbOUTQ4GzzwhhOY6o3b7NJkwd7vv6HQOV+ZiA5fuW4k56y3p17H0sIpvczkw5vzCdt3zKP
eZ6tXAu6fhWHBWVuCh+VxIW3YBlsBG1idM8Rg2MG02jTPpt2KT9rvaz269A3X7mJoNrLFJLpaIlk
CAzUJejhwDe9MLrLZOReq/C1EAPNQZdJOQiU1+b181xoO4v5ArYKseulOV3ztRmzu5iuV2O4TLIf
qoZSkWOUHWIIWG5tZKaegkLYIly7jRNjl2jDWWiZN660rGOOSnc4+mq7KJMiUOofMTnz21Skhc8c
vvUUMYZVtn5YS7/T3HKraDkh9iaBnRPhejoJYNNo3PWVcfG1KdZdlCth4sYhI5d3kAAMWZwbncPl
j6xiLm6TLDp7kLDql9THKMCQ9kfTTPIJI+I+bNF9+G2BMt/gP7RO38Us051bJM/SZfbRiy4/4owZ
zP2HpdMTNRCaD4q7taWt+Ix5wV7eTI2vledrGCXKPs2zra241Zu+zObGKe9g8JpNpTAFp4tUqA8j
otS6TK5QhFtkMJNeltq4xzDYsKvpFp0DFW8pb6SI6KgO4zbui52eVJ8QpQ4i4TIsGWVY1bwngAy/
/nS1LsoX9mkHxkBtrw3qyENip0Fcm69OGn8xzyZJvcMyXTe/U9u6ydNIeqUkWF2zB/qSNOU8Y07w
ZqJ/Bgql0E6LT+XKcLjH4IJG8o2duGFiS/LVdBi+jmhjo0zv1sS+LSO7e2xdhRTaIc233Zhteybh
Z4xw/FmrgtJqsmDAXmO2XRkUeO5K9G7eYDvZrtF4Ei3DqHDuLp/Vi/WPKNtNPcIYkK5t7EujuNfb
6sdYPIIXqD6+YCS7UTN7gvcTx0X8Omi3hSqR4wecCXRPWcTe1QbV63jrHuxJd24AMnlA5m+LivqA
ZOkRN8DqZpwVfrozew3TmI0LIzawxubkDOPxhdx9FPdVC4/UxbeOTecfzah6u3Sx/aMaiJxLligc
p3IOzC4XZ9tY37FqVTOEeExCsWuClExqt4OwTMgTQoFQ3lpdN77PBjdNm6vuWhpmvFWGJjurNHxS
5qPrcGw4FgVTo0WHvGZ87inrivnFhAlEwhJ7BCW7xoui+VzkKt6VWqafa+JW36JUxU3c9UhE2haT
VZeU68IxaOFJ+WQOCl0HKzJ3pqI9FTUzA1dreNwyDnGOOUrPcmV3WOnlcQ6ca8ZiuWH9cGZxxM3J
8Ls+NvzVUWvA0eGtgHEbMFUOKMPmo8aU5FAx8wmLGaBJG/ozVg6NP5ST8dAQlHirG/OxqkAl0nl6
HzMtv6kEI2d7UvvEs+voOrKt8jOqI/uzYNC6eGKsjLOb8arm/3EwwnbQqXwtXebQgeS5nZcqu2xc
y0icw4MipwWYQrstY+1zNdZhk5iptjFBdh4mpbnYZWmkNaEpmFnO8vlU6Gioo2S1X4a5vW9LVWpe
DRTzfplb+Q0kgI9/5xYp9wmDIlrnbB8sqXFpbvD2ZM9xtWKHWc3iXYxWOc6LQIt7Qwbp3JtasAD+
WH6UWN1HYzHTgOuXx2EyOMsWjjzb9SWMkM3d4OFbpdaELGNFYKQMzr1cjqIOcp6zrrvS0mHgXzTt
Db2gvTK5ceBmrenRm/QnzuCiHKzzOLwUTVd+1F0j/CzHNg6YLwo5L5jhgJeIxqgLJJWkd25FyWYM
CpEpNkKYTNlxE7n1yBzqRFeuu5kf6qnQmx5YqgeYVL1FGj6q8K4qpPIs3ecsyYXjOavN1uBeOEtH
cTq/c4n2FiD1vjFMbrA2HZnTyU1sxgIXm8vQmKzeuKhwuFPGYBpMfDQyiAmr36xO99LlQyBn44ej
zliNtDPWd1YfcXWmR1ljvzAi8L9KiQtpPV4lh8kgyY9ld2iEkpMDbokjetPJW3AyImp0XaB02TgY
8Qcgj9CUbbSp9S/FHqYQzyTgab6nVZn72rC4h6P8KPP2hJ7LviiVi2Au5Pc0S4bnnSJNlheJ2wmr
32SoqbcWk74D/q69fEaIay8HJ5dMhWN/tDXosNbye0vH5iRqXF8I4D7FVDGccYMkLZCzTE/qorzN
VlsxvbRNgj2X7LhMeGklq/hB1+Z6hQWCVpUHoRg7N8+uspzxzowxUbOir6Cd/2nnTFHTZcWDxyUu
G88ZT5OiDW3R/1hUC03QtWV2r1MpbmYjXra1UNoD7vpe5ADC2235Dc0PoukErEUAaXH7RpEzHMeB
oHPSY9Ot6zRasAp5NU5mfhuPR3WJFK9sZx0LpOZo4/OWX5zENMJPrfaKQILpJZ3GnZjvgHxVf4w+
odb0U6xZIaZVwcBAIyCG0zf64VwpyWZCHhvjaNYP1XNSjZCQVfmkmUQ805xY9Bt01VfFsOxVhniH
rAWs5LaQS5a84xnI+NOw/HpgPpuL9RZBxGlJ6zNuLTfTgN9fUhq7iTV6Z+oEGUKTbZx52Jt5f+Wk
Fkb/2ErZB2OavNYYk/1UAhVSARzsKnnqC8W4r1bnh14vBMzfJ07S+tWQvzQzA1UMcD5de11DfAtz
OWf+XEwf1prCkkS0b0oeVoXp0miUb45MsxPYlZ+r9CFgKaHJzbNd5Jo3pQJLs/kFr//0uhmNLrhc
JhMydmOVZntlGIpxzq17RoZPEPh7U5Fh26bFnRjnH4wHmJPVtepNPcdg6Rjdl5KaRxL7hDdG1eOU
qg8S32bCBvsTz2xO0VW+OG7KAK2Rjr8Uzspblm+MvJZseWvpYwh3g3+LBnlkQgGRuOq5Su74XVm8
2gU+URCtsWX0G82UuqctvGleWSnR1iwTw8dzrQnzKjsTt3wq4fA8MmPuxtjaNQNOiorzIEZJpYE+
537E1R3qbqbGqKDWa97oevHH9CtzzJtRqFuJUCe5gJdSlkwuF/ekNSui7ZYJ4XhjxcUxd80rBrTI
jifgcTetpl2TD04dYHfHKB7TPDTyuBfpGOspAC0oXAnVk4oRmnOOPc/0iU1XtjHtZvX0uUq2mPLt
O6dJONcs3yz8ShkfF2rRPVZNBz3WqKnWXUltmrKt9DqsLbOO5p4mE7RMrlqPSi4O2CSaJ7Wpj67d
rl6R3SG8WgLNKHaF2wLROcdMUR86Sh69FR/t1HFSGMzrqWcRbSbh66t2HZk5FW5Wn9iTTmpUPynz
2vq4nhxiFnHHqbc1o7ykKBI4+eFa1a5TR9/31nJ7wWW5IxZY1ajzsupEN9prcwQ+uDfUwQ37Pnkj
xOsqW9F6yJh1Y/BMJWWd7poHq5dlC4ntVmcmxdZrBDtoZirHsEl+8MCyDy9dsiVyy1MSIsrYQH+Y
JpoCtsdTtjCui/X4rMx4aDnqC8VUlPBtzSBLRwofV5Wh3VX3dmpDj+say2qdP014kfKewNAxsOVx
WImqsWoEf9iV1ZXS7t3uq7OAMRfwYljQ9d5mb/Gj6EnRpoNtFcauLICggDuMQgG3UtlZrKb3gbDQ
JeR6EsjYXP3K0Z3PKk/nt9Fyz6lySJVhBtONQzpoJ13l6wzDBCuJwyzn3pYCaDAKEsyA8e2h27p5
/ajM1k4yXM1HPLuqAZcSkRu+0hrbqokfq/5Shrjthgj3Ye/UJt6WAp+2vhvuSykSXjHyV81s1DeZ
Zd1WOXAVnoDXdZ9+2oNya2vrbrJNlBG6gGlzD1qnx9t2VHGJx/MbyzMt2STp5E+CC1FOZz3TXrDv
an2h1yf4lO/ZXtMzjF/mGXr1sfBXhkgvgone0iZX9K3iai+TrhKFHmv9HWma8B1qyd/uOSOkhZV5
LJFvuLHpYT3H003plOst/b3e01LVtzqTCXi2dp7dVDd1O9ylmmH4bonEv5mqk2isbj81YxcolfJR
jskXMPy7beTYSBJLxHgeUAuO8sWmc/dSSfu6dOY04BzRBCgT+BlNvrW04qTaMmMpugztS8O5M13l
oVWKZZdFjYmDn3OUbvNNUIBEfNLNRyFs4sxFfzEA1OLthWcxm/kgpHrHnUfqYJppeIkpLHoMx+jg
OIHaA+XzeJZXw0DrI9dlSD8j9oeE/oCV6vsC54xqamF/yui+N+aN7BpskpSBNK9hOrZRubOy+EHr
ymY7k1u67fVSDXDHv2Wkf8gm47NPwVXc6yx2/Hh0PuOMJc4dsu8K1MPTOyPUdJoCKr1E6eo3pSsJ
EKektqm8FgObEhcWM64fpxqaE5X2Nk7SY5sVsdcl+NwxK3dQL2uAvwTH69gEenIB4BsylRdVt8Mm
W4AEWm9J3DVI0UsFq9ppu1Xp+KU2x84WAtpaYAmnoQsXxQDqnVLt1CgWSK96LM11CpUpvsYrcbP2
ckW2Rvgqd9Xr2ueOVXovNSxoE8vKgriJXllqz4Yb3RcYvHptRu8oZ8PQO4kFZJdc15H+giz0hjFo
HlpS9qckcg5No36k0vke6/QioNIyf1SVEshlvtUqTfftzKHYYIjusa9ulGkYbyvRPmuTeHQSdl1r
HghaGMNkNLeqRm014Ns6FHC3s/FQDmOoN7qfyn7gJU32Soq3qd5/DGX+mEHLG1l9Q7ds9OPc6b0V
mWaxFLfgGT+iKL48KUDcaKZqFtnUV3D12ygE5bRJ/iPHNdmPhXInlOxGbVae9FLzW7PGvfLi1rqy
9+U8PUaCK4YCcIVMI+YHZrjjrQUitlH2n70mo6A0jU2sJ9SjprtRV+OqXnC1i7tNZCQ/Mi3dyMH0
VG2eHuMOTEChGG1or+D7z+mkWdonkeofhcNOMDU9f7MvsjBT9euSDLNt0zJXKuZIv1gGKsmtVaBw
WFzqBw5OAWKvF76xL6byrixb/KuMUGnL7jpKmupAimD7PAkTjrN3aAIN6SsD0ZtlqfuwE9Z9HXMR
V30OlpQiQE/Mp2aeOXgsNoweTZ8xb++zpAiTKMXyJ5u3qDkeOs2+qlZ5laUTh4PyqjAfMYtxAowE
n1NU3rmyfCMzOPVKd50MeYgWu90IR0HF44xDqCjGa1kZgYKcKEy5HsybSSzJEQnyKNplgwag3uum
snMzofKgi7A0RUJ9GTeejKODxWADMt6B54Fcfu4uiwsGwJFpPqfYlWjYu21spdn31XrqrXVDOsrd
5IBhLlHylI/JpoQL3mCLcGzb6ayN2gbdzO0YjxBnCSx7zADNWTlxyMhvjDg/0RfgulbHzij6jZvb
aHTkRi3cm+kC9LB3+rauQEQ1SHlMtT5j9nrt4lBL/ZxfRwZ+K8Buu6iqNoVBs5b9KVeTu2Ktno0Z
ia81Xax/7YyGC7Y2S67lvlOpt7gXotfpBh/lt9wSPNDycsfq/dw/j1a1S8XmYijjj2bMVJPeD0MO
FX3B5yWhqc/UIRwTzb6RZr4QuGVutTjaZnrkbJyOQoVHfT8JMMLsqBjOyXbraw6eh3Iwv8ht8JJc
e5inosf0WHlKalpYqNop6pfnMU5xN9SpAZp7y1bawK6f3ZxKGwWh13eL2Mn5XkXwMXWc/ccoxfEV
t5BMHfu3ApNTRe2PCkAZkFl3oHtKBplqgS6OIuB/3Axgd/6aLA8gotdIYg68Uiex5o/ThIEriPUT
2YWkBHYpOFV9NCvnXK/O1rIu6PbaaLdLPeqcrxbfnIYjL0WAo4ivaeIp4kzgGYqyE1lzk8nuJWuo
2jS7G7cwEoxrRdQc9a495gltPtO4Tk2McPVi74zONXmuEF95MKPRtGHsCU81c1+jR1a0HO30y1m5
e2saBPKjRVtWl9sy3qr6cjaXilWgrw6QeLCW8HlOp1Pax2Z3wZHbQKXQNyyKz1WmZ1tw9ivxRGBE
7yct7JfMD05lMKcXBY5g2qeaKE/oE1S/Rb1JEI77jUSh9jqX51udWOumvFjuxn5MQ6Uemmd6iyKr
oyCRnGRiqnOov6BdzFd7Gl4xNk6DAjnnKbrIYdW1i8+O2+3MXB6sds022KQES1dTZk2rb5S92NWY
l5vDQUuLHxIO79FSAXsN0+5ITeSmTLk73VYr2sslRRnd9fDnFrAaqAyHVScbj4wD8eYu8hP6ul1l
vyCOzcOl72sO48hNxnA1aJ6VDCrnedoyp/Snrnl0zOi1KF0toP+COd67W8QP6jSfnCnalOtdoVM4
tgQDTc6PmErdYDLh2OJNL7rPSm3wPU3D2UQsYCrPZmfvLd0KV1nsiMh7WnGDXKvsC9P+78WkXBmS
e0W/BZ2ldrSPqlXc6rj9eoMlTqMTn6KsCRssmzLVSmCClSx0dav2+ox2ampNy1FNY+MqtVLpdwl3
waUxtTxleqv7NKwlO697U6/Zw9oVN8xHKG8dhgIRraOO4x1hMzDRs4wfrI42tOOyptAxYr0ju6o1
9O1YJe+DmlPGRhsbXczGEsajFXWSOYp2k88KtrpGI4Aie7mBrFuR3I31ZqGlGbbLlY40cm7uutFI
bJqiOFwv1Se7N0dCtFA4LPDo6kl8HgbUxKb9PkgNmaY0N7aKK5pGc8TuqUsG1HJlsoUXFn5Sq+ee
J6u35nsOcNckHS/8sWWdTAd5pd6GbkrtasLbntAt2UE3K29jl19NKa1uJf2ipHxyGEiFecMzk1O/
7ZVFsz2sX6Mw19VDUl56oAgJ04toNgZs8zQGBKn7raNQ9+wk281JeqHvR1+fNBPNmYqP1hrRJu5+
DPQ60AYlwWSk1bFi5DIXY5CWtX6LsXr6v9SdV3PbWJqG/8rW3qMXOEgHVbN7wSySipYtyzcoBxk5
Z/z6faDu2RYpmhzP3VZ1zVS3bCGd8J33e8OGE3++cwJKNIBoKlz2SxRxTr5shUOKlhPMKxyE1vTs
MqQl6IoQv2eqcpc3KmgLcXVUMOrGd4W1CgtE5YH4ojdMnBF9oZ+HO7PA1qdXg4S2Rc3si0VG3TJY
inrdmma1SRDobNtwtB7TwqlJCoOwetfrmYkfuXS+YGc1XJdumn01K0A0FjcPikmlac2qsRJU+k4F
AaiKejnTM2zdDe++GzoSHRu61D1gf289xrlKYo3iJvl114SoHDPVbesVqtriinUH8EA0KxHgjD+o
CAnN6s5pMh81QvhdHeJ9psFeD5PJLGC8RmdVTQ4Di0pa+c0IXPCtyN30ro8RvJtxKO89owW4bwag
tFgWmCq0Xhyu8zrmW3mi/BqqbcoUpwYWWAInFfE2gViQxjpuscoPbQ4wPQVITphLSw4sHrSNChcZ
RrRVDOoKvwcNMXGoOz9yLVRo3QBcYz8ndxk5FMuYg9eS/I9iNXlXT2WGthwRGu8jHIVufKx1F3nX
oJo0TNzU3TQvXwa8b+foj+ql3XCPUdpgcd6PXb0hTkhsO/wPyBcM1AdoyjYefNKELzIiWJxR2bvB
PGoqYSHpaOqrdrSab55VxFeWHXFodooR/le1dM2cw79CSZkj4plnydDteaP1SrIfi5USjmk/7/m2
m5o6R8xdUSLtB65P+tVoI5Cdp3HZr1VEXreD3su9q0yiEy/Xyp89huNoLnOmjAOT+uPYVkkwN5oW
tEjVFPsJS7VuWUV5tinFwPF6jBz9KoHEs6tKaqtV6CrsRKafBqitKkPbF15H3dQmONK7XoyMUAZf
ojFRfigoj8eZXzbWSi8178rVknxlcrmUShvzG50R+9Xr0S2Afow3Zu6PKzq1dopWPELQRW7uvTHm
YuG2TrmqmSLRLHQJkR6sOt95AEGbqE+e4VONj5qmZGvd4ZTBfuXucX/sbyT1zB0YxnAVZsi5dNwQ
IWEboAxmblxZeuM/YBtt3PpNHy1VBCnrNuYQP0MIYHS3nHVoy0nsYije0eqPVzgXeiDqzP5vpR/a
N9XQYDqWKc6D1DmwzwkLUa51sJ1l3gdDO1NCJ3iuHb+8NnwZ33ZaZuy0zimfkW2VwzaqTLT4GVXx
HoydHGzVDpTqmSi1ej62PVVlpubJT+QuOho/ogNWHvzpYCM9T+vpNYUtoIg30H5Md3Ha0HOKWzRg
SVQjfBq7Bsm8KXrzjgXEAqOJkC6KKdER6Uudews7p5vdtRlyOQF+sR4NxX1Qc+UBlh+fQJEsi66W
JtuxdvpPo9JWTxIsd1ng5TCP7da7wlO4v8YNTV8L+SWRhblGhuM7SJU150Mw6gl+CHq+HPFDJDa5
Dvz7KmoL1qCsxmMhK5No3bDEEyTv63cEaFvZmtnuenuj7TgKdkEP1i67zsoRELQOtjfuuCt03wJm
RDmszS0JIrOSVX0nrBiRXtj415JjJDZRijIs2wTxme6GTvyD/5br33GuQLONb1C5LpOUGAM2hrqH
1RRDcFC7+tHTha3Tk+3MTw2Hq6fCsrGuV+yh2zZG0+9B2fB1zUx1nw29+wWBiQkkAn4+z9JxWEhf
c69LHHyWWQSKD1JNFaGG3tfEaKIHx8KcdKq+5c5zYuNz0aPPbo0EGUOaNveFXRgbXY7mKkr7/lNV
+B9glfn3odd6K43kDzSnYWE/QxjwulVnWAYdQXicRmul6p1Sjo3yAVNn+8bu7GcjLtSXBqwYhVBH
p89E94k+O+e8VhKSMu/sxCF2xMrdOw2ZwOOo++PHhE3JInkIzG34SL/S+dAGBrpB2KDpLMfZEkMn
ZEJBz6rQp2GHUX0PGYIsVAMJZ6Y8Qao2ll2cofCU9YRShURTJLo1PPG6k31nOAB6iuJGO5WDL1JR
YBxSuMp5i+ZhP6AggwlrGPqz6kvnaaTNsDaNZOUTYLL0WtuDsG2bT42T2BiSmap95fi805kKR2KJ
/Lt7xLLR3LYwXpaRlXGWacwxRj9ghI961oBsF/RsAx2FoY0V1IrccXdVJXUI7cDuCdEgBW4B44U9
nOTp21i01W6IYve+Eh36IN8DDY3r5Nr1B5U+nog40/ZErIAdQY2xCN3kTBXRIggJyrjJI4FQtU8z
PZrl6Efb+Rg3Tj/zGC/XpVHW5WagxxhhNZG0d+NgAZ26dm5cD6PuUvWmQ4dvlT2iTs1zThvQHysO
C72x55xXLz2YeEDbTjyLHdBXpxGoKHUXJLAaXJ21jw6KXRbdN1ehNEQd1t5mg2HOLNfKb02y3OZK
aprxgpV5QOyr5fZjm8V06UmfD1S4K17+1UJwnS11g9ooSyrwVsWL64ByArf/TmU/0vEMClD0ZNHT
IEvHQw4ctddD2bZfzUgT9/iC0rfCKtcg1y/sPqM3ptWm48u69GTEiZ/Wb3IrjMaqNsIp1YXOEMOT
Fo6AUBz/xq4UfQFInG6Huit/WjSoZl1mj3fCVKs9HozelUp1ukQKgB3I7/PmHrOEf/4xce2+ZzkH
RYII/ucfB/+2fsluviYv1fEfOvg71f+8/th7ySaW2sG/LNM6qIf75qUcHl6qJv7z9//1J//VH/7H
y+tveRzyl//+z+8M5Xr6bR6e+Af8tynu9b9e7/+v3//X35se4L//8+5r+fX7S/wfV1X8FYOWd3/z
T+YcPvJ/EA/uCEeFvoj9Kr/zT+acpml/aMRgTmZnWAAw7f+POafZf2is8lgwwq+ndp8YwX8x5zTz
j8lfHEtbaMmGacI9/ecd3v3JYefl/dKRTjvJmzPsV/XNG96c4vIyItinW6hCNyFpjsJNtlGt3kSZ
sRh7GwBD+cy+dtPDdBclcLsjPNYCb6O5VjMjW+R72rtz9trNm3f41x2+9cgzeR9vBCl/Mfm4o6OM
wd6sBRktQ7UNc3UrlcKDx57TYnOSFCc66vEM1zBoeiRkD/VemsSjFUalzpKx+QGa+qmQtZj3xrjF
/+irYRfeTFOkvcDIg9YxDjkrLY0faebYK5qlLMgjpj9WRvcJCh+8I4APN1G3cRM8G/q4HcfscUzC
G175p2GsPPpfZbdJMYjYJKWCjFhm9ZLy3KMzM76Y0r3ykmyBy+6dmmWPMNEei6S5sZPI5qzo40Jj
hp91rD7mhaJ970r1k9b01jqN1Q+DmXkzUDl+U23djrgwnH+h+iEL+/9e6LGUCE0G3tdF326dEApS
W8h5g+Zu7vkSkiNEDoRTCyv2F00AMdLN90MePmepfQVuaUBx8hZtBRWGNiZJidkm8awXvG5mSfuF
9j36p/6uDk1lgUeGt5Jpl1x1uOgsagGxzwlFuyyHZHKgaBscWvp4TroSS69hPYLf09e1W4w27Kvz
jyoOacJ/P+o0pt6MZkButYXK2W4Ht7uj6bcr0xAKkX7NS97Q5mZPNtp47puu/eTqjF9kHM9wScJl
O1KimnVB1wpEJvc+UNys8dH93sgat+8Kqznbiz/rmaA+zfX03h+8u8ajcXnh1pnsp4a9esT9jzif
Y5CjFtvS9TbDCLZlbgPsLhDELiDXr1XDfZA0pzxAcyCJ59ZSP1lRTVPJX0RltwAtiedxxPDVCjoW
HYMWJx1t7+g4lNnZg9d3H87f6hH7/e+3fMS19XEYNSPbL7cNUIAWpIsUlWbUogFs6V5yvPpemgwf
mT3GevhhLFHnuL6nbqi45mWW7xOmyqwvL0nmfvXRj5QMFlWDZpqQW6TezBrEl2bDzPprW/vlCvlq
gf63GOjvp52I72/GFIau9K/UknxzAqsAExFmD92ssEgtMifworXTeu6ryO5LQ1tznmA399GsxyL5
4CXgy6Hq37oTVaTCTc6Lo7VuIgO14+CZeJ8Pmqg2WWi/nP82v1jO1Wl0vblZG9FzP2B9sO1TCFLe
i5OU6L9S8HOaerZ9YUk5yvD++52Iw8uQplUFWPwVWy3rriZgzioS3o+3hjo4M6a6qcxvGrpsjjnM
zz+ZmGQ+p77DkfzHTb0q7eO0gEw24qUIOyCCweQYfjyrOusntpHuAoce5WPkNbjfhZvQMkEnlHGh
UPcxMGogvxbsMfbUz2EBAFiV7TcHOiAWCziD4Zp6Kcv4NBvdQBRx+H4sc1Asd5D5tu7a5zwgmFHg
fzBxZ0asGLA2C4p4bXnORyEquHdjP5dG8lQKBMzSg1HH9rIc1Ppz0igL1wMo1KhpHXcB/XEe+QRQ
9cH3IhAPOISMEBGFusCYcFkl6oWgDHF6NUK+ePgAo6wKNDt6sR0DKuMIsmmFAFPo1qM6iieIDKDs
zToxonnrlYsht1bEJHJsUG5pql8PWHYhGL5XoPqOonnoMtqklY11XrhxE6yJYSxfik19NTx9Py4I
sTi81TSl4Z24TrENKwWKQSPkfqwh6Y0cM26cbrSWHmfOud9DUIU0hqWKFj1kVq7emppnzZKJ2wOx
EoDJI+AyAeQ2XaheqZvoNKSqakMA3UelCz+BpX8kru+LQ9QX55V4DbrxVeXkTiUS6POgVzO4g8NO
JmQ7WqbxqKeXRDbar77H0e7gFhNdx9ByOhz+3EqDnWW528TCZoxASuxMb6LyM59rZ476iiPSDkhl
lcapcmHCv1q2n3rJR0t+KuuyIVgzh2Ebq/N4HHApTSh6YLP5dzklBeYhuICl9HZJ/fsW6cb3HJNj
DNZs9OyOXq4tzlCqRGUWD3RKneZHn3DEwcEAz48qRHGQaMSW5Th6znDkSBYQe+/zPDI2vTe3E2uh
5+UuidudMQVtYGDSLVJfmku8bZxV2oi9zLtojTnmJnbF11EoktKsxWQggSyuKVRTHJ0/jjK+0tFl
ztiUaAcU6gOO2R3mSuUXE8sZKBMubvg+TfRMuWnT+mMU20++Hj23LOKwZiBrefom971l3002V75x
QaslDmXY/1xRqewPR7GtVh3eVaLZqj0FbeUVj1ULgytHAT2D5AWS4wvOjSWeRkpT67O4S8XSYlFc
sBNHK0kpMqct/dXxgaiCfDr9u6TfkrW5Lbue5JCeQvj8SnzkGfz3vR7tiCg1yIXTm3ZL5/2mbK8J
zcZw487QCWQsUVgYjbml8y4WvY3RAXUBzhGACIgAHAqGyovXPU6RmT8iNihvo/559OJrW5HrApwn
l8Um7zE/wgWuso1NOerr2PB4VpKs8XmMI2tRFnhVZ1+AQTeJLrT5YJcPONgATdPophU5uBpGSvex
tWftBTjZJ+2PXtgrDwPSgE77+ffwy292tNm6BHcEfteWWxOnujXod/wYpXSua7TlV5osbXxckB9k
pCvOM3BORqa6UEZn3Wjm+BXltLcxwrGAoUTmaaUW9kIvkCpooqUpbSABqQYMnS7c7LQ1n5rBR1s2
8cvgJ5DitpjOmFjAEr54FVjhcO2mvkutLG+hA+F3MU1ACM323IAnNfecbG9YmodyBCt7uMR+cCdp
IH7oEkk3dTTKa/z+sEhMs3oy+0LekUfh0qou1DPWrxa+o11/gNkzibWyLaBvvRgNcpmjOrI2UQWz
sHXycan7eQ3PIoT3ZsDObBMiqpFXQrf0ij1Owg924UIZHTamBmExN6mZMWrzl31jGfMWX5dZgGQV
+6iwxlUTmreFlG0mRGhhwZHg5xTZPc0pSB2Od1fjggOJSBgbxCnRRqfhiAQZ+67Y5weFhpgCevIw
y2u0DOUQPpguRd9UNbpVnC38qNq0Q/yMg8RdQJpcbmDBwyy6Klyawkq6DF2IaTMbY8Glp6uYWkEh
vXKHKGIeTVW9mvbrqrWe6mhi9tmZt2zhNc5FHMMY7OSl4K9fFL2YmB8uR1oRWQ2H13zrKlhmkk5I
tVR1eJN0idtPsKNHWiTgnZ01L72BxqdWcgJb+ypfOmnTLTMiV5dFpj1plbmNRv2+DXUoBn7B6UQ3
b3vR7o0Uskiqaxe2qF+cSt5JQ7MuTw07zONtFMknv62/1JPztql2OFIJ/46ExCch7KdE+Lc9/LY1
WeSslJZCNyaFX0bO6l2VaF+HMHg4P+V+eUdHlYnOkuv3dgqSUWjBrTbANsJCV9QfXD3d+IqFykQ4
xQJzI3Ppa4a2QGXXbeJC2ZZG5ttrFhhovSOY0bXnjgEyIde7MK9+gfuQA3r4gUWLp2lVq/nW88eO
CV/gzKVX3lqPMRGiiCJ4F6MZW7Fua8KrcdOt8c8kC2JpJxpOZAhXaP9k6krpGgGegJ1PzkC8sMP8
4nxhHYe3aDDMZN7AWk2N6Aqe77rDCktV5LVNs9tiqk+Ga6Yp54nm3/+bX8s8fCMJtETyEehYuIG2
riN3rSYmzqGB3MG/wwNVXVeOsyhMcnF7+ASh+7EiB0ygfgRBgYI96jDC/Xp34XZOw2DWseUFH93s
Ck3rt3j9fdTD2JrrdQvVLurv3BBbzqgCRzGj9IVu7g7Hsyvdzz6QOoBJpzGaS72GM4HD3/csMCAr
lOFXSyoXZP2vmSIn9pJjqwnGpZo3St9sGx96BhiO98WlZv6pDZqzLdsMUBpaMEaK+ioI2l0EGhZX
1RfVzPYl9lHzFi39ppVI/EAMgi3VZXdfexbWtVr8YOKsOFrhs03uOpz/AXJafXv+pf5qx5ZHm6Ab
K7jt1LLZakX70cTjGxJXP+trhRyCMnnWovoLhuX1nH4MXagaSi4hxHA2fTAF/wY78usq8EjFbmx9
5Y2Md16CgEMUvHgpVe35u9SmQ9ap13u051m5MvrIaJqt0GD0O2p4rRV9hO4l/aEXDaenzLu1OPjO
iDfY4+y314jVm+Gkw50l3B4r7OMo2bAK98kuKc6abqHkol6/3t9vCeT/BaD/OvheZlX2s/5/gPQL
lXd9BulHcBTkeZC+VG9R/te/9RfKj6DddORkE4VKXlenrJF/ovzWH0QPOaZpWhYOkhNmifHeqwge
/J+4NDxGwPF1zLT4S3+h/MYfFt0CQeKTicEKflDm76D8U2H+94CaEi/xAlKRyDu0FFRcYg6XOOq+
ih5Tqu4xsFJWgsg5RGdOeQF9fX+VKV/OYoEivAUd/dEk08IkN/I+wWW1NfXlgLhyju1b9+fo+yUe
d+oqaP0JskPwrwPOHD4Lgegydlpn2KcSe+KxVsa5rMx+/ub73v35bt52IV77H4evDF6dtGwTMQqv
7jhWSTqKzCw77/d6RwTAwoeZBRJs+EhYNKe8HU2r+6lWZoHhuYYfq+V6qDhMK8asLlAi8Zt5znxB
+kS6FDSJLJWBdLRJNUblmWSd8NRqy5EW2T5Qt34pBenUU1t0mwRKD7iF6jH8A5rXK76Hs1lQK1GM
9S9YH4kgVZPMaXjn2tzrdIJVWlBGnJcqmXwaxwbsV0f87kMME93d+e8wPdfhZyBJi+mEUQQfQzWP
6lGE3qVbs3XsgzH7ZlMVrLQy+9EqY7E6f6HDJsk0RVAioeDHfYdsKwTuh8OKBPUaJ9qi3Q9kL3z3
vBau02glEM31/gZI27lwvROv2mTmGzwU1ROrwtEh0oubKgxUnoxtNJ9nxN4sQnRyz2aWVU9K6tKH
xz3f/okEofqhcYT5GQeWPVecobtkP/RuSpHAoaGVZwmiE4mHx+GzV0RfDHmf27uQ9WORePUwh5xp
XJhS76/CnEXxToIdfU3x2rt5A1HjIewEke+YcKIxJvRyXPBhJ2/Of8YTF7FYNQ3cdBxOL8fmbuhw
NYZlDmBvZuW8trXiY2BzHDl/lWm9PBiVBhZ1jBISk+jnGsdrUNk0eVZkbrzXUQiNaOBTXMAbtlzA
pyLsnnNZVehfXVyRLtUG0yJ6fGmG52TcRLSVcYwwqygPNCho2R6kPcvRXCB5BReROrrpnkwIc7Sr
B8ylS7HBnFDiGGBRUWADYOEI7USDf6/IWqkffvuFSIA8Qd4i6YH87+EIgupcipZwmH0oxyab6wU+
rlRWavozhjQiV3jEGT+LsK7k8vyF301bA5zHxH3GmLKtNHv6+ZtB5dMhIywqwMLP9Y01Kh48FBrp
LipVrfcF0RAXpu378TVdj5wg7I6kZVlHe1xiAXQVIo3BAzsYVz2yKJps+uL8Ux3W/ixGPBW7G88z
+UBin3P4VAYqqLxJC7ihVaiLmwhWC82/0SDFmCinTO5ap+gf8YIIXyq7vhhAfOIhqUfYwy3dmf45
agJkadzHZZKhmCsddtdI6WZtPlwKMntNaj0cyjo7mYY5FRMeIsTRU6qWTdFayHQvRgX6awdvHe/o
MVW++GGc51cixt2VdmegYBucFR9bx06eHKvA0NAb7OoTZhmSnbdSssmtYCJpR2GCWuf8tzhO950+
BhAZJGTGNtPdOPrkuMmDHcUi3SuaLz5CE/LXAvfVhd35wdp20vZTDqHzo+iDED5fDl0nHKMrKBzB
k1qnLpk6OTMvteILi9DRIZlRYovJes80DcwsdayxDkfJ0GG94KThsIuV2r+BSCQ4z4sUm91cC7aJ
tMYd1vP11Nm2NvgnWEvsjaIf51/Pu7HyehOTzyUVLpXD0U0UpQf1sHD6nefbzaNtwiJRp3Tj81d5
tcs8GCtcBqc1ayrIdIeXd/is+K2okVZ1/c7tApo3MeyUGK9hPfXmndE5j+io4udGTfUPeTQYLl2E
wCZWVA3lKovGkP5w3yNROX9X74oTUqUns01B5U9ZdmyEW5NXMQhCRXdKPzH1K6e6GkzaCnpxMeXz
xKUcjgH0s9mr39uJikSfaNVFsyNm2ocmOmg7TA36XYtK/+f5pzrxRQlPZ5c2KIoY+kfj3WRMwZ5N
mp3T4J2km6WxcKogv/BF3y3cHJJeE0Ql11CpOQ8/qDqGRNsZPd3xqG428ZRpwPl3WE1OyPdFqbsX
7IRPXg+bMkvg+8o19aPrEQRM/gvXUwW+mH2fR0toROFccQ1z0WhjdOGY8q5EwLkEASEnFDktocc1
Vd0hyC48u9h5ZIctMDa/b0btU63LD73S3bmpsC680PcjBPtPhghWi2wcwj56oVoZEQ9P0bMbYOqC
HrqV+zzAKt00EXq380Pk9escTsdp8aFmZotSMUeextCbbdcrB891zXTc0WJv0dAEWmaDQWTIP7qy
UAe80cj6m7WOFgZXdg9YAlNAk8WcikTHwrMb60cBRREj7wbO67zKWOznLJcp+u20Urx5ZLpITfI4
Ji5GNVNL25cogct5XhV0VChRx3QWtj0q81CRUImHts9Afc2BgKSgEQNRFqmGvaRU80u9uvcThIdH
+MPxCFNHYR2tRdAQ+qpSHHUXiiqHFzXG6yqrfrvSmA7rKrWUZvH/IAeHrxgGfJemnqHtnKzoXyC5
GdCXdPPj+S/5ftRwlSl8nIkB3/C4fjIGDARyY9QmrUJ3HeO3u/CapF26cX3pSH3qtU2nWFZlmL0c
BQ4faPSsGPLqoO6soUdSGwQlXQ74Mucf6MSuyBNxjpsAFc7Lx8sXfdreRZeh7gK9NudFmlVYwkDM
MPCq902aJbRhuJXmBqDUmNe5C2mlatILEOmphzWgZ3KUZpKAixw+rFZaKDSIAd/ZGP2tImIlZ1Em
uwtz/sS2CA3UEKrkBGnx9afP+2YeCp9kpJgooZ0u6xyDk75pMXSrhlvXKkP6T7VQBZ70RvpR4vwt
5saoqFiihAWpO8ibKougsRBk8fw3OPnwoPBYEmMP/C5GXOTs413tajsEKumcZA1C6hwyLH//Kix5
0Nt1IhWM404GiiIdg3Kh7SReXtBEbZeUHl2/gMOfeBZWU7AXh9eMOe8RJuvS/GuMXtY724rSJwWc
YEvD6dLceLc7SdYRC3KwQb2Pzfy0m7z5jpaSyAo+9bAzssj/qqbC/IIvsTOPKAIf6q7Jfnd3kmwV
BrQdXIdxBT321kdc3rWgLR3JUwFEKQdbuscAc8rPOLmV+0wfMKEqibA8/8XeD1epcTU8w6E0a5OL
6OFjqvYg6RnU2i4Jxm6X5mmhLpyyUu/LeGhWUGrQHuboyu6F4/XbUtObTzTFax3eUEKACwqZqwt3
NC06BxsZlTPFByc5xulU3h/eUSsQA5hxrO8cBCIEf7VGtUDpb9zbFTzFQrWSayssvOuaSvpqLEiV
gsiv2Kvzt/HuvDfdBY6WoEGMNMrow7uoEiJ1NXRBO2SfKgZrLn3pMadN4nouXgeaGHGT0c1vKlKQ
3wVMpkvjb40PicaEfWXdvRl5Ov73juu1+s5OreiLS2jet0S51Al9N4kkv34602IZzox9pXy/uUjv
yGBIrVrsRhgPcCFdVZ1naDC/nX+NJy4DlCZZCtmbdRDMw9eYcT4YAcrIk3LD+DmGQHDFZqQsf/sq
9mRBzKyhIJfm0VwlT5pMZZJVdxYxTZ/CskhWKqer7HeXtwnNUCnlgOsB245HpiAMLCVVRuxCN8KC
3tODuYRpsvj9h7E0hh7IHBqQYxv/QKYaKc+h2BXSbeeWKtBUx9l4YZ868WFsQKvpkGjoiCGmn7/5
/pFdZKK2C64SGjg0+XaNPT0OnOef5V3JzRuT7IXTvktV9tryfnMVXD5rMrYbfddgg/MQms7wJREq
uvUQAANujXcd+0ZwoRR+v3KzfuCGzxvE5ZiF5PDRShuvM6HEyU7zg2LXNJH1icVK2dRpNaw9W0Fd
fv4pTyyiOsimbdlgtha199EiqkcmmWDko+/sKsSg0Cqya3hSHZGa2O1hRhcRPTgE5rYeDRRvsqhu
ESy0G8wkiys8/bDHunBD7987NwQSCgBATguQzuErgJvrDzItkl0BBytGgJhnD1aZWvusUdsXKTrr
VjZJjCkuPAYEVB6eBYRpq6TWKjlRsgjkimCJhYqfryOnyZP5VLp96Ko+1NCWY4F/6Y7fr/rsQbBj
pzAB1onXGvLNSCldF0mHayW7uC+qdWAGLikNrfeBzo2588j2JPa96rufUhvI5EpaRVs0XY2Nxfk3
Ny3rh5sPR6jpYzqAN6pxzHbAhIgE0ijJd2bnBjgdJdJe1XhNXLlWCxkwtPQ4hbClltcYNAf4vzWj
31xYzd4dAFgmTTo9YjJwR3J3hNw2qOuagn7dFulmc+UGpO45lAazZlDdC/Pz/SowrWfMFhYb26HN
cjROsNVhs8nFVond6kq4RP5mlET/xlVoXxEc5BBvwJUOrxJVBEZWua9vGe/2uvDbglBB7xLD+9Rr
m3YAnbQazhrHOHDnq0EWDqq+DUr7RtWc70pLqq3mEtF2foycuNCUZABiYSHSwir98HGETkGo4U2+
NVKv2XZpjRswGe3boPV+nr/Sic+jAzjTNyEcxwBLOLySQ3IzAYSxg/YqKNfIk1I4k/I3AxoQtIFe
UQfoHDcBfSe3+LdbwUBxgRc4u4DfWuXGrNBA1sSU/f6opqoxxQSWsSod19PkBRYxGke5DSoNol4R
5JsgdZS5Jl15YW878YG4FM3JaQVkJz16bXQ2ylIZHLkl+C7/HhTVN5tXDAhhYLNw/guduhQVO/un
zXeiajt8dzXEzErxQ7lt6OB/NwrDXsETDPdaFOsXlqb3FekrV0EDwJpg7+O8BUyccjgwA1zzssTc
04lShFEG0cC6kpMDpan1rs6wxOugcBcXHtOYNozDdZGL25yF2Mad6VEPn1NBASyJW3G3XRFAOGQR
zrDUHYXzFfZjB8WWNKqvmHkkX4bcMNRZ3UTKS4apyFUQSmylcUcxPyDJzBWszIO4wr+rTdtVWEXF
N6sUQT83qh5igpp4iL+IhCv3tS1aVPBkIoaTF83If/ZE96MMDa3FG4Be36ySTIyZTBznI4YBo7kg
+46+dNZI6Git4q+jqLERMJsUg4u8cKqHQqhGPm9d27vhz/skMUtWiWVR5+pD3ediWEKaNb8WJAbh
Fkym2i7zFMwDByw/nAsf9P0mDZJEfoOF2pQu73GhV+Sll5CFK7d65nyM8+zRCXBCalLlLgndO8X/
iyT0r9M0AAU1h40NKGYaRUffUO/p9eIjLTEUo7BsB9ltEzIoL6C6J9as6SQJ+K5NiWHG9PM3G7mp
qoMdT/O8i8ggSl1potdP7P1vzzvOyjbhPBzNSSE6uorozdTDOEHCQ0ffhhFgd2ekjDusgy7Nu1Of
ifUe1Oj11b02o948UF6WudW1ncQsDJ2ZZfTpDSCH2sw0qwo2gKLmKqvyf+s1UjrDhZ0IQvbRwiJD
r8SkhDXMjXBOjQIf41EcyC98rPflzsQtmTbmSdFMmNPhxxrDkbyHRpXYyhf+PCLucjUMeXOVd2V7
5+E7w6zBBUJ4UmzqBnfG81/xPTLIkDQ445NPiHYa17rD65ep2WVlnzpbBKHVogVbXqO5FHOtnY4+
45BvMwfBU9glyxyJz62D30p6YRqeGrCGCWgFeq5xXjmqToidJ/BQjZwtdR82WqIquy+kmfqr8896
YqcwaIeDs9GspgNxNPvI7XObdjC4zAjBV2nzZJxFdqAT7Ww4FxCyU58V9frrWUSavNzD12oik0ox
L3G2IlPwEdPgdLb0jV8wiek3ul67hDc03/w8FreKN1rfzz/piRdKCxS0l7PH1AM9+qh5mHqx0SnK
tm+JpJ9leY31RR9iK/9vXEdShrGgcfo/Rsx0PJJNPbKhaOflcKM2ZHhTRJkPv38VmuHYAZB0BqFh
etdvpn8gan49bjfIvbCwsGqstHokDb+N+cBEhL9CFcaiRkfs8Cq9n2Km2kp322iJXDRiLDEK6c3l
+WeZxtjRLv7KKIKMQ5wlvZLDqxhDBJG6sWxy26nGRzvVXgIMv+6KtPIfKz2/2FI8MejpWAIB8Gw8
nHE0EFMV/R0kXkpL4q/XFdDWFlMfXDwt5VI/+sSogxfABCN3CNxMO3q2VnN9H9M5uW31GhMadt0r
zrOXUNoTD0R8JCjT1GJ+P7N8TwwiGUy5Tc1RXhVFbt0Ute/sgiyLPp7/WCf2HUflIMMZngHxrl0J
HdtrGpt3J0czm8eFVImuL4e7KFfszWR7+6i7TXFhHOonH1BCsdRU6jxx3KuJW9r0QJ721hmMFOmy
UK4nEtPPrBLaPpKF3V21tR19sBvNVuaY0pOYkBL/iswxq/TJws76THsftiUyJ2FPUpXxua+ziGYy
Mb3avG5i9ZOOUDefoSuoESGSW8u+Ci5Qo9Ux4dOXlmdixADfc096e433DNR0a6ZFqfWs92kOtz/t
Pym6FX0WLKMGFnZegs1OViAr7T2Cgc5/iWnoHE0btsgJGJCs3SCzh9PG74fGLfVBbmulSdYSK/Or
xhDJVeqXylpgs7aNQjjzsyQLzAuq3xOjmktTqzmQS7AYObp0lvQxmU+a3A4oumaFHcltH3f17+9N
0EQYZniXTBDn0Yod2WyrUcED6maSz0WTxWTJ4z1dG92laurU+JqWOLpwjgP0eLzQFVmaR2nOEtT0
4wb9b7PEVlSf41JpXqgRT707XUIetWzOnURGHn62JslUmbqNvZWxa9/ii23O+sLO1+cHx6mrGFS7
QI2Tn8xxA8VQsjSMOORsvaYvN2UZOktDVl/OX+TUW4N1zgCYuOKcaQ8fhcIswF6c2IfM9o2lq4Xm
lVmIZB31Qrs/f6n3LFgY87DfHcY5vYF3nHGWZ0rCvmcFqP+XszPbbVvJ1vATFcB5uCVFybbiOImT
eMc3REbOU3Eokk/fH3NuIlmw4AM0NtDdGy6RrFq1hn9Il7Du2QJg295lDrY46dwbAXptCHpb9U1l
INC9Lse5bb7+P36Eo9GFc3XwgpQTpw/cVkkv8GLw7kDJU0V0eR5ZSFvvNAchRjpn/m70neduHqt7
Pqy4teOkOMTehPjM67/k0psHCsxUYfMNZhB0+kM8ixJbrBkFPtJKB3uaypsRQkiIlNW6e32pC7cz
GTAdGAaOgHFfPLMe++C5ScZN9iu2b3bymKrKv8EPQR6t0sluX1/v0s7dwjxsBlI1Fj19NKwAKidD
2Z1EwB72PoS9HQ59b0Yys50ws2a+CHyRlGN76n/yJ1uTeHQltntH8enetJDk74zKkFci2KVn2UIk
iQZnncHt6SqZbSKJx8DrrhcTNluFlVFD2NfmTJeuZN8jqWU0vJUsZzmGyI0lyTRh3blepx8MI7bC
3vLyEP7RZtuj1qiu6v4KQ+rlDgTPQy3NSWQexBV0+mhghfUMfXXnzu1RLZxcmSIaXvQBR+dacP6b
JJ3edKxFJMMom7vAds92uxgU3G+jsO/SdmriwPAS39ivsXTxXivpHwRt4xefZTEhsaJDjUXTH722
d/YYa25gJNjVAvBLq0NiKc2EgdG1XeQVtdVg94LtWAArecKzq+30KxXPy7ODwyzRl7QWcAezzdOX
JJBbT4HuW3e2kTAzrRaEX61qvVGFYweFtMW1QcHLDceCNDMYn23tWfdssFlmYwumq7NQdQMCOGD8
dztjeXhlW18okF2Gsw5tU2pGgIZncRCBQuXVNL3vBi8BPp50NnZ2DiaXziKpiw20nGdH+JGN0sUd
sq3qj5/J8sqvuPSsdFHpf4CohB119nL9OK9jPzetO7PyNJwj7J9Lr64lWZcW2YhV5JwwrPzzaDRp
WuePVIl3yGl6YWN7626w1nT3esy7tE+IR9zVJJ9Mvs9iXgzsB38I3blLFBKzoG3sPRGyhbyKhijl
5LWR8aXD62mQlegrcnzPRx+pPuj4U8b2HazdOOjnAs2cCrl8oA/lldT9wgtkME2LltYeKLjzEGh1
zjgnLTkC06UR2eROdccB+pd+5Ua8vM5W2xNgqOnOtiRCvV26TLFzVzGHue8tYCG5KD69/p1eRlr+
OCQCZoH0pexNoe/fW6NeypqNPzh3Ztu7EaoqDCZizXk3lLG5G2wjvVtWaV1J5V62TdgQ1FycZ84b
VI7TRd1W+EpzOv8OyMUKAWjSxq8rAhc/UJ5E4R85R/UgMJFPd5ZM/edyMQz54fXnvvRyN5oMcyUe
naHZ6U9wvDjDjm7179QyWY9dqvsPNlI+0eurXNiVW1AhJSY3Zuq6vf1/7mTKyAblHJ9elLIePYFt
G751SaQhwrd7faULzwNpj8OmI5pIhD4Lk4xiEEu26viuI60MIWrqyJm74sqHu7wKr23jiXGDnW3J
1sBMrcvTGN2hyf9QwRRDM1avrmTGl1YB2gcqU6Mfq5/XE2VmoVkTsz0cv4nfo52OKnmJ39Xrb2z7
wmdXMF0MZlfk4GBMzmH1upXzn8nx7kq3626sIkErulfF0UEZ/wYTwfkdUoXoHU/oP7++8qXnA6js
4HrP2PkvX/bfXaFWb6VnWNDpaj39/YjKTxZIhWrvlQBy4WwTgJHu2DhT1JxbjP5n92VMnDFMxt/L
y7LmaKaxZQR+0SH+qgEQ3hUoc0T44zjJ7s3Px07UTOBITFPhCp2uaxdOjb9w3KA0rRtRKpCzzaGt
XgnDmw7o+QfEARiqDFQkdspf3aZ/Hs+xhkVMc5wfkWZaxUHWeD+GW4sfN2VPbw8DtlpaUCem8UcK
z/qkzWaOD4FS67HFQMAJl6kuM+wGlwavSmazZuhoHdYb5GRDcZOUa1rslnxZn4VVDEmYda1m7qex
VHNYFI73GZwEPjI6zJI4nD1E+wMcvQZ9P3hVi28bd0gaqTE1vq7xioUKXp8NBh2Ewz8CqEq5M1zP
xsAoQwCeL5IW6kPHxNvc4ePUFLdzHuNkTIIdj2GROd5j2WgDemqyHJOnDEddFaK0Hlc7P9W152KB
47ljOq6NN5poi+YWxb4mC3ENscHgO4iDRCC7K7yfBsgHIUId4xK5cx/XgYFZwXNij3q5a7yhG1DE
TObnZWjdiQe18JFyZ9U8xpPdDDsvdlERwywPJsqMb0eGiHEdZJjDPQiUKP0gqfX8CQ10VYY5/enN
XsMop4i72VEPllvb/+Uupq/IeyTI2EGB1bJ3+N8UJiLDVfsn1b2PLggzrzZh0xU+wvBc51lZ3jRO
iRTroLe+Ew6Uatg1ahN6MgliwqGegOpExaws/5g4ah9XacfzDuxIFcMey+Kn17f431TsLHpsiC7Q
D94G6zhv33kqwewqd8bjNMn6E/ig+B47FfMxH3sN+YQUxX5nzdWNK8S0d2bR781ROO/NQeJZZZdJ
HJht7j/qWnlVL+1CeGEWx/W66epy85wFaZTaBt5+PR/7Ck37ZR2No9ZNqwhFA3UTBPQY938kOAFs
Mwv+S9AjA988xOVYsJvdsv6B46n+K670Rgamj39k+PrLe/kDN+rEdvNT3gHv2P7/fw6uqbjFGoik
x6KKNRmOdPnf23aLPdbr67y8fVkHNV0TjB/M2PNOtTZiUK5yczyOHdKuPSbfH/XWwF+P4/T19aX+
IvhP9wNrObTZkDOwaRlsv+WfZ2q9tMeHGQ8iN9ULnH6dbPqM3WuJGGBTtmXkL77MoikdkAgwDObh
qp8wIGLvfjG8JsVHeiVnxYtZIjtcjw1CYPUYIxZHHVzvFm+BbT/Z/oyjjZferQmqOQHg7ezB1Fvd
YjRfIReOFlNthTPfrAhR5Zqf1eggD8C0LUEptF8nPyzLSdpX3vPLQMwUYMPAudsQFf7N6bM76zzm
DtYnSDT25s6oivpPmw3ZQa14FClIK6Fbq/nNqRWLbhLRaBQQJM6JmqYhs5z0YUR1vTbuXLvK3oHr
mfd5logrNe+F/QqgiiYqNANgc+eNAavOiJZ62h/Z0jLsVyO+bSdjenNWQDcKVJW3YVFJxM9OxQpJ
D4K7LiG9ICaqWry7Yiu/Rq+9cCYgK3OxbLkP1JezvBcrzSbDOE4eC4RcUdX3xnAcGsSr0PHfvX4m
Li4FkZbHMTyXHXK6LUq0g52hq+VRNA7G2hjcBrMGM7GrhbwSUS70UqllN8kQEip6bOezZTQsugz/
uvZogiPDAzj3InvGVroVU/ppbu3hI0ON/h2MTdzEQKVMa4C+Vx7hS9juX3/sl8UNo1IYm+Q9YKQh
4pw+NtetGHBnkQAssVO2c9t7L2CmpnRwSphiydLJfVvh21YSLyJtHMSVu+nSD4CIvjVziXkv2pvG
1EA08PXuKLFV2tc9Zj24+BhLvYurevwuhMvD6z0SkpyrfQrs/wrY4eV52dpD2xyFFJAJ09kFJFpn
XtGMW48eWm9BXY1rpIRZXXnPF1bZJp0ou5hwxUCGnb7nfM5FLw3g24Y/6gA3bHmD6fXw5lO54XoZ
QTJtIrCfAyd8z5+MhQL02GijiBz63qHmX42gF54FtBpjACDczDzP58XwL4o0XxzzmFtDsyFRx4h7
RFzJmC+uQiRjngoWlSLu9I0xhaTxnRbWEfGm4Rb7PPUpJ7O7du1eWmYTqWFEw9F3z5u35eAPtvRj
VBnqon+QU5rcr3PuXunWXlqFIT47nI9vkkmcPUzTusWYCPO4IHAF8qysH5Dn0h9fP8x/767Te93f
6nbAJNt4/QWktuz8jlows46thmVMZGlKfDTs1Mc1ddBA2/X+h2Wuxp2nqjnql6n9ZQmF2VfVZU2U
FJiNjmOlR3gDTlQU47LLityNZF3XEemlCK1JNVFpWeleybiN6MSpe0N1uDltoCBd69JDtRmYV6Cg
rwTNl/GZiTc1vMnUzgKSdNYymFyTLN0tjCPThAUGq+uHfeb1+BvYb791aAXS8yFB4Mpm2nX6sTBw
nQhDOrwn5XvPfu5ggEkY/2Ik2TW53pfJCI9Cb3oTLuDhzhOxdaZlP1P7sPvSGqvCVn9oYa19Lro5
pXNuJ39qv1JXosSFV0mFzbh1C3cwMLaQ/E/2F5eYNzSZx6LtUt6sU2ff2xDZqmCZdO1K3+Lv5PZk
SzL9BLC20Xz+agOd7XyzxSGvlI46Vmnr/KrROlhvxyI2+lCNfR1HtigSkNJ13Xdh7ChiSeEJN8q6
1cp2k1rXIwgx89kYcGE79j6CHr5cMbQGlC5VYBp9uobASeI/Q1p0+o40rDv6RSE0vGWbvouUVm46
obUBLSxfqOjw9hsRhc+Gzhx2lRySLKxVL/1QoGtn7CeJedTrx/LF4ae6oS8ESoBNRafhbOsOGq1y
txC4O7tx9gFIyEpie7Ud/+KrQkyAfwyj1oFk+iKBiYWWowCOwq/dWfoeja/kvoO1sG8c6yoZbxsu
nX1U2nY0RMHVEKLP+3epi/26L6zsaNXYloKT6nd6qWeHDGvGLMTMRn3QpJpu8yo3I2FjUJQigoPd
nm5fub1fkmy4vcGOMw7eJMZezKXTbJV4MWf5sdPc/iOVvYHHNNDfY+XqOM+nwkvqQ1P39k/p6fMX
NLpxidfWVvs+LyuNj2pg+HqlxLjwKWiEg5wgcWU6cl5iDCkeB6nnFkepL0lUDpOxL7GVigr6G2/N
9nl8ECBUjVvgZx54epazaUHWvfRYalqnIB+XDHVJM9u9eQcDZYBJz5veSuFth/8TMSC4uSRjdoFG
QukG+lgWYe9W15SPX+bF9MdQnOIOA3epUQifLgOohYK1W/Ijd3KeRcZkjvdooCL7PeKuju2LX64u
Qvx+8g3ZeDzpi8QTP5diaR8hDizWW3M2fg54OMarwNtN9OBPf05RKW50IYrj0gHfaNVQHeahuzZe
uBAdKEMZ5DLFJQu2zga5WlX1wovb4hiv3RRRXqvbDk/ZK3F4e3VnJ5ZqAy8iMHD+1u08exYf+Qx8
RLsjoPps51PKRwD3+808qA5ruzGu7JgLRwC2MkBvIHWk95vK4r87BitJTa4Oqhpauui3MdoTkZxX
bNWF0b41UYRjt9XWjBI2Jvt5g0atYvTUqsHpM5CylzFS1CWyFVeC+KXNCRtmQ3zi5sqxPovihpqp
flDZO4p29OF89Vb1JSmcpdy5i5/8MvymPFhIFfxy9cXFkk7SiwqwRWtlaKlCz67EmBeZAw09NibD
XzAhW3Ph9AU3zeCUXTlXxwH0DRrTZuqFS9EMh073qwyvIyyT8RizrhWvl9blhtnkEsDXQkg7Xdfz
cN0l9pdHrW/dW89Mih0Kw1rYjisMkExH8FTH3+fafjK35znbwBD7iQybgtg2kDtdN8ZHEkOLsj4m
hsTQk6IYVHYZ6/ojuxrfz3wzS8Q1uBdf8QEtfyIXgSUfFhnOT1F1yLejxFsf9drBQjKTQAxDs0jL
Z56ieF7LcfxYjGt7iA30oMOBiTMYBgQsXcSuMv0b6P7su+wNxCGY7pU70WhFdYMII/ShoW3WKmqM
OV/wOqnxDiS/Kn72lUc7rfPM0thNnbC/THUd44ntQZQJvGXxHsAXxbdaq1BrfnO0pphl2gAelQLt
vNlU6sliSKVqNArsOHTpqUaNa13bgC8/CNIgXDsgupkYWucboZxmBvNGnR+zAo5TBhfoCzCR7LFv
KqvbD7OGR6DoivVXUVl4lg9p9/X1x9xaE6c7gmkbqBsYSJTV2nkaixyB1Gvh5ai7JNz0hoOYd+Bn
qv7l2SWW6UgY3qVYASXB6ohrQeflMSDakM/psJ+A351zy3WzgeaEBeOmaVFi/ZDfWEav71fYmEE6
YT9UoT/35u/KtmctOoOIwAB9PT0Cpd5x6dpcj0UxOB/wM4flVKVx+vT6ez1TNd6SKJrDADs2Wxoa
MufAjsZx1nYsUnnshsyPvFz6WCom0/grtty4w7fa67e8XYvb0Ju286T1i1mFaa3Ej67pwU2IBsPc
qERHEB9Q9Eh/eqmPMRwXBYYr6eggLTBxQXyfLOBRb7550P2DcA1YBIgAUh2nbyn2qWiNlllHxr7A
L7v/5WfmJ3Ii40p68PKKYyFSBI+TttVTZ5/DHGaaHr6kpwsRfwxqvGB3yFrGx6r1vLf2D8hC+Bqo
JbDhSHDOrm+7ba20QmDjmE6edlRlqt3qmYZ6/uuffvszp0cK7j85PdN/kH9klqfvTsks9s3er45p
joE6Fpe2FcRizqO2AmCZ5cK8hs+/8BK3oQ/AFkgYwPTOrhOZl2MrZ7s6FjnyJpNvTwwfZiNabW2+
8nAvEy0e7p+lzhItDO7sdmngkmt2JzGqgHS4jG/XnQRs+O8qxukrXNKh1s3UrY4VRWiorR7uq+Kq
1uHF10bgcxBSYP+dd0MsLVeOt/Da8MT4UqFzFXaFbtF3idfD61vi4lujA4+6MnhDGC+nzwOClhzP
YiUDC4JbV1QygivpXTm0L2M5b+2fVc6+jbWM5UjPvDq6o6vtc79x9k2LsWRHV+FjYfj5DjhJfwuJ
6M3wDbKoDdcAJNymnfk37/intMlymF7V5DdH18cQo9RLZ2cs6bfXX+KFz8WXQouWDHyrz88eL61k
YdJS4vEmXwuXUuY4x2DJ22hGHr2+1IXvhUQR2RkKksggnQvoV7YUcwtI46iMpP9RkugflUfv4e2r
uHxxmtnsCagIp7tCEeZjmbDKUo/cQkA3ttyqcT+/fRkCEYd2E+YDxHa6jFtBAMQlCSSl5umBsl21
Q+CwvH19lQtfBxA3zWy0tCHengu4YSLhtZ7FRLCUY/pVn/w1qvxleURM+u2FNBJGJM8bB52W0Hm5
bnY2xtqCIqKJPeMwDp6MYoQ+rpymC2Ec4TueiPoUkOh5/6ElHUph1bdH1dT20+iN2DhkhvtuLsr8
0a3G4QoP4cKeo6YkI7HgT4FRO4t5k/RabfGd9jglo/XOqYwldKsmv1LCXlyF/fZ/8w1kcE43Q1qL
fCiNpT0K02j3aQ8q09PUeOXdvUzsGMyx57bdbUP73DbLP/GgdDx0AmaSH6+vso+FWplnp+MS5qU7
PPS81sMkrorQXSguN54tKDJC6UakP1t1sZO5cVYf8BN7584xVN5hcotRmD7a00PiJMmtDoT9Xp+0
7pAw/Ll3Vdd/xub7Gtzh0t7ZVGpB5sPsJ4ycPr+LM5fQ+rg99rEOn6ux0kOXj9kzlqByD8jCu5Zz
XOjg8S2BprAm+TzN4tMV4bltWe/cHHEzOrpisCPDXbLdgod7VAgwBljcegIzG8+PqgJrOFO1+UHz
ZmMM5yq5Ej/PDPxAolDMWB6JFr+KOfp518fRO4GDcGIfO/Ryg9m14j4wGoBOmBcm77q1HEIXdbHH
PJmtR0eZ1a7oEPNLM2/+DM7MCdLVF29L//7+Jq5fJtPbvqQzdvqKcsNWfP7JPuIQlgZFBtWrN0ax
f1Mc/LsKwmroAwMW3l7E6SpthaOWdHXnWNJW3LQavH2JNOIuHkz9Ssj9S/H8J9Pc1mISShwEAcr4
4xwoX+WaPqxLbB1htKcPaqwNyjQSX4lXi5V9zoaeYhlpRu/HZPbgvTsLAzGEdqYuCedxzfbKG9Is
FGL2VCDdqvvZ1FqN1U2FEjd+Mcr7vEwGMqR1PPg4J2NNcCdsWf5eDKF9TqRul+EypODVi6XGehXo
7eLue7eptHDg1lNh1xr+refO6Lwp08DdxUCufA2gAlcqJAGjz9yOFdOyujd1fLYsr3muVk/iQxHP
650q11rtimLVjzbuhR8Na+ydaBhMpmUZaJBrxeE5J4A+MOGezp7FW+LFnqvCVJWXW0uFDJlVzw2g
yar072VpJHlA7aAiTHCTW6ddunBeOF2bEFSzX0v/Grbo4u8AWcQEmpHWNvk53UU0OJNNcEI/1tIA
XNZaGT4USm9asUeEmTMLmtAfAw2qGMr764po4JpaaNO6ja1f0TE8uzL+vhNwDfQFudUBGZztaPQJ
0iYD9nBMF2V9KMy0+zAi23BlBnF5FUom0FswCM7n4SAzhgFjaKbus9fuXQP6J06j+ZVE/DxO/n0Y
Piubj39g23J2R2Dink9mZRhHoZY5O/i50u3DpMz+J1gS+eR5vf5lYZPIIF5k+h2aowRRuajsifhZ
P1IXYxz4esRgysLXPDvHm672punBHIah8+nXTtEk9MCYrsd+mvpnwUf4BWk5f1QAHny6XXGP6LAf
z5GDUGQVlI2XVEEl7Lo+xHVVTYHmJFkSxanbrvTaenPaF4IhNj2FFPxpmdBuDI1iEk2gdavGgE9Y
8Rw4VrcSKkx3dg+6LFW+0+y5uLUXd/26jhVitZMxlDduMauP+OQBJ5QFetWhDc/joa00jPEyQ4PY
XrBXx9DNZlWEKvWzNJIqj98DrcI3RZp9/5DKdH125JzgZmjlGXidvkOBDBKTgPO/rmO+W/D2RLu2
6cTjsvJng6K0mHkps/N+xzY9m0jKBDRN3+vez8ZXSENVcWV8lDy2FZkoeDQBgIo4x4/Bb9VObpO3
HV8yf8Kuwf6vmhMCldY4NYrMc6sWOFRW/p/ndeOG0nMHQZXu9feVBrIvUsKh59Xa/vhZMFU1AmqP
YV+Bs2hDPxW1GWWjRGsni6vq0VQuRq2VLnnB3WDJMTSJijKACzA1uwYRHg5sNtDLsjVsNPzS19/3
xhx/15vmt+oN4wtW2gxYVZOm7zVT9Xusx7p9NTNmCDI8cB6t3K3fd4WcPuNjWT91zuCZB2RN9dtx
rDABt5w4u5FOP/7Bv8ds9o69Dtj8+iWD3cIf5EOSjPg21LmJKnXpedROlih6/c6b8+a2HG0jP9RV
SrdRqW6ZD6ltTD+9xZIynLu1e9Km1b9J3V7+cpJ1NgIJlx0861DL77a3tOzGeKwfSzkNt7Fh9r9S
meMv5vilB0TRXrWf9aqLe9kmJZ6cs1zuN5/fb4Oedwdmo0Q4Wu+Nvdsw4yku413zgyk6vQWRde6R
frIaDqB/tQ+lKZA4rGx/+KY1Xf6jS5b1IR/b9btCOeDTgpHJGvS5BaJ55QUHuNzWKHBW2RRlmVPf
tlahf+6yfsBfFp7NF49zsAZDrw0l28Gwj8ayKC9Uairvq8RpHv3BxP05rbopDzrLbttwmNf2QRW5
hlfkaLmPJfSmMRIiiwWpdJNYN0Npp199vVafu0qLv6PQ5j1WCmINTp5use5yzxBPwzBqS1C3slGh
ISazCdnIhvq4MNv5VNmOm4RNnBVtuPJIxcHrzXG+T1LAiru6UeN9VUjraW0M4L1zX+OSVoBZ+T3j
tt0ELWyr/iYppF49llalD/fKaIwfmAlMn21wadlOXzpkBFw90ZJAr9JUfpgGS3tE23nYgC3C/69n
fGaHjOs8PTSmWeLskKk1DRe38ev3RdXrLde4KjFdz+elu8dOePiQ5hW/b5wqotRcDC4RpW4ERtla
jd45qgMkGyqrnGCwWxglXK8yhBqkIs3O/RU5xHLt0J9a5RcEcugJysJ+XBzh/ERKuNC48k33czEl
za+is9gH2TzilqGXeCgGpPJDdjc0WfarmGKVfEr6Vv+szZ6VRXYCnyoodMQe7vR+xtK4GrrqHmWi
jkxT5toULINXpCEjxiELFcItPwwwy0tA6DO+g2Vck4+ZrVdFFGML7AeLsHrwWllVvpt18IQfNg1h
7aBXPch92fduFrR5UvwBkOHHQVrZc4qTb+795rJXHbtyWm76keIy1Jx6jcOEQPZHn9Q4791pFICH
oEo1P+fYRp7YjtW3Qhd5thtzu2sCnwejsDHi9vsAyRx4Kry/HYx8/3fRFwxCKjOrmjBuZ6WCeLB7
O/C7FDbDgE53FbhL7zsY5dXpFLRzwz1gZgJJIBP1gBvL7QYZsCnZj9WomTemLdsB9Hrt/Zeu/Rwa
sDxkqLRE3JVePf0Hbdf90mtq/QoaRXjvF8MX3zStLPL9PBtDujfBPQ2hyDt/DWpD4gyPaSKBPpmL
+AlnXR/00VgRmYe4AMO8wMf9goGw95x3w3pfJit3Sq9yLogUEUBKyHmI28/OslTlTZcqvb6vM2Ao
OyMv5vejnKGCjI3I/4PjEn/NwKMfrcTuYb0k6OMHmzblNyOr/LtWCq4hIXHOxfFFJFEGcOeoq04z
gacPs7VDcQ/h5nDq6jY7jmnaqhsBN1nec76xppn0dLbfFf24+AH03Rz/JcQ1/CATtfdtLSdvDhtr
7Uib19i7wekz+TjUpsRMDe3+JnIKcCyQ/tsEm/C+ctJwEBg3By2kHU5wImtvB5KgZmcXOKAfvDHf
nBwyrqdI9HWfvcduGhBM4tdjHg08k8GHbIs59JZ8/ZTYECXI6XsrD1McWRFAz4blXZmaFUBxYLP5
btP3yYMq1/M/GKHi5puLOoND1q06ibs3OD5nM26fVreQ3WFRsaj3YEy56SuJ10OIHcl648eMdN/X
DJnKoPFy3Xy04lp0ZBtll936bafdVHSl953npOmO/zVGunVgVH/oZ7fTQB31069G7/L7ZBjjIrAT
eCvhSEo8UKcm7NepUEUf4v2IeB02frYKhbSMJ2nNnU/vr13vMSwHkWQO/uocEDdt3lf9JJtPaU87
CilhA2F8PZaCuobP1AfxOoGKYhhQPKS+wibFnUxBoTNlz12a5A8wgU0n1NCIwZehSp0ynFJLPkL1
kNqOYUuKh2yir4JG8aR78GCM6QZxb6sLGWmbf2CqDlY0utg1HOZmab0gca3mprebzTCZDOVdrY/1
k0/rHAeH2lo5b4nr3PuFlfOXW+rinfS69IcpHOuP5QqmPUQ0oX2a+FQz7yMTS2SSiZFsrVhxhe1S
xEkQE5j8oJm2t9jEjW+GkHem3xhaT39i25J90G6j+QBoIHabuePNu0yT/cfZyyGf0/4un1tLJHNU
ZbkLsbvx5+WmwnXv60KtOIM0i+30OXb6Wt27CwPdYPZLThtCOS09FIrBIPEK6/MaZzFiEsrFSh4B
7FZGlo9P4o4RVvpRFX7xYwH2Aw8ind41gCu/FwnMLQRFJfbKa5Z/ilcbB+s6UyZzk3gemyCeWvu/
1CoAWMT2IIxAlIP+bszGRAaiR1Vt1w/ZJv1fLOMt3RE5IWuWNeZ+TTfJw46UpQ+seipAFGh6Yu8c
LMO+lr1fDLdLXS8/yY2w855w9bur80SnRt4QGTgLDfkD+grjEMxtaRYB7FylQ2Bqlt8rcgVZIBjr
NrtsxCIdR2zXGYK6d5JHvCHTHEmhRBxGZza9iFaifbTrnisV6am5Ded8mG9LTWIeojkFvh5jl8po
wryoDiEayWanxbF6XyT+UkT8NfVVQSPtPvp5RWLXDEg/hSoXbGdrqJCW9ZoZ+1ZVThsOUNgNAHQv
/pZavpEFMNRQeIyzxPrYj/70LpnbrA/g6NGU4UrtrSBt9IIh/FTlv6HjV3KXS0O/S0cAS7u4NGOO
yzKQMAjRIhAJW3h6BrcyWJTzWv3BsCb+vkLkChmduuCg1ZmhskezYqQZYq2hRAAkRCJvksyqumlL
L8Wjzc+8Z8fMbDdALX1B30Et2XfdEU0PEKDzMQCxcEEKLIkifeiaU9Uf7cqaPhTzQj1ecJXQX0mk
/1h26yr3JWWfjNDxq3/VMwPvnakyv7lF7kg+LXretLsyxVjoxzKsjXUw+5RLNOm8sg1livRY4M9e
pYJaOFhKoUPBCLqeKc8DrlzbIPz2eBCb9fgRLaQljsq0TT/b5D/toSonMT8OeuF/rwc/+Y0ravFN
tytO3DIvqNwnifslzVX805GTf8h92EJRmnpU69XMB7mfp2LBrSpFGXrXd46FAmmaEedAOsVaOBf9
CqWo5iVjvjwpO0rgZ4FGoNvXRS1CEMluKhenfRgNWpkh9eB0T9dzU4gcneWLhQtWexujFq7erWqa
HiblbhCfzuQIO9x0H2yvd1UwL0JPABvINP5teQVPnmvr/D4RRTdQ1SGIF5g5MiRYFtjpFyI4M2tO
Ax44k16aQ+DMuvNrjPXqQNYfq12yLOKrq0wvf4c0CxYLZdePD0asCIOCttUnI+1d/9CDJk9vWqsx
vuADZ703pW/3v12wXMauED3Cc3We1V9q0bO7UmiBZqRSbKlJkeL2t6gbWptKNpCgGlDI/CTAuk4k
kDySt8gdOM0OkbnU/FC6lfMN3v4yhS3ZcBxQ/nhPS8lrDxKamV/dpnc/23mSa4Ffe8tTmnirHqYF
gwXlzwXNFrGS84sulhUCHVr3HQyN9q71tCHbrYuufXf7uvvZqkIijWws9ntbOhBMfWPZ6Nnkc3HY
uU79w6N0eA/GhyQR2s6UBE7dxcnNCmHjph8Mrw8bYx3+zJvjGcYxVZzfiiE2k8jEskLb2UhxDBBG
68G80rU9mx9uvRGQX1AIASdumIytq/1P117gZBCPsjWPK//eXd1O7dY/X2jHqGot5si3ys4mWxv8
jI2TYef+eiNk672ctEEYINLcRS2SVrbOBOF0fRowKOg1gJUdR7ZhjsBwWCXa8EutbflG8YjtWekB
gRf8iyhGFON0raSvaiziGu2oSdv8hEqCjbqK7dxwpq6pU54NA7alEDvnqQD54tv4AjW4dWVKwM3H
oTU/SGOu39G7yCLAm/rz6NdXutwXV4MCuc3obfqEZ51DC+h13ya2foxb46GcNxOqhT5pS+/lINvl
6fVPpr9cDkUg4JAaXWgGf+fOP0M3ON08ZPMRK12j2NljlYj93E3FHr60lu/EkCSMoUVfkky4zihD
Qcx9SkvL/E8njVXBGDuldi+9NAGF163qP93BoSlI6yS+RhR4ucEAgGx7bLP7BSx69m4qb5mxIptW
Pjrs+IWiLZzjmRb0JIy3zdn46Ail0+annQewgHnD2f7yhJluA6nj/zg7j962lTUM/yIC7GVLqliS
Hac4dUMkOQl7b0P++vuMVxElSPAFDnIWATIaTvvKWxD007ZCEdXGcgfj/e3Pv+qzvY6C94PNLmZK
OGecjxKHTlrNSjufbBinxxmg3PNoVpVvKXr7ggGTtum76Z628mWlFl12rFugJABvAm9wPigUAq0r
6no+dbOqBaE2DoFH2WNze2rXRgEWR1HUopsHF+t8FDcs3YVS83waHbcihPTMhyJe3gYpeP1+horG
j7z1gGCspjJIpTYz6eYTj4F6QqEh3o6QJr5iMDHsbs/nyt6jNYdhuFQGQelwNVQzq11akGWdUAqN
H6xqmV5cG3+dwaA7eKeifG0sKSrEHqTfj6zZ+bdbhsZJEBVaTj0Z5wYHQEpc9VJuGSq9M60r5x/W
DhccnCI40Gun7rBytCGy8ThqKBPofU+9F5PnUNFCqkOmdmdTXNvvYEAAYHOyWLjVxFqe3tIpUbji
xZyxJhIIN4LRDd/Vakp1fOlyJBfEeGeXXNuK/466eitUN3VItQvczdCIein15sXroubX2/cHvRU2
oTSLu2j/0/MKe0J4DQ+TeXrQrabYh50S/pjFMvy9PdTV+UiRJg8PjEuvnblLjJKKinbSFW0kTLas
IAzH5c4NeG1nSPMDqXcG3ni9VuC5s3J2cO5sR7XYLr0VHVIq30kgDTNGv9FnVObfODG6zvRcAbnA
36QrulooPQuJTSJ8YLSk6PZ5T7nSaxvtzqV78fnkKPB9geaD1oDwe366OlPEgKg9uq55Ee+0YmwC
AvjsbTjV1z6yXCLOMcED/K/zUfDXKatMjjLFWOvEWt36RZsO/88opgtwgJcRwKc8cP+EfG7k9k5d
Weap00SzzfNaxfrFrg5vXhcUngG/wagHDrGWbbGI4zNj0ZxTAqp7Y2dZEYy5l9+Zyxr/IT8ZcGLQ
R4A7VWAHqzfXLFzh0TRyTmNp6R+NtsBRs148gnOz2lsuOvLxAlujnEx96+WJu2+wxtnPKbD0N86X
ixdcPwhaOsn0TVc/ZCrStu/QmzxpNqblTT9+0Z0uvHMXXmxDOYgMlXn8X8kL50uXhUXVRPgbnhoE
+wPKoYofO7ij357KtacE9BOxMoGTyWk+H2Uuq5w2iKadlEYlg6axsCHqjLZ2YlV3npJrlzu+WVxM
eAvzHK+G0k3Kp8BVuAE1ndon6OqDGhrzMYMJ98xMXSq7xSzGO5eGfDPOsw6+noQpvZrbEMSez1Cv
uPq7CXNXN9NslNDaaU911CPFavNw8K0pyb+U+lLqQamRIt0Z/cqkgewS6HgGau5Axs9HxxIwTkLo
nCctSrsfEULP5k4XQ7RTQVEkQdsWah7Upt3cGfc13lhNG3cAjgyXjA41a7VH61bDe0HrxhOumvlL
0sZo6CV1mCRboRmNui+HrvleIFkiyMTiDBqCN1QfTKtERUmZJds1tSMoebFXFg8IDFp07g2zRpDH
8uZv6K0g4TW6Wh9vOtPsPuXAUX+kiW7/QiiBXtpczlXqt+kYhU9NFSNQFbm0FzfmoObI9zTz/EVX
mvw4pJQ5Ngsc1jkwitD8pUaTNT2Bjagj38BgbfaNUW2/UsJVkk2ujtN3YPQkqNSHdXPTRjNlsSWK
0ZgLM3CpgdrO/WNRiVmAK3bi72gbURqy3Bih5HI00MIzG0qJOfmp2NDTir47Wt7nuxDjG/Qhcaj/
HI/VQIWb6dr+OE1INhpm96MbzfjBLSRhBoG0EqUvETqbhSb4U87GUU4Ib+jZUzMq3m+hhMZTjUiM
E3ShMn5GqKK1d8lCFA2NzaqPBMS4gc2o4Sb4CdTmN69JqAXpQ6Z9NfSi6A86TbowmEqt/lBkbpH6
Ki4qv7LOcIq9VpkUsVwVSxK/rrXpMy+V+xFLlD59cuey1iinF9PzNGe1th0UaO5bOuSG4fe0CO8Z
UVy5p4hpLDJSiJw4Bq0C36TPaZMaEKVTtsQu6ab2ZZo7tsDti+raQeJbetJPgEtkjbtyIwVZM+6H
Uy1GynOQAPaIROXvi2psn9TSAcyA4vqdGOda+st+dmCRAfgCfb06vkau0V2NR3HK4ece5snLd3Xa
Nr+NSa+33dBlAeQadeu2xvxEt9PdoYIYPXhGaX0ou2JCUKtGJcBVtRpl66XamPao/Hf7w7zqbq5O
OrcL2GzINnQC15pIjhrVuZk14gQ6q/6uKrP+bp6j6Jei922wjMnv1BBKENL0OLH1oq2YzOGdV4Te
YcB+iDaPa9NjU8sgiip9f/vHye9z8dsgU/KzwL0C7Du//rrE4dFOSGABj2jP2VTrHyNVl1IIav8t
Nrz625vHk1AmfHoIeNArWd16kwC5ptQ6oXydYzqql54BbmMKH+mgjxX4syi6A/K+8oBSTCOwRyxK
CkqsRuRGsTqSZe1khv1/WeaWwNfyZlM4Zfrmyo/ORgQhL6lckjN9/i1VvehYZs086YPmQhPKSMEq
IY7FUvW+A0rmzniXIE+CbAo/srpFRgtY7XxAa4hIamkfnCwdmEON3svPulap/CpUfXyzU7RdrUWm
QxsodR6xpcuPam2Uv+JGtF8BzVV0JpS7tHpJTVptKfCQENrQu6XiuybNTiqQEWt0zBNFHT523Gdb
Gzuov17aie+GU2tfBGhJOtJl8YzzVY8wf2cBF6mM8uBORvuuCZc0e3sYxeoDLZS2kUATVp+qGpsW
k7bYOmUjKWtbUkZ3tET4tJDvEcCvbDip84v8EkwwvM7lffxPSM/MjYE3zjw1ofFbtXL7YfCsr2Yn
ujtR/ZWzi86kLHMxNWyOV3PyROSmGQqkpyVZ9G9pPZdPup5tE9C12yXXwjtH98q8XvH4snQnE7DV
vGqUuo0RBt3JFdTt4oLuGzIpC51MtbuTSVwbit3DDpLwSzR6zj9hFJoFBNNyOg0zPfeiExY9qzHe
dlp4r34if/X5bjWIdkkVDKrEEvt/PlQyyO8W4fGBxKN1amlHbJJmaO9cs5ePI6ukkklS5oJqujYP
F6OVokSVzCfgGd57lTrJSwTL9gtEWvN7jNDmS+2OtFtvX7ZXR4U7aMsdQmQvT+o/O1FbytiIVGc6
5Qj6YzS3qN2XAc3hH1ZbFj9Spy4fljmFgXx72CufFI1XyNyctldbh/NhsQ+PrW4aB0rSnbvV+hqR
m6K9h1e93P3Ac3nzpdwAbE9XX43iTnhuhT3qfxDGtw0NcFqqtIpfuE3Mj1MY3lMKv9yUBqqu3CHU
2VjNtQZ1NGozD4kYTw4Iqn3VC+8Bpki380RRfX/zF0RnC04Xcjo8J+vbyrMGy1RavT91S6HuLSxo
gknY5sPtUa58QYooDAMM99WN+/wLigqkZFtmy2mJO+2jZQpvl+tjsk9NDGiXpQaq/vYBpfKRZGRQ
Jliz/ecKRkpaufMJY+S49Sl9qPvQbMONMuf2oY5BRNwe8MpOxCaZOjllNvnf6gCgF6UpCWKzp7qY
ohctHefjmNTunXv4ClhcCjoxCkwLjtuaRyYqa6ABbMw0mCZ48mRFH9QBLpkXl1oQicXc60ms76Qh
7jHSYX51avhGC1J5q0hwOCUPemlYha8egxEtSDtXxHIauQ4Os+Oom7lAjDoGuv72r0q+4GFqh/UF
gPHV7Wx4keZMoFJPYV8pH8tx/ERg2t55bV5dwVYXMwwWqQTGJQKZaBVNeVMSkarZ8ynqxmo/q3Xy
KQc8cexcN3tvtYD2FoE6gOMKBbRzaG1EVevIquTDg6D7PPoxWp3HGmQtmriG902vs+lhMtT2Q1jT
yZ/THOUV6V6dV3p0h0p2JTJDXANCIbEuQsnQW8+PVlEnC1q+2QTVRdC9x4V+qgJAw+l/MMhhmcMh
Ao1RpaE6PY8tGLQ9tDDtr9ZGkXug5BN2p3pKgY7o7mSPn26fiivn3rJ5iYiKSWyQizv/caON/0e6
mDNkWBt1Kjtp9sYI6ClxkElMQ0e/E4FfSYBkw0WK+bE5GXI1IKrCcBONfD4VDfg0BIdQUQLJTufd
qUX9QU87ANdt5jXvZzdxIqhIU7U3wmyqHrs41H4pIE3+0IEHTjmLyfvWOxOlgLd/FKIpmPBciOib
rq4KoFQmb5Y3o9ubeL4+RomvifllHrJ2q8daFbx5ONnRcDEiovqEhNn5GmA1pNoxyKeTvpgNUvWI
aTdRmDwZXqp+1Ep9ujPelceLKiJaCFgoSCkz+ff/hALR1A7Ao9L5pAlRBLoj5k0ZJVUASvGe9c6V
oSTtEAolrQeC3dXUnFQxRRfP5glzxJpA1GkATLfjQSmn+M6srtzvtPS52CE2wXld0xwnNdTrNtTN
k9tkP7sFqQQ6r57+6/ZaXR3llfdMhRuFqtX2hcNlh7FJmqXV+vBgUMp46tvWeLk9yuVn4592ZSNZ
YmDN10P0zwpBCShSYLDGCRegDLhKBAdLYpWNMHfvVE0uJ4RbEFgTyC6vQoSrCal1bw1YoOmnskpg
MdCERY+8be7Qljy21PkFTjtSHnwpZCHJeOdbzp7V0RyEq8Hur7+6cfwEo/YdXjUdtUEEvvLZqf1e
v0dSvzI3IguKg7z2Mv5cPU5WuSgiR5/5VOZhtWlFN2+m0VY3txdL/vbV3GwUs0m+JVGNV/B8biZo
rKTUaFmHwkypJdTHxDYm1LX0nIqOtk1d9629Nfpc3J0AS3gSubjXgJkpJWjQs8w71Ik3PVH1HTYF
coJ3TtR60eQoHvULQCXgJli484lFQNRTTcf+sRDZAt7STtufOsTE51LXO2rLymI/V3paHkzglxQt
+3ucyounk1/A9ndk/QCpBn29gFhwm2Wp5OHBqex0AJtlwEuN5sI8IMAO8rWLxN6FN/XUD1P5ouG9
mVFC1ewvYH0niCOD89zC97mz4MTFqyV//V1Ed1LF1abisopHKltJUJzUwkNYD8onC75X74/kfKGf
astgBA5KKu3RKUwEmHI88+B1dBmW6e4wNFDGSg2KZ95FmEIC/TXjTd+bCTpXYqgzXvne6oNI0Qt7
U6Jf8jPzYu+Tkk7C2y8o8R613KLLOYAPr/00pjMAN8lTnmKJfgks4JaND7tDhZsx2D9zS7Nz5MkT
14amaA7hA/GEeoCYYno7NXJSHU4qwIWH0HCUJ9FFIfBah/AJNO1cfcZFwNP9IV1CQMBqDMllRJVq
owpFiwE3pkseZKHrbDQj7aqNoXgWvDR1rrVDkVr5Q9IY8ce2GbQPtVkP7/TchhskzMwNuqrO/tQa
FSuq9gtGC0mO+M82rJXc3OReV1nUrFoLgkUyeOAK6iT7VJsh0Mal6SvPL/SE2xHmzCBrvP10dFAg
znAQ0RDUhwTiqC92kSbjo7skRhLonTl9jpPGyoKiNnXk3qM6+a50yZD4Tq5rP12rK5+MCKYLEH8d
a7XRLVqNXLWxBcT5efljRbnxVMZZjWwMbih/G4gDYMYra3xq9EXLg8quy1OXK2UGzBb7lKBPe4y5
cBlzA6+c029AJ+vPizWHP+pwiKHuRUq+0yFchLu8Jh8Jws4oYxweItfwMxfiW21G2oBkNVCEDVrO
83dnMaz/cIuauS7DUZiBnU+gkxNHFztvLMPRh2ABV4BmSv4hjwE/Zr3hve8y/NC3wtKVX5UaeqMP
z8WACDLG+eeuh+ztG0M/d4GoIq3zXSBx2UaD/PTc9nX6nwAO8c30Brh6Rji11qYSKjbdvacM4a5f
TAQU3aFvxkAb1OUH8jeIZ4Lvbn9pUCOR4q0T8bkACIbGmeyAbULhLD9mZOlS38u7vCDCInTGLc2j
UtnEoz7tSDiNnCKFEr0nVlzoc2oYUG7bqsjjYDCy6mlws+pFmMKC6xjOCySJUEnGQInL7mc0CMh/
XTbm75u5XWBttlr8n1UNmrUFHW6EgdFO7X858inaxplM4w8480rsNU0pTzHud+U28br2T1YU0d8u
yqQDAKbBla+livY1NcPqh1V7xaeS1zkOujLX34minL7BFOtf+pHmD+zFNJN0PTBI3AxZWhPgWwLi
W8uZ4OSIovWTapo+9aarP6YAKFrfmjv4rPXsKMvWYSXGwC2i1NhpXaMsviEqgJcKLIEvZpLkf6fM
FMMWaLf6rvGKuQw616y+RWFTNj4FMrc9YCft/nIbx31nmnn4iS4gpBvKXga8TyGGbmMYTTYEUS2m
FPfqJotoeQDzesQsEdOJCCTyO1WdhLJRa09/xqGFay6JW+e7EyrzuC0ULXseWi1cttVojBkeVnEt
NqwmFHvFK+2nkB7R92U0fk8gyGs+WekvmSVV7NhXP6k5iTSY9TLq/A6F//eJWkSfSc9HIOZqpSs+
zgZVtFOAz5ePVhMl72EcRDAOhrBofMDKVK0bZFi/tbmq/xlHL223bVhFn+ZEcn16oxgiuE1z9BVy
AvnMXMVAoWJTUUx/GDy2S6G56bMSK4gZJnYffbbqxKqhlyYmwN+8jb5GZty91zI2zaZMPCwQC2/I
vw1h4h16LuB+OxZcar5mQ7usbOFARFGSuvJzK28+344z1qkaZ4AomrqCzBUovK4enRaaV4FFLzRR
d3mcvdz+0tlxtYsNfTiUWuzcqQitw5rX4bA1lwqpUjth9fqLYdKNKISVqoH4fcb3OXzMWzN8ycjQ
N8i+mtDbE+Ne6WIdsr2OChfYk6x/oDar3CTV5omM3NCOzqL1xwaK126A6Hsnwbs2Cto4xE6yRkMr
9DyyEU1VdaqSa0elDqEXpyX7QcvyO6H1OoqXcwH+ZMsEGznfV/r7P1F8mpsuCg6CBQPefIo9fQm4
T8FP9mBe3ro3OMyo5oIMIa3GAOV8QnGMIKNU/zjYrTXvJyUefvRJUf5uKMi/a+Ms/Xt7vMvNQYsQ
VAiBEGxPumnn402FOUBt1pCTgFP6q3D6bg8FoXqyoMwY/ty3iDNOIIrvpBGX6wbUUKKGZckJA0/9
fFhPnxakMXvvYKXcDoaSih9xNid3crzLdWMU0JPczWQqrOL5KEUIu0qoKVKWuExBvHA8Px7hSqpp
ei/1vzqhf4ZafUfav0WRUbw+2NUyb3KJ49GM/J637wUYS8aryNFIQQOKGrRcz2cU1ZlWJHhNHewc
+Iqvgvx6Eny4wefuk5qLtWolQTVToPJzs+WZcDOoQgHC9OYzaPG6uJNaXJm3A+ibs0FFFlDWKmfi
jVcr14u8QwKD++DOrvYhr0rlzjF/3Yb/pmbMm7YyLQHpmAosdnWbUDTUMJHvnYO39OBZQrwkkl0+
J3hCJY2WbIRlTx/avoSYYhU22upEkcazoQJmpS6SRb8q0KZhoJoWDtF4UxvopDSoEQBEgg1z0HJT
vH2HS99dkq7Xcudr5vHPnQHJ2IhxLXIPSlOYG22anc3cwwC8fXwvPz8tadI6dETIWNnm5/shoRzK
41tbh6VKpgCfuiRIaj28s8gXtXB5AfJwICgJ1QII4OoJQYYgtNw20485pO13hqokpwZg2+esdkiN
kyg6Rp4F8YrY+0GPxmYzonl7pzF+eZgpuoJAIi/H2J7L/nyqGV4orSx/HocSBk3qzeF/XVJEwWQp
xbfbX/VKugqSgaeSZFm2GtYahpmaIss6z+rRylTOEG6y8zvMkk1/ckLQU/0YPih1ku50zSmOGdrf
j8LWywCdk/LZa7LqnWNU7p/bP0oe7fMjQN2FV4FvAE3gIlUt8RdRYqdVj3oziIPa5ICMnNbbeGFN
LVqHn3p7vCvfG5olNT/uTo6ftTrZNuqDgwKTG6HaAg19rzD9fl7SLRfdvTLtBeCHnQUvh2YmpTKL
h3Z1e+KnMpjYiIqjprTZyWsaRNRC3dvrgp0GkjYJ5jkttgA05id7BOUV4rWO7EQ3vUQYRWzaxSKn
nqL0pRo6M4CY6N07AnKLrz4/tw/8DIqflA3Xkr59Gis5fJD+SL4JV1WY27HOPymD9ldBL8TFoMVq
xecqhvOo9NqTgjng9vaCXJ513BPo+yL8jlUjIOnzA1DGwAT72JqOdQ6x33Fg/IkQROXtUa5ss9da
JZquFEUvyABgXUW6GI04LmY4vDeNpf5AdKwFraiSXTYv4k5sdW1WsjKEHZgpn5HV0gOsi8A5GuJY
pZnyosM8hGmbvVWlTF5d3I5AmGmDUH6Sm/2f23jR0rq2hEl1wV6GQ281466tu+HT7W93ZS7oq9JG
JvkFubZeoQEFIV2geHq0vNLawK10ggru8dv3AaNIdAM4dlk4PJ+LauDZmIasUFHZQ2Bnfb3rtOqt
2BoEuqnUSb1leSaBs56PUnWWkuI4NBwb1HU2aPCoeycxy2CgZnLnprn8bECLJE9IdtX4Y7Wxi7xK
pWyEfgyHqDzOsE/9YrDiOxvt8j4DwCW13XhFAHKtIWOox0xJ5gzGsSYefRq1JtoLsxn2DTZb+7fu
A4bCFJyqK9V/aK7n3w7b1s5DnsQ46mNsb0a9KgMkwO8hMi5PKqPoOoV4CV9AHO98FMMUoTvOjJK3
mi0QDxLJc+JoZYCBW+MPbZU83Z7WlWeRER3Et5H7k23G1c4z9WbuwpmFcqjCPTdTl5/KuJoPUQX8
aq5Q/UPjRcEXI0ueG/TG/4zFTMUQ0v8PdRqykzXl6cc7v0k+++f3Mp8ZIQxoI0i+XzyL6cyNOM+d
fuzK2Hpf0tl7jNW231uRLI85tWtv26YRm0lv7Q949tSBWeppvMkNA20otdemd7XS1t+iMdbfJaWR
fTIM4fhI7nabVs3vsXGv/lxgfZbsgvMlV1GMo2SeEEg2HjMrijZDb7Tfee3c9/Ar7b2eWnbQKRKb
rlT3IJPXtgtYBFrvQJUoBKw2ZWdaU9WjT3okPnZcn2gvPaa53voocphPeTNWH24vzfUBpSU43VCa
xKvdUrsLoPPE1Y9TNKmHXFEUX+Wh/5pROdsZSMZ9vj3etWuEBhElDuIjHAZWE2xmbOoHY9SPMwqK
z2PoaTvTS+4dgivXCLcU8SfhNm/xOqdEGhC5JLswjmnMU1X0bbwDC0UpefLe/JrIqwqogfwf+I5V
0G1jZ1Eg1Ksf0SDKj7lC4bxIx3t40ytfTdLJGAYiNQyR1Ya06qLuQxVdCquxi12cVOnRQ2nq4fba
XNkLFBHACtBC5gK5IGR4VRyW9NCOlJvMEylsjuZIbT+UqM+hnNb0d3QPr6zS2Xir12tqyiWyekps
VdH32zQy50BT0DEYBiwybk/t2geUVDx8LUiBEWs+v4bRNk+xqIu1IwVGEcSuPgaQAe6ZOlybEOEx
PlpgugFbrZZJUDQlpCy0oyiKBBz5OBKb9eO+TOu3Nlt5+fEygchNXk+MsQ7GU6Q55gTi0nHq+3aj
IlzipxVKY7c/2ys4YXVxc4YkiZsNAaXLOP9uLRz3zO1U9ahijW1vVKTof1Lo67qAi77Z2T0G3UGL
tMn3oqkzi7qeraC8heunHlDcVt9R8bOkUs0Uzb6u5TPikjACRIAEn3sYorxpNn3iFr/NpVB+S24U
ciNhLSHCk8E/hKGosiGhoRuAr/YyvD2okVETURTMOfK21W001UMMRdpyj5k5uJt+HmPaP9M9wYUr
54oTI7edzEwoDJ1/RNOsjUXNDO+oKDOqjvShuN69Jphxat0VdZjeCQGubEOYgCTg3Ai0MtYoMbtS
zBrwt3MUXCo7tVPG/WTHajB1tnHnyrg2lMSKEbcDGiaaPp9aQn9/sszEPcZtZ+wm2hm+SZdvF1rF
39tb8cpIrJMpFQx4OKhxnI8EZ0CMU+8ZR3S4oA4NiPLyJiuPi+YOh7cPhXK3bINT/CS9Wg0VpXPt
0fs7qlPZ/yg71fNDiFE/0ipx3r4BX4U4oBFILYM1KSNSHFtV4tw5Dl2e0k/VvW1PmnwHBnbl9nOJ
uujagS6AcbI6xWOPcWAbNeqx7EpnZ6NdidAk6ndv/myyUeLIKJc2/Vp+o+8mezHVTj1mQLqOpqZk
2zypzX1UL/329lBXThQe59RXZdHDBYF5vkJeDh8OmrJ67PMie/DoKW49JBK2pTYi6p7ZP28PJx+i
81vQJYuTDhZcEZyqVRDf64WuVE5XUVYoxx2Yg+ww6Wq0rRSV5i+XtECWi0rI7VEvdzzEGWA0wKzA
1MDbOZ9kJk0fUvqLx9K0q22oms2XsjCKrw5SZXeGutwg0nWEtItZ0gFd5/fepHe0Bevi2JO0EvDW
NEM7hHZvT+hiFAIYlBmkqDOvIzvxfEKWvljdMNvLsQ6XATpY3p+srr1XErschZCPThPaGczJXZ9e
fOVL2ptNeAwdiI7Q/EtU0Gbzzg6Ud8DZlpBqNgDGCC5xLmBS53Mx9BSf2rT1jk0FhTDx5jbx3dS2
NhD/822LxmfuG2pZPNmJYd9Jki92P2MDuyNPBkNGlrKK2UOpWGhVRXicE/TaishrfVtrv+q69SJ6
7ePtRbvYha8DQdxxELtgoqtFm0XXDLMh3KODitSzirDYe9TW0x0Kiu2dd+vKyqFQR5CBbgcVXV0/
/6Y4veL+CXftGIKc9ttE6QMTStydlbs2IQJBGoQ036VGyPkoCD9zFYeWd8yyUBxabvpHJDXbzWSV
450A9/VlX+0S2C0mWCC5YBdd3WlJ7WlEhP6ozbF4aCKEQIdZyx973Y7+IrhuP6DUkKOmoNuPSJNJ
mVfP++jEQxq4elY8h71nHUori4+0FxfLR3ALHUIErmMADmW7e/NS08ukyCNryXQbV/sKzFCJSbPj
HBVXmR8sramPBr/nm9tOy/8xFF1aix1sy9bL6okVXYtaX9uwCND4N1ExOQ+AdvA7dON7TARYABdn
VXpfyeoDdWvDXe8rnEViMBImN8LkjLgkt5Xag3ReJrQkVYk9KIUVamQ4oMF3vKMwiqe6bR2U+yr9
t8ja6astxtzwa3su030ahnEZ9BgWev6iJNbHMO0KOlhQuSdfATf0NUYm7hFevVESU85heNRiJQNR
HsZhv0F621oCq+e5Rlw2dj4LKHEfbIEplyQtVs/cazMC36IpPum9S/G8rOLEFwDo3ylxpAFiUmsb
yJRetISryH78BYhXfwvrNmk3FH8sQF4i0t9p8Vg+m4vSP5qFl33vB03LfA3JE2STy8aKNkoSjV/s
iRIAuob99JX+Uf3BVpzyR+22ZsGtFjl/k6ho0u1EX0d/qT2tKjdwi9UqyNO5f6DX3/0pPbf3wDR7
Cj5fAFvygyhnsz/KPsjzVFmds8nRcoj8AiuMOuiaemBAcyxVH85AHD0IcDFwpHBX+OskhgJ1IE8F
4NgqoUI2Q3rwq2l0x52tzu2DaWedjjxyZxhBkgjlw6KD1/d1U7E24FqTaWc0g/XVUPPhJaZNBU40
Mr4aKKolIJzavtjZaaI1m6i1UGp2U72foa576lMB8IWmcOn1uu9hfND5Xl8t7iZKLeRG7TLKPiL9
GnZbc+BAIoZndMiWqx3+z0OD6UuAt0y4PDqNkX23+wUcoJIt1YudmsnnlHTuz2TCxQIxVur/Och8
NZtYwRsQGrTt7Byj6d9VOAJKvGJju8feqBtAgKPhNduotGtvC2rXUD8oVi7VLqZY/S10hQ3nWSFy
4xkxgrFvSkSxA6c0IXVauQEpw4i1cnzzBUphBYElUguJkVkXnS0kSqHNaeUJ3Wqkam22fe5ntYtZ
nm5g/HH7UrrspoN5IOqHAAaDnoBvFQYJYITU8ov2tPS1/qLOiyYQ4whDx1cIqP/TwYr90RcewY27
8MFBdJUzLMysdYErVQVaDPd+0OV9IomLSNPAouZNXD+JQAYApc8IKbduZtmbgU7kvBlC1/5VeXZW
Ba5QlZMy5NB/5sxWwgNVX0d9NCP0E5E914zR14uxFFvagyTHTpejYqLyyKY7w030n4nAwxiZiDL+
2WIX0+712B2+ACcdfmX5ZEBYn6ss3upJm/9qxj5FmTHqovfIiSKnhXB+5n4sK1TQuwUxa97RRSuO
I6DSrw0JZ3jKo1BNyaCs5k9heg14VYAXyj5RKyPdIh+qZttxcsEmZG2BxkSjZJV7NNIsfe/gTjj6
FBPtfTF2XbrJw8j7rVLvivxhcapvja0VA3ziRhs2meU07xOtbH7k8Qz70YD/v0eNd66DHMsThM8d
I/e2i4HKrD/neZf5Rqkq4d52M77TlHqteMCzwIQr3aAZ6mtu4T52VYhZg9vPxh7hWbBtcRWmSHpm
5BsBcWWfHhDvLb/Ug8BkmjAMidchztG7LrF4dkD6dkMVILaPxjSVX+V9qxV2tKndqRKbaq7cOKBS
ZP4eqSBGyMsLtCj4/Ur5EAneF7+z8tbzmzBtqicyUey5i1YBcmqnnsj2HiIi74W0sgqE5pZwsI1G
+SwElpUbr1fcrz0r+QNzgzgOIjtZOpY9bV+i2eHqJlcajlROh+YpitqR5nUUNdgzGOqvzBun+egl
YdTvS7esB0ms6svDqCkLKNiMuvSdxP4i5aF6SqWCGBMFOrTvV/Ftn6CgP1lVder6yAQwG3VfCNjM
hxY8byBwONgV/FHeOVuXESCj4grs4mRFx2TdmxN9V4+ZZ1VYlCTjrmR/fERPuL5zgV3Gz3IUmccR
DTigMs4jQNoPRlhaXQVNXsqEUEtQn0XiDDuQMePjoPX3EEFXLgysKQmtSMAN1Vr7kuflIBpbjZsT
YmrzCSxwcYqMxXvuskG9s25Xh5KKU+TGEhuxiqENVSAdgfb4aRothxIcJgFLqtKJ7rEYvX0RXh2K
Tq3nyaKWZa2GaosaWRd7aU5Q+bBFsqpgUSscdGeQALdHurItgBvAnaKlRVvLkJv138awAfc9F0l9
aixrPBT24mCPZCtvLfvw0MimhMzzX015z0dByFc4kOXYFimSty3VS1/DjWWTQde98+muTUi2whAp
MGzw/qvwV9PVNhxDtz7Ng6YcRWK6T5Vqf7v91V7LOufZB1RIidggDKOZtNYe66uc5p/ZxacyVLrC
L6tCxgWGtnyyY2wSgPlTzPHFYqWnJutCpHuNNn7JjF6radSVk/ogPK9EmaUyR3WLkRo8Ch1vHHBb
U50fG2yxEf3GLsog/LLT33loTz+sSI2OcUF9kmajjmXO7UldObsWiDrZoKDNeaGa0iJv0enTHJ9w
qul/G2ps+M6SFx8NcM2HOQFUdnu8KyuFlJm0gEKmlir4apOLxesWe7RilB7S3u+nQfvmFZ53p8B0
bRR0Pj3KI6TzZETnW8/Fs0zyQpJTmSrxdp5yrLVUNKpvz+XKnY5iDxxLbj/sxNZ1aK3v1TGLe0bB
POS4aIQFup2ZKGzPY73TaUt/oaVwT0btytwkawpMJC0lbqRV8RHL1UQRVARPmlO62CYZC+yKhLLe
nZ3xP87OZDlqZAvDT6QIzcNWNblkG2OggWajALpbqXken/5+6RWlqiiF74Ze0EGWUqmTZ/iHN5GX
y+POHM6jfSX7Ipz5VZTozdkMG7eLHvEzqE1fG7poeTDDuh93kWaJaG+lcWJ+Hm09+h6ObWT4LtJm
qH8vTf+1tLLhW4QRFGYb/bg8IyffuLt4jCbTLxCVmh88LSNXKmq3+tJlc+hh8sFczu8HGwcpBNT9
Xs0lLH2Zpt8ITvRi546L+zeS3sb3hPpq2OnCHD8z4kuebWiA/5Ya1ajfo4X0BaNQbLk1BrGT36VK
B+TRw8PW19JqrJ4i0S7dvuii5McSDXa7t6j3BlKRycs/RJUVj/uy7vE9MQvXjnZ2SN9wNzlRl+2T
Mh1+lX2+2Hs8EvQPjV67n2dRt+5enfv5y6SmcAEnkhok/yctyncmLG8sXMIUDywDtkx3qIFBF/uc
/rv33Dt1FpP8edprGSnxt9HKtY/qOHj2EfeA5EHFlO0praLKe/DwSHH8rout2B/UPjMOhVcs3c7w
Sp6mN7Xst9piag+VxLWax3jG4s0npStGHPD66IVas/zVz6UCC8KLdc3HLAGr9NnMbOJNES/Ct8um
7yW2cP5oT1n0wZo68wM/qcXgqvIg+hdFYhKjBNuPfUqKZMr9L+oqGtFTIxbRbLSRZGWCdPnd1owP
MFKekkAxveQUC6Pyx0I3sQKYw9OQbUGlryGeUnFaToEBuekSjXe5nijrUm1RqgvcZHEezcprvoGt
GH6HNYSj3Mj0g9GUKZYFoaKkPm8g+knjOt9oa11/0YxGJEBBynEYyGtd/opFLO6SVFHyiFBxf0yG
enmicNtiGF+nFzQDEc2UyGVkb9fd4tgSLR9erQde5UWHNsS6qAvNkZzesd/7GoHomEgGcU3CKb2W
80miCBW61ghaEZm/c2dWP3QWXxh84xx3dnv8ev/YvKEcVqGKw4ImGUUkQIj1ODopsblQUKoODDLR
B3r8tGSg1J7VitNq5V551FutPtWYc3xQYnv+5FlFuM+xUHnRQpNKKc3LL0lfbmI85YG9/GFyygtY
mUwL7No6Uw3pGkhKY/I4JYb2dQlDW+M6IgX3M8M0sl0/Ijl4iJcEq8zE7s2D4wzU2ZOm9B839kje
eaufQocBYBvpEd+XszplOXOExamL6NHIYpsnFuH8lZm4+5/VTfnvPDf1b+DFi2fMCs0BrtiIW5Kj
YsXhO2pv/KLCJAx4MBcewsFZfmcJwn97uCBzvx/yHu+bQtU6F3WwZXB+3//t1x8IIA2VvqbEPKFs
vLqJcCpc6MAtYZAWCadItes9/Bdj48K7sQrbY0q+P5yhq2IJaf0cnZEiDNwwR/YvD3+rkf1OO1+6
1mAyGesBaSDt8tZfoQt6P8Z2xQ1cgf1fZYQvfQuLc4m9b1lRbswprywq6TlLHj7L0H5m5LDKi1N+
jookRXie8zKjHg+bZFc2ef6SRH3yH1q2mc+QMzyUNCzOHWT6fdtb6ovuzWXkZ/jepMd3vkmGjEQ5
8mCI9GzxKuDCwQ4nb+6ts8gmCJEmUbcZi3Aj/ly9SZ6XsSkJoORNIO9yGVB7RYS21wNaz+HDHZoB
ve14ULZEgm+tAlZcKp5KtY11I22sq2jp2M3ACN0ZTbow2oWj1m8Mp66STGKHhPDSG8Q040pWuTK6
SO3dKuJZOv00Zq4uLWUi7uC83sfRnB3iwmw3Jkdvx/AiWMhVKXZkU44Yrq52cBL0Qi29iYIYVLre
TX+JyduZY/URLm/QecgAVeNTmYynbKr+GdDud6IUS5n2g+iXD41l7hYjPXe9dUSo7ty00XgoUywY
K2ejnJAHePU7CbCAdviJ/NQ1RcbL8WaxmiEJ0HOLBQ2vwfpRTXb2a0I64WhAGPjRkRlhWIWr58Ym
XV2oco8cwNtohDN+XWMNQADIj50Phy6Fd6yWOD2YCq3tptTD1/ufzY28iC8ZThfzJJ2OxyoAthYc
qKUPo2AQCJ86mGrBwkhyAL1m/DU2sRbc2Ndbpw7RMYQnqKepAFaXRRjqDPJC5mQ94opAjEzPV2f1
CF879fFWCfI6fK+rwRuU4o8lV0fOLhFKHlEHDuI4/97kmn6YU0g9qRttpSfXHy6irsiYUt5QgwLD
vwwPs9dzMIqJ3Vy05ZyF4Y+hrfoN5s41bljqoJMIkWdwq3DjXq7S182ouladBslIjPVrUzDlGYVb
E161/t9Q87LxwDRY2L7excnoQ3k0KfKVrNX9WAsRJSYVtp/VDMDT/v55unF0MQaQkHCCCqnAaq87
TZVG1Hw2FBPRAQyK90xJx1yts7N/7y91Y7MpwuWlbTBs4M/LbZhNeFOZsSRBUeRosUG3P3R1stUR
vLmKDVEIzAXp37rRyTjS4It3ksBq03lvjlPxEtmd9l56GxKVaNbQYTJpmlF/Xz7LWNlamFtFElCR
4RPstAMD9dHayENufOzMuOG7ckOSjKirIog434tGsdNAmHb9HArVflKnSHmYdKx8faGa48YVc2tB
WRG48CtYd830ZdgK01dN8wCgG2rQg2oRqVHCBHneg1lOhuO7jwSTJ8bipCRwmNfznhadVy8udRGU
nPtdvCCWNyep+f5tBK4iCSk0IOV46fJlVWVb53MsL85Ri49Kq59TUxeHsKxfh4S58f1nekNurm4i
S2JXoEDYhJU1QUUMymAbiGMHotIz8RA1Y/2C51/4NRLLECy9FEcA46T9thol630GruM/uM4jpOEV
UYmIrJcV+lH2GvLHYpkRWsH2tdUeWKl9lU5yaAG0thrvGLTXWNgPdb0L06pnZmpJul6JgQ/Y+rmb
Tr06qdkj5DLV2jGznuw91KZ6b2B7aR/aWXN6XyRh/mNAlPeTpWfZvHF7XB8o2TUCDQL+HT3r9dfI
yDruEifUgjHtnZ3itOBPC7Cg1IQoqKPNvnGgrql0VH8MLcmqpW43HIPLd73EosM101uCuFQqc9cN
dv4jrsO63FWRMU6+7oyV5bdKOWj72DArEzPhVDeOfdd7EdBb4cgpo15/1KvECI+pisOqoydMvFNB
D+r+UbmOVfxYWcwAZKGhbK+ak3HaVxSn/NgGT62n3k2e2yKc3ttTkDvCDU4HVMLs1iWTrncdejDK
EqS0o/e2gbO71jvTxjd2fY9IkK9kstGyIWCtQlWolyjW1JYepElv7nE4rR7Q8h1eJBTnvV5Rkk5B
MCQRprlA1r3KgWKtRFpk7s1gxJHIjy073+voBW080Y1rG/I8qQESDkDBCByXR8kFDjEwt2wD0u1d
rvTpKWnEfkiLAFaNX6XiKKepfWs90w16WqL2HMuPa/HyLbD4jXNCX4pyEdVgCWpdbW6laMB/Y68G
ZkOCjYo6oiG58V5zGLYVaqWMWZRlcvR0+bzk7Kk293qDUIbtfmvIhHZTlLybpsIqhALCMVAHEGn6
5Soos892k9pNAHvZO0ZK0x0gs0bvP/RMV9GBJS230RdbhQGwFaIxlLAObFc4x8LVinNZ05O4//3e
6Bqi+8qsCUgusDq+4cuH8XTRWblSNEEXWeEZ+4PyGXtqG6f7LPug5G180qbeTnxUdqLjQjn8rIxT
+HD/V9z49Bx6hsAHSBJIMlenwxmaucaoog6whrB2ti7ys2Lb4ZOmD8nGIO8aMsLXJj8HBIpJ0Enj
Lh+4NvRSZ0frILJm1LOKfA+axdwZYfIBG1YFqngCRlPRGETUZgZteqrQVxu7v+4/8vUHQa0n8X+y
OePwpi9/BrlynZez0YATMaJT1vT1XoE7vREBri+vN9E2CcRhysc3cbmKU+OL7dhc5FYTKbT9bfdo
CF1FmkcXz9HSxhuX162nYrhMAYvAJOPfVcAx4lFRo2EEUiLieF8gd7KfBtPZv3vvCM9oxkttGmgf
qzPLYJyuk6LkQZ9n4c5dKpTOOtBS91e5PpQQtyBs86FLwbt1/14bFCfXMr0IrB5RgHiJ9UNiY+4p
8FrdqK+ulwLVwCVH7U2EJHJdvqY4c3uki1QiyjQZCjCw2Nq53Rge6ANsKhZetxmIkdL4QhLgqDJW
iy2GO1gm+OpAjcPhI3gRDesxrB7ssuacDJ3xpQprcIBe49of72/p9fFgkClbG1LGUG7t5XOGhYPE
lKh7jsdgYKhd5q95YVun+6vc2k2pJwTSm5uAy/xylZEMKi4zuw+8zuueq8lc9qY7w65xzHqrvnnj
nV+myhYjHpNkjakzbO5VOKHplJnWkA+AVSt9n+Ea89in4CHQL1adZ2kQcKaL7CK2NfTCR6cP6TY4
AcpfEUJR/xbphF+1lRJgO1qZxdFE+H0jBtzYjjd8MZZphBq+zMvtmCcpXJkOQ9B0EwATM81Pgw36
Heuo7NP9nb/xfiHR0eED804yuO60mGVfTvqk9gFilcWhWtzKdwAIH+6vch3U3sbg2AIYBFAaUpcP
1ONWtugRoRMx1dcQg+ekaEN/aYxjlqPodn+xW49Ee5uZFtcF1+NqMbNyexdtrybALc186ZTQPVUi
34rTN1fBLgIuh0wu1iowWR2jYalrTeAu8/xpsUv8B82+24jOt04CCQWVDFKTNGZWHfTYXJYObBOr
1N60S53pG2qKyb5x5s/3N+16IZtYZtDihX5DPr1aCP4jJujIvAXg1LNzMi/DCXFn9YhT+xZJ6vow
cKRJbZGxhkWP9uvlYVCYQ0pceBNEU1Qc0XGcfNtIAcxpS3bwerGFQrv1aH+ut0r+UMxrUI5nD7GR
bb6aCF/4fZ2EXwbbzjcmHoZMey5jCxYRCIlJB2ELgMQqLUpokcz6lLTwpUq1+ZGCAPhgG1ntnVH6
8woQ1riQg0RuSVFSkS3/FDCRTcQMlzA9pRTVApf0BCPw3lTUhT5IKDom6lqaPDklitYHDr7h7gw1
d8yj6Mz5a0RPRdqX996rhq4SGPbcmr/rdSGCDKZn5i+2Pf4dxoXK7d5XxTecnfVJuoIJ7d0fHtev
S9Uu7YiIq8bli61Fmy3M9fKA1+6eikyMe0HY2t8/qde9YXDAtDroszFduSIE1aMeZYWoiiDXZuPz
TNvto7TwjvxwsNVT76rZ7wp099f7q944tFCNMXyEtUgrfK3ZhttCayyxUgSMlrFVHxCAXIBoD+Sm
fltuMfxupLwgEJgh0RJD4IxL4HIro0yvvLq0CyrbKHuiWsSZGNTNR8tTslOfQYuLG1Q/lQSqXNeJ
Pkjxaac3XmbFxku9+eAUNAhdO1Qca6Imt0PRUcwXjCVrNfJTMzY+UaMWhz4TpQNeV1E3UiuZUqy+
IUNGVQZoEiK4jt/KgJWGFRop3RQ2N06Lv1FTe20KC0Bw/3eLzIeve+ZxNJb39+wkYov0UU6qZQPj
ctdDtYt1axFZYFuDOBULtnSpohX7HmW+AyKw0Ua+ep3XUfaSWZD3SOjA2nmF0ozJBv4JaHtoRbJr
mHYgPzjbP0L6yOVOK1KBwjDGRJ8mbc42TvT1BcbiXJBUcZQZBOPLh52mJIT1aGSBgSzLtwik+5OW
Z+8WSyNvtOgiUHNT5CNudLlKoTiLMJskD5RBj/dNU1bPjTnOGy3kW89C3DEx0oAbdAUuqdwyc0c4
PUELYP3QhZrxFAuzfnh/DIAgACGWXBj04GrHIntwp6FN6IxjBXZSzSk/a43Qjgl95gevS72NSHfj
4uJgSOA0fScdoYPLveuMdhH4rAFHehOXsYes8nMHrNccRvaX9z8bZAxmiVKsidUu1xrLkMsMyk9Q
1wqOixUokWOUh8VEdLPmM4JtCLXeX/LGS5M0RAo2mpAkE6vt9OhedAtk3AD0rLd3jdbbCzRw378K
CSddGSak8iiuGkwx8LQ6AY8fpLFe+5Dvxo+DIayN1s+NS+ktQQPGJRVE1wigyFnUMWnIOVWjzV+E
oSnnXu3m5wV/qA96rcZPKlIf5/sbeON8cDgkXs3khFGHXr4zLIi5BoeyDoBZDA/k7tYezluzL0Lz
/eUumbSBJTUAZ17ZWgiwdWJL71SrDAZDDXetWfzGis+A4CbK9x96WSLQqaPHRW9wdSoSfcoQbo+q
AAHy/DCgE3DK4JWd8qTbYj7demkcP5V8jXkaFgeX+zcVQszeZEKLFN24jztneHFQpoJ0k5Zp5C9a
NRzzXmw1Vm8tC4cUqyj2k6tmtazmRTrUua4M5De/V5os2sVO87EbE4ZsnjofVa18NyMclTduGp6U
lVEzXe1qOSHkrKZzGZR6+pqh4LoT/exuvLobqQKXGcB+eq3SzmEVQ6y5QyQvZT+VscnPTTwzBXIV
9Qmbr+zfNO7Exjz0RieUuba0NKI7jTzr2gwOJjdldNlUgT0W2ewTuLVXIx7UF8g9UbZXqlmJH9Jm
hBJKQNPPgxtPpY8X+RZ44EYoe0NTQUIGB3KFxYEPZk3xaFdBXxvaE2rvzhMy8++mwks1ZOm6KMUS
JKXh8rzqZTIrA5YcfO+t91AbffFgN115uB9Vbh3PP1eRz/oHO2MuKyP2Kr0KnDmyZx8QcXuw1YQe
SJGZZzFDZh4hPG/V07eCGTkXJH+4vTKgXS47MPoPdXCUQSRLC0SewE4XAyPuypzE1gzs1kl1aCpL
fxj6auusREW2V41Vpg5xAuV+MuBip2KsfFFj+lmT2G8k0TfOB58D8zCQOkTQdWXUwBXEYbIcg2Ly
TJ5trveuEm8NgW88Fb06qhR2ET1rY3Uf6EbjNGKohoBEqXlIBKBOu+7DfaIq+a5cNsGEN16Z9A2k
jKcpDwxNnqQ/TorVAcZOqmZgxE2iPuAY8NCacX50O9s63j+UVxsoLzpcA7mFkAmhpL1cynWHpDNy
xTxn6PxlfOmGdRQqVOr3ZgurdVaHPwNj3c6Nyzmv6/TRzoEFhEkXbnxiV3k/q0iuGlUyyLErZczC
KLBRJYk8q06RW09VaquvnT21OF1rRfs0mJ0Bbjhqmr9mq002zuKtxaVKspT3QRxg3f6Er5EPy5Ca
ZzdSi+9WP2HEWDd2pu37ZPC8hyHRtYdpmLz+IW/yvvr8/jfJiUHrSiopUBlcvkkVwegB9STjLHqB
xqU6K75lRP/Pe4QmRc5C3UFXeXU0axfGOmHUOFPviZ0Zp9YBhVJj47RchUq+M1iAEqEGbxjoyvpZ
rNDxKic8W5UqTnOUOC+GO8Hzzps3uxqxG7Kk/3R/A6++OrmobMpjcAUDcY051CPdCGkEh2fPEtNn
peTbRqxRnCEob7Xlr4HthGMSFZosYMfJnVcP2DZG1hhT4ZwHuzJ+4iQ4nEDqpH9phaU8K1GUfwib
VDyjcl+esqpRTomw7VPm5dUx9VTl6zBocX8aY7vd+IKu4wE/jBPE76NdhYzU5c6H/Rw7AxnbucJk
/piJpPq4zPaW0OWNrQZPIwf+EsxLg/RylVE3294dYucs6Aj9LRate+pp//+7pL2+kcu8BeeLrsfb
zYe6F/rVkkOwOrHG4LhLV+msJfAPt7OEMNcBHOl2Y4Wrrj8qhd75KgiTH2WkNi8W5ubTDrms0NrR
TNcd/o8kesbvpR72OFSLryyTvzDFquBAz178G0+Rtt7xb6IrtygNGmxeoU+489V0DFtYQ0aa+Bxd
M9wV3BYWLEA9/EaXB2qVyPO+8TEAoQ+UQCrwO+AcW43h63yOPZBoPdgw5OXADlb7bXmclNSwz4vS
o+ns0Bv5q+/mKvF7y+iOrpfmD9xq5rMmxunXoun1gsaoHu3vf2G3DhcFAdhaCcQn07r8GYnRQ3LL
MQgTmABJLY0EhtsoNla5hnrwtHLuiiyUjk7T+vqcsrgfI/ja50Xj+6AbZfR+mdcNvipxcRRZO30J
YZ0DJ6q8FwSi0xnf+gaD90XXfZ1CLwDlI/55/7NLBSSEgWXwXDcesyxRtTHD2VWPQazrZaMfmvH9
LXke3SV0UUuiKw9w6nKHhywTsWfNOHQChN0ZS42OXu12u6T3tpLmm4eKqw6tGCZ+DO9WTb3ZWuDY
FLiBNtngtH5ewpCcx9kKukHFy6uNrJ02zAXsHNfz+9RFI8Hpnfbh/r7eCCVSKJ+cE0IErb7Vr1BA
VFZ1WDAHcGrzO/4Bwydn9pA6AA0Wf7u/1lUeKMk+UtmZFbEoWK81ZyGuYIx6SJaaDn0zVzsgj2ym
vugMa2cu2fBurThWlEYtMKDQbwNic/k+DX2MWg9RSEBKyN5EVt0/dGn4HZ+idysUshKEVyBDiFiC
PVmthIBE5OJhppzHqcNvGykIBY76YCg4DC3a//HSZOcb4AJlOt/o5WORDTnzkunKGTU346ULi/FQ
GIP5mqLVsnGh3Tof8obhYgfyjnf55VJmbgulNr0omDB7fHQUMz6NFLGHEGPujcBzYymSP+Ir3Qeu
9nWrr5MT7zzPoiCR8i6TgkSTjirovin7eiNBurUURTd+BiAO6VDJv/+jQjDGES6yt4hAnbXqYXYX
88kVi/fsAiDdSGvlBq3uT9p7MiWCm0xUXR2M2LUqPbGjOOgHvJvdRjgnVEZq3a9UZfzcqWX5Ezio
GHbh1A9/CeFttViu82rawrB9rLeJDWHt8ll7aZmwhHYczEsXHh1J4BUmAmGIcO1nheXIMHYkNPbh
3V+7I5tJ6JEjYwO45nJdqyCN75UyPFdZm/xMosZ8UhIt+5Bli/vRQLFgI1O58U4dQOjM+TBFYFa7
fk5t6JWw65UzFLgfelzH2JJ2ghw0UU73n0xe9+tXSoUgaZV8hWgQXT4ZVVAESw1uu9a6i7c3jc6r
HxbPy1HByQz9S+k1C+w/bsa/7y/8lmhcrQy4Tu6nHPitEhHRdE44krsGk53q+xHE9GHReiQAyyHc
Z4n+O+vDV+I38lDzCwoMB8dVDkhGgsvRRHFcrLjAbzMajpGO/rJXePHGS7h12mmOapKbxVF7u/T+
+LAoH0vTGA0CrtdoQRYJ82cxGtk3ux/UUzR4te+iePMIUyt8rWJEfO5v0I0bBsgT4ynwKXIQskqM
cz4DQ605c22rVju+iuwTbnvtE8o16bfSysXXd6/nMP/g+6bRx6FbRcfcxTCLYi885yr+TgUy4AeY
/ulL4o7FxqGTMX316v9cag1sbPGDTdGOCM9jhtGRW83Ih6Hn9/4YzCqU4VRW9NTXuA6vnAjACas4
Whe9Trnq7hdFKT/OE5639/fuGp1OTxb/DUhAvDMSkNVhLmjeF51ehOdkUaqzPoXlv1DosFXt6roD
/5SgCz4ny4kWf0mB0dQPZe4uJ6zoO+xMe0ec41TXH8MqNf0E9PFXJ2q81/s/8kbwBDaBGCRdJHn/
rQ6UKuyxUZUpPPNzjmYJomEsy1dnGgMVVyPmveFL2YmNoc2tSAZvD74OuQtosNWp6tmrqEZL9zwL
HEh7o7A/xcAinpykMf+fpei3gHKmoOB1XIayljaZB5VFOTNz/cu2UohWQPmOnR5uXUO38l1ClkRZ
ofBJz3+VtCyjOnSYkYXEZ305xGO+PGsFkMTCySEHmlH3orpl9xCKejq6YzI/tCN8vvuv89ZHJGVW
JIkIe5E1N3Xyoqqq0f061w5qdlzL4R7y/ZaR840oBKULUpTkuIHOWN1EaplBv0xd75w5M8AXpt3V
Q8uQ81AafEd7BEDLjdd467mQFgcLIVNCrr/L19iHQwKWvIZzCQB6jz8hLlBC2eLc3noupGBlIYwW
Bwyly1Wg7RTzAsT7PIYwoJk6p0+qM6TnKa/jz4k9KO9Pc7nGYZbhF81mriVdULGckgpg2Bkdw/F7
lNLlKSkyX0eEgjai661PDq4yXQd0szT28fLR4rpsXMV2lHNtzuWTXaXFdwcrkT3OEVtL3XpX3BYQ
DLk5KDFXp6NFrRTtzzSCtR/bQS/iNrCyYguNdHMVrmGyW2heVLOXD4TnUGUUCEAEI8Y9u7I3xE/Y
NOmX+9+TDNGrSwluIUuoZO7IFq2SW7VAjQ+DCPtsFs7y1Cqed3CaXqCoX5rja5ch4kY+kG99YFdv
i2qV+wkSqVz7ikgV1p1IzXxCzSUZnP1UR8ZDolTuobDzZeNgXO2jLIw5F3ykMCeIXZf7SJmShKVQ
mkc3m5xnw0PApq7GLarhdXCUvgeMK6iNwTkCeb9cxh5RIU6HqHkMM03DSRcBnmo3C72OsY7Ks4kp
RmV8wCg3GWjADzrge7ON9oXpKv+985XyS8jdJBOLWH3VO+5ozXsYJ/NLbGvs92TBE85VWuq8JHMj
ppOROB5Q/NhGW/D+yle5I+N7yUAGqueQFazR5F5ZkQMsavsILB79xzhRdUQenVE7uLOuP7RuGx4t
Nbf/M9NWcY5t7pobMMnrl83w0oNBQcwmd123f6q4b8LGLItHrai83yD0zc8pTI6NsHYN9Ka7JptY
9G7Re0AG5fJlx1zuVVRPxaNRds1HrwyNQ6OO9TcgN4Zv5yLxSHLmgfSCHv7P2XYpDj0N96i5d7qj
3ZcQCVKleQIHnkOzypyNbbhxGikxSOLJawlTSGVc/kBjzLRWtaLyUcCFRMQA0/g9pPD0cyX4FRb4
g78HxpgfJnwFnmZdjCeAXO9OeB1KR4mAkOJy3KLyNvqjlEhdDORdUZWPXdstL1bau0HfxNZ7EVpv
q7y5270RAtd3Gjrq5dx15WOiOPW+aZX8uRFGsr9/tK9xk3IZZpE0Ut68C1YlIx3VXhvFWD6mljZ/
ckUidvMQK0FVjnzKSzmcsqGNXiwPgaXaNMcvedSPDwNV5rvjmZQ7omrlCocNZq8CTVdpej4PVvpI
895GHxkRxx+aVXXf7j/wjS8Jnj+gDvBogJyuuWBUGGiaZI9O1tHVt2sPaZpNL9Lre4As6w2PCTaS
4fHq+klCN63cuMge0wJ3VR/SpfaSTbMF7bfIph/3H+nWYihe8iKl5yIB4vI8ZqnaWfOCGE0x685f
4FqVZ7Ix72GslmHjA7y1e0QGBiFkkBCnV99fCFZ7rEavfPQQ3Dbmrt4pLtTA+89zlc1JgQ4GCXAF
ZDdhDfIc3CJ1SjuvHlu6w7/NyNaO3VRM/yXLEu1VkyN5f703JupFssCC4KLpCZGC08F3LjdwjlwH
uxiRPYa4jylg+T1tQsKMLGWXzkZa+CjVIYZpxoXzVIW6h3t7tmABlI9ji3CVEK2DmxKiNZGJpqC/
zMwA4TYh+b1rxtT6Z06GHqhEV3vfazruQd2M1sPQjF2817S6QaovCp3UN+spDBil1IgGtGPy0rs9
o9FMmLRt53IxfiblANsEc6+Q1mCm1h/0jOEiGg2phxi0ksfRvkEzMvHTwUrMfdT15bke664G6R1X
kP26pZ/35VhPn+3W0KOTMQ7tD0OKw/kCbFnjq/3oprgkC3U896MHuDVDubVCZLsZe98d1Erzp1rE
UH/CsY6IvXnxKx+HMH9te6cS5403w8avXgzERKxt0Tpg69bik2aDjLuIkQmtuLRQhIc27zhpzlht
U8nuxkdEo1wy4KWML5ihyzOgUFyIEdb5o9onzsGrIB1YnQpZ1NziD17LkjpEHwYsyGeTbV9BAxke
quPSspRFWbpv4b8+DFNmH8KmVwPUvN2gVpbot9sL7ZPlhc1BL03zU4TG3Y/KbbVdXg56iwpBEj2g
Cpu+oOKV74okd/y+7DKS20U8QV7ogwXl24PppMY/CB2YH++/mxtfKQN8ZlH4OrNrtgwVf9yCNua2
XiElXCPFMkgLtHQ/Vx2yyGFo7qok+35/uVvvB3g/r4ahusN5uFyuyRQNSrJKkNPROZuMbPDL2lWP
SlhuEdevm5kOmDSU1KAqEoHgdF+uZVC1LlbTtI9mxf3vu5Ezp/u2K7xP0bJo7cEtq648u8TB3q+8
yT2pnphHn+pU3es1CE8sz8PU2XVOH37y0OD53cJQp5O0aM2ht5K637jFb7wL5IFh2ksBEq7z1Q1Q
hrkzVF3TPCalO/3H0M5Ao2ZAuI/IpS7PUeFs5Q3XKbEJJoUvkoYFk5E1cXThfLVzXaiP0dRoB9SH
cAQYh3n4V5uYfu9z0NBPGeph53h2xkCzw7Y+3j8QMiivYoOkDHHp8ZoYIayeOYR7KWXs1Eerc/aG
0apHV7QfEzP9zyqy9AgCYAsig4P19ZpcR3A6IEEyCVrXrqgvNkVhs6YQGd4TdReDpyLo68tTlAmj
3lc2hrSnlJNwcgoRclAj1wqRhDYwqcvrjsRmAcPN19tOo+UPYNo8OChW/A/ic+k5L+p58k1bhB8U
O5mSk1rY87cF+6XMDyd6bLWNYwZtFHQU/FnNi1dC+vIpSvP+ExrqPTytFikAw4or5iiYx3EMRkcZ
uKnc9otp5TOos0n+9Ewfh1d78IZ/KiNa8P6A0/zZEnQc/Xopx++ZniU/nCQUy6fRVpKUWydMPxfg
0r/Poyk+wKlyv9St3v2yI7NKdlU6Js+FFiXKoelD79eSVna8M4YoQl+8mIZ/m8hpRz9HM+XTnObA
cGwz/Az3v0X/31rMXxFUWq5YVVMe1SQOfwq1L3p/EDMwVS2McgT7k3HI/SmjV+Uz+rb+qry4yvdV
Ew1fDNGjlQ9CI/P7WLA5sBIAQTQxjCfgGmwVurQNxhaL5rT4IeUe3VyXUbq+i5tmeelyp/+XOtcB
8N4U3YujKlF4sK1y7E/pGIr22BeT2++aNG95bWXrjf4AY63bOyLUTtyrqI7kk4OOZZIYTMrrdlx2
CT9oRC9nxEsgbIfxHyUfmGZxjeXNsxXl6fSC5UDZnMIe+f9dryYZl29ousuO2lrVudN7rziJAUgp
wMQ64lShnJ3v4MxlP9wR/XHfSDXnQ5aO6MqAPeP5tcluUeZf3PiQWKn2g/Qkn6nHE7vbcYt35a6v
q7jaaW6Vaod8cJN6PxmDle+6scif2sywy32IIwNKvHqn/Edhz8O2cajYkOtLPd6JcDJ/wwzMc18J
dTV8EsuouLuB//R+0drtL0kEEn7VJ3p/APmU6X4YJ4Xt05NTnp0pneMjomFDeEwULfoFUN7uJDNr
Vne8PJSEVSPkH0cUpsMTzp3rGNNAc/iaIM817nqyXQ6sNmAaEZfo5fthNYfJGRhM9wn96OxH6jrp
P8MyWoNPYtVnG/npjSSYTgC5AjKNcD/Wc8tagpxUrVcfGxhuu9oTyVNYbkbYGxceFAwTRTqI7EQ4
GfP/uF/R1Ry9eTCXR5o/5YG6d9lnqF3uK0drN0LpzaXAwdLkofoB5ni5VGkYy9wuufrocnc95yVi
S17azg+Rh//B+6O2VMqiFQwC4ErKDb1S0ZLBL4+6ntdBxghhH7rqcAiLbPjlpC4crtmqf95f9Mbz
gZ2hVcsczJZAqcvnq0r6+wvB7TFR1eq1UID8+rSwym/R3GwBpa9BSg4NOdpUskHANbFm5jvcEV3e
qvMjBj9h65vcGIQ4XDccf1nyZt7BiVJeFs2KEch2l2jxY9hY/+Hlos3+wKX6uSME/GdmbaFsvOfr
gwsSUsKHACZKQvwqh8q7KGoXcksu7br8bqGfHaBFaA/+/e2W23l5M8PnkQ/PiZIwyFUXaXad7H/s
ncly3MiWpl+lLNeNLMxDW927ABARJIPiqHkDo5gUZsDhcIxP3x+YdxCDKrGzVr1oS7O0VFIMBCb3
c/7zD2ma+sOxJwA+sm0m0W1bN6Hg/sYiYxH/9fF+clocjzoaJ6ltPnhSCeglxhgSSO6oJ2wxXWZl
u4J8xN2vjwKw/7PzwgMNfAxLCcqOk8cIe8WFmao8CubIS2Sak3YBFE9+lqEVVbtb2NSZeE9B0b8r
zSy9UN5c4IrgJs4QOzLJ6wiScCXiwFHzvHdmwzzazjwWe4ip3vvGrs0PPf6kXqxXol9DpygSBve9
Mvs4hR1Kdk7feh88WwrsyEXOBGcujVmPU71LRJQHdvvopp3Qw3Ea/HLXtVr2LUlGULre8sV701sS
M9J0ESz7zvM0IxRqmEXkEvDZR+Ws+fNOEYb9dShTPaOUqM06LHIXHuPcjOQlKMORd15lTHcNLS5t
5jJY1r6Rc19wlqV1VbPVziThQMyOTW2oHvw0779WZtaXu2ElKCkcC9snD8gOyipWDGqWSFGlNKEz
++5dR5xVGak6n9QxXTQAvqTK/TIc+WY5sk4ySa/LYJXmPRcdoYNWuuqPOQtM7dBnWfe41Cp/SIUc
2tCVqWSkP9eKGizpPD2EoYCJs7f17XirpBMBaFbbRji3NLeTgOETMRIZqqgkGgXDlUFox8ywlw8a
TJhvk+FMZ7ZY0jRkNxq+zNRL5j4bSAQcGqVV+yB3uAWZXPFK0yZdH7CyDvAJNlYV6LuMB8o75NOo
cP5JNWM9zmW5NQ8Ka+Z4gsP4mFRm3uPcvGIs6dZVf6ZbwyBjyJvtH40j8zGsXEUzMuR2dce+Osid
ju/Ve5G71gNPVWfG2HRoZoS+uGwi11pplg28s/l3OQbYrGgjFdGv34ltwTh90xl4MJWHzb15FLx8
IwZ7NpQRZNNRZvkcZ8Am53RTRRemY9rGWZWsN1Mic/Iu/wcgLEQ9yKYGChhuzKnZlvSqySCDaDpO
TWeEUF7TSO/UW9T/nyxlqPup9bel7DXeNeKYH5Smr46NleSXSBPkrbVhIEW9VDE8Z/XG9viTpQwE
D9IBOz48+VPcUF/9ycjKfEBIUThX6zRpdZj7ifjL2DLQAqwBiBSwQzi1l/dNK9NxFFYxHNclqY6r
tdEWbPydf/10PHvWnTwe2/yNadi230NSfnmYzvdk37fZcMTBfraiALnEFXaAtgxx+PVkiOJ4Pvra
IL/qbSOpOmeTAoA3oE5DzavcL33lJZ/ha9lDaGudRB2wZPZHo6akjVYHY5lwpSNpIltvvRxl/Vo8
monM+nObaMWvjdkV+Y7UjbWKJ6XRDffJQj/STMOUhAU5CUWc9LC7gccGOewqbyI9QhUdZunamF6n
du1fT3qpHodqTb7bQ1fueRC7PkRdnC/7bCQFJkzzPKhiX8cvNjSHlQAgtrghIEECOCCihBwI0ECF
9pZM93UvuvFg4Cs8a5eoak4uLqFbfZXp6ph1QU+Ux6D1BNXkxXmfmeYOR6n6e2NL//7X9/R1KcVR
YXlT32wkqlObQtk1VTdKixfCLpP32eL1l+TIO+9QUs5vVCs/PcFNgMwwlYnA6dSNfKPSDdZZHWkz
3WJv0trf2pj83eIhHQBxBu3W1byFzv3sBNHTwTnmukLaO0G4i9KayiTR1FEA08xhoovk3Wpa1Qct
dczDry/mzyoKGjYgQPTP9Lf26XuYyooxLrudbwlnjmY/scMRnD8a3FqLurRZRKhZQx8Wetrt2T70
G7XM5buBCjoyCz3YJ93YnZVDrn8FztLAIqr6miCA+cwrzeCbXQ3pu454vlvPzepL3g3johN2/cad
+sk1AwPazDERImMmcFKAWe6Y+8OqxqNNcsyRvrQ8oyWbL2SbZme/vmQ/eSg2Fu5GLqbABg98+dTr
kkTIyRzGo2mI/iMgRFXFtIOgAzp4nVsmWlzbBt7mvz7sT/YB4B5MabEqhMRySvLPAlcthZrG46DD
W3QkUICf9PXRbfXxQzm1/hun+VrcwjMcBH8uz/DQThE9xfQh9yt7PKZtr38zC2dlrdNat4iMdrIv
Jbz/h9xW/V0l1jWaSGUdl9J/3AAHQI4W/6iQ2M/mS2kH44chyft0hypi+CjdUVwR7U7qdAf392Od
JYPYzYnbXUyr0V6rXNPeS9UnV8rI1EfsK6vH3PWkGRpS++jmIAV0vEbd7pcGPWX068v8evtjTdwG
Z5t/IW3KyZrme3NW2Ws5HVst8IhfbTLmy+ZbgUyvb+bG5obAs7HG4dVsP/+hs07dQelW7ZfHqh73
zPYFwoap/5gqxzxvGUO8cVKvH1l8qBgwQeqGMoR5w8nhmko48O2L45BkM9vLvC/0RMCMraqwSIwP
EAfeoqH8pAmljMB/fsMpER2dDk7SklSr1vWqo8AcuorcIZuLbdNFQIiSYy33Jj3xQ5dO9VNHU9iF
NubDn9FTYXluNhMaKuIutWHHsGT4y9lv6ITg0KP8ZhK/xfm8vB5+CeEOAF2RcTiCaSDK2iDHt97Y
11f95VFO5tpGRciSvrC0son7h6HWloIeLC2PJv0CTL9h3E/BUB9+/QD/hEHBTsUsHWYAN5214uXJ
kUydj9LN1XEYMNQtqNlvDemu8ai19bnPsP3StbMG5mgxnVvKM846P18+6YPhRuOoq0OvD86xCsrg
JhF59ca3e71Ob1+OvhxC1LMk5OWXCzjf2fMydSzhKUG4Nx08hvVhF1TyL1v2c5O5wxTPGwxAyM/L
Q3naXK+LJ9SxpTAiZ0zNwLzDmz7S23L/ssLkMIyInymw2wv28jBNY5l92lCf2zSeMWhk8qlh0nmd
j3OLR0SBN24SqB1TEZPJ2ljstH6aP8jeLQ9w3br/wfUl6I97D/oDULBd/x8Wlj7VFL2sQfOardoR
Tdp4Q6Ci3M/4U7+x5b5eKZmQQ/5FxUCaCTXSy0NJSfdPlggvUW+pkL/VR147F7tfP86vV0qUBBBG
GVRu9d7plMf0C1knBhs7eHd+Rps/hBZ4VixhJe66fu3f6CffOt7JS9tip5QN9CbHxanUR4Q2Q2wv
A/axQns3m8tbJgM/Ib/w6EDKB69iR2D8//IqjqQI98ILhiNyHKxTyMhrQy8z6zPRi+xj0vQz0Ec2
e4d+cpvLYfaaIy7kMtLVMLwlu/vJywmlmona5oj82tGzT5Pc8FoH1IzRT5hq1XqJnSoOk4N8Kwjn
tUqZEgr6thMg1nRQam1P1w8PqpLB2Co/UcdE67z3JXL6POp7SUS7J5XLYKvIl3u/JpA80oal/qh5
/vgRexKcJ0sLWCmaBevZbqHnIYYPsP+tHK5tmTx5r3FQw0wLzT8D5lNxV1N7szWsQIhu6niXZrUU
TtihAbyorW6MjMqQB6KUZOSMxnr/62f+J28W+UvINIiZI+b6eYX/4drYuF4b7IjjUavpLNOktg5m
p95qbn56FEYIiDqZ1yI5fHkH3LZeSqNPxmOGe0JcybE9OHNSvvH+/uSZgg3NmHbjRqIwObnPpPBV
TbK9T06F0aaVFl/sRXqxw+jnjSLnJ+fDkWhh8I1CKHdqV5x4qTHZDNCO00pEVDOJMVakVr9xlNeb
ug9sQffJvwg5OV1gF7647jeseix/rEKzbcRIB0iMspY1YpCiDvmqveWR/LODImrnItKjgcuc1CsK
iL4QBX2oBvtp3w9LBtW0FXE+L9OFNdXunSw1/Q3e/Os7h2oHvws4IqxL7Ckvnw9Idl2BlInEZG2+
VwKjts5sP5MNkb9xoFeDfBY/DoIKjrPDP/9kCWzFsixVbTpEP8jxS6KEhXtUjZ+MWfXa+5yg+XIv
6sq7KrBKucx6rYt//b69OlPEvRuQAAUR4sKraUGnAaAiIO+OfVf6oSytNZZmb0UFBfUbj8+rh5RD
mRtNwoJTxDFPzjXRtWDQvLQ7qmCqonT2jGidSGr/yycEHwFTHgykEBQ/R3X9sIBMDCynQGvyo6cr
d4+07M4jXX2nsvT9rw/0mqfCaJB7BnqwTSMxvXz5kIw1mUCJXaRHs4Q1RLxq5gnSrGZsD9p5aZuI
XNEK+HxdynS/WP5yHSzd8hHvrvw6t8axIp69JTjO7mqvJm1jSP9w2nHZJJitZ6NlxyDj7Nff+dXL
tD3WTCwh1vAOI196+ZVLoh5zO/W1iwVGwgMeVL1GiqmbHzNbTdck2uVuJPRu/KvRXyzpcJQ32QuH
Zmb78rBuMGFL0qb5sbKcBpckOUQib7oded3VW7yoV6jOxohBTASsw9q7Eb1eHmxO0jmb7NWibimq
hxypxe3azHTkZuqQ5R5URlWcLeuSXiToisYIfu1af+7HtbszemlqtxaeOvbNkKf5eZlrtQh1c3Gb
2LFrZ8IBR+ssoNJAC6ICv0+FraruqTAp9f4J58vkenIK2AB6jTAvLLRlgaJYYygGVaAvHOY/Xkqw
b1kXeryKUbiXKmiNjbcg6cS8xBblhXLS8jaVntdE5dgmZK24hSX3Pa66OPi36xjP6dQ5x2Dpl48B
1bQRa52bfO9Hc7kjcJv4XUPR5vRqIV8tSIwZyyPCA782YtT086zG/oQXorBl5OWpU4WjMeRDlJlu
5USEwrdnU6InROekXcx7Y32r7aLefD1KeZmYVWpGaVWLJEIS5MxYLxKOtR9RMJFYs+ZwOOp59C9I
6ky/MYoJnH3qTiKnpUXfFVX94iRn5arB1ciBiq4aL2fYRr3R9XHnrO61k3SrOgvsVa2RY8Mo2Ln5
UHzy21L0Z/CwXX2/GJUgDbIfVHNnD4Xod5Dg0o+aPsBOlOQRcEqlPuixbjEL45rLPoe6kjnfkmBK
eMEQAOOaUNmFEfp923Zszmb2WKEkIHWI3BT8vLSVWM+kVtOXqq57Ik2CnjSeZXa0T1Zd+ntz7Y3P
HdYi034hEvhal1qt7au8ru6JSev3S+74+3Kp9SyeMKK94UrbX428Ny+6ofPOzWAKduNgyNtgmpoP
dMn2PuiL+rZRM6R6z/uwrKLh6+Ea83FxzbGPMN7j0UFWg7P7Yj9hdsRCo6/qi4ft2FfhQUGWhPeV
e1LTASNbsxm+NKabrXvNn8hOF1mefaozVTwCnM9BaBYscHEjPIlIeRDgFLhoQxLKfGuOFlNmNvml
NQztDpuKNjab3q8JMLTcPiwnUz51G0SFnlZ9F7zg9Apr2X5Z/Sz7xAi25ZdLxEY7q02SPNQItb/p
AzkS4bZ2X5ipmg82iXlfuGBpyWh+de6tIvebXWm2E3zYqrbqGI5O4UZZZ9jHcS3SIMoT0zwYS2q0
2JzIueFmTUsS2n3AWBtXflXcCgAWSujS1lUofPRaXb+IM9cTerWrsaZ/qAOx3fa2LWcUDHLwQ7fQ
Ou51CwU/qny/Wc4TVHJwfgZdPmhuV32Sa6DamIaPDmXRADwPFhLFm0rllQy7BQZN1MmkZ6S7FvUc
Fca8Xe9ZDcV5AyPPjPzGTx/zMjfUbiXAOI2od8YPBotJTUBrMl6lmt18cYZONnt0Uel9nq+NH6Ww
FYMrATv4Kki75WjWljGFGXwlk/DGYHbDJiBSPfSdYpl3Drn3R1pJ7DL6JC3fTVRGK2rgibn4aLdw
ejp7LD9mM/6UZPXkqrygi+3zguLewVrBWSx7J3gJh0gZ1XBemr1boKCazTvp40AeqcpUj+QBOgOO
ZhkWPqmkJtr3nFJwCDTVzTt6pkrFhvCye17EQT9bGVVf9W5esyamGBqExIEPN/aSLFNcc1JB2PdL
b0fdkvjhXGTTuBd0R1nodIXf7ebCIbtEIDoJ23IS885T1tqFapoLzJwTPzVDH6K2u1tYHbHTVr1v
Yw2UGSPUp0LwGgysvqEfSIiAiJXT95MoSjMsBugx0TqzwEb6WvvtLq0tWMdZgZlanZWGHQWa63xL
7cK/79gFknfjWIyPE4/Qrb1qKybIDjPQKLEKeVWKhfAcW+bzlS69lnuqLPe+FKPqYgxASvBqV6uW
gylhzcbe4iXDO1FhOvNOFQukci0x2HkhwYuroDGaz5MhiEwvciG+KM2Ehg4OgHWAhDnXh4osCNQ1
iKMRUCQ9KeuJsdSRVRdCMc+X3tEurSTbKdbnODXXNIsGM4AT75G39nn0DRi82uyAhYltgubWaLsP
dZXrdy7L6tEijqyJFWjpFfx6u8bnHqzlol1MvWS9sbvPbrK25zlvOwN2chqqUMvahXiJCpetCNIY
7/tgpsm17RMEE+rK0w/6QtkRZdNi8KL1k3XbNi23JatEpmKCUys3hGun7jpRWsOeOtvsCbSXzhPb
t7gBw13tM4O1R4ZcmukP6EaF3A8JUOm1PQTCDt2gUGkcVAnvs/S9tY2l3vffGb67/FCbfbHlrUIJ
yIe1mthuIcZe+oPHtNxxyLyPIeO3/qEoPNJPvWXWvnvJwv82C/7ZYxVqdHGzkvfO2LTKs5uswD9z
PyXkBx2WxliLLcxkeMIOTy/23RC0ToTvoXLO0I6xHaVjp3s7Eu8auZPU9l+lo5d3+WBP3w0NWsl+
hZmxRFauwUjwFMr6Lp3Fw2BW7SPCi4K46wa9PRJ4s9zXJtsd1y613J3hZEuzM+u2yOPCEPR8QWdr
VqjjvgXzVczzta2n+bIDh0iMM4ucXzrQqpMHAhoWlkhmFV04Yl1hh6IVeGoba3mtudbAZMeqvcd+
LYLPBV5bX9tp7dzYYAzV7BWyhPekbUGaqgU2EpneTUghMX/fBaQX7IU1AmeUWgpbtCoWYlCHtU60
iIAAS8WMbusb5JmFGa05PFuz7xY7IsbR6qMJxmAWucLCUKtypOVgfiS8z5bZ2FdwdIriVsKPKeOO
KhBnT1tb57h2ugRCgFsI2Lno/q+QhLC1EfXEUiiE0cH1yBjlRmvSIdXPO9Z1Z/LHBqVHF9zoGIh+
VirQPjhV73Sh0HpjhhVkm0WoGa74PuCG9Env/cqCEutOl7ljcHHnXmlX3aBjs14Fi/ZglKZ+bVi1
McXWPCxJhNPMenTlWt6bi4nFRT9Y8GEDJVYzZiSZfi9HabxfB738pum5H+wsSWxfqHzZfneBVK2w
pSGsQumV+hJC7yWFKKtG6ymHpFOxmuVLHjbJ0KURqa/iCMd0qXfkh/hW3Dh0JtE0WDzgVmtsRV7F
Uhz3dZ7MyOorELRxMcvPzWi099oihzTyqs2rMm0N7VudVpBxqjFxz/rE67/Vhet9WdhkeP77gTmp
DQTQRYN0jIQ3YpEixLPKRaAI8gUiCtb+lI2yrc8mRmjfEZFUPLyJGs0zmQckRThLoCAiQHG91+pp
2ZGAwGeset6IyKtTmADB1LToW2sLH3ZDtDbFTiXz6wDJAeOzKS3hfBXzuF4gf8G+BIi0vhwzy/js
a4uJG/I6Ouf60ikvAs3U3jc6rLuwV1P1WCcT6cqtHtTtQdIJ3Tmq161IVA2bYKI8aEJTQe7TWdX1
w609mIMVDX2ZfXZUO6mQsAUhwxL7wAsmpcVjM6yZF+dYe3wpMn88SqcowcZWYL3QQ4zq3DTjRM7B
nAinDFOMXL/6vVXfzhB5tXCeGSRGvZl2WtR7lOfFsmgkhhEMaJxhXqtFhWPOdmz7fWEeXOLEvrUe
Lh+7AZ3E15Ik+SBi+02O9di65W2X2KwBWb+qPtLRCX6dwR/eL1k9+F8rN++/t02j8shIMGWEzArB
JloqnMZCj6czx3wodz7KMfC+mMqrurMsmWhF4c87686uyv6qL/zFx1+XnRMu1dp/QxKBT4Onggy5
FuyyG2/xNaheo3DacCIR4L2Z5oUGS7go7qqBJNPQHgsxcq914z0gu/XHgBGI2Hemlzo7L1uQhQOI
B29ZmLyCXbfGEPsXY3MYY8556mNdakD0OvvLRZ5N2UFPUvURFNR4Z0tZ3Uw1cSXhZHsdgUJ5um7Z
I/NZUinx4NnFGPle4txKpqZMDRtneYN49IxK/Ii4/vndUI2zYTKjPI3KbetxXHN3tC6AEtIoHZ2B
QNOZHT5RJbW8Y6TOXiY+geGl3R06BUm+Eka6L9cliPS5MG4ZU/hRnwlr5/TGSkWnpovCzuUh1XEU
9XUa3nDt5LzvwAf+BDr/83H+3+lTe/PnF+3//l/8+RFISuZppk7++Pd3+aNs+/a7+q/t1/71117+
0t+vxVNzr+TTk3r3IE7/5otf5PP/cfz4QT28+MOOJ1Qtt8OTXO6e+qFSzwfhm25/8//2h//x9Pwp
7xfx9LffHltgru3T0rxtfvvHj87/+NtvDlDFf/748f/42dVDza9FC2zG/vTvPz306m+/WfbvUBXg
4cJk3QziNxxienr+ifk7APemY8HtbiO5gMI0rVQZv+T8TjY7BGFGWACPDJl++4++HZ5/xOcRC40J
D4Q4UnPAeP/5vV7coH/fsP9ohvqmxSun/9tvpw+cuTnZMnwHmSZIHMrbCRjXBvYIAJ6vEea6UrKB
TfD4dDyfBxjS1XAvcTy71UppXFJdJd8mAqko3W1DfpsLxGdMKnrzzKtt8YFmZ8KmU/PVQ+u44jP7
Bf5N3WB4atcVSgAyjOgK9o1Zrvb+h8v9j9P68TQ2vOqH14azYAQeQAgm6JC19lS1LIU3EVukbTZW
VMAyZ5CqbShLsdpd3Hrprke5khbDl79+2E15/mziAt/85OKR1+g0VkXZs6QLa0aCHx3wkl5fr/N6
IcaRzosm+dfHPAFqn0/1x2OejBznedIsobZj6vM5cedOmEygFV1nvqFnfvYuOr2oXE0k1AzQeW5P
EHd0PF6uCWqzHCMAxEutWY9xPpYZKFUzau/VEtjHGvLZQnPVMZTUaLVntK1yN+epe6ROdQiO0qcR
FMZ02FQyK2AvyIfy3GhN40HHK8YB8lmpppMqaG+E1SOxEsYILfnXVw1J8utHBKkD0CPOVQDs5gkc
aAyNbTZtgRyo0NcqygQIZQS+NcQw7Ix5ZzsZMEvSDB69ZW1JjDXqbv0crMLD0nByIGjirPYuSZp1
2ktjmOtQpd34lNkLb4xddf693xgGD56nJSKuBiLq4HoIDUXi83kSBmo82KVZnqtSJG24DhXXxBft
TCu0Xappu2hBOq1yR6IPdZSVD2H1fH377VIzyNbed+WSdmjVtnsxaVO3Q2OeGDEq11QPLapEEKqs
tp8I9wPXWFk/2gvH8tsxaueBwF0cybTYWNf5uz2LdIoyDmLsAEqnNYQkbX0vBcObcKqRs6I80rQ0
HE1qiYhKPpnj2Zns4rLP5MyH1zM+QnUv5yq2OgIrQ8e2euy50tU0dgglM24uJUMSlyaStHsAgwtq
/XlXGI05XsCWSiLDXWdn18BGIiKmq+dPjeO1II7oUtQ+SIe7DOnv+6W0xi+dI3T9MjO8rr/R02Ay
6E2r+q6uEIFmM6LHvYOcd/3DWet63YEL5D5aB9Knruay7tLQmbS82/loO+5avwV6ydwl4OHuFV5W
blXSYQAEyjJalI2IF2mbp0UQvI0x9tO+Oh+cusEDP81LcC/dXPc9oycmUXiUgbi4gFX5FoEcMUt1
SFrUnOm9mSzywtTzuj7wWzwmrjcAAllBsI4hVkn9vetq6RyB0pjf0XOh8GI9tp7anAlR3BWmBcKB
i8cD6tjpo9g4ZxF4tB5WaVfjZ1C0Ongm1NQiIvWYRod4c3mkLdQwp8Uqc9klmZiSQ0mQS+T40u1w
+mm7z/22SI9bAHPkbku3uy3i0/N63mxLe9uD+vFosuAn29Lfb5sA1l3q/n/V6IJK1Uk6NqDvnUiF
u5upZTm3IMPS1NYRMMQuWoYstNwyeJ8X9Wq/sQae8ntguaPJZgNkmIhWHAb1S2x/IpJqyjwu5Wp6
141V/+EXyxjXvgpYivLLmUYt9EzzuyBFAOYJmWfSvbQdGUTMYe8A/c+6qvmz+HlR+/y4B52M8J6/
E4UbOymcFTbVk+Xy3xcm7z3O2Hw+ebzEQLCer4nzfH1oQTIj7LbLtmwX8HmZ+/8FGIULG+F/X4Hd
5036IFr59GMR9vw7f1ZhjBl/h2K4iQiwE6T85+79WYVRYf3OFJswMYh6cJy3NJ1/VGHG79jSoEAn
5oxHbBsD/6sKM34njYYpNOlMVHf4fZh/pQqzt83nh62WETNcMHiCm4sUn6efzOPmPLeXRWqYOTdJ
+ZgBjdRytAFF4JsWjIw/mu5SPyiU+UVYBBaC0zkZDRXWTItDp+9Vz1KXkPea+Et67kwy2/VIdOBd
ecMso2rxGBh0o+HtEWJez6ZwUOWmeoHEqaCtkEJLRxZdrbmWlVxvhEiKJqRJq/CTyLUPJoyg+xwC
RY5yt/SXUA/Wax2BIiknhPJUUZKsB0Nn1hIWbu5+YvPzGZQhP7EoAAMtKievLENVo6YOcZUUUVV2
6zmrlf6GpOJ5cvnySkLaQbPBIBta6Ss9OkiFp1DgtId5dc7cBKcCKZ383O8JUiUAOAFIWOq9hD9B
K6+PFxWC6aSYv9g1UDp6pIdZaekZDoXNlbSto5uoCmFt9dSmTrDrA+vWWhPQ4HaUtK9ifbdCKY29
Ih8WagBi4Jl2oGpI7PUNgsBJhcsTspGRLAKNDYea//QJgX7X9rM+tYdm0r4FcNFRZljv0Ac3kZFp
74sGsCspu7emqK+eS466PecG1vZMd07WWSfLiqpAknLQrJHJNqLqfQ65Owzq0Q7x4jIOP7y0P6nj
T4q057P0Nps9yIRYqp0yS2Q9WrOmOe1hsc3lBvWHfmk6XRcbU5oBb68S2bI5v3FpWUhOXr7N3unf
Bz2pDFt8eV05++0hwHAlhINN/1wmxo7AWu+NPuXU0/TPE9xYyNv0fQszeblxNfooUl8Ggtu4rHtU
jKDA1kWPIe4aFEaMsi2NF+y092tQXZVKUaU0Y/Hoib6M60wzw6Gu23fNihbbBXJ8Y199vQyx2G3W
m5j10X+6J7dbYhMwpB5o2OB/oibIj0quKyPKYjojAfGv0UCeLwUpPPSdG+8F7sTLSyFSiJIYlLQH
P1mzc57AdD9V1VtO3j97onBsw7jGN3mCT1nmckl6m969hZif2OeySBXDErEcqrocI2dGjLgalKS/
fozZF149UZuTMGdGjcJxX56a6+ZtqSxObZqKIpobEpNavXgrvGvDIE4OAwwALxRtF//AjXp5GDW1
JWJItz1k3jmlsi/PE6kzLQp2bWscKyl2U303NWea9mnoltgWeKGIIg6077q2N2Sw1+o+UskHBJth
01p7Yoxn4w9Gups9I6zpMsqpN5dir0+C6OZDYrln0tpVaX/s9D/swd4tUA7T/qFO1nNUuH7lHWz7
q+p2WXCeVO+E44QO876qMQ5tcmulxG+MyyXODnQWU1TXTlSuAgiXMaKadk6b71OFARMubm882M/e
8C+3hS2UFnkWrkKQQk4J4TLoA23Ny+5QoKzYgytnjAwc57YpSEgthLdEndWt+9Zi8Yc3YYSNP5EF
4DOscZxanutTlV/ljPEOibboB5IZ0cal3UOXZ37YEGG7Z67Vv/Xw/vRrEyYIcITVAWXBydJE4Pu4
5IaUh8XHaSi0SURhX370Pljf60u3DcUON4hPzFZ6xp9p6B7cu1v3T8vuv1RT/hKuewHz/bfw3/+D
oB4mYz+81xto+ALVOw7TQ65+LCiff+HPgtL2f7dR3/1Z/Bm0dP+sJ20XfA7EgLRlOC2Q3Hgr/4nq
6b9TbRLp8eytZ8CB+lc9afq/sxTycZBQn4Mx/b9ST0Kperk0WKzehFp4qE8ggvKB2wr1A/ttKb3B
rqUp2Dl76BHp2AYAehtXDtp0kFutDGWriTVKcBiZIjm400xqtw4bZ2ARMZDIpwjlmcbQ0fqqZdLj
5llyYbbLkEfNmHR15AazTMI6z8QcOUNmME4qsFB7N5Ru2cVm3/TNGUeaH2VaQBrXIP7lWLcMhhVX
apwvWj2jDfYZRANaG+mdz3Roismt6CEr2WJcUVMOPh5nRoX3GeM7nFj0tiwjyxsFfjJe15wrtFBa
aAipv2Pe5fpnTK6yS5nXNnJSG/V/bM92flOb3tqcT+bqIWUqegl20rT+EvtNonZlteTX8GeuVlX6
V3Ora+/MICVq0g2kXdwWyZJ/SWfNSXc2U6LxTINxhrUNH5vNQYL6zdMbxjz8Z6MS26HQru3lbk1m
92YpO826T9wkHf5Ad6s5LJ5N5V1kVHHOhU9Dn+4rF5CQYgOH/m5p8yUsYX9hi7MN06CDLC2L6Mjm
xmwVBOlqwODFZ+RCTMOIWvMMOMpYDxAqrOy2yQLEknpqqTPSWVRyoyRpi7vJqtWFlXp+c1ZYrTjO
XdfYOAYtGMjZhjK/kzID+OEFxQ3xBK4A6ivLOKeSv09wm73sZTHiazNDYAT/kyBFwrdI+lln8ZiV
at2GzJ792UnN6axKZIfd0SKuHGt5sN3Gi7HbsIuQ0VELj+siYcr0ySvJeokqpwWOS5lspvqgOzuM
anAGRlmvIrY7NMPL/2HvTJrbVrJt/V/uHDeARD8lSJDqJcuyJE8QtmyjzUSXaH/9+3DqvYhj2tcK
3/GLiprUqSMSIJC5c++1vjXf6SqkhYqh0SMdymwV80B6vSPIhT4Pj0UN5Pdf7/hvStBzOSevDivu
Nn+hN7+BwM8arETDhjwiqCwaPMVxinf/CF1HtTu06hJ4f+AhjsprfqLWpnnO+NcMdwog1cmd7OYK
XKH/0PhsoGvQZDcJMg4kXNw5sRBY8ufv+k89/K9t7T/flY2NsyMxwSQa/PyaO3pJzLIqh409YeQb
9Cgp77EZBgG/dIExuwi9iVHtbFbdqRH953ldzfnKbkTJlLntx33ZVXS1wt5Z8VhAIP3haS/9ERKq
FTVGSO0Qls6jyMoKBoXsLJr4RQH3VShvrzL1wyuCG3vy61vEo3OsMtnQ4O2HEr1JEH4PFxchVrPq
z3IMvRYYmlpAQBFz7TOispJP0jWM70ua1A+tE1S30guJZmc23ww7s+dPRECyUr5YQotuoGIDyWhU
Wr5Tif5jtD+/jagzN7Lxdgg/9wYyufDHKRPDvihz90PN2ftlaL2nEsLiCau6vnCRLEWqy5ZD63VF
bJTa/1KZQ3/vG5N1gfFWPyUcw/ZlNS5XAX2w2G91GQPPGN/5yc/OgdsvTk8CIz8rOwDm8xS9cFRZ
4xlqoKMlhueMX+MwFQ2Vy2CKI0lpbWyyN/HDi+m9gv13bwZNEvgLUO7ou527JcKwywK59Dxts+td
qLILTlbRhXu9Ls3HwBitW1sKHY95L+Nl7fVhqOk7r2Edy3pdD2YZfk9kalw7i5AHiAjici6d8h2N
8flEizuEXBGyDtMgbAqMSn5+J4JCzbL28CxVQcF20lX9fkj75LHBLFRGIJZwKQfzkgEIHcS+8pLh
kIwbQcovX8K0h6qbe84LBjPavK0wbrvE6A8WlLuTlwfLafar4ZgqYT1YWZKl/ylU/3+x9V9iA/X8
zw28j9mXvPqivv273PrnX/l//TsmolsbjmMczhNzO1j/p38X+v+9Ne2ICv9nuLqdtf5vuSVM+nec
Y7cxP5Xbv8st/hjHzm1ix5EAAwdwpL8Yom7HuX8tH6Qa07UzmdMyWmL52Ca8/y623L5qCxkU/WmU
hr4hhlSKXbkFERZ2Jt8z32x/7OzDqGP4+sRowkY4By7mysiFsOz2BH5Db17L9mTkc7pHJp2ekEEh
bfvX7/CbDfF3Hwhxfet0UtgQ/f3z1RXWUNsBI9WTCBGdM6DIjVuGseA3zErdz970Xjrp2RK33U4a
XMy3KYi3U89Z7VpbdUZ6OqITQHoFYoXS86/MLFD3/Qjvqeali5HiNN9SlyP8n691+9M/3Vxoylvf
EH4ITcRfRp506NmvKYJPBtvnlv8h4gpO2Tuf8svzwqdwYdzNbVTNGfLnOyrt1aE7yae086gvUcq7
n1gWRdy1iKDf+fXO+x8cRWhPg+YhS2ID6Jz1CBLSvdSqp/Y0TfVhqOZNNto/DjYj46xM6A4kd3++
hb+7ODIX8P2xS9E6P2tl21NnAIiW7ckPDca6WZadTGbWx8V33/78SagktrX8p98LYQ4jao5UTmjx
n7NHBXG0RmwGiroMpvFGlJXxCjdYrRFi6PWhlQWCJjrC9qF25gA8JucBXdCMR9DuGN+IozA+q2Xs
vnXFSsEWViVjQaMLfSPOrTCnY5ytwxS7ICITzh42OC7Gh+NjJvoc96VVZaihrNZ6TNt+vhWrMOvd
AJPmBRQzBC6ztisNBsK2Hsp2c+2CdbAfTZ07LpPAyibPMUXtBIzcwl2ClE+1e0JOmeyWIXTp6zKz
+vRUFTbNhlH3DJWKiXgTK8OkgL/B9yB7oIauNN+L2EuHtNV8lEF2uaL7z32qumVUkcTB9iLapJ5O
htn6c0yTRJfPIhMlXBNY5fTAIChmY7XH41prFVH9dtld6xshYooM8f70PExeSzdntctkuhppMcF7
1EmQyf3oAEnaG2UY5kyBVfsa+HmOuh1BLPMIuwXMCF0AfdqrKoiOQsM0Ni22CNUNMx1l6fvXk+n0
xp1ZLOZ4XdshmE9kyz6JeEIw8K4Sh9SDRg4rxE/Ld6gy6+FecC/zPTkYqT4EATrxg1s0TXbpNkX3
uU1MDqS7FHB+rbgnGE7inLSRhSFlr+SVIRY5xbZZrDnOFxAz8eI2Vn+FHlBOEVkWeuS4Q+d7b4J+
bQ5Q6FoPhbc0sR6YaWc+msr2C5hQRAPu3DAV9q4gHXp4EbOVP9Vh7w+fUqJomtjP7BkQV7PAK+pA
xWI1hTwd3AwSqNARLYXK96oz9NZTn5S5I08x7WI/Tc3lq5OVLXX3ogzS+fjDzv1opFm+l6YUAMRl
jmYd4u+8PuDLSNynJe0wfKosr0bsE2kprywX+/8hGDhCAw8NJz/8DF9bGHrXdvYYXmcTmlfG2xku
ntV12uE4tn4WXppJCLVzO96mt720A3SziQ04gP8J1wCS46RT+4IjPyJpzgKiiJTd5ARyhWlA+9Bs
4eJFwsDytqMZ2ocPZVYHwzWM2Mn8pFxrMPj/iPCWtFwKMWEsa/ehQpDR36OM9QWOI1c9dQ3WqwhV
gN3EQz5NNli8Zni2S2hT+01CQEA2RWj2HGRUkc3ct8WuqRJfnZwWuuSH0U/NdT/zeiCKN4fJuXCk
bd9s4bjYUWQHCzlHVgQ1aoYk9ZGnPXxKNZLnXQPL/6lm0G4djGzlUFqHxBaDIVJpD8mtwA7okxZt
Zt9aKPlDZJYsiLc9Ti3g9Y4PsN5hzV3h7LauevC8xp52EAF7JAszkp0dDlYHc4plN9Z8skc5+Vyn
XyLXBivU78UonSp20HWK/Zg6y63uy6LZFwK6b0QO+SR3IGWN4pQg4Rf7YnVL1KFSAltULghdZv/9
NNza1WI64Auhiyw6m4/YBQwgidjhviqzTdfISf0ugUYrE6SEvjHcA/Ft6jjvc/2mbC/5agIfCfaM
RpYqMoVkmocXLS/2vR9oFrZihjaOOWR4aIyiJ442sYzvbp1MzZE8ofW5yQo5XMJiXgfA9ikEmdRa
yJksJyS++Nkm2GNrgUcK3X3wEMg5E1HColRGlaOG+97QcEFLVN7+wTZR3yCGSZtgE06UEwayxL6A
FpQnuwnDhopmsL5ZlHMCht3M3mTf+KrNcEJAgH4yBz0/Nl2WiCNxPV0V00ZRxq3KSwPU2Rh2d1mo
CWzz8pAkX3dAihE1WNKe7aFOvQjervXmDWn3BZUcPRuzXvwuZrTQPg5bWPJuhFdAqQJTWe03/XNz
k/Y6O8xClsnONmjORP6IvWXXBk5zkbscHo/Z2pOU0y8ryhl/JfPdB1euIpAwA8xE7TtfWjPIaByM
SmSR3ZsTw1+YwYTeNMxiI84gzk0nJoV3UcApUCvdFvBExvyUG4X8vhZ19RWwThErR8+voTc3R/Y+
+eLW/fpi9SHkmz6ci2Tnw3fcfrOJTUuim5sv7Jrec6TtYfJ5PS1+bci3WTyCwhxPrZ6MHzM6+Dtq
77SH8DHnry7he6+V3XUftQVQclfWbdFFtZEnJi6k0sa/ny/6bZJGkkWp9NImQoNePBDXnBTcyhqt
iwQV911YtNHoMKUDd67um095krrg37PAfUTg03xezPRg5/iwhkYHB/pmiO8sjJFfq9wur1GykeEO
PqhMajikk2yCp0a15UeDYemVnGa4Beq16edY6CrfJzLDBKSF/Srz1ng2u9B71qt7TfDFcIP6rfd3
zlT217p3QSEHxbwfRNl3UadWwNiEMGTX2mimQ2cM8kOLz+pKOuuNEPWwl72obwAIhy6eELHe562n
Ty7qe+yduEaZsfuYCwz7WUiLHl32oQka/14GSxgc7Gp2f2AoK0jvteSlWVuzG8mQkGI8LXo/rKHc
4+OuI2mWTzwUFs1/YEof7cqCW7q4DzKchkvHGh0n6g0Fkd674hLSS4Rt24q7+q/GCjCuZu6dMZhX
zqVB+kazKwAFEm5RDfj65kC8GUbpfBeDsIiGXcaA/Wx+zif/ByEY46UTrvZ9ryrzBPle7Qkibr+7
S2ZO+6knviPy5i6VkfA7ZhMANFDCKI/8Cr1Y4W40tPXcJI15WzSI1tzO1ZdGsA7pLp9WAoQHbRmn
KvT7w2rj193lrrl8tPW4ZseMN/F7Xg11eQzK0HvwuS+3NZK/D+acveGodVlYCAy8IhgrvWnQk6/3
XdOF1w40olhUAaqKvCVacldVi32LGHp12Y/I4A3NkujinLj4E05JG6HOINcAn6mok10Hcrom6ltD
bAR1iLxvcNrGPOqpqCg/GrfhDQ4Q3U/ZIA7TqtaHBjilE1WEGVpxheze4pi2LBn99sUbAbmKtIvK
WpcIDwn+8OA9+3dQRksZUWK5Lw1NNGwvqh6vHTUPL01Z9MErRVCHDbae1GMpS+ur1AhjTn05T1OM
M29ubjMrxSyMq2R8SL0WKLhc16q481u/W48rOSX5heGMw/hqddAvvzFX7u2LpbHnl65k/PtSb1K9
ubXA2ajZsLAvlCZxCpgf1zlqxhSgPRReHSMO1Y/ImDEAGkXe7UZiVP3jJrAnF92U+UtgNeOMsMSF
JODaRjjvE81FRWLO5WvS2N26myhO9hJxio7aWrQ/wCOPN0Vm25fUOs0HGzeQ9cFwQzb33HaqH9gh
QLIHdmarQ8gi6UeoOuW9iUTyha4m83O7Uc1zksj60LdehmWjdIanzuUsHgmn5eBDwxauXznOyPww
cnR435IwpOXOwwXFEgwTr3pS5G9QyIaHtlfjKSy3zWWpdQ7rT8orgJU4uTnjRSpJSl5/2Y6fSqdY
3vop8AnFqPzq2jSG5G6l18oKyEy/i4C9J/OVDBJKQqzWSfGFHnSj97nbeSXxBFZxFxSF8dHrFlSB
FLWsiTMzBHVXJbLUR2O00xfeWKpdTL/DM1qVAL6rKL+0CUSF3dB3yT3tVdYVcyVHwKdR3uWDfd2G
qLxxobch2scZYjEzhuZpCYYWaKsaVVwmznClPQRylqObPnLKaTottTUdczubSUQI5cPKqZ1X2ksv
pXZn8pqw6OS5l8D7K57BvnOAEsXyaUNvYQYbymukQ5h1DJGhNdpOYojHxZMBGn63eFQXPu48iqCB
AnvOMByNYvI+dTJ8AM8PyncS/QFPcvtjVggXabNj/RssSl41N0ypMB1jYm6yJ3utjipU7cXa1a+m
lVzZvaPuAikuMCDGjPgl67gqd0aorxsOh3vPK6/SxHJ+ENl0gd+SehYuLrTJmDyhcWcExdFNrTt4
pSw7IVuqr9JnEqSISdTCwvCjuzhLzBiKw87Nav/W0H2czBCOdg54s82ztKK7OnpCfqJSd6COWbgv
7CxOg6WP0iCJzcK8XwcWIDd1aoqgqfgCzq9kpiWv3NL5aJFe+5SNkJ2sJkXrg537mIZU/xRd7UUu
gvvFZL1GB1xDtg4MtbMcFX4axsXdqZTqOlmbu6wrr9gn+l2b9/OpFfCdsR/6NwqLyEFgXmGsYuuo
4ubgNJmnD6W2IM612alLfPfC6NzpaAzlY0vZtZMquyScnN9lKJgkTpM4Of2ER85uP9lKxEHBv5tU
oNYnH++yxlm+Q7b72Ge82MVAlUfcg7W+hn57aznEFk7VlL7x55cDQDw81RljIJDa3y2zuJr7ZLgH
ER1q/NHldeeHsbS1FQFfwW5U9eFlGfKZdmjivquzr946igvfbd1dbhJqoKopEfyo+YFgOndvNv2D
qabHNDeAgPn+zRJY+kaTFPKoq3nuIyMkbsppRHIYutL8WNHVsPdFhXOO5xjN7cEY7AtzSAcS9joD
mzWkT6pRPLDNMcv19JzLtc34wB5ffbdUrDBY9HdJaN+Wk64+2spn4EhZlPP31q+BVX43HWnRauj7
9EKBMEM11hO2rr1dkCRxPzocFvug/TyEbnkzc6zer/lI+oVdHoo2ceNKh2URlQaijvATJL8X1ijg
vPkcHpxcNFh+Fw5xoEoi2bV3q5LGbiDq/savDHmNV1XsOzoMh9aYjO82m8NuAs1wu/ryB6/aNVSk
DwwKCaqoJRm8lLFWy6TVv6A5+Mjp+2NrVv51WMunEpbwbrCbMS41ESrp4FocQegKNsaz7rNDVQzD
JzmYdXFIyry5qIyJY3RjPxcDqSysZj/SLdq0DsKYMwbqpjkI76Bh1Y/WJKrLUuIXkAvvSTrguUQK
RaxsguvPLrsPXiv4DawpGXeWnOpvm/Lz3h9GKrnUeB6dLLmqEGx89EvXjIc0PSHBZmFsuxG9Yuqo
BwAtDoNUJsyunz6Wff3YZqX9yQizp5BW/x5HpH3pt/OVO7BZexjJALD3wYOfYdGnY6TecLVdpAlj
2oppDxZRnro6IYzHSD/gx/tcr/gYKqsmGkMnbLn+YH22Ehm+1KIA7WPYc/WZz7joVEmGVz+Ybz1x
mvFE0TvtOqtZTjyx/bFEBcoRySpjdmTwxqOZTE8lwR0XClfD1xIbhX3jaYSeBx7XJKQ/kAT+vsrw
L9reasUlDSzG6KK1DqW5WZ85PxFXVfYPDhyMct94HQazIJCf3YI/NQ+teyrTrnwYiA2+oe4PIq2r
xwHHPT8CcStfrdz0bq1Qe9zUQn2sUBd40dR01TGBqw4bgYL/rpnQxlM1FTLjVCG4phkvNcYAYcXo
9/uT9uz5jRjdkaKakAuSnr1LJbruhHutPuaVuYLML3R/uVSjuewromeeEbgzfKdOc+9bV6sZhX4m
77G/PaY04XbT4snroaSQiDZNwYqkzMBqDi4kPy4DIkJc0mEe8XqibljQ//sHs6u7fatkFttrbj7o
eqa55qWFfKLP5r5ihBhuU7mabQSmZvlhLdO675kdPdJimRAJeKplZw/dgRiVqlUHdie4tGAx2+GU
amHC421aKJ+cBl6lqRfF3N53H2xn1hbP74prUpc834A6ksLYr2FPknedDh0D2FITvrO05ocRAHoS
OXRz10t3a7vCJkZ1fzDxpz72oLmn3eDbvc/mNod1ZKBxw++69o5gwQ4gmIBhCmmgUbxCGVDYs/Ht
M/jVayL82G3o6oOT6CGwcBBD/sQgoLheE1KWDquT6XC/lARvXZFNXG3vhJQXU987WC5cHxqK0+Td
j1mHxCzM+dR7R+WOHCv6dBKcYWcrjAyvtu6aWeGqXupxUhHgkf5F9F32uU0t6kmrWFS1E4mcac5y
+CJikCnhh7wea8UJeCpJ+rFTAgF1QKMKbAOSnF3L1BtrdpMQ/uABoRR71+zD11oWHXoGMc3PRuIN
1cnR+foASxDViJuGOJAxNGhy2oRrdBejcouQuXKReXEZVC7ThYmqP8YYU3p7bzQrKOcdEpRDP2T1
ve3I9c1qvGbEFZgF1UU+NY4Zm25WHisfv8tuDsriZgFfbR10m7mf3ayYjAiOz1pd0MbFOZxnnSDi
qAUzuuN5MivMGYU/HgJztG3+qd98XXq3uXEgH9ZRyp0GUQEhgYWvScp6V/WN/lrmCb2ooHTzJ+av
2Nwdb6C6mc1RbXfDdVh2Vro4ZASyVuzmxnKCPfbWVXDwSBasem07PrhSBhOVd0uPhi+BP8qfKv+u
tuiTHlSb4ufhqje9McBn44lWYvcw2YNl8ETQsebRzZsl9tciPyY00Rt6wDQg8Ebbw3M7dt7MA23O
eis/aqbUmizBKJetGolyMvr8FDAbePIWBWoiLMti3dW9XF/qlmdlxyne3khLpfu2BjCJD1WnxV1D
P+A7Lx2eabIUEIyutcguy6Hrlr2fOlxBIB0d7DUJMB+NxHEuazFa19LvA3Zuw84qPOFN8Nx2EDIg
PGGJD/t6umg8WX8O6f9FSdM/T0vetwyA/aSLJvoiyBJEs7x6k9ucUk8zEwIokVn7LqlhViz8cs2e
gpt+UzHmw+3qCKAASDbQN87T1pJSA5KiA1UbLVq3qnNnZzJoFnuSh9avSBezG/phyTeQlwKaC+LY
YSfaNLSQP2lOLsu80N4XY7W8uoE9foWTNOGHnxWoHBCgLT/qus0VynXOzWgmorLbgXZacfebRoDs
na3VjMdptqxDE1b+GxUicU+m9uUDRvYSq0DfIt4oVTh9IODPBQDktMh+mJSN8Wj7Y30CXtDzUAJO
qQANAPfZWaljevfetmYdk7Ko8NXlJUflNpOYu+x5gikzhrOkCWHV6Lfc2SuDQ28axfPQFUJeevQI
Xyrauh9ajwCzvdO64s6lx4wnLoVSFaWo1RB/VWtHpZqEWRjn2YDrqRz8DX2w6P4ttGcSIpNi+9yK
+7vzg4HXMMGYCMWpMfL6BLFbWYfQHtcas5WXX7OlU0UOZAk4HLDZX3YGIRPfe9fX4FWEVXE+zL26
OU1jYV2QNih++I1GVCasaRi+kyjouRddNrvzZRLm/skop3Dd89S7HOWLefiB7KAd4lE1QFtmUM/T
rrLN9r7rWvOFTvDwlTcb8WywEEwKKYVR2eB3Q8HJaMnTO45V+U0xBxAdQjYglq3SUh8DZdQvGeuI
tSO3Cyhq2pjyG+3sZIlc8KEWRV5fXpUSJ0mUDiWFEr0XBLgkD/KAkAZd39VVYFd7YTQ0N5LBX3qw
Q8381fNnlzSbfFPdaSbtTZQ61vqBiDuGO6KaCdhrV9tv6fGaaM8tDqU/SrvQn7Ik7Z7KwJE5q3EG
BkyKzPtY5wmbYs5r/twVuVVH9eTl+S4VBonveqSVt/ObJn2thM8+ZxsFLYR2bhxx1NDZ7twi5clr
uoKUGFJYBhPs+Rq8Atd03oyW3Ho8m+jeolrRjtqxi8MA6tZl03yEY28fCYr0ZOw6ycQhzUm/QB5x
u1jhV7j2mJolR5DEwQUXZPMprj1+J9G6fUzLiQduYr79nZpuNCOxQKXa1UsQfKG3H157tGLIT1J1
CDplnBcTvoVrqhOFSEpTv0khFgRt2MZVMFlHfwoofybLIMwPUnvLzAVp4fM6s+HtGXzAgHC3+c9R
VC6nCWXVHpOEcVi2mNmgzPceHX17b+iBFxccRr/xaComcjZxhSiobTKMn9bJ6V5GJ3XfeLrUEi2W
7p4VZ5kPKmnZaaa8Xnn5EFZezWY+k2TjM1M8wNqavUu3hUxCUmgq7zodsOCUrrZWepLYRa/nVPOE
hZM0q/s8mLe+yqjTt0Zn7cs4AasD7yamNfaslkNzl9VASVx71s9OgSiW/gaHvvuUafD0pWza9BNt
QW4ECPRlOQCeCt/SimPBY+/0QcHOihpzN3XCnA5jaGEeKnqrE3ENqa4/poXvoKgiE8+OW6SnOb5W
n1q7c0Y21lrZqR0HXe+8cjycjb0ql9G7ydrcUuMuzOe8P3SMN5tYlj4kBWVVC5WGR4eSorvgIruq
naqrhXxgVKUjp6O7sLX6r6OVVW4cwlN7YZzQ1nGnobkcUiZnLa0n9rILNonF5zmvhHfJuVi5dGP4
WA4L7CFMO+xVHjRPx+c2E82619Lezix9yoiyFT3lU96K6cbPXCKVKYlTa7ciQ8OI1Luivl+8gSvI
JwuRairn6iPefP9FagJS4kmSlrLNg5lOcDdbdcJzpZ9DSQzCdSlInjoosQEFl6ZWENTcDsoNLc3R
3a8FC+kFJ1GREFqM9XtfLJ3FQzEFc32XwC/5psFSTh+kZ6xh3Ptjn8fo+4xXT2TBHDvCoVSj50oe
JY2bxYg9Hq2vWVU7zxYboUEN2XnpBwYAvOeYVP3wIwiqgCp/FtQJObrfO2kucAKDIPGBtPFkDDup
ExSio0tLeu9oaDaRZ3bOBUaa/JJ0RghDgqf7MsnC9WsqhLb3DEfcpw4iWROrRi4dPL+O1hCHQ5MA
Sk007651pwqgESU021HqZlddk/XFHbfXtSIbp/L9VDMV3U2BZX2WbRagEFMz/QiEpfYXik+T8ajU
261OjRqUCjlh9+3k0iFM0pCDM4CflJl24CxNVFQiYUFhznpBDdCvUWhRIO7dsk/Uzk69SkRUROKq
qExj3nNFzbWqjDbgYSzKx5Q9xEdkOdGYYVpsBbuWRrkVd6GVHDkahN4uW3Lvgx1iIQJhV3VPI2mN
qIbXXrylGc0XTvuriv+ssvhF/oOsgmMQHjDHsaGwnIlVXMtwvaGpOa0Nk/vqmcPyXLZ6fu4CzhMy
N6EL/fkDz10ttDw9kicsDtSohpmCn6ljGFh1vmHok5NYAwGkWmfMrr3UaPZGhyrqmiS1OefecvQ5
5sqmS6OGCubin7/GLzoWvoaDKVN4UDFs9zxix95IIQzbh5MJj+AjT7mxbwZAdPTx1DuSxV9URxAG
yM7io3AtYhnavsq/xPqys72F6kKffEehOkx1UjzQ+6tOf76iX39JbAlQb+iPb94A80wK5LW1RK1q
6tMIhCpu4XDCeMKmPedJcxzzPPuPceR/NET/egf5PMjmiPUodBGt/XxZLLOaQWquT6YGVs/oVTz1
OSmMHmyiT3++NGv77j8JgbiFguKKkE6UTuL82kq39f1cLPpUhqULfhqPzjT3fdwi6OITJ5LX6KCp
K39xF9rw7roX1thf4pDwH//8VX53l4UTEBrD96H6PfsxqwapAFPg4SRlcWG69fesnl4J0Evjxvxf
PDfIXYHV24i7iCH4+QYzN11TPw30CchecdqwUidDutY7ltrfPZ1oJ/FOey54lfOUss6hItNFp2lG
IZ/iTRuufGV171zL726b/4/yzvW32Jmz25YVBYXPkOnTMoOkOnZlaPT3sMGq+Qr2PDF28BSY9v75
tzp/QlFtYp/bOMieDVEhPJMKe43JGbSZzSNnGv3Ddz1sYfSUsvLQLEby+ucPO0+DoSGxafDQqYZg
tl2ChX7+uYIBtFkQ9PORqZ/8ovqeNEEEKMUBm5l5EZrQz2Y8hU+i79032BxUc9KzT4kqi4Oy5+Za
UD9+eOdLnb84/3wpylQWW0DQWHzPvpSJ3pF+zHxMl8CL+qrrHkH20eYX6xJxkmgOEPPGO2Am8Cor
ZutatUk8LPl7r/BvfgubRZCllhWXqeP5PgPc0HdBAB/duU+PVp7UP4D8TQ/Qu737P1/0+RPNNW+x
sCh/8ftbXPrP1zwvvprQuK3HgBFHVPeDuKggO/ylrXj7FH5oENssgNAqzh6uSTOicdZwPuaeSTty
HPOA2kuGS4qbj3zBd4Sev7t/24dtVm0H+eXZx5ViRY9ojctxTbBPQvlCyGavN0Hqv5ev8pvbhwMg
YH1DXIryeXuV/7VdgbxWhr+SkiOCEUGLbdIHsOR70Qy/uR6cDryU7FWbB/1scZMWtT/HUX10dDX9
6DCanMLUnL95NfPDv34evNBn2cFQwcZ47nK3p4kpmcN81XRMQFj1+mLL+t0YRu7Kv3coHofNjUfO
HEuo654LcYk+VpQwYX9s1+Z7kavwsDh6OP71lcDV4Y/zwGEZPQesuxonKkEp/XE16HIqx8kuVRV2
7xQSv3kA0LPhLuTdQSUtzh6AgBYRGAlnPCKOK/YrcOVLi+ZI/Odr+c0DEKBvIHPbJvyGWfrPjxm0
4r4xsNwc+6UWD7klO9JRhGdcF4gH/jIseVubA5tsTAIABXrpf6zW/3qmbaVNsIfdfKSaH+kjIUI0
IV0vwAbSYRkfS4DM0ztb3m9u40YBwJwQIlPgUf/5Anm6yw7tyQxs1lturUxOx2Jxgr/MZf7n0jDA
W2RObYARcbbtrHkt6fwyyx231MyHhgmUF4+9qcy/VH5v95D/CkgKbG+YNH6+nlqGdC/CZDr63jx+
nkxXf7M4Hr7lo7++Y9L79dkA4QXlgyfDJvn9PJeDDjedQDqiRwl572jbRNaPSjfHuqFF9efH8Ndf
iZMIsALqBNxWpnu2WbRhMo9MxOBaT15R7UwktBWMy+9//pRfLwivoUs/GzuAQ7V89krlISqT1l+s
YzKYxVHWar4SredB0pT98//mo1gkWPLAJ51nVul5WOGPudbRMRrgZ7lkSDyV4963S/ede7e9oj+v
eVwVIQyBy7ANZJP98xNB92LITOD6xzqk+TuM1jDvQ78SX7oMIfphrPVHtSJeSBhWvLN6/PqzcQjg
bSbLZDsYnEeSIaD3CnLIrGNnF9VjuCYL/StT/PVKiMaSjRCOxWbnOA9HZexpurOV+kdJJwgrrp9c
C9BZ79zG31zLtqBvvph/zodnb7Aze0gnqoxPcZMRxmCpDyZOgr+uitj+0Go5FIJUqOe+OfSl/Fyz
6XPH8gS97+SBwR8zwFrvXM6vzzqGdF5al9KBLfEcyYGot+oZy5rHrA+LfUc2BSZtG4p7Waq//n3Y
OGhcYOsERw3z9ecHsMEp7CtncbfZb7rvnFzFOI2Xv64fHPS2eGxYIABMnL9RjN8bQs069+hso8l0
gdqC4le8c9t+fQqwQ21Z24JgTraMs+XVMiVyu1C7x8EqJhL0mm9JRnjI3y4OdFxMjHaQsjaD2dmm
a5RMxtNQuUdUq/qO6NLgGmbjwEmkGt+LTv7NBcEt2Yx7LHu8omc/DnD3homM7xwJ921QllG55PvO
tse/frBBesOAYa+lNcAu//NDkI/g4QsCLo9CLstu9V2EXAhN3/l5tr/y81pHYYfGhE6Oz7jOO9sn
7FQOtEMarmYJ3KveMVJ61ZkZMdBTp9qc/zJFiZ3WwaX+f5g7s93IrSxdv0qjr5sG5wHo0xdBMhgh
hUJTSsrMGyJHztPmzIPz7uejXO1KheSMVl01YBTKsJ07SO5h7bX+9f2Ys5lrOMnN7eVTaULoNKrI
egD5D8uA0l52VPHDM1P79VNhTAfPghQyGCh6zF+OwrbG+eekiDpFWSX7EeZX6aLACWUXuf08+EhP
sY/4/SRcf/rLV0m6DSsl5hh7BE96MqjaDzYVeCNQJ4xR7rJ26Unk971V7HQMUcljRwKiTx5q9LTZ
JNX1m2KphnOk1fWLnf4MAjQV2JaxtiOefNE+N20kO7URFKZoL9BrKdeGVIXbOZumW10ZputGw4v8
98/+elGQiKDrhEW+NjGfBoWYb1FXzXIjSGlDdA306K6CU7r/+1FOzZF4pzYwVNYFK4OrsL7+jF/i
3aVspbRJ5DZIxIhwU1hGjX9HBjgRlZUdHnHDyWxXSvRQ95KEIlKAyCH7Ngtbot/dGtDQmGWt1q4R
G4OAblQBGKo7a9L3czF1j12XrITQTDcj39DWphnApqXqClBpFKPx9xn2CgnY/sx8ff3N6Ajk8OIv
8qnchF8+V9a1jZEOekdDYCs8egsuo4KIerJmec/V23Z7qBdngtHXa4QxV8AzJwANq7r6csw5mTBB
oJMzcIp0uSOWl9xSnp0vSmEP323Ra2fuDW+MR5DIZyNPQkbu1XgVNhDqLLVBz53f62kP2+IOJfmz
bMAUQUN5//vJ8vq85iDgCXk4MnMUSF8+XzLpRZbnehvAASn2KMaxckCfjK4yPJeQe/1otBlz/qwA
P4VW3JMjgZCeNlEpZ1o2ovuZl6BOaUiMjiHxkQceV393fEDemKiKg04xdfIZLx+ttwaKwKEsgqSS
zQt6XiAoGVF0LjfzelE7eN1phPX4FlLUOHmsnFz+kiSjCIxuyp8mmmrczI7SM9vmq1FMleuDohCK
cHQz/V8+DBYqU6Yi3A7ktoouCVnImAjF3L9zNjAKIS9pBqiZOhWSl6PQkbMWf9shoIqa72iSi3eO
naCkyQcz+P1Qbz0Q5Qr2AS6vJv0PL4fKl0iYSoyxyhQa6kNWWPJeaorKe/8opk7cC9BijeVP50CL
TJYuzyEIZTRedj/oj1NTiHf6bbNFgBowVJKbCjcF9qaXD4OipbdqyYYdwUoDmQtaLZ/C8p3J+udR
uHqTqVohAcrJHMBKt5/KIR8CM6rI1YYN8OIOlcP7X5nFJUFnHFXXT3cEeiyN1NSdHtF8Fd0j1wf6
PM7p1/ePwjQ2CNv4OOxAL9/YrM+oJdGPkwyOG0RbolWvo2TKt+8eZj3hjTXCWWOqdRb+chSGC7a6
+pRg34PVTnVRloU5HaLEKur3D0QOkD2AG+mKmTlZOVUXLgrKxD5YNDu6khDwbNPJms5Eu2uE/iJq
IYtP2Y3sHBJTdoKTUTSZRiG7qPoAbyAl3UZarKR+XJR1eTVFlXqTR/JgXY0tMDBXzYw6ev+iXW/7
5JloBzF08+R1lgPdSCNt5EEv6uqIDRjk8XY6l019TmefPibSMxPQ+0o3OMUM0EM9TebMY1a5ll6o
kZ48ZqWk9NslFvFtrGJ1Fhl2/LGCHuELETq+kSXOmXe9vsuTH0Hu3iQ5RJqJ6P5kTQ9DRn7GTMbA
wAkLs6G22iKcC/fqRCMS4oZmvLFoehnPXDVeHchUiklJEZOSv+GQPFkYPHfIynSGoCyH6JDRZOXJ
xiBddbQu/QtDwTXhestHRQtycsswChx8WiEPQWxQv0LpMrbfZvpYDy3OQOdi37deJ1lKjEHXmYMr
xcuVWM5ZTYlJGYLGsdPdwkF8KMUMpEDtlHpbJw0fupXz7+9e/0wjUmFrmkjh/Hw5qo2uE4DGMJC2
LBRob/3ol047vX9jXi/VjsLFWiYzdfIirSyaNENEY9BlI7qjWm4vY5qkz3yu9cufTkiWA0cMEeK6
bb58FtZCn2RCsP1PzbwjUrBBPKOawGunRiXulRji/nz/60O9g3E7NX6bVf9yyEmbG3qJliGQ8SgG
JYqklU4D8+O/MgpRNgNwtz6F0HSUG+AdcEjP9BrvndXWI8rz6My1aH09p6+PYtNfo5xkP5JClBqN
YUNQhyGmW4Q5bj+qjvfeZ9FkQEbGunVRdDidChOSJDSYSR9Qba38pcZuKVNAUf1+lNebBEVUpgLB
BvRQEuUvv0vO6aCKRhsCAU0Y3a7tzSUkgyzK3p3HoQwItZKbJDwbgqX1l/xygNZZ0TVyNvFtujij
pbbv9nimGGdC9dfnGuRrVg/kM+vZE/7lKLmYjdYKM1Av02LqSDwF2WsaYhu6lZO+/GiH8k1YDCEN
Gnk1vjvg0QhBweyB30bJcqrQsYtCV8KYGMFq6Z6OJEgNPXZ0Z6bfKxULNKAXw5xs7OmsUhwEmx5g
FqZTiExnmsrI7vQFXrBRlBp+kTlYH4qu2MSYbdJBg7B4gZ7x6feT5/VC4FrE9ZsNC2kS0dHLl52I
iMmbhH2QYde1oe9cv3Wkynz4/Siv93tGoe2MexHBJMWPl6PY9eQIOZv7gHzOmB3VSoJwMDf2+InT
ZbpMZ2mwfWEgXj5zbr/xeCszcXW2ofrGnHo5cCvKorO1vguGMWquzS7E9lHLrDMzdn1JL3cT9MPU
93g6NEnsxy9HGeM0LOSqXSMhCOppTF9OPhVlgL5VnJk5bw1FRQONHpkzCkgnQ3X5oo9Dxr4PwYp+
BanD/q9F+y8GxX5vtoO8EfVK1Ea8QvR5J4d06IihJ+c2BDhCXyUZQntpUn5UhJqgx9Qzz/XGhyJ5
j9aAUEdH5bT+81+2lhHJJKkbtQ+mrKq3eVjTD9X0cfv4+4n4xt5CvZJIar1nkCY+WXc0c2FYqXM3
mxcVEkAatz4KWtPTB0l/iueIa2FtDRdSXyZnaqZvPKCBV4hNxpjkCmXalw9Ipt0sHVoKAmAdtT8U
5fxJA7B5jgL2xvzgToh4k9dIqe30KpXnCzo4SG4BPf5zslclFNW+Suc17lj09Xz+/etcX9fJxKfW
hy6NreN5bb98KHjZzpDTIhO0kVa4rVhE41pWM+PW+KyUx7AytM7s0K/HJAm+1uHYs1YE5MmLLNU2
lRwKmsEgkIuS7BGQuu3v1dSOF/qUKWcCrdffjXgYAQQcNwUB2SnhHb9aWzQNecbYqMlWLVaFMe5s
eb9/kW/ccgzu0ZTKsJThueT1u/4y//FLnIRscctx7CyAdvZFnkTqAjn4EUWmr4/JV90ZaEfkyre2
or/7KreOTiZ1nTlocE5Gh80ajcQo7M/0QP4UjtoeoDDNT79/yLdeJcVogJrcabCiWk+JX54RmBMt
FwNLIKVg65odNP5WR/H+/lFgp7JlkYkjnX9y1pRtV7UCVFFgS1p0CVTC2eWjcmZvfL3MWMzEQWD2
yGBSNnn5KKNwkrQrCxGgGIjdJq2M722aT9swhSP9++d5Y74zFLcW4kc+z2k6Kenk3LDSXgSYESet
W2dT8cGya1nbGepg3RWNqL/8fsQ3H85hnyRkXcnnJ7MhaeWpoiSMkWRtpfdOAq2D5oJ+rj2aINru
zNR/YzS2D+paNll8srMnoym08C6F3LaBwLbJn+RZeGZaYcvaaum7z2mqtkR1lG/5i4Dn5VerAVbY
wOdEkHa9jlpPSR/QhE57fMGaM0/1OuJBzMYJjS3Euq5Oa7g95vClNJG6Hyih1K4ocKO8wS+4T7Z0
HDXpdTmp8vdRDvPljBj7ja2EtCBFUJm4n3nzjJL+ZZk1jZI2kU6wpVi1uJHlpj+MqWdIjzj6RS5N
UKYHq6l2G6DQ9CFH777/MjyWLuvQa2C5HsG/DK/GiiryBeoVONHYn9tQDpI4PXPwvJ406yCmTTMJ
OzzR+stBOmrzcWv2oDdiqoQdDTUwxR16qptzddHXmxYjkReB/Mr/wpJ9OZJij7SomwsQL3BZ26gl
195gmHrmUHvreQgcucOx1kkZvtoasQfOasKfWVXWRsq1TTFtHddJh/TM1vXGA6EAphZC2hj3ndPM
gdCkVm0szk+EVdnnJOmN/TDmhf+8h7wLb/y3DhEvfCR+6zjxv9FLYo2p/h5vfPzRxT/ECjhufyUc
4w7D335Z3WCtP7g9O9gtITFjPpHb/G/CsfYHXHKDMwtlCYkdiuJ/IY4N7Q+kdlzyEfY9e00Q9vzD
J9aQ/7DYzVQaEXAbWlUw70Ecn5qBkk6kHo+ZhL0WMIjHT9I8ir20kIiEs2nrRvpAdzodW10nrzFd
2LSelXXgZTId6HdrxXGQ6pAJfMkSGCWMqrZR5an36YNXL2xYS59AB5ZPzTTlo2vAMMq3Sxln9KnW
TvhB13qxd2p5cEs6eLe/vPWbP4PQ35j0rY9BezSBNicnMffpsSnrs91AM7Y3drpo25qWRkjzEbgV
ja4br82L5q6a9Hg3wr3fy4t8TrXxfD36JTb+8wcgJl89Bji1T+HGs04XjhgxcGvDPD2IVM6uujGB
/tQ1Xboh7QS3tI2G8KLObGlnwcfx4ki6z82o3Zf17MMftDCQXHb8yvZ6GbLmWnWmNhgFEsWaovee
Yr+i+1VL91tc1tID+5eEkY/pfErpSdOvdAFvwZ2tDP+psQsv/nzVBayN37/qU1z8+qiEddwT0XKg
Oz09ccrIotKQsfWSk6xRcaTOEQszo90uS+2Y27hapuOI3MHcZJNtD25fT6D9Mz3U3Nx24ieHDegL
hEoToOikOS0syGgEEhMZvSF5I6rZ8sx+S4DBvv3y87D7cWOnJMwp+WzW/OsxNWr6QL99qW1gMOZH
RZl+YNa6+BIP6DtqNlwW1RhedM50jxf7gvHxKG+6qDO+zsVQXA/aVOZeVVaFp0wxXkHCyutjkjkA
4zJlfFjixP4WtfXc+RVhGw0eomge9KWUNnnqjBdzovVbzSzlG3uutmlY6gGfscGnqcNuoaazeUqy
5ms2deKKzI14ylRt/gkyV7prsOi7sBKn34ZhrR5rqZVcvdIl3xpAJikiay8hpFrX9lzaftXDjrOM
wflehcuDyOzlEQff8gnwdvkoWbnpYdKSAUHJm8skah2fbsz5po3LfIb4VZWQ8YvpolhS81jPdXuF
th3nQBXDeREO2pMm1PBgKLDigGneWbSyHcMuATRTrUU1HCfGe42e78wDt71vJnxVNwt/2MYaZpph
LemAKXG3j9olOU5pez3kznYSBu2UeG6guPyk1rTTblKwv146SVO0KSW1w5bekW+VhB5tMD3UoqfJ
iLwC7PNVBDYUkAdchNCpWNv09c+bRsDlsbP6yZ4lZzuYQ3fTWG22EnIumqyh7xIbgT+Pv7/tiHvW
g/46vVCkkncCYk8ABK36VCJdm9QvK2OO6MgeoJ9C5HSALLVDE6h1LX7SHyvvZsCHHji9+XqUM3E1
m9ZTJ6lS4QmAfjPISclUPJLUqWfiqEUjbpXshnX1q1YBRIoOpDOh22la8llHC76N7jrEHzrFoJfB
TmmDfwAlF7tFLeEvVms2feEwFFVULrSdLQ8WKOIfSjiMQU7Psy9Hc+s5eXKug+oken7+HUToa1MI
Nyyqmy9/x6RJVbxYsFCHaWg+OAnfN7VAicW0jm1Jdpsf9Fo5d3F8tY1Rq6ElZM0MrbUb9VSTQoID
bEE/SiuIKh78eBibj7olom89UNN+YxZRSQEQHNRDllUOKgJoS0A/+j78NDQziJ3Y0T81sHUOEs4V
ANNIyZnN5GUydPEzGxiFq5MNjCzq2luGXEddC2mnmR4x4vKTSMLcgOjGlai3rvnxX2PgjtomU62Q
+M72FNGQt6sTjBa7wbwcYNdW7rSyK2lKU1ypVL/Uul7dGEkujpkKQtoUakJFGVQjNufia6lJtANW
ycUwdNiLGuUTZSDZXVnoblJitkGvWbFHtiwHVq4/CBIJoC/tcA50Gs480B72vaCT28MASdm0ClwF
N6bIAzGFv3FVxC0bpZX0wInyA1jgDgQesMZphhKwNEP/1Kra4Id67NygkIo2og9BwUWhaW8XeYk/
J441I+exbRyCUuG3ThRuqXyIBfoeugh8s8172krkndTE2CMXUG6MxBS+I5eczE2sfzLi0YjdJecP
X1LF/DhVEuDWpkpTIH/ZeCglSZdcy6SHdFTFjWE07W0nlcN3PUqULdtZdpRr+jK9UB+WiyLupwV4
r2p5UUXvtzU1gKgN9baCaRXUqlZ/NMMG1A+o26OB5+oNBgTqRRSWoZ8S/O0nevZ9qC4gTyoVrEdW
xBetKZYLwERDAEs8ui5AJbBny1FNb/pY0QJfW0a1WxXyXwFhAiOKzMXeSH2kwUrXhmrbw+wOyhVO
LUhQurMutbuptWffToALeWVJDgGSaO11YAJteUn3uF/3xzkZTc9OwumQdvbeNpMOhoTxEZMk7VJr
4kfYWdJGJV20aYfkyiZ9C/pPxSVqLNtjjrvnQcccJsiwzPpacNoEuNbY1WZANJB7EwRqlPrYqS5G
ZV91toBulIdXbdXZ1wA6HXcAxXgFbjZzQ6U2gtaSb+RW+hxjx303i6Var0jhuKkH6NnoRky/DVPB
lFeDVFlqr03Dj1GmVbfjaNrXuQnEEXPa5SFsZuWRMFrdV1GqXWL4s9e0xQ6UGaYPXID5QwFdxo2A
Qt51YLovQe/Mbp2aT6U05q4p6eONMOv5ZnCk5EIqbX1Hs18IG80OwnwAJ913UNlQtsLCBcWibOLB
LplhTotlYzl6UTt1n/mG431udJ/DOgdH203qDY2DxsEoWqQpkmp9bDI05ik0pa1pFqEH6y71tD7/
MUuzRONIP1muMyGr3qRlrl4sjdNui3gKXdohko1o4h+VvpJvAe8n2ykD2FIPyoewnBM3iZbmqpeJ
TrdUjKXbjgVzi7lY9rWsoiscTSdf6KL6RiyGnfjgrDOIy+QFRCz1DrN34S6oHR/LRr1P60i/KCjW
Y1WvFYqLDGRtwK5SY6PCsfKK3pjJv5n2EVC7/kVh03+SzK7YVew9D3YOvbKGl/aRUDWG/5vOByxS
MyJj2LJpgItwjuAoH0u/bJMYg4bGwiikS8kxbDInDj9CUgTmlabJD2EJrfAgKJVXSYs/OcZd4z6H
HxEwx5qv0tR8w0fOdm0Bllay5tnNY8cMlCyaL6Hwd5dJnizXrSoM4GcTGGpredIS82fFit+mZhtw
NDrbCDq6q6TpjZr3BZzmyfFCjJGDnkoKRuvmrnKAP8j1JHZEM5n1aDnwSbjR0wZIfJSMj5baN5o3
OQa8CD1XQNMDf7semyr6NmdV72s6nfp1O0L/WsphCfqogbpitKHv1F24c9I5TtZQ4BjHJIB4UaN0
HJuhvCcTIrEt1G0S5MQOxNdytAuXHm8GM4Vzq3QJgup5+kqLhH0JAqq8kgAE1q6Nf5KPT1/+PTFB
spPGL57sMpooP5r61z6EgBf3Ehv/rPshjvJfnEEfr1KzETsWtHLMnNrxYWvwZQbDkkwPCk1pXgxT
qbsR/oSpG1H9kCE1YyMILSfPIkAYevVpbuZe82ZzFBcK+1jqIkKTWAHr2q/rut2oeTLt5FAurpM8
U1O/NhT0PUOoqbOfTKUK/5wa/5bu7qLzJqOXYekizvw+9gsUuiFtIUo9j5TieX8VaVqEmfG6DCD9
ALdtENJuegCz0F+teVRvRWKa1Xda23K34hcfUdtS16h0jXxMZMrLgUB9hsnd4BDdQh6TF4MDOAUE
FtRlP92M5dzabmNWSZBOi3IkT2t7i5C1fWqw+fYFpB8XMtd0U1qVykYcitjw4SOJetuKSde244Dy
BrNuYpTLKulz5mtX8HblLAnGpEyCqbABY8Sq88jgeXMnZ3TUfw2nMtJudLNRe1cnGMmIgpU63yYi
lAHRgiPuN1VcdN/Ro4xEMq1yrOE4755/KhImfV+LDnCiOiofQE2JnVHmyrGANLlTKBEfKf+MUNo4
jLm8CRQGHUdVyClzUIqyNTE24emTaXT8Qs/mOwGMiZhbraoH/MDwq1OjmRBIq4bppjN4W1JnmcMd
IH/lGC9rny/hpP4lbSqmhkLbdrTRJSNUtikXSliP2ZgELfq9BANC/O2A5TkHw2jxQtK0/FMdwgpR
BuiZG0sW9SenF13jisqu79QaDC0c+KjDVnVImbBVrO/7pOdB2nLha7SQgjswWZY58v/rIuRzVpKL
sfN0kwtuRD0o08if41Hs0CUa1xVxIlRDxSliDk6nuszJWSseambn0Yngc0OFgG5XU4P4rkPEeZzh
VYGUXMhkElFMxpc8VOQnBX7VDBVymhA8Vfpwk5IS+QnhN73SncreGmoEsxrGBFS+ybMhqNViRW31
seHclM4igV+1DG+0dFojMrOjkR9sg98O87yN5fJWFov+JaemdWXMYj9KUNHapS1vnWaKLyJpGY9x
Hw+K1w6LQrXaCiHKZ2Ly9dT4VsWdom1w4oYiDzgdcXGeXeNIX9/2uapfwfnD5hivXzfvNHEx5jg4
jo6z3tRaBzohkcTWtkLrq9KuriYazVm7ps3rS6WbVc8Kk/w7Ag+P4wNbFNlJD9jcE6nUfbFD81z+
LOdquirCTv5Qx3GfuTGWCcvG7IQC8bep+08L9iCEKjWt9WOlcIKAnIUIXDSKinFNOQfIYXZkVUBd
qlYNw7+slnwHy2/tDaT7l45Ljmmrq5R9muvY7Zq1InjbCpKwTW0qIUZGpXWZtdL0A2FV6+m5qqCH
l6cLJR2Uu1QXKggFbv67Sl+iKz1jZbs4Aj6Gqv5EjHlvxdGtiNXElZpaXLYz/umoZe6Qag8bQ5u3
K+wcb3mw/p2F7WfMjAeaSSA1G4V0K40zUbqd4Aa8SLdYt5AIpjgNW9OY/VYLe8bioO9UY7qOQBZd
VlVaXYNTnHZkEezPWlyqNwXibXr7wLOmEehAXeA9oBhJ4o6ziK7aPAuP5tS3WIk2KXwh7akGc7zT
Wrs6amX/hebo6lEYdWLS4lY7myRNEg/QS7JzwvYxqhrzUz9hbtDqEa5KiZ54y2K3zINOAGo0R1hH
wqYTS6q3i40EWkm77raLSxngMQ4xfowIJ6h6Vefra9+T0nhw1Plq6aDPV7nw/yOpompMqW5sjNY+
cnmJfADNuU8k+lASdiazfC1Ddt/gaittNEV8bc3uzu6Nb2qmPJUDe3oj13ciBN8qpR/ieN5EWfJF
jeWH92e6P1QFf/3ni2z1s83cNxIMAmV891//s2R48KM6fil+tKd/1Is/uf2v538c/ahWJ+MXf+OX
XdLNt/0PMd/9aPu8+2+zu/Xf/J/+w394I3+Y6x//59+/rfij9U+LSPf8mtGmFL72Qa72eipleB1V
/S9pw1cey//3zr/37x597//929OPtvshyn+759VQmvzx/Jv338mMv/VH/pk014w/VoES1WkZNBUt
FlyH/7QF5J+gtld0Mqxr3oLd96+kuab9oXM5pgeV/4pehrW/7B9Jc039g4v+2hKCvokWB/t9SfPn
0uEv+Z63fviv6UTR9ZrIsU3F8CQ0CNeMXaSYsZ9U9bJL8AED7jbEQWUMV0Yu3ab68BgiO+kjZd9C
H7+ANYWGpy+DXBgY/2YberS93mmPGRvnZ9tmtaNQQaA1g3lV1YigdjJJv4HkTfK0upiVRNnYYtZZ
E07ip8nyE77tJ12KSww67fGA98rIUpldILd3Yw07s8ji8Lbv5syF+Mn5r+S163Sg6cmreet2jg+G
k5CkHirR3Algj3hCKYBs+gR4wohBbm7hBK2U6baaUF6X/VVb2PqWbMRTlsb1jZ5o0CrtLtksifhA
EPUlFskR0f2dHK/boAwPsiETwb98rDTruFTJY+ckt6mkHDRZvsKTNRDGvCCFa/uDAecUZpw2ejYu
qK6hpuA7LYc0AxYcZStfaXXxUw6BkWJBoLj6pB4wEjvMuOB6mt7MbsGFDK8K+Ucb519Agx6jeALB
ZYP70nQpc20yj9upG1tc0ex9Xhu9r1gzwuTamHxwK24McVOrsYcNS+c+C/N95djXvRotQQFK+odo
m59067RubEQwibN53ym511JyHUv7C3YQezx/YMt6lQp6n4CcQN8Hr3FdJvnPnvssWYO+o9muqDi1
RH1tLtUWWrTMJTDNLU/DbYVwJeravTrT2ZwLST+WAgeRQU5FoPMKN32rCz+Up13VKtb9qHy1yjkl
ZGjxYkriezDX3JrtEg86o8Mae+Ib9zSZPSE4eShoO2+TiLfcm6HflBNYwlivDp0YxxuMmEyMXEYJ
x7n2U9vGTlDUzDgr/zaUWrPtiJu6GK6+bgzWBdQt2r2bqbxslflgSXKJocX00HY1SK6ss3WXxK47
kS6oUnlTq/nOsYprLE8+hMris8N5qQyHT/wsKZcnHV9E65CK84BtTwAKp36ooVhHNTd4jMbnz9zo
4cQicYLp287lbVeCA3DqzVDUl02k0qX3aahavAAn3xBUq8LInTQ+BjZ8TWqwOJybyc4Di3J5PAVj
d5E6ydY5ZohtVkdyU3vUE+OKPmY/tMkTSZJyjeIaEi+RoWwRXyAqF//CufK3h8b/wvOAfPfv9v8P
X5Lxy4sD5Pk/+Ifpq6r+QW1zLYiyWVO1+mt3VxQ2fs4XR6dhy9LQ7P21u6vmH5qNioNqKcAEFOmU
5v+xu2MIC5qECqtm/wsl0ZO0uMThAraFouiJAnLg3iTRz60c6oNyPR3sm2Kn3gDYx2Hp4RyF8GXK
+68xrJNyK9ETVkZZBK/2tj/Gj5txK52R+J4IQv75R59IFywnSyRp4Y/WDtZdeBieqkO1lb9GP/Wz
kpNV7/TP4++fQ6xP9YvYYxwNq1vI/hxEPGQ3mFGEvhWRh0WvJPzOMvDuKhwxXeSjBFS6bffwxMLd
iMJom6v9emNo9IBrprVBEYyTVw7Vs0H+7dFikHiYFdmeUxTGbm6ESQdyo3g2JPAt1p62P+pq6y1q
Wvv9qAgXTLUc4NQ3epQ2yGPTs7rp2ZS9HmfSQBGm/WQrYF7Vzo6+AUesfo5OZrpWbei7EvcnRDEQ
ywe5KDxnpkw7p5jKbey8FoGJswwe6LKrRHddW+46Z6hpdsZ0I837eFfamb3JBqnZr7ocP5qK/EbO
5W+dbVTYRcZ9eq8mjbG1e8e+j4Smk5GiH7prxu67DHHdRzVWBDDQIhflffURmqp22QpRByo9sbQz
2dkxbHNprapVQZupX3CAkoKusxMPzLxyNcRm+WHm9PelKBkv4UDVh2yokg0bneZSo6Gul3YQ9UHA
f7OyvlozTzInYjO6YyxF+0y2Svx/jOZSjUOy8uE4bxyNXbJIydpXGnA4Lq1kMbQGm4QE2yZVAjur
FOeIY8+C7Lcm0knFB/vBIRQYUR0oakn6FW2mYtnFzeoGZHuSdWmat2Oyt519dNb2eF0Gbw15ouFz
whIhpZRrh0IbRzeKB4DVM2Yroq/xWFO5nYb9NOALqbRnqoN/NyKR6q+rhc4Wq4ciqxx4wJ3pkVLR
ApXy0Jna0LO24a0nItz99c+3uEU287rgxcrx2JhXae9PN1gsUAu4cAYvvYvLS0JRDr4NScWIXPkm
Tsg2b5bh7pfN/Q35xQl34J87gvryN6A6agxHcpaD3SQ+LusfRqvwl9YhQ09mQ0/8snCOZaXJqK/x
lLSsT4a+9i2Sz78gZeEuRZDACB+Vp1gBzyUiN8ewwUV3+2mU6kt2lDNva91g33pZa33tl63L6jqM
D8t2OeSoWorhdjSSje5ZWJgk7aXxvT9HEDqxq//nGzk5RUw70kzqbsshJUgQH4ZxE0KlxoXho7Xi
breavmxg5VfxpUUuxcVvmC6u5sGSbrp+J4r7OjvTFPE30++UpdV2LaUtqgcHPahsrx+9UjuY9VdH
qXxAxr///s89D2+81lNlnoLiQlGIfg8oK7zs8nrYSofZRX94zK6GvbFtNzig7nuvckdf9snzbeTt
5B4bD+7WbbO9LzblfvbvhWsfL3IfltTluZP2WVH61k87OaxsuS97kBvzQbEDWfYdB/X4VdGX7th6
1U+NfLvpluNFusk33Kaar79/I38XRZgnq36aK9L4lI1pNaa/Z9O0mxb3pqqA9d8eq4cSm9NL007P
9Bv83U56quVuezQkbV+zAINoF7vKZtpkLpoBT7uItufe5d9tNafNv0Nk5LHtMIoZhAGloL04tG7l
1rvw3nkod8OFvcVpyI+vQl/ap+cER+sre+sLnm7ZtHXScNYtB1qNKBt+SdLrVPOFjfnPtouP0H9c
y/gQOy6Ev00vc4U2NhhM6OqZ2e2sO+lbP+BkdzMtkiThUGHBagGQ7fNHoFdH8Ctb20g3aIvd1NoP
zqWoPrcRNW+a2ctM3yLgDprYND2aT/yE72JgdpJ2X3KBwKIzLG64l1n5CZ2PZzvzVp6WQz1/Jm3m
Evp6KFO3sRi2SNj8pt3b/V5KD211Z5cfVO7RTX4J2sLtqwupfmzlu56rZandJsZTOvebaHkcZWRV
9q3KL8REy88S2Q/V6E6ZrzW6sCQz8+bkG4YD+GXsw+VjbwfUWi6VvLqhPeVi7tJL1Dvb0ep8rQm6
xfawZNxo8U2EdIemCy8pra2SoOK56kpzN2EnjcMc4c44XY0YHdShvDeqhA+lkw4w781Jeeqc/vM0
cJK34+JrnXHUxvhbrPRXDez83y+7v9t2T5kSoCryrl/Ydu0guTTUjXyVXyq77LJP3PJG2WFc/sX+
Jh+mB/Opuxrv1UO7+/3If7fPrCrOX0+WBIxkX8SMHEk36uJ2JF7IRIt9mPvmY6WiCYr8pbhY39Tc
XMna50m9/f3Qz8jMN+ancRJGKVbnUC8Sy2HK+6tFc9xFRs6Wc6j18RgIe7hZUmPvjLQJD49lPXqO
tOBtoZKnCfT+Q9Q2H1vnbpkuS9F+jrN5QybJn6wPhoHffYqdIfXKlBrNQgKCFotG9vOCKrdgQg6h
N60NtU3m9gKt3IjLURRvSeJesedepA0JLkwZlDzxrey4RAclvIiEwF/0k5gOsnkd9n6t3cdjvilw
oNEb34z7Q///OfuO5UiZLsonIgJvtomnKKtSyWwItbqF956nn0PFzB9qPlFM9EYLLSohybx5895j
WCSsLHy6441jfy0cL1VAwtILuq5EjUmBI+Z1eJKs7oX6I+Iw2MNcW966Gq2EqqWqbQCj6r6YMIx/
yz/6y2T3X4MrWeIT/ZlfKRPYyFv7lPx5/N25+fv+8N2XzIagDSeRKTAaa1L4ePupJsJnAqNPNNV9
Czpyan+iDh3QJQTuNRVkg63u0ql8Cpd7wt4YO07euFxDLAC3FiamBuxPev8g96cWxp5bCil3JfGf
HnORCqUA71Ac1P5dICBh85qzRj2J4Lu+QvcKGha4aXy23SkUMhsuxgmqLyV3am3AXPrUyDdw8HdK
4Q8PsZRJRad5qENYXbvgrdFoVw1nNrOEJwG2lK2AbOwYukO5k2gd1TA13soC1k6ORbpJyxSEYRoc
XW2dqyWkDwZGC+Cq3meYbpgvpm9NbGGDwhMN9puwNhJgRs8kBDaOj9fI2gMs5t7r07CqExwttQiD
6UHLepdjqI1dxa4s96VIXYy0r6iVknXDqqTfhyiYrAqSQYAVZOiogiZoSB3sLHMGgJIqGlhHCjjG
SZhYwdv2QKzxU6yyCWKlPMWhwXiiZMEbtCMFr8Afz+8BLSoo1D8hfGOASdbqsNmsLxABHBC5QEL8
jLsefMDHc7X2NnMG/e1uMKWUKDc+5gp58thZMnI14BGBXv58/Pt3vukPa3CpNYtiY5vxFeL06PQH
WGKqgk6plFrhWGL0L+p3aEDPeStrWgkOwiJrGsOC4UHvG93Ah6Sk9w77TJ1Oz7jyw/Ks6S8Zmsxd
o3UK4atdHh0r7h+nkf17GgHYAQZhRMIN76OsIAm8r3LqCI70xu/fg+lP07jYVErf5YkPdJab6uU7
rctvn7XdazZDxJuROtIuMoCNI4MuWxk50aRSWe2TURtT0tpf8S8ki78ff8977PjpQRabS+yKBha1
0ujGDGzTPoHpZtDzJlL4nt7qcxcaointIOZOZFKZlJN2RniN9lBGrVD+ojWqIMxX+tb5Vg07W6fd
CHXsypefO3Tf13HnVxC55gGqimAbr0TvsXxrIgMMAHP6imPwx2E+rZSfcEYHsLVwplYLA5OFdqan
oHZk14Mm1M4EFpe0D+FVJGzdUeZp+WG6lhyx0qc5mEbhu00G4gH1Af80PdXYFxGXhY0vsvbqi8se
gKXTlHYiFr1b643bX+p9aSLfzXaRllnKXnwtT5GV6YUK+z0zvQkaR3yDOW0Mv1LW5efI8i2CoG4N
pMqICDImL0oAs7OB5HFFIPYQwjORNcEEQCqEpo4IEzstKD4TK/JuUPkD4A1WSB6wqWc+hImyoAFh
VP+SYZI0uu1GirqWLywZG4I4BQDMC6PrebQuQFDoCPOqwzTuqhr+Bc+JjKNY50BACTqj6RzfBGQW
bkVBYdLhgavgBmXIsTFktyy3BA4AVY0ClSLJaDvp9rXg9PA6DZtTnR2CCmbZebwRy9Z2/FLOMpMy
hQJufHRh8KzJeqQidGnwmNMkAtctrdNqAsAC8bSGpKpvw/DdFjUztuEkphYOrqQE7oLmP37kRWDt
mFoYEyZDth3Cb0ocTEl+SyfY/55DoPt7Wm25Q5UrBCYUepEKZKzcsg5J1MCjN5h8MjSGH71PLU6X
ESkIIP6Bh9aciItsB2jTuackFS5bW2TDBdD9f5WopZ4kIJW51FfztkPuoeKmyaA6AxDVr/IQaW1O
aE5DJTs70NKzD0ctBdyWDeXCtV7EvVz0bT80lJf0bIukizt6z4XWfjDW+AZecXaI9Mdfg1tJcJai
UqDgQMEnxhAwffMP4Q0WcheggJ3MHK1Cq+zJSD+SE7MTSXOj9uIJxsPPg9rdFMcjwQGpntYb/h43
dTt/krfW60oc4BYROOCgVTaIeKh8sMTSzEon91RGMdCqKCCjSnLcrvSR+mJPtCHEKtVB/FJriQyJ
aUav9lGHfvoXzZ7AqRF5PVTO8gCMtVMUBgfDQgZJOvqucB8m0D6d3h7P5ILE8r91spRc41KUxjsB
D92qcCA/liZjoG6gt8++/oJT1BxM3qANxql3WxeYtXrSknkiVWD3VB2GjGwe0HcXsDpzMDqb0+o9
0BMo7xCUdSTHt8cToyeDmv56/LLzh/jhKOIWgbqj4DiazQPDJdFFIU4bdCiS7aWNrHtt4d9X67eF
z9L0LJmL36+Ry4PariqX4gagMqNH+1B7/A5rV5p7mP82CAybR2WC/7WrPFE5kXBXP8BRQFVAPHql
tdz2T/Fx6+y4F1B+mLElIxpw9UCOKp91aeXQxigLwFEcbXTgyshAkSxEqNvDX7ZpDRaL9qhUeyo/
9SIpkVbc2P7JV3T0HQDxzG5tYbDngYE/NylKXSqNHmiMOjbC1OCjtzInfq3REeEEABCIDAoSaAs9
KcEfndsHf1rISEhYl/1N4IA0P/kNemfH2Y9QlzkViIrH03t/s5/eeJFLyAxPiemA6e20WE8dxWB1
iFIbMCPUZBNmsBqgMRfgPXa8VrrgEOxhMLMTTqP5nujF8+OHuNcnfnqIxUIVO3boghTTLpRaUZD+
daTsKjVGs/2COjPH6Ki76QOssp/AsFTePlBakY/VM46aSE3hCXuLyHQo4GuB61SIHQanaWCV/fj6
+PnWql5LoZQQDXkp5DBJKHPDNDGVtL66wU16P1jtpLO2JGnNDrdCiFCLGyF/9cPMyd+3dZ9ObQBT
Cow5gJ9vjGOrpnpXGxFcW+fkv+DVkiLi0yQ/xybGFYYXlMMLtf/jtypr9XbO4UA+5+KRalXxkG2V
ideylHtz7NtzzS1DKabxXAK6GTkJzBtjoAyjw9NBBeBJDQz0xMgfBi2PWoPmECnMUm+050EvTEat
7YA8Pf4q95D906pZXMFS2GbT7VyGAlO1tVgEBHVy2BTUVaIEmmzn6PsSRfVu9Ut84K3IxC2wJVmK
/XX0dW604I8evTI7v9GHp1EXn9Jz+gXkKHUqoheuZvStk3KtNrRk3/mAUcfKHCgD71cBdle9R+UA
RkAa20C0wuECLXEa6ikwYfOZAP2zpyZzS7BvLYDej6VvH4yG23o3zCdeTno9PcROrtrCWYfCof4k
bV1J5jn/4Vvcj9tvg0zAV8f8vForLIbObXWIQVmFHps0OmGepuyrQ3jiX0Gz2wemaMpqaDxeBWt7
c+nsl3JQB/Mg6I5aOKdNmm9JBqQIVc7BejjGWuYEurBxFq01gJdi+jxADlE2Z3rhobF5R9CSa+HK
ToryBqWm14yEJk9wkJ9i278WKrVTtC01pZWz/F5t+TbBbE+3QArNr3lmtOtA+KNHku0VunJrvc/u
95+HSHVX9fh5zogtWv8jmZ2umJS9NXVr+fl9dX4boGfpNqnnBdIYJZlPltoE/+4aqvCc1hg1wDWH
Mn4HW9FzPjl+Wo+L64vv1aNc8RiOVWVTdK6XSQWjmlx4/Jk0xjjGqnj0VSC5tVSr9ZuveeqWDvxK
XrwU5osgJzApFcaOCa+nKnJyfav0fk/dfnqvRVUIUtKRLM7fqTEqNDrMyZBR+KFJqVd2qqcXoDJV
36h1IIoszmAI4Eo4yU8iqT6AzjQ8hD5hP+zQl8alXdsyXrmn/D891qJGxHPhBMkrPFan0XpmDG57
60jnwAnaLezQSkmk82abkFivbwzBaf6Vu96xNVJ30BvTQv3FBnvCZA1gP/XeCmzf2ApNa8F3KfoB
ZSRILs2HN3Oc3F4XTV4tjiDOaOB+2/C3VntbOpenYh9tWBysVUCX/jMxxJFSbx6x8EEYlY4RoKXk
BEPQoAYcCRzJDwbpJcCtaqzLPBBLG/Fp9VUXyZzU+TDuHmTGnT6p1+mKxhau49VvZAsfHeAIxyLV
QFUabe6pt/lf5ctGCF4BX9CL9A2WEkUD7R0Efy29jF+TViD0B/OqY1Rg1LDDANQFJGfLbnUt5t8F
ML4FkyhtUHoB9N2d0HX643FPbXkGsRIL7Cy0GtIO1H1JU2l8oCn/mAMueftsl0AFDSo17nhWjshT
09oIfneNOpCWRbWDcO9QeSaxdBnFfbilsLhy76cXYaynuMobarjh8sM7I9ygV4aUd8v5aa1duLR8
aqBeIVUdplFgSCoSdu9foGyx55/oV4gdMrfHy2NtdSxC1jD01exJgfxjBNSbH0DkLAP6tWjA3lNk
H3Z3Hq5IQ7Qx3Fq7ZmkBBll/pHgRxitvUkvCQ3vwbuU+OsY4d7T2CoqdOzmhXZHwq7ZYq3BYA70D
rXkOcLN5/MorEeA/LrlcGIEa2GKx9F+C5u1x7edeoxPkvCZzqEjxxTmg7xyCs3j5xwEXXR1lEBIx
VDCgf1A+QdgG2QsDiWC6KUT4w76wT2GrBZEq/va9QmM2qikrCREUG/6+pASZBE8QmIG7x+4pvzTz
HNfPybHXUnv6Uhz/KTM7LKwdaHxguaFcVR6L53yj0vvz5gAk+u/BG4hct17CA1dJB2rfXYLy1tbC
1sX454wInnJ//3rZKzCIh1YgUECs09ihnqtAN813DFRfg4+PD9qa9Emfj6tiI37fy3n/PUZntau/
7nxJJvpjN+CNMJduEEFiwAKNIUXBz9+B9fZe8gSZpdof6RfvRXJA/MyKW2gLl763uowAcTOhqxji
IcP98MXdkpoUjvyrAJfyRWzwHYJzurHE1yZ/EZlyuHaDy4pHBQBFj6/hxlnyc5oLoYK/Z4BqW0UB
0wOzLrx6EMuV3ofm4r/RniZDAGg0H2+XlZ4WfO3+HsaXMrjI3yPfZ3hhD4zNGaxAIjsCflTPrhxL
xKuwl48wwnsWtYTgSEGR7lDOdYhmnxsUGl1bzjcrqTGMCv5+mEmBekBZY6WB+G3N6ytQaTUxBNMj
ovYHZN4jyFZGubFrVsBD/3FDoGDyKA9ggroSCfUQ17PJCAwR4HxROxWEUzsdQAoNHHcNU7H3N9b2
SltGkBcRKoHfApQJ8GVbZ66gsRDescDYjA8BeFc75dLtIKu4Y9/YK7WHcojGn6tP2Au8F2fkhrgT
i4YgGPRr46T76jjo3g46So9Xwxysfth1S+1Wvu7EJgsbHIPNawJxmwawHxZwuwjCaXS3ZaMkrg2z
CFetUgl+RDOMm4iAyAVxB6UJal9ToR5Ln+CbEymS91DsFIBcb6hSh3IWkRtUC/K3qntqWApaxymR
ZyRLa9EhFisAxE38C3JUUOFIAOdvVKY5gGHUQPsT5ZBQrs8UwEwcTNCm4BdPGylcAzPUNUGpb7Vy
FAxG6K1INqDt08U6uFy2R7NgViML70ACsCL/pkhEBIgX0MNhfK+ia8U4nkjfsp4xZ7G7qYWjosI6
MeOZUfICIbc48FWOxlVDrDSK71D2F0L18YdamND/v+I9qm5/75RCDGim7Wuk8p88T4pCo375Kame
Ggfykukn7alTr+cboWhtX4JG+Vc0TtsEspbUhLSW+jVUWkINOvAGZETTKqn1ITuJ4CTvE5FQaPiU
dguqPwqTCRreEWs8fuN5bfy0NBdRlm7gaQd1M2yailWHGGeCIbGS1ZTZxgAr/RAIxv39kkOfw8h0
xJRWRqeNemxFyAAbq/tF6bz9GV3mgl1isjvqCvzK45daSd8FeRF9+bQPqsxvkdWa4Hwfhh2zi558
J9AYRzQaE1yRcZdthfr5R3+awkV0TYKkn2CojFSMHa/C6NmcP1zHKTT6UdCUaK6sRweIJZkQklCn
kdMHSMww3O9RhqhDw1lF36qQNtSa6p0HODQU0UMDfeXxVNwryD883ZIilWZ8ybcjh1oBkos99yZZ
3FN3jFDb1bj0XcxdCUVf1QtcuEF4gt4+AZLLGCmlQusHcHNAqnqSbiz4eV3/9CyLCF1mTRS3Hj6L
PH5U8rVVtvbtyqG+9D0JZXD4B69ARj5C7sipUJFmslsn2LXyLIS5nm45CcxP+tMbLEJsGqEM2cBu
062BkQ4CmvQcBempXTMmZhLs6+Hr8WdbC0TSIhBNDQUlohyLCk2pY/5ROv2zf5b05EN+nW7de7zx
RRbCpf8LeNIiBAGBXcMkCjMHDcVD5SZ2oCYaZFdUqMjoEKOBPhKqKSKhd8VzYgHh+LJ1Xq9tUmkR
ejq0dlOoxyAwnDhe7QAyRmHHf5cumTU47Cf3ITfE47fx72vfbhGImCocImF+1V6ljrgi6pM2WIEB
MS0yGoUZam+SCmqrvtVYXBtvEYSUFiKL3ojxOPQxFHJtSOlusZVWOqMQtf07qvIy1QoJjR9vUJIe
Dz5oF5E1gPKxVdWXfl7pS75LkMOGvPCxAJPknet/C+fS7mkt6DZQTGtJ4pLqEvI5+L9ziO6M3Bms
6pg6pRNp8Mc4dLtuB+lPrT/KFshNDg8I6y4qNw6Hhcbs/5b8PX36VtsRoB3WRPApc/FVXhOjowkA
7hP07QTCCNZUWBTU+dAmsSiKCCj0JHpdEP/N74nf6uOO00GLLBvgIsZEoyVV0sLjlsn42rV+SXeR
ehj1eD1mvQTY2xBV5Eu/w5hQF9C+dsqZ1bo9dOy0aktHfi0FWRJeoH9fySUMod38NrnxO6dBcSAx
pP1kek/odyo2ukXioTHDt3QrIVi59y7ZLyMS9RgmcXhH3TvH1vy1Q3RTQHj4x6C2NBgoYzjLeTC+
RzhDxa4/N3bqcC9opWqxC2atVVijVqmCAyFqXK4hvnjdrAWvvdwiyEih1PflnE8JnK7k19z0Q5IJ
pNgNkRPsgg1E0MpBunStghuQRyklqiLxwKoQrVST3np88KxVCJbaq9EEkdgoxC0qT7TozZ/U+MIx
anX0uLcU2kBQFsi1FqKSUJFoUAF98vmLAj842ZCeu/7KWh4sTg/tEfREqA1EZ6YxJ173v+o/QYhk
SAs9Az1kJ0KtA1pP6Kc/PX7utYC4xFDz0IQcYYI3ryqUiIhvRgZrA7Foypd/HGGO89/iRhpxRVEq
2VwN+vRSjecgA9KXJMu1biRgjQFjc9vm9K7E3yXIOSmh9CbnPb4DCKB69wqFUie+NHZmxPZ0Dm7e
U3MAHK74yDf25cpxtaT8jEIXjyIdzUWC0mEyIugCsER/NguIK2nyktjDU9DKGnGqgKuPJfUSoFVU
7GkNQY383vhCa3O2SGYg3chnPIXIDmmuAls9gqJXChEKM8OFs0CJTXHZJ7nE3dvB6Wzwp2qMAZyx
qo1tuTb+IqOhO6gGljBAd1Hq6b+Sp86BFl73b00fQViEFsanxwCq8rQ7HYej99HBZl5NTuJzf/Gd
HmY+cH8iIL9Gkyr+ejyhK2m1sMhgPNEfaDnGiF2rKiipIBV0crsJ1fy0hbJeqfIJizwmgqpAQBWY
Mtx3fyW7gCePH31OyH9I1JfgbXmEVIkH8T3X6yfSdDX0Vw5BSZRYe/z7ayf1EoVd0NBtLAYZ4g0h
6qfZVT77KHu4yrlTPZdxKDPT0yN19bYoUSshn5/X3LfoU7c+G46xQruJkMPJ6FxypdaLeiMewgCa
A9oEgBcDsuQhvwbCNWvPj99zZUkvodgMO0FXdZ5HtO2fsWH25ebFeaU7JCxx1JQssOkATRi0FMZb
dMpvHPp6kD2aPuLj1v13LcFZYp6TSmGiWY/RDWxeBzF8J70OduywEKYpUXeFLFSwK484P2UIcG55
Pq7EUn4RCKDiMbU0jVlrbDQs8mcI2FntL+hG/dtHWUSC0euige6R30gKalO0AMF2Aq1RaePn1y6f
S7xxTXX1IMbj3IkcK8K0KgT/Jghi7BQyTRfPKBOjZbS22aj0rwCIhHsu8m1t58JUljEkTKB2tGd+
CfsezPWI+HZw9lLQ6VA+dAHB3BhtJeIsQcVjk0kdXeMcmq9/4BJuJE4rG2UJ+5Xpoa4YykN0FmvS
jDcKjpDCTRAg7r+Bhr3zEX+IaUuYb552ldLHEo4XpwAGTgBLJ3Saa3aSdkAZO8I50woIGapiTgqV
Bl5fNKD6DpAIMLk3eVfrLZHsLQzKShcUWnZ/ByS0Z+ReieZyO7AgmUE7EKRERc+7FrvWRS9DHfXA
aJzgIFq91VqUhvxP4wHMEjZ6gyshfgkODj3Io8ETEPWD8SSCLgBxxm6EmYqysQ1WNvESF1z0UMAt
qRwlGMK51AECKoQ6eZfHW3hFaQC+2H9PX5t3DQ4Q/PqUvIdu0OwGqPu+dyVUMDXILSbAdUA+bqsf
tVZsWTJqR0qkKgUWlG4CpsKky+cogiMsY0+BiuZdiPQynhV5NRA8bsFWi3MtkNxX8reNDX1pOq7n
dmPZ//rgKqNnYSFhlHZUaCyUBay2evHecb1/PKf3jfDTBlkkEyLbCEmRYbhItifFFtgvNoPQvs7H
ei6odD6BZIPMDL6RcQkRF95hJ4uO7SIgKH5WiUMBxZRqceWGAH8LMTw7GSfvA5WbiBdJasxqJVh4
MPnQA8oFwShq3iDMl6LEDD5uWbw+fo0V4pmw5Ng2lORxuYRvFbkTYFiDQvKLZECGSKt2vQEp8iua
oijQiafhy38bPsJjDeGdW316PP5axX6JUR/8ATrhkIVyB4O+tbf2ACXbA1qVmqDnbuSgcPwpAmub
XWgt+cfkll2kNyK0b0VpLgfNWF9hlzuSEZ+LXYgWZaNSb/QO+qempz9+wzVUwT2mfVuXrATrdCjf
z6PdOgNXkn1zLc3oEu6FX4Pr2bkLcVobOHr0fkxfjQ7/H1DdlQrBEuqt1D038SESEsBKLabDerKn
zJYSMuVqMOophIXK8d8uJPcV9u09GS9jFQaGL27AqdDf65685G1QbuzL43lcOfPu0/vt54uy9aS6
xkLxoMufklGBqscF5Kdxq3G6dsjcy9bfRoD6EhTSKgEfSuOfJ5t9pmOSmt6Je5mTbBTCgCAdge4E
+Br7wonmj2W+Z7gBtRtBZSXvXiKrKUEsu6jJeZflo46wmb+HEc3Gib5WbFkip6F2GvHwKUFDJA+g
YGlnV5o1cLXjbU7RGvjtyDBcOInlDaqiEyDAhV5eYKeQlS95eZMnaJWkr3JkD5LTeiVak4KKhk02
OR3KNrgUCm4HZWfehiqjAjtui0UPUUp3RWUEQLCX3cYqWzko73Hk20fKxSzENQ7p4nRs/GeuuYzQ
JgkNDvoo0cZXWLsrLEHYYkH1HBOGjEvfgitnNajlwQC1I8ke6Y36eDmv3RXu///+IrXYSnXb4K7Q
SueW4z+Z4JlFu16wUkUdxi9eidW4D3T0Zd7qML20AsSnqFPNgl8q5EdokG9kB/cqzw8n2f3W+e1J
2kwWgmauYNLxToDKLEUbXX4t20s5HkWPJVQwqNILf2Qh7xBGECEzq3Ey8oNYmBwADAFksKZay5JZ
qAYu6CP4E7QVHVP+TxElBqT6ogi/CSbQYCiynuY0CQBao15ahUQw94Q2eNtoCl4rUX1eF9k/NEgN
TAhXl2QfSSj/9SEkWJ0s3EOpFEq8GtQ6dBasB7lxaf798fdYKT/cc5lvk5DUkyLAyACToFZPovOn
czKnMyPz8a+vbOwlXnzkR4hteRXisPBJN2/elpXnSlp6z4W+PTWUBP0y9fHppvSIfgKctBQYsvqb
ElUr58cS/D2JEWxCeNya+8gW4Gzy3Dmcw+i4eAzITx/PzVridt+G316iHZKIgnnM3J2B+ASJSWEz
VmpHhmeg6Kicko0tt3IZu1dzv40j5nzLVDB9cycOePnkTaogmdzaj99irbm5BGYruV/TWEVYQLjF
HhmoRkKlDmlUalU2UEk7dAF0rHgYG9yAW3aaW2XG103U1UpYXIK0WblqIAEcoIJLklRFFsffsp3s
hiBUz/0VRQ3NSQ90wIqVN2njTrRWlqIXeVQOPWjEDqzqxO4Mz4SFrhtdw12qy5pgygY0UeRPqAr/
4zpZArNHeIBUfoYt2jvDUXbiPSBF/Im6JIRR6RflNG4ExJXNusRjB1XeRfDuoF0+8QkHyFQkXB8v
krWgv4RdD03dcLKPoM+07T7mahSEA+BfPHg2QE0M8tVcLam59zzQol5O6IR7HPyAQZlMa9y0G7fg
OZ3vvjaeZr7+/RD4l3hsD5qr0H/GtbDRer2+tPt0/6fBZLKabHX7YCPdXlua7N+XzziAgU3N4rNV
TOzSbKfWQ6535bRLh1ir+NTO6mFjE65ddOlFEbnnoUkPlMFMn+Id8Pcc4H6IS5k52CLCxiBrKBd6
Dpbf4gibs4wizQi7zGb12pwH8fV4z77xGhCHJmiw1Q4sStN/SszoWTpRdqCQEVcKZeMJVvpPvKL8
/QRAAAGvMb8moCegyJQqfIsIyMPqVkyef+i/K4NX5m/57RVHOepoGD2h51cZZYqj26pjrTYYMCAb
pw02TsWVWhx87f8epoJYuSwNmEnKqol3/2TgkThg1kAEYtTi4xZuau19FvWjCUZxCsciODe1DvhJ
AYJtaIen6ryFNpqf+KcJm8+cbxMmeF4KAyUMIDo1QXZ8HvZbwPC1n57D1Lefbrq4FaIcP81Jzxx/
6zyDiyHHcCyCjbL7zxuUVxbVoZKTWomCCZI7MmZ78Wb/SlQpSlCzVdHbOHtX7vn8Ego9TLACwf0K
k5/qENZr848gUWWUeh3Iu8fjgcEFo4bui098uLzo5ReraFBDDhXo8xiP491KrYNf4qRZFMYmmKdh
VaOhzKtNepQSF7BHCXp3ME2mb7KWU7c87OFharbNqzxaIhQe0r1sdEAN4O5T7CkXKkC/Hz/QSrji
l1jp0Qv9tOjxQNNTp1G7/MDq4dlkTAHGFIct9uDa1MuLaFEFIhXSPa5Mzfgi5HY17ugcEtPQE5zE
9xL2jXxrhXBzycBsQhs2YJ1ctkZqJw1X+iPrSRhvYSVXxCP4JWyayiTJZ+EB4sKB+tT6lRG+hdmo
wjvT6gQj5GBWxu1D7jxGRERSEd0gs5YyNt3gKrFPaUgL7Lws2FiTKxtriZRuizxQvBIPQ42ZCn8N
mHFC5lwCoRpSnMEG9ujnDJ2XF5EHt9W0k+DS5BaSNU3o2gmXMkCtx368hH7OafklhridYsh9F3iH
rAUbiSkJBXXcQNhqBP6cIczeK3/FnqzsqEaZDxpwMM3CnUi34w6dCsKlDrQOyh+P32IlPMuLCETB
W7RJZQzTGe0HlKXJTE+g3a2+3EpuDr+Hv18D9dSOZ+bLHQtlpJP/BEfBY+yImvSafnQv7KsEBQbo
7MBRUU0UODOTWPOhMbjV41pbA4usJGSKJGu7+fWAbokHG7LsSpBqRbTRZVoJ4Ev3gyTiqD4I59cD
Obg8IB1QZXTQN7bJStLKL1G99eTDB5JCmi/HCA6kv2WG/ARRdF2GUZ42OY0qXUeUMIVzYj1eDyvU
T15a5B/tBK+5fL4vs3CRQWCwGNhQkgQKmBEZ0GpirQpeyzCZNeMTNQfLcWPkFaggaJd/LxU2a+gw
ZzHy8Am+XQKXUmDS0PTWfZM/JgalRjfohuBNlX18jcHNR+qlb6UpK0wefmkVrIS+MsZglqPr5r/n
+JqTwaseAuQTDCK18S02x327B0ZWA3knu1DnqSJQwd5HO9HIrRZ2NST4s/EN5tX5Q0qzRAX78EgO
WA6Rq1czLTO63XSuDU4tzNrZkvRZ/c6L+FIxfCwHAiCI6UF5zTrMptq52Io3TytVyCW7niHovOEB
NgkQ18Z2WYmZSywwm001DdNHzpVD9otqgD2UR0gNF9nn45lb2e7SItqMqPgHuYiJU44ByJi1u4XY
XEtgpEUgiXsIckY8LmyZy36gCI6d8dJ8cgbqZYXbncp9+IwlqodmfspdtrKSUE0c4Y11x42pW8tY
llBgqYRK8B3XXEG85wNqwbCtAPugpghcZdThjwyzn62C/Ep9gV/Cgsd6KoNKQOekAxaYRJ1agDzw
mz5JNZmcCXWuTyhl1y+90zviZl12Xno/LPslVniACZI3zkuyeU1vJWgcSEc/RY3TPLvR6V1sbNJq
fy6u8UtscFdwzFQOAG60Fwp6DUQyB5ys2b5EmNu4e6+9zCL7aOWxY6awQUtZTltLZvtJreOy2ji2
1+6hS0CvXMJuLmKwHv0PKIBReqdC1shXn5kt8MlaOF7id+H2MgZtW9Ku9ORf0EWOrv0XfwMiCTYF
YQjqNbiEzGl0sn2vJQkZtWy/6Zkz79efVsIiK4n56P/CuiZcApzKmKRjaipw88xJbEiRXmnlxrZa
iRjiImLAnzJKJr4F3grF8ImuySge5JYhVLYl6LySYS1BvFIkVf7IzggAz4Bod0VpYwCh0RSIJCpT
K+gERRu3ydVFsSiPjDATmhoJ4U/qn4ZQ86qPVuJVCQL4rf9GvVLDa7glMrmS+PwHh+vBm5n3gcPN
Qo0D07Swm/R3qxiDZAx1ov1TOL8ruH+7f/MpIwu0V3KuxwTMhxgVKVxYI8iSVH3QkiJVOvJ4oLV4
t4ThwivY85kCXniBGvWAFccRHE5eE09rAYlMNWgwaxyUnfISLr42P2ld95ZVgcZt7ba143gJy5Vg
ipdIUTe5nef0+a4daZJB8irTaRAFob7qVaBImqUTDnbq2eMnwn7r/0kTt0jpjeVzx339sOuW0F2v
kVIFuvzQDa2u4AkSpoi0fnqjJT3gXNjCTR4E8+Tp0BaHuHkfSw9JA0xL89c0NLwyV7ukfO6HTIWn
NlwLM7UYpUuUwC510JTB16u21FOuVFPPQqUDKpoJrmSmCNVXJt2xRaGn0UePTlTGQrKR1tnwWku/
x9b4x0+8SHhCmgvLIcYMUzvPYb+yK9AVjqSORnKAgfM5v2YxeYqeN0Zb2fVLPelQ6TMm6+D90aq+
RUPBqdfR9zX8WccHYoPBB2q90FqGvDDZ2Cwrgmr8EjgMZ16ZgQEV9GrB/mavMCAkZZYdWR8CT8lz
LYJq4p94ARo/0zWLBDMQwU7PYj0JM1eUpmNZXiFLAqMCbAEow4qi7nNAKwQkjQYV+m/tqBV8Tjom
gyPCQKRA59vD2Igbe/AeOn5afosUS5biZpK4Hh5AXgO5CbRTJt6YBCuOJFQirjIYPHWNfYkSTcuO
Jhv8jqlDkVe/odJM/ORzij/anDFH/4+cvMDcsPftnqdIxVtN9EJFxxYyzRDvVZ682IxR1Q+hZCFE
/S7FLhchslwDAOb9H8LOYkl2NdjOT6QIMUyFxdDVVD1RNIqZ9fT+6nrkYx+f0Y7Y0VTSD5krF+Ru
I73pDHJErTyrVVDXgi2IVyX+xeXEqWOs1mLBLsr3uc2PoxDkltcRlLHw43DEsZTyaFimY7SejoR3
qv5jRPovgzpe0v/ZGwmJ0WS9hiutCBYgucKTtCldANvXZhvDuxP+g6nwL6f6P+nUqb7oQ6Opy8GE
UK/iCGxHxGBEFdLs5dka7///zfEvBC71n6TqhAWVTxoGxaM7HclNsfzsjxxnyFgbOeDuJf6Yy1gy
nSFID8b7KHkkWmmGLTvVRFj9IQO89J+ER/RRtxljZ+gAM/HRGE89jiHmfyzIf7sU/snFHiRJxaSf
DcWBnJVfeGLv1fPqiQ8rouzdcPoeITxaGXKb3f9qNP5Ftqb+k4mthXovRnMqAgnX8P27K+HZDh7H
kX5O3mrTjerzKj1P9ffQ+eK1CZ3FtGfzXZVmu+urNxmJJQq27yFcXYWplZj443RcSGbN3QLQTzum
sf4fHfu/tST/ZHanMnpoQaFElLpdE62+lfJMMErDZoEk9ehuodqH8N3exea/IJF/W6H/OMXXuq/n
TORXYg32lPvRVt90l/9qT/+ty/snoTtdyi4rHzKFEYFFQPctn7SaJ7wdv9RnYHLcyPFU3C977dm6
ln/jU5s760XCAzqo9v815fo31PifFtSLrlhV3j02+1XfpXeyhoL0KG0lN9uN+/xcHEE+BGwxix+V
P+X/vyc1+X9W2P/j/P2/6OCmCq2jl3GDL9JnVbSu4vJeC9lXOQ7XStF7A1ZILNlSBqtoxaNAGt4V
6SnRol2bdG7blceqiVyZU7C8LuHFTPyqvY7VLdWICiwzp2HsQHSirZD6FM3zJcR6NCmWnzgcdn20
nFqt2JgV0/m0Jv0nJXpEJnAm6yiAWppNK3SKhhjKpN2vYQ8KM3lRHnkTnpd57CkhUl+xfxIkayGT
Wcd+pPItWXKbWXUxcrdNeVsWh3xojpN1axB7KuIWTpvXl2aMdO8shV4/m44gf3LluX04+YNZfQ7J
VtRGR+LjauY9TVUoOZj/i3Y4fBUVcRx5fl+s2imNv6izNubcOdkqNy7XTdb79fwmFr7Qg6lXZps6
eYQtQjYmtrxcYjUn3liqT1ER4+u3TPCckokg+D7z+mHeUSyZ7Za4rJ2q6R9hlO/J7Xwb09y1svJF
I4K3VtV7bOXO3BVf8Tyd+zneSlYw1DiB9qW46XvLRvAgd+mhTlqMlFR24SKnJQ5KalIOdldpHFyK
7pUrxvpYXMn3LAsKeZdGP1U3uCoOQKKp2nFqcvqWtjEi1VVHFClDLfbXZtI/OlM5Wa2VBq0x6IVn
FHr6PRZy8zVUTYEtS4NVf2nNPEHctAh1EubSjQiQ3AoR0QpF0xk2T3Gxx9bgK0dZ9xaV2GuFwwuh
v1da5NsI7Xust9G7VpVvafHR5/140DItkGbNrcbM3OTq8iF1S76pFK17j2M8wi21/FurJlinDuNk
L+1vYXyehpdWP8dx5whkGtT+0uOTPG4wdaeiN8r4ErdOFlqeEgWZ5KThbikLvPqJbW5Ma2BCs21j
AluvWbMgNfsJVVtOLgpy4nifRtsi3fT1bm7PHaVwnIWOMtRuiN3TbOOZF0+22Lu4tbJ0Y85h3S2E
YMbkvU8O6nAQF2dQr0Tr5OqGRhQDOFN4GudD3EFp0QONWG9FMjySfBUnzF7F9UjYQTHBkmxFt5Xs
UFj2udgcQ0xDCuYoWKFdzDV+sghsXBCkVPVpym4169Z4X0QixhryLW+aORyq9rdofmf2nNqS7iB/
1jOLRBmfuj4OzEx9Y1yHQsygJRFmN1FT6H5ijH/14NClOzF7XKqfS/Wyhs/VJFdboxTPmI2c81Y6
tnLrNaR8bZc+ehsk04908MT1KZNOBcK2efpYs2rPxyAr3ZMFjHu617BZndHq94sYwb+2dpMSWtu+
lG/Koj6Raas8m+HUbQqicIXYFZQ532spoASbty5KknNKjKxYGioDrBavp9SuK9FR8zelid15SZ9x
354W3nlMNG1j+FVzGte1cUxD3BqKV4yFN2ckXrR+Ma9vY4NAnai30RKoRe05Og33fNF5qMV5nMjQ
FfCTikeg8gR6ORkdQsQgq/cEloqWJz7tGaJREk2m51lK/dZY3UpTnMroeElis5Uat5Q98aH1wvWl
OpRCGWHMfRQMdwRVETHV9ojvcR8/RyUVcj6UGibRshWkiWb5jdhVGyWG0W7p9b2p1UstL+GhiG7T
dB6a3z5tbZKH+yXImmeTt64noEW9i+6A3VHolWMMotMpe13YJGYZuuVwWvEmN5PmIMT5tgDsj0Ty
09vEeg4JF3ZHbkNF0G9y32GhLWQ7HvAUNPkR5MmKvKG324PByXYWga6Ny9hj74xyKc6v4mgL+QfM
fNO6EX0hjl+6FWq2AF3jI7cCcdkQAYHaONWdPnekL76zWbdp79QkQ5i2NDkSVEYGAoo9kkmlJ6eJ
IJnqIK52VDxV0iXB86r0ehqYqPFNad+HV2H9iwskeuW3VGDfQXiDgQt7NkQvYxtvhDTf6nH+0qcN
TutZJQddsYsZdDRdEZhjbPgKKjzNIgF41oOO+2pQZMIHMqcb2tnJsKHFllPjStM4BR9WjvtIeeYk
TxZybRYsiz40RgmRtrfor9RywoLCqB1N28Ti2jtlVfMbor4/NqWRfEm3NvFnzQtztH66Iz/Gs/At
i0AxjAAxGAa3s+FIemKzeLyoUx2hgoGSoEOKLpMmu6vR24JJlKJx7EiKMSMO0XVb/OUr3i7IPp5q
stsyzL23vZ45fUVGXVpOd7UbznOPWzqG5EAfi1fmB6LkMhm7MpLsRm+QdrXiCbHXKMyMcbXp+b2m
5cRT0iOx4Kl9Jtmpw6k7oy2a0GAey3WrZPSS6q8i4jSgukt1SsWXYhXsCiSg3xm6J3WMWNoXrKMC
rTtEqhvF6AKb4apVp3r0Oiy7VIAAglEL8on623odIfik/RNSzDJsSc4rPVy6TcMbEtIe1Jdl4Twq
Z19Het7Jg9MvM4HV7iB+mOmPQZJdTxvjJ7+DySGBkrbinILwAmkWg3hpW1mKI8u+JHlW+9xGL1q1
Ux5Hha2Px6rcM42KipO+eC2+vyDUql0ZTl1zzt2F+VaszxVNizq4Y7iV0bQNQdlvLJI/wfje12jP
/FFlc6zxJzFIvilbB0tvjlR55PZOIPmG1HtDU3AOpctTvWjbiDdaR+JZpQvN66Q/pOTOlG3LOIrx
nKM2q2et8y7FfMSLxI4rZsnO5LPbpRR7qa5/mh9x6yXlyqJNHUWXN1GX77Gi2o2Phw+ia06ZP5AQ
2qw4vVf+yEFf8y5Abvp53uHb4UjN4JbLKWdKPzbGpe0dq9/lce/KcxMsw1g6TdscNHAAnSRtVWnO
TX+QhVuo5PtO/iRauVxC1Pn9eFES4YLkxGkwCMVl8nkwwJSEnS4Qf9pgMTlPkq3OTmqmx2luFI6n
Uiejs2r3g2xUjrUuVFbSRo7eBwPIaFANiiqxo9ijKItlw1+KufhaRy781FDctPAhL+MTb1WBGun+
og64MHXusCr2APoPaCkejZr9m225BAwVEXm17tTF9OWStlLWg7iZzvP0zrzYbtTOEfEObIvJlclg
XCrVibWDlWvwsstlb60N8cRYinCxJfqtnjofYSX5kaTJggVYQkF8shi/l6ERCOGnCGQA2mav1s4y
rqScBlYkE3z6WMwIgcJStc1r2wZaEe5qy/xblEhxx1S4FOU2rMVPKSVIKOFVa2MTyPXEEwOZf+kZ
O62BeYNIrmmmbRl7CN8NVcjafizLHFgtNk/ja2F9yOJrv76qC2WdV+fXlTgAqfcXglSwmg63MZ6V
lAKOrKdPk6z8jui7HJEoQHzfBlhpxblJ6mM1WrKtlMJWr1mxQrsxRl+uArFIv1Wj8WKrx0L3MVas
VsLjCWdtS92bcj21Uc/PBP5E+6YspsOkd6S6lX28jZd5N5KsYiPmfRor6aj3S7xRxPFecYdv0F5a
QdV+Smvqlan1O89krFapM+qvqU75DmUfnD25EO1OKKdUfGUpjclYkN424fgyNm6XQ99ahh3V7LYJ
hX0ppZu4DgNiRl+x79urqhAsEyXOWCZ/ikX0TERYmkaovWF+iItBkcay08kn57SEJVGVJy7nvQK7
uGsPa/qRWHdR46g4GZkV2xkbvhwJ9cS0P/NqQKZO6zyh4SgZZ2x2GHfvu3Um3hkplp1YQ3yYe3PT
hsq5NtqDxtAtqov9OltI2GgG2tDPo9StpJLHV4sbta8YlK/LYY4KP1kTR1veRFX/qGfaNKncFxIb
CsQ11X7T7h5TIfVFTWI8SgCv0TRvHbqznPSOqPix/NUx6zWV8iZITzXmKe30QibqoVDzy9xHKA1M
fhLBoKeB3yB3CzEm+ULRprx1bXVfFGtTddlrGU+vMvjMLF+a4TCX8S/JIIQ3Et1FyNO4hNyLzG8K
ATGdHdbPEdGOEivw1hMwxF7IvKw+ccJWlSd3+4whtOQvVlDkN4t2gFrjsXfVetdb8kYqCd/i9m8m
VgkJ4s/G0GybhGO30dxFgBkqfU7is764Q4pySJV+5Xx416YfFqFLP8b54YRF4bVx6obZ7IbNt24Q
N678VqO3Gs1hoZDrpuQgKaIt9L+6KdgSqdTli2Jei8QtDFy4gborbChmsFSlvCtaerFCiUgPIdsu
yEkafeGMY4Q6Va6sv69xvlvM6qVJYA90xUYWnULE0BoRTa65hrUzqBOV7zRyOVv77EM1eEhOggwj
5ckNmzrx1OQ5RF1bvseKa2LgIQoHU9wUXwwYW82JiC0t75PyrplbqoR1DrIOJEPaJRPZHl28Myxf
a7ipaVP22jxc1sk8RhhmoDcSu9IVGPf2PSUthqmj7oy4WfUZnqnURP3PvJIBS9yF8h4uQYpvfItc
PCkiT05PavOpI18yx5RkP1q70Rf1YwZyiwkmgVl95jfGTq9OnJ4tN8yYHhS0muJVxlhyZv/UvWuK
BJEQtqearmV+RFjqtCRjy1uNGWT4ubzEEBOah/9wIfvG+joj6etypwd0IgVA2tZsqOYUKr4WHk2L
wCiHTqem4usFdzBOvVJwFu3zHrfb1TqZVMFq1ngSflAAwkObuVI2kCTFkU2V3RXRNqLjUqzMi+gW
5IxtLTJTe1pKQN/erZfoiNFd0PV0FHO/E/rYtyQ8M5MHkJAQk9p4Uf8bEouZ5IvfjBVnXGUnbTBG
QavlOEG+tCoeO0EheUYe8iHafZpHbpUq1MaJq4vzeaqMrRYxb1eVHzHCjKpoN1ztF2FSfSH3QxwW
5/cQ/UZb5ttF9BR9VxV/BkfPXNJ2eBJwaZhuZZiVtolsm0nOdmg+DHU7Qq6vls+uvqioPkqb+VJP
/BcnQG5TfWejly92+UuEkd1U+mvRbeX41AvvpHsHwkRIhYlJAGZyPH2zdwkiNa2jlFMZhXuLq3as
EKmldQVOVmnJz8Makm7ZMIZrXE3TXWvE+a6GTQdUaQ7qThAqX5nmIC17D3yiceI483XSocOezldG
8p1WfyZ7LSpbDNkndZe3826KkkC2yETS18sqySimMr9fxm0ptT+rridHSuBnS4zKDVQTB8em516p
n5pi+osiGjcVO4UwjI2gj8un2kQ/FZrWk7hYuj3rMd3LEhLDKlwreXE64qj5XK64DF9mPsZBFEp/
gil51RD+LNNT1pzWzqk/lOabGeGA9IOeZ3CV3Mm/dQzG0rH1luFRwBn9vnoTZHIqcKPDos4MHsMW
k45MPdYJAj/PEEgvc6XJXkpPmv2++qwS/npblZ7Vzs5rJ1Yf8oQtO1atvCTfmZKvdZETtj6ZQkAM
S/GOPyWFYAnl1+3FvQRiVzeEwW/JPLasS1Ehl/7Tv6Sz+qrchcUn3FsKpMGVdLfu/Dy5Delx0DqH
ybF26bmstcgFrEDJii92HAdZdWr535yPN4O22V1+HNJtifXm6JRp0OB4aZ2VNNAJz4ZUXBpeQ8wQ
XXC0Eyh0qhcdU6nwaWxkbyjsMftOdD+EdS5t1aMCE7FacVv8MtLMzkNGnq8NqrVukyr7oqi3qR4Q
Ao/Udeq/4sGVk22Y/grxZ7g+R/33mK3bWvJb3Khql9avBCaMWkyCbSJVu8az6nNlrByn0NkiMLBs
RyG31pWfmp/WmJ5yDU9hnS9je2gEHdQEvqqlM6csjWyb3ZQ6ogN9alKPu2RJXbnEAiuNj7CJg6aL
D6p50M9afUBFbmKkA22mdq1vYWzosr3IeC1AJspzN26llUT4jFE9tmGNTh++b9MdZYKAbF8k5wBR
pfVSWNtae48lBIj59KSr3wYGvSkAEyH1E4dZ+a62hBMKuqc2h6J0Y/Gnk7H7Lb8s+HPFXz1eNKb/
CtryysPoU9IAOI5ycQdn6uNzWG8b7VZmx1Y7VKjnoYAXqOchN4mCx6W3tFtJ3lIQrNVPGXo5ueV5
4RqAdr2HHaotg1Wlc/+QIeIIH4+6G/9xJYVkxM3qS9mpHLP+IAC0EKI7HClHalRm39R4blNvJCzZ
3orKNr+4VLrX6ldr/Kh5zvWtiiafnHsSPnqUHVga94o1nsOiuhLBaSs1D5OgevHJCgMSGGPzhc9i
VNfypsav0XzGa1hYX1qFyiZOnDQpT3VPH09TrccFVKYh0EU+3HoM30phRTJNeIu2VfGKy2qQm31u
5YFRpux4LAItV4ovwk7FQ7rEOfxQNNWrzi2ZU4TJMc1s/qpVl2ixq+Ia9iz5o047U6q8ASiBoor9
M8GRixOZlyW7WetK2Xdksj62Z+hqtmEclupSKi9NeNIoaCumYLmvhO4ob4p8n6CzHhTAw8wHt0rL
bfdUcQ5iztzJLFn6mltd+ob+May7QgDjDZqPLttMCH+NT4XsN5FLE9ng/MHnMuJgEok5k75LdQO4
aefVTkt8TFiIQbcMf/hllwmW16sbJqATFch6SYyXuvwd8k+96a7g7bAQlO5Q946a8e7e+VvL9D4r
rd20jAyNJ8iiFq+vs8RNDBZRV9e5uC/JacUhJHrvysgulGsaBiX9eGQb1os6u8Bu1iltwcGUQCm3
sLMcg5NqpBEDBMrJYDfepGavQzvK4v1IKcs5ojttx3o/pNz7g047L3GmrIILNERJ0ZZbKiCa5YT9
SKoeayGcUVTbOLODelkI2Sw/5K6LPtXqe8rfu9ZR0RRhQmOdy6p0sOjVwUqkfVeBo+hnSAxjSVpf
YKQXeqdS5trUc9tQXk3KitCpVkeEEdtdG7wkCy6Pv0y7KNWlyB09CiLlR7NyV9Ofs8jJ023cBoO6
YcjBNTwazkScQ/2Cb3CaY1smHJfy1hEGXZ+G9BJ3b1oJgLvvhMkb0Qyk+cdsbRXxj4quESJHp0qR
qWPifbYiYctcYYaD4zQNqRh2yZqnehGpR+y4NbdTqN76KmJ+wufDqIV8M83ufqZqw06pYzdtAzPd
tC3Fy3NHMFwX/Yb6Xg93KyTY2DXyYPxpUko1HJyQ6Wte/DoTJDu7cndGN0wt2NHgyc8WiPtBIcfX
pEUBXBLZywlXYKCDkgjptolyN29fM50474KBxz4dKBqNrdB9rqbh6MmuwO+QGHjR2JRQnEnakLlO
A+OUzZ4qv66/SvImkwku0Py+hcjkOZf10hEL3j7BiG5UugYnVnGESiJoPx1w6/OimmDbdoFpfMs5
mpPs2vsCgkniOpkIzD+z6vV73MgXCQoQ8OIzN5AR4mAnb2T9O5vf20vFxRJvEnxbKNPCXz1/m2AC
A2XlHLWqo/ShC0dn1CnPgR3BP+yp2y6wJTXjHinHTsUxJ/OnmIc0v8jTnpWQN2CEjoIcr3Gt7iT2
UDsBe11ZfUsAH4zLOLu4Pyn0kdKrwLxbBUkWGt0dZyAxyBiGbTS/VXiasJW2tupdB8+JKZs3i3mu
CIwcbN3Ed+B1EioX3qO9Lj8PPPAO7dcQD+J8naEU0frXVbB0Xp364uRUght2Xtdvsa0Wkw9z3GZp
6c4TkzBxuCpjaK+GGUQRPvPdtZzZYbSfGskGsPTOaf0UjV5bb5pp1740hLLiMP9H7xlChVTfItiK
phfeBgjld+NvyNxYcioRh/qNbNmofMxpM+565geDJ3NH/yrpTvotVJz7MROMQtUbog+zf5+lq/qs
YEMgj9fuXVmCir9I8dZlBap8KiNpQw1CFKdDFx8mH6siOgqULcwTtNLYciWDy9At8ByC7AHZcfSe
I+1TSjgpvb7YA9Zb8m8cuXn3leQBSCsRz+b8Ign7rnWzeROKAQ2f/qdmhtPeU/WnHj4Beck8ttMP
mZL6lpUmi6x+cBqUKihA3vNTODfbVj8yx7YJnFe5dYUBFNavFfDB+aYpnwMOAOZV/KuqJ1qJXN+o
UWU3816ruKZn+tatkX030o+iPT3wf4ygONnk4vI/wNJjyal2ekjiDdYxlqNVG+YDsLhEgKF4/dLT
rUikofiS88onvnlFIJ3dwJttZq1GeBNvzE06Qg71OWjmFy2/paypuMZMHKva6Und9vWpVgJjccPZ
By2BEEYYACbcBexGehl2F/5GQStuG8lnvRnzx8C1EB16zTNCZ4iCsC5dInqr6bbGWB7sreYGVDx9
D1HjVO+qeuO1i52b41SuB2PrA1VPSB6+Vn2fhsQa6GAJg9NQ1AgNb2151RjPJK+d8LsSYM/CMRbm
HvtHEIH64LE5VlQ4Su1ZUuUOxQ9uD0bkpZe1fVNU8BWJmxDr/Xe84oRsQxVdL94IX0rg+id+HgoA
QX3tF3HClrbPtSDNNrnkWNSuROSYuIv1gWlyRvs5rS+nELnfQrHJhoCtqRc+CLdAiiFwUu6L1mv8
ufR06gWzKdkZ441mnCRofvKxbzaW/D3xn+t2NLZ1ZpfCW1i/1J+lHO7C9IXJyaPpsQZI+i02X917
d1SB9NtZcZT82up7aeQyl5Atv1jh2xxDCqkcXgK1mkShvWpuykiMk7ijctaZkI+2OD4MkBI3q+B2
86+1UlHVz+pc7Gedpk31J9ZWhgzVFp51xA7Fr6pI90pCe5uD5c0MMlBXtbLCzbFfSrfX66Pxv693
EhsqEqCWaXJiUpqq6lMl/wDlin41GvldAICwBW14zLCrwulapvZcQybIs1ZkoESk1UTdc6s0u26J
t3JZOfpQb9o6/BPT+sMazS9BToKG0bKd6Ymjdhs9y/xiUj3D9GR95GKxy8hX6WYvEJkgkNqm5Fbx
jxx/ybAR5H1oBrTgpOi2ylaq9w8YLnZF/Y+RffFDjPomUTDdRrNXnZvb0ETesPwNo+LCQOm4uMCc
Nyo/WVQ8aVWGYO6b2MG+zR81r5X81fRLRi3akPzN+k5mdDKbw71UPZrxpnNUczpmDR7M/bhfejZx
ASYmI68BpJaTU/VkdfdIE/10wtatyfzIyK5AAH42POK75KdxfDT2ALUzicZ1+6iTRez9uYLmdvai
huO1Xo9gauE63iXzlijptQq3KV+tacKTKtzwFm0zrgmM7i9xfOTenBZ/taixDtpfNP1OMK0jEACb
Ah8LCsOV1P0EdVHBLSvCUcvhqH0UvUyG+wf6sAB895cp2pTjbgGJZVjFKEGJrlbJ/II5z1aT9qsO
5C57dcYpuO6qBZhou65M447cwsngmLqvzrcSv+3WDnWvQqAZkmISjGK3rZZT9WPAucqM8QK4DEox
jhdh2AlPa38gzgIN5WjcNTPi6bq5HBTGxqojuA2/OlYp1Vm+zcq2yPDu2xJyZ2fkc3PqjYNPw622
z6r1BNsFO2noBIJ8k1n61Mm8o0l152ifUmWIFAj4tZhYqTEwijCSKu1p5AsBr7uv3LgP08aQtwtO
RcR1zT8jnMCCAd555CxXB6q1wssYE4czfuNKvOnGc5G+WvpxmU4ZU1aAXm2n9vDtAHcbt2Xq3Pj5
kID2v2ONw/TkRpFHiSLhz/gyLudGuvV/1k+e6PaQeHr4Xc8AWElym/XhLnEzLHzzEL9V9WcOE8ya
9uP/5P5Oic9QVOldAXlXPzrmoRklSol7RvVIGZn74HfKbFsbi6Sq8JxnQV7erPHQjp6Qn0Vmy0O2
J7jYVMy35b0B9fwV6bXBPYP6pwp/NdPJLJp+uMqZ6PDcRe20zq7G854dnHN1Z1EpXJ3yNZlIS5IK
L07udXMUv0y+Zsi8ufgJq9cBR1c1u9ACMoRkeqSqx7VK3V7l/kQx2Em7qOr2assMEEciRoyFuF1H
OgmQY6A+n73cUzsd9fw1WxmnQ2cZIAfkna/yePM3rG9mddk31HGy7lr9YZXOeePME6bPAUYbvroP
jUd2t+otzX0WmfM7qvK7POgUMGosj+5DgbbSUGw8+ptMprCARZI7FYgfJQNMHwuhb3rvniVak9rp
lc28esqTdRnb1+YttRzWAyAoYIUUMdwS/vLyA1eyuvCte0mhKb23wCxRuhFLy11KO4IhW7iKYdex
6MqXpGQc7j5qt/uy+GG4QQkkml8NQeJn0HMk1kyKzhbXQSXx0KdA7Xf1QEdjkf0h75vhC0nuwcDz
W119gTHm+hWOsCXK5+kuPJxg+oMAS6OtCdTs/YRDQ9zOtErVitHfMVJgxT7uGaYKcu2Fw3GNTtly
b5L3KPYs8UNkRJeob3pmBdphFr1ZZ/a4z0HgLcY/BHeIif5iSeLXUAj7qOGmCTF6fDXB9oX6XU85
Zt14+JQwQR8/scyPM5deo4RlaB4WDYsrnZcDUV/9ncNdkQqByPw6DrfixANKb8PY+FaRBY3BDIfB
3Xqu4dJFDEAhYo+HOuSciFydrV1X32l8SkCmo8hpIZFE7cZsC2chnY2GIW6/NOFZKSbIQROcfOSe
7JDIoHiH+ljGfrqW1BDg2jq3VKN7RjZ5iwYfJ48AHpTs3OeTXUvGcWCij7+z4CjydYhuREwy644s
CFI29fZotLT32VNc4wgw5loLBwrERK43mU64jUkXXuR+TK/I5BnEpH8z609TCliXNONAisJ0bKvP
3GJNJAAuVKdmXJ0kU3ZK8yp07uNRj1e1Pxf8wij/5KcZKTRG85qrP2GNW/ZbKkLPl2jA5WeB/PhY
8+e1x+aIZpc6OYQVzlFRbKQ/GdDein2QkWZZoUOGsuqW+ptA3rq1rzkK18/K+uqi6PEte9Z/CitG
j2gTjqpB3Z04svo0zTHMr+LOlW1KwImGbo9QtAsj++h0INR8xtPmDRwEmQ4EMgYD72J3KOO/jjn8
Qrc7/q1q5/4PUeW8aqeB0XpEj9ZwJoqm+V5REiXt+5hnO8WEkxWnO5k/PDKNPbGY+2KWbgOeBNOu
VJ/D7KLCZYzCV7GbOne1pPPQj6HXyo9qs7rHeRoUe2G+WxL4NUQ3Z+CjDK+J9STLoz/nu25lThVe
ywhESbn20a6SmRw+ScJGM73VCl19/G0r739xdh5LciNNs32iNINGYltA6S7V1YLdG1hLaK3x9P+p
uRt+HHJodlczNoKlgERE+HGPEHXFsrdG5lLtmvk2Eo+R1lNpf1jFu8GIKWq3poHcsohrNk7mTN4T
EmGz+3Zoj3Gm3acGs2rWl4XZziRGMfswanCJdlJQnVlnn89vQ8ODNHSuxFhzz431uzVGj8JBay9n
c5WrPfoT5KNeF9uq4w5vO5Nzzf7oWiYlPIHVQchNl8g3P5x27Ol7CLrdqD3aYMUFFoKoejZFcGkY
atc0GJEt+kOEus84TSpuHiHsJhQtK1NXwlWpmfe2FURX3QAQqgJq+nwutoYTXAub5T0G4GjxoQXJ
UjP1raigGbP5eVZuIyCOnEBh67p2TEOUXEAow7+RgfSNhlM/Zw6r9ITsd8bQ4wUgV21h5Nqmc0Lf
rWI7cTul6tdha7wHtR2sUEKhFqbwIH0AEkPv2R2qUt3nJ1+s2nRjqA7+Ng/fwaAPT4Lnu2+ep/6B
9rOO947EO1FFXg6RlL+bluHZLEKYF2ZNO5UQpi9xwrh18B2Je50lRTShWGUcfbiwogkRTgVsSFQ8
ZmOrsyawKu5TKfaVKgZXCn1pksuhcaM6nmyvnRl5ar6Z9DdTon9p67TlatDe6pEWP4OmKHO0EjRL
eRPoSCEudNcmyGguq2Mdls+WpV4DnptBqy2B2Y1drJqnnuBNxgQTVaxkhMVOd8rgTWShFegvRkhG
ZRj227rJ7vqhM1C1fNQuAoZDua4qhR8Tw5xry8x3fdEYi7oy1GUY8H3bDjJJp8WTh8BzaPL6nGmO
KzlFxFge9ebViVlyTtBI1XcFG5xMb3TgUE29/DTFnV1k2yjo8MZ1EfP9bK34J7NfxWxBcbBl6ayk
nsRJlwTakhSQH2OdwtmlirTVDUsodJ4WY3DApxRRdU7Z42TtRL3SnF1hroPx2su9wTZT7AHcbW3Z
Xrisg1XLwg7kLGNmVh8L5pE6DJgKmqUu41Fn7q/aj1jVecznhDRF82sz1jvmK3SjRetm9UPJ1oyA
7uaEvC3svRHeW+ayIWqi8ZyIORNCb8STpaOzSOcNHYCDQQpLq5TLDkeDvgR/WBUE2HaT7ekBH7fc
BpXcdlO46iAQOo3GsnoKh2XVdZsq1beV0Rpob5RMMcwh0DPn71N1XzBO7eSHzblN8dv2b2nrEFij
v5T1J4Mzv86PbRAd1WKTasPd7HwZkmF3RodSa7vJbFaTxfdQiq0M33WDpS3Cw35GWtQuVZvSdXLl
TXHWrHz06hL8xan9tzqvWKAT+0Ak0HijaniisN4iW52pfFgM2HTPrapstDi8Tn7i+pVk253hmn4E
CVEIONy+mdZNbRP3ORad89nXpbLslEl6Qg2ipWr6X2oBj8pNrXcNCyXLFmw4Vti3kJl6wb9APghL
nuRzpoB0NmwEswNnD4KteyiA3B1Nl62SON50lbMPxxElj+U3UEwDgnwxBszGSnN0w6ZYMWorCgPk
rGd8I/s83sdjxVwqPFeY2irGI12SHwRinN6rmxkSceyKl0F1VpFMTuC5xySKL/7NoKgzd+oo72d8
KxnUjWVZylLp8m5llTdC7Diae8WI5f0M2lkMlrPKb9AunLs7hMTk++HW6hezzDYOqL9JQWXQncR4
kwooBf3acstXyEt+VlOytcrS6t/6+dWoNhp9pw5OVkPahJQnePSEF1j3jXYcbYdap/TYbO1r5kJr
eYvfTUn0n2/dJRAINYVyblOlW2+JqOhghOWN2XNeJo+qnKzThMzNLCGlNb/R22qie2l/ssuzFT6J
min1TsmL2w2XR+ROZtZ7aXGh6T9gWlZdgh1NgSAO9eq7BOVP3F7+iIJgrUeIFRVTuEQxHHdq5Za1
QWxe+m7IhGlGahznCsJR96c+/0z897Bn3MktLKcvIIOBCjuL8eO3TCkmRV3W1mruVg3uCOXcG2vb
v/jqUffb8Jzg3NShEK/mOH9GZT/s4uZJpus2tb7MLGLNSr82wcXY5beClC/0kzWwN6BPEVa8tnST
9iGyNNciH9Ye3BQaN9HbTXsj78i7hg0ZHZhfuYzalBHDuagOUwjwBL0qtQyVP/OssN5YIST2kng7
e2KTA1fXYiBc6lbU5ugTCsqe2DipwDz5g4cv2AkIVw0FotB1l68RyX6ZyvFqLOt8OM7DNvL3mjw1
ZuwGHDFJ/9TX94hOSMtDhpC6cnImb0CnDrZcV6jmqld4rKHQhH3y2ovwlFCNG/V+FK/d4Kw4tC+R
Ua3E8GjoBtGrA94E3csTYV5Mar0sBWfoG07a9BJY0ty09UwGCOX/svA7dFP1wp/fa6ELxESBzE1b
JO1dRCeWZfMhUEnqZk6hMwRq+xhZdTrJ1LpRTOo6UzZp8TZPJH6MhlvPmquqL61f7Jwx5XPggk3e
bBt2iv+xuY0D0SHV76wDgNWahc1MvsWrUehp5DEMnycLyymTjnTeOeyv1mYvK0MEEoK8MxkMcAW0
vbH4yqQFQQrdCGgfxeswWJXkwxQMsJNo05eTpL/bVrI/j8qEu6VvopJQVQTtPEW4Nlraz4pAFKuZ
mDnoq77/Ditb3kMGVIs+zLtzFzLR59gf0bWCUJ08RcHn4TCoiu+ULq7cvjSebDAUDB6FZZ7LXF9H
+Fx2Na5kjCsi38iMdY6CwrubJDfsDEQ5an7o3RKdfpQlub/T/JzMvQDe2KitkvMAZDpSR+1aCw4j
m5xK25CLSotPuVimACJdQcCcrtMu2gJlQZG4HtN6o/UCpHVkBkghdulEcA361JtGXd614/Q2CuaG
uqnUntSghwvbua9UVqc54z0T16R+rm+dcqMF34VDynyknnUKUaMcErdw7LPWoCqnJ81/gFJPl0n8
WrFwZHzuah6aZXX15UUnwBqesFPYJCCfxuTDp/mqq+dweFE53EL50FrPo8lUV31UGBrGNyLoOTYQ
i3Vex+OyOToD3gE/rKo7e0Jk8s1U3dhRqL35uFUzhNNgRpMrfN9zKK6UfqXfmrsO4dyfK4dJqr0d
6sR4a+dqOWgVhmb/YYz6je7bXpaM6oMiP/1OuDwWzCqKnkCk2MtgAWTUemlDBA/ivVYCHCjxW9Nk
X8EcMiV7LudmW8X+k2C8oHQP0chINrQAbhozTTahPWrcPlC9heJlXH4LziFp2ipGgODOsDap8jGF
LBmUOlyx/pFF8sDwopulgpxMbYItB/SNc9wsODDtdZ5/67mFwNgSSTSq3V4ZQ5Ww4I9ieLY6fELM
5A3D4XmXrJsp21hM8YLurSAlvQsfcGKBu0Mh9nzdHA/DYzeAhhpKTrcSeyYTFW1GHbKNaNNSRjNB
ZzY13D5NXK/y6oIsm9LJO/KlsZX7IHdeszKjgGZ+aU2ZgC24hTsAPa6zrH5qLco7Bm6x1R8IJI7F
Cm48aMe1jSEKgtlAEJFeXdPt1PENU2dFxiIUyBsI2pkO9WJa4N9lbPo/GPxygFVflla+9/yycBxq
CDpK2F5yJsiYMYm4F91RspbGbegvvKl6JtcRmkUP3GxgyklacoetS+04J2nmssK8ZPxVTeZl27fb
TgECmeWeLacLbMWjCtRSSzdto3XkT+wxZjwjnqeAX6xSD6V9xwjyUPcMvqV1VoNiAz6dBUP9Y2SP
bN4V+Ieg1Uh4tlv+Pkf9oFme5jXxTNum5sYyiTYsvwefQV4xOj+6pEZ6Dum6BQ7nzDKYyxjlCnPC
SMbpEay92japIzezUzF+DY27PGbaRy2keEHhVAe9gzSTag1srOx8jWI4brw4NunqAq7CRumpS3Gi
NCZseuigFhr+xRosBki2eRS2vNpJ5ar+sZjqO4uKXpfhqpEMi6XLMbZPHOoVBLCgea4S4JRh3BSG
fmIpINLdIzrkhMdiPQxfWmXvs9hZEoB2X6F/8XoPTHfrbNgEfbWNeFtqA8PfPxbqsDLjVw7+zVRk
+8ixN36zpjkOu4P56MPslCW7vaFWmkJ1fWa7s927YNi70H/xa05HLhTgmjCa78rAXLWo28Y4MoqV
jyURccXAVhrrbIF6Y7dGelbcav4yILVav9tW+avDLibiH26V0wAbl3863bMwrp39CQcWRm+BgpAC
x9Z5kXgbyOk2LIePykSjZnVEMnlD2WMii6HH0dwY8SfGWY9f/OFMeVq0zLBK7mKgC2GvlFZctaLe
OKG+qomPd6ebFqOPwZYufa1LCPip2PTieaiStUWSrRPttfGpxIyk9ex1MxRXRs1N5rDUtHbTXjCM
vN30Awd7TGBL9+GYQ7gxNH+bmPZryH7bvkrXo22wVhzDW47xJgPI0xILygwwwVL3EXWQgXnTb4JD
01+HIVqXE9Y/q9zpWAgwBS4JVLz54DuDb0r0iJ1gV7axoEfusc8XTMtokwJz3CXQHiZTuiy81ta7
iK6K5eEvAl97mbR3rfyw0eXVilTX7qXIZzyg8fAxjQXe+jJ/UYv4XEaE2DZ6e1ZH+zGcFfILstkt
nWkv0n3pEDHXsN1OblWmYjFd5e17CELepo0FseZ3wtCiBOEnUBLP4z2zY+4tTs/CTtZBAX6eIGUe
uvIc+leambBAFN5nwc02uaq6eNma8YfJ4HS4TuKRej+q/HNvIl2NBAAowQBs7bf0G4zk6f93bQIH
bg7DRQFJnSFtnanftDQnUkbpQpP5Uasmbzaz3RSa2j37smBi9RbPZNSOS9lB4KpqwNmdquvSnD40
ab/n2pudnmfZuWktAFy0BiQrc4KjNMc3CPYicZa9D0TujwpT5eJWHRV+9qjWTPNpgb0gbjuui/ym
hN/SHahsxnKi1yV2Q8+RsiZ64jKwN4pcqTVLFiPo0vzIvpxVq9Wuzd1MNr4h9X2SIS630t+NiX41
4nCVmLoXOCNGjHUZr1UBWQra3hmeVq/z+Cikf48Zoo0+hsG+BNMPM/jE6ouUTxdqmcLTwnvVvMRC
PzfM2Wu7PIpRcS1DrgpLse7tMYGECm19RRNHgFM2rLAivkYDrquBhLZMxsab7SekzfYVy0DT4f+V
6yIFKlUT2hNZCYSzCitw1/E7meNqDmGOMEyO+bOUb5B/s/5RIhboIA+9NwpqGA6U8kla8wM909bi
qZOraCNOoBx7TFCifR/n5Gin+6lC6QgKL8pTrBU20NC0ScZpHcrgKGANqjE+mHG50wITj8xorrpS
0zz8P8vUrJg6KbvKZ2oQleFTnShL8nv5CvCdRBDDRbNqs+EYNL4bIK8U8wSXP8eeLm0vLQYYuqZS
38rZsUJGK0S8iufGrt3O4UTdsMGBwfVWA24b2AZg4Vbz0oAh7UkfXjh4O/VZTlvD50dzsVlS7N/P
IfEtUOv3FNhlcOX6MJwLPLdstg4tsy8fytxCjbnO1mos7loqCbViaGC060H6V+6vXCFOT3wVQPL6
mLi10XGXpCVgolOCSsWl8FRdtm4UNHzBap7t0mYgi44hbxx7NZ17EHkVek01DDu7tO5ZvlV6jVlc
muY6hWtd94xI35dMiFX9sa0KSuiARmBZpL6+qCosacVKQXXV5eimt/QluhU9P8Vjh3H8GUvb1lHy
daAm2npW54/Ruh+ozcr57IjPbHxGDqdFvzlCWYpDMK8pZ9cv4hVybTqZcJtyV0E+yGajhOp735RA
xtluZBCj5TvZfwb6DH4efdhayixc8OxzyAV7aovoMBICzkI6+R7ONGu+Pu8NFPyZWqIbT/hdmKJM
y4kH+XQS3Ni9YmJFUBdRN/7AMtQ6n5H+rVqbuWnOmXlCyUQmnvAbi+oY1rmn48iPzfqQzufaSNfs
fF3WaEd6dqnzFzt+mmqeg3jN5T4dYNlrcHH9WJNNldSSIeVNr1gVNtapyEtvFCL6rEnRCoXWzPah
Ft86kbkpvmGrxgZzg5S6qMSbL5c4iEJy6Zp2w54hN4vCJRLvxMZEDcftCvhZs6Qb9L1XzEfDyvmP
UeR8BJGIZ6uoGC0ComJJzNPNVN5l2p1GfaOs23lHZiyD/cVMDpI9Ymidn27CV7Asyi0O3YippLll
YGQY67Y/VZ2bMeYKrkawrHKKbOhs46u67cZiMCKTRwHdAScBqRTeAZMvEv1d0j+jJsBXiR7htcah
K45dCIrC+tsEGM+hKdd0fiPUgeiEoilMHq+QFZWfuVGTr4ZpuCsbxI1D1O2b6WUyvNgyXS3Zt/Gl
GQ8WwKgWnUpFcGmGyUuZGVtbSr69D6c81yLfWTYqb+1AZWKNFO+UHVvacsZ9GLWZIy2bNPTmVu4K
x2EtIMYtWtyiRdcezSfF+DazHK7L2kXB/BhXb47aZfhWsDpUg+rhTvUmrQV/SNYiBpCV++D2ibp3
2nR+eXgpptNY/zrDX+Zt+aj03V2EHNPZBEfXe9EH2MTEMqyDhyC+XRXRxXSiXcU3rfnqCtXF1etu
2+oHqUwmiaiUsHHQsO0v2Shtc8RsTHH3IIPiB0YNAAAEgRVr2JaxtvUTgpJ7E6hkmnNv6t9NU2dc
1DEeCMo1uVjMU2s6/6Ejqdx2NWfaqso0edVgEMmZ3xVxSjJLSBWW9y3TFasPxpUvW3atVbS91dit
ZzaE6UmNu5PJUzc2j1FdcLc3gcKGO5OMFaPVtHMgVOvxltuneBb9vRf0Zrd1VAYHgcMswXDgNuUI
JooFCkuKmJ6r+QTamag/krpw54akAnj4Cu35xebRPgbXChHIxDjh1Cs/rt+M9lxbmCUm/GDDmH3l
DWbnqfGpUTvIfrV6slk5XGcd5dfQfoS6dldX6k7esiDK7FySXWQVMtoU/aVmcIymNqvJImAIJhGO
bZXHIpaZ0TRXlfXJciNyjuJx6w9fARZlJ6SBC/2L01Mm5XIqT3kNpIa/vqfzZP+sibdvUE/+rXss
kUJ05SVVzR9EH4mi22Zp/KIH+HHzbLq32SVwZWq6ofRsDWZe/XlIAZ9UXA3Lhnut7u4lcT1g+1H4
MbVbLRJLRVtKu9uirqxLgp7KNLuG5GVRN82gamQLUqKzmQG6bzJeg+SUZV4Ang0VGk3QDdM5ItV8
QZ1NfgDobyjsczbPrj74btwsw6b50Npyzb3k9U247+ic9ES4JuqjnSJdV/5aYzIUjldjojCzrpKp
q9f40+zaWUqJTTqWyPrv7HbBRSvWlq116w5gp/Kvg8FSRlmty1t5wdStKl+x/HbDSka42dhPZTEj
57NiPai0FRCRLFCpyTMq7JMCwxfTX6gJYc4W/mO/HkdKCSxv+BfDKPXmPOc5PjdHexA3T+SF6U4R
P1TVCuMtXvxzhBg60b09wouSH6DwqcdAwzfGkGEVZA+yW/rTvUomi9hyW2JpLZ1VLV6HFrAmXnWm
O9avcN8B+32V+8bfhcPDpG57f5MEwhujsx/fpbCnjjdq17RaTcNnni2d/C1ClbdeIxNx6qlFRY1e
Qs6K4UlJlzZLqIaDxoBT5MTT5PSzc0N/n53HjIm5VG+QZ3QX2BQ2p4RDw+kvlunl41Hrn3LjKnvr
JALzteTZmcojNbCn9EekyUbpHqtw1znPOsVyyRw87f1i2TiWf5Ld4GoNP1qEx6PTMIHRrLDyzxg6
++RUhB02UPZFaht7/WaqrSpJ5CeyuFuTcZ6pDZVoc3RM0J455oiaM2aMmX5qa2gsvZg2nZAoUUWz
8+2CY6GbtHUPgOVW2K7U7LlSPtJ4Wld4SaaSLb31PBOA00f8R+Z+0v2tGtfbuqw2qcAtlYq1iglA
kgiT3YW3fTDjMpw/Q+lKPz4pReswYrZ2parQeajQ00w1tw6if8NYrxxewoRF9rlGAWOhbahr3bGv
fUEVDw68r00Kogk7XpW9kjt3Fyo00QWe4Di89HbO8TutJRk5Y7ZurZOunTR9KxkJoUAq9l1Kq95M
B2mqC7Oq6p1hh74Xh+YPtAkCR5C565AIKYTFkF+8V42PQJObGI9XMqNoJxD4qBxhr3OL6wtLw5NF
QJYSv2cS6jVEmpk0Y834tjQoauW8q/XkkOnNNTJAfkX6KIJo78NmmCI4mk2kL2SJCa2NN44MN9qM
IYKEtbGYPKI2egTA/EL2z0Kvn8oYP8OwLMSd3xEZPWWmW97sRwkq8aXjUu05XPWbU9lKOOiqyoLu
tnSdz9neM91Gmi8WPt1iqI2YBaImW3SV8kNU/ouIkYVRpiyLtIPQ/LR4WNfpUgXMd5rtGK2siHIl
nL6DON7nDgQ7RgUqKLNgSDfdyM583Tnd0gZjC9V86VuXMIgOLWyOqTCluNXnKQ7c3HJ2ak2o04Nm
EyNnwwIlDHZR1trKi/HEs8PcxF3YiKdAqz0HZaBNQ4CNS8A7AuuOzcqbZ7TdfPqsHDAQgSRD6Es/
YYiS2Z3N1LAGMO0ikCKowIWOHpil+bIxqnu/yE9WGp5Z/7wdM3kuu0M8EKrUdV+ANLHYSHEKEtMj
cuOH6od7P7MUNwkxJ1DlI0M6C2ZYh8SHcYpHgOL/jqNSb0mvvwuj+iXwLgnyObOdAbvNQnHf52cM
z4tbZOJlWOAZ/Etk4h/iqH/dEVwmcW8qmgnBZ6xC8VC2963/9JcPcEst/M0H+HVRcGWEypTqmrpX
lKG8AaJafZi0MAZFNFGH1KmsXrpkwBpr1iYVfYjm+tUFElnJmEPog7+8jz8E3Oq/pKonrZbXvQOd
M4/HW3xuip8dCXA1e/Bd+JS0ZZW67EtH8/TFIWbeoPzlpe0/fQW3t/RTfGvd6tZs2TwZRoNgXbK7
rMBXMOSNS2Z50NLXhPWcaDfYa7Mu3ff6dlC3Vvc2tgQdNFxgolq3Dl5F3CBR+6NKtWUsnE+eYk24
4f5lMJfzbVqLitmD0Vw0c3K1iUrN4UNV9+H0nHMMN296pW4i+A/FwWQeB9ZbODzyDMX8hCXTlTjM
/HJk9US3iU2xS40GvJ7k97mjosU4z4Wt48XPFlbwwEYSuybhrOLOflN6bJX5purqjZq0uzwUsEgG
S1qpCj9T+gOt2mn8szHFeaej4v73T/rPT/e7S+t2Of/0vfZlkhZZrswsYgzvTl6288/FOlq8e0/N
JmkXyhq0RFk8CxdrHazsYjcsrp0nFwyn3WD9HbgfeJAOCiz08r/fkfr7X5rx4/++o9wafLMz1Oww
XTiPsRBaX1m50jidbnKhy0iHivi/X+v39yyBpP/7UrYfll0ueKkiDtWtzGusnqRjjLcR+X+/wu+j
W3Xrl6OnFXUe2FHEN/RtLMXRgoQuD1CXf4nuviUV/vvX083by/706xngJYHKXOgwgYek83va/O3I
+f2Zqf8al+w7TWGlTZEeTG1RHHmyU2Bh9e14Xn5PDwZPdNPzn4O/rFf5w9dk/nKwiIL4rmjicyTU
Dk/1g7hnBHsLJiz+8gKa9aez6/YV/vRVhVJojbAD/S7Q+g3JZwrkkKh+sLjgR21ri9LRGXoHSwbC
N2kVVhoWOYoHfG863R6hoGhiaUvNv+sQQXsamk3FGoX3uHmO6PgycnLNcxWeHTXd2PgHuoAs/wnt
ciAWVzG1I/D0efhQysfU3I/f5nR7AZsYuHmT5fex/iTI3iyXMFLBSQnJQrtBJ0dtkNjmnnuoz9za
4aI2uiUQ7YU95kv7itYxh4+TuVIIXUkIoT0IyuTOs2ks4Bo4qHbBS6viMwAyw/K6nA2c/Kt8QEhZ
E3t5fzPpMv3/HmwIKgytLvuClIP+QbBheR66N52nPRURR06W7FNkxLk8oeSPJekRYgfmW8txMRCN
1y98EsZypmrMKocn+xkowNTvdIojupCu3yCIYaNshq1FGlWXHG/Zb5n+MBLRDJyofTYlRyuTFR9I
hW12MxTO8G4aUO5ht4qy+YjxlbolDLWFolgcn8E5rQOcZsZTqhnnKD4EBaSVc8qAWom5iBk8Nst2
2jaaAR18ldqx879YkdSOJ32slmb1Pud7jGrwD081zj6LdTElxz7xXHitVOaj2jXhoFara21EHXnu
8qqV/bnu8nctsT2HTlqlkMxyJgekH5I4Mu0T03HpT6N6OZI/wQiDvmAh43fNz4n1KFchyj0b1Mtg
k/lvjXLMac8YBpWGJBGZQDWNjBxguU2S8izTj1RGM5qPDtCd866SYQ2zDOw5x6TjlLQeOqv39OcJ
iwk+wLh5rKddl+81uJUagh4ys4oJE4hinspm9y2JAvQVTLTG4LLo3JqZMbF+EWeMPZ4745BlF7KF
1GDrWAQvRUsakMHeVw3uxgS/ZfDSaNEPGYZPSb7JFdcpH5P2Uuaap/bBvaCbyPoeIz0L5nLphh1+
pUYP12ORLEDqS8DaLiuu/32u/rO+5N8nHyah/72duUR66UwloDAZP5ifyAMV/VvU0D3BwPbg0RY6
ckgbMKfqRRinTCVLgDxS6IohrBegU6OOnzVhkpb6h6Gyv4UBNZ+1N4vPW8ngVGFYQXfYE+IfXsDZ
id3Yh2DyOHaSDizWql3o4MqmRub2SLZq0yACHgaxa9ODkLs+2zmWCrTzkKLjpiBXaXMpp80UN+ee
MWPqIACVXbtOkQMWZhhezMj5KHzTLeRn4+99IDIF00jWXlEalmU7XpJxeNf9fmOMk6uTyjCmhFBr
wdGYX8d8q7cHe57//55c5i8F1yjrITeIAjkARc0ghEfrRXsA1Z/fzL9EN/+hLtfNX2qPpBKq1GNe
IngbP/KP5Nv4bi7inkarVdfyoz2of3ulW+3w76tFN385/PntbU0HgD8M3yyN4/RH4QSrvtcMEsvd
ehd+dX/JMf7TE/n2PP3pMRMLxVKkryQHkXNY20tHF3/5QdQ//dG3D/fTHx0Ovjal9pwcQgGKVwRE
xjVmh4+wSUlFbBRE5IiQjDybzeXAEN8Trc2mR6vpjm1TGOsibYudms/+Xyq131dPhv7LR+3I1U3Z
yaXd+Ql3SyR4inJww2YVxDX+920uf/+ZjX/y6X/6zLniwO+nYrxDqMMvRhRjTUQfcDKBwWYQL2Rj
4BNPV/BGhxyKpkzuRPThk08v/Bmgb/Sy/jjDiouvpEKJiJJt0CD/1WIl812YcMyq6AMlLoSGuW/W
e2bmeDr4dHTze1T52kcEphMnaTFp5H2YfqjqNYx7j8mpy0O1Vg8NgXF6w7g8iV66/FgA8ZOo4qQ8
M9TXmk2p3bhyxFMZfqiJcqlnxN848/oQSlMlj9uJEW1ExzbDp8q49Oxcb7MjyM1YsgpjfC0jwuvZ
itEhoE3OTjjQXvQ8d0P+Mc6PWo1wF2bHesTGxCwArTxGtozS0nb/+yf4Qz1u6L+UsErLSMa0GkSm
dh0KIg5xZf8QRvBoBFiZdn5G4jBxCP1fOpLfl4KGdvvnP//ieT5MwDXKvg1K62rXSXNCqcRQkhWF
Qw5/nhMik9oe+F1CgJ60zfNfPugfKkTtFhP+0ysrYlY4IyZ9L5oalXf281UyWVfRUbfkUIO5PQZY
KU+m0jIj/coqZdmLBt53YKzSMQUvGK46SiT/cvFrf3pDv1TFQ5g1fRBW+j4cGoFLN219nW0DuXiJ
CoW0rwhV+HPQIPmN3kYCtDQFDsbkMDDalPAX2xg/6iS9gVVpubVI5Cc/NW/yfTtgmawSrb6MNpWL
VvjNw+BYMXT0oMJX3G46YiIiYM10Jvunk43/l1Psn8vm30ex8c+H/elb7lQtjhWSaQ9WZ5HWaDOR
K1YFoZvY6NzOt5FnEfGU8lXAPpuyoLUh42k6BXp0U+ugeproK++ya5lOawNgPQONDNlFKtkoGUAd
13W3GWrEPHzKQ10i3RDtaUfLLLB2/32lyNul/7vP8MuDazQcX9ESpyAabEDEhLhylTf/jTzyGJGI
kByp4w2VG1NnrOgBzZaQ/F/mtbxE/dvwKOghUHvfhyO3FXFO63kvgNn4+DgP+EAspSFG6d2qCWXZ
2PEb02zih7WF89x+J+kd9gOuw6+0OFqM3eiSnmuWvNBeflBzCniciZYZ4Ew0y2TXEDGB951thWs8
Bm1OhN6iesXyXiuL7EyKqTSWSXMhxmYOAwjSPWJL/pdNE/9s+Prd93Q71X/6rbVJrYqZ2K874vxX
+ibZIWDdwdwuQvaMi8WDZEmc4Vo7tu3+H3lnthw3ji3aX+mod9YhwQHEidP9kKOm1GTJsvzCkGWZ
8wyOX39XuqpP21lO5e1+u3EjKhzlQRwBENjYe61ltFGkyy4MLHXVxkPY5RFlSFfBghnpGRHY/U+t
8iXlsStAOkuHGN6Lvab8cZstqUO9oeDlOtsySb6Ci00a9ZZt4/Ns2511l9Ha31B095+24IPvnueH
QeOV3BW+7SVwhq3YmncULUMGxws/rABsrb1zHvNiXDgrqLbLt+fHcJVuWNtewgOoT0w1rP048KvH
ezAhiOcuHRn1BWo/9qdX1Bkt94/IWxAoWYKAWMSb6PH9Jm/tj/mrcx3MtxuGhzTdnyvYGR+KcwQW
t9MrKPZlsf4PI6ji4EOjNClDjZjkVaAoJ6jTa1+Qt1mMqTjx5o6Mp98dCT80R232tT+mg7yyjH2R
bIcTqU5KSPrGRmX1STnQkdHhu5bph9MUtmoA88+E1NgXr4Zu5UyPrA9IUJGbwcNv0V76hGrUqUnS
kS/m9+bxw/m6cujrIKM8ou+QDcAwNeqLnBA9+EEwO8OqErhpihMN4cik77vf5IeT2ezBO1nG3iof
ju1svtgQAbxTj+7IbM86GFdDx6um1LHRKoXyrq8p3gSj+X4DPhbo/D6r/uHCpcz90os6YtdNCdsq
bci9SCPl6SWVNgDRR49psykprK7Iw7qxRnICYhccGZqHaJ27EXNOzL/g0G3oEl2tiXiUKlyMs9mR
SS7Ax0ykzWI1AqJvGvGl1wrzPPMj87KDLbIaNYVOPTX/YMkK/9kR0DxxMgekI8azkld+bkGCDQJg
aZmpvnbgiJdZNVLkkTklhAughe8/iWO94GD4Yp+8mclExQjSAkuCws4YsoQ3sRDuiXH/yMLO+T6I
/PCs48b1KMHiFJGdxtuGXEq47ZG77iWpia4lzfUwynYn+iq4iaOmu8hyahBB8CYUv1XzKmFgO/Gt
PtZeD8ataMpJTJDeyHurWXnHFz4pb1Ncn5gdH3uYB2OW4dleYo7hdGXUO3wXYtz4CrbPKZHKrwdd
82Au3PaBU4426oY4a9hTgNbb7nphrv+jhmAeznd1nGc1WctXng/jxzHV5xaArWiHL1mfnGhsxzSC
5sEclmLgaBazyUkmQhldQk5/XvYXSe4wo4sufTXfzPYkFzDpV8IhXej9ezsykpj79/VDC6xh/9R1
IEZqEx+7/LlMTsSR98/mF59B82CE8iV7403NcUPrIi32kENy5i1qYKO1N5+Y9x+79v2f/3DtXqy7
uij3126QOeBv4rQ48QE8duSDrt9ACpFNzpH3FDudfhjME66vI93APJiJdNhd88CwOHC2AgA9WSvy
vmEavv8yj/Rh86APN+0Qhobg6K6MFshIAgG2f/v+sY+90IMOTMrUGCb7K1dU4JrUce2ZAcW97yxJ
aX3/FL9+OLY66MVRHoRzn5Fo5AjK8G029T1AGK/EDt8//q+//7Y66MdxMcwhQOJy55G4H5pzsLCk
FOdOD+wQU6FPQ2XsVRm5DqWAyvr+WX89+SQ/5OdWGmWkwc1OUe66uPtSprZLRNzOt2kG7KJMOypQ
IBy/f6ojg4itDnqz13UldVBzsqMqKr02H+ecQvGlcTc+2otTW2nH3tJBz67i2K9wwiY7bZdM0os6
huhb+18SSWZuBcvglA/51y3OVgfdOxtjZdlBCxSXEgOqnrL4oxwvjYkSwfZTH1Un4ii/7uu2Oujr
dW5kjkP27a43/fix5sVfBqoMzt5/Jb/ukrY66PBRmIQqrJpk54SbPn5I+huzOtEjjx36oLezr6+N
wMmSnQExNZcj9OJ13Zz4oh7rKwfdfZDM6Kyep5J/hFlfUN8Gd84C8LicweaeGmePnMU/6PGunfQk
y+6fPdtb/bb5yt5HgjsjWIwgT97efwXHeoV/0O8n39L9lHGWBOJYs0p6BBWwLBbUJXbGRUAhR31i
BDt2Pwd9PY11iiSaM5FmTZ0CAUtqmf12DYG/QZhx4oaOvHj/oJcrHMBBWkLZnNRTnz1nWQuM5PX9
h3Xs2Ps//+GbqnNXBWOc54Akbntqj6GURzo+8XiO9OjvwesfDk45XGsLkvx3zg5kfke5H5HmW7Ne
O+WJEfBIZ/YPOrOju77vC87Q6Y9Q4aiWPHHpx57LQX+YisqvosGggGQe4Ry/ttTP6hMj0JFWIw96
QWE0Q0L2UbpLxAoeiAmhA7TevmxjVcMbPKU7PvJs5EE3cLJqKvz9tkgJv84QN3Z2/n6bOfJFkAet
njQ7p/HiLqXmMqe5EKqTDtF3kmndQnx8/xxHlkq2PGj0tkXMw0/idDeECVh1r+inG8soOvKgGY6s
iHjeHO6R1qpM1mQlDms1F/YZM5YvqfaNMyvshxNj47EHedBHlBtEXeFV2a4dbwznCt/TiUZ2ZAvB
lvsz/tBB2mjK/DrLs10FUkOxFUqVBCCBRfcafGqpJ0bSdip96NhNHPSUara6yM/rbJeQgF/Lj7o9
MYIcaw3i53vo2DibI0+lO382tg64nIawf4zwQJ76pu7b1V/XFvb31LcfnlKXOY1RFZyhM7AnaDg0
t4HxTTeQZ+1k9X57O3YXh/09jInwu+QjJZSid86HNCBVgCyHcj6lqD/yAr7Hgn+4i9QrJ88aI3bA
Rf4xazXZ1Mbz+xd/5AF5Bz09SmxDNXOa7ebX/sH6Un0LPlEa/P6xj132QWfXtu4z6t2znZ48Fx6e
eGoc40QM4th1H/RxDS7njySwjiQw9JgfvU109/5lHzv0QZ8dTVIy6ySkZ6H3YH+Q5E/hQO2ZEw/9
HSToIFP/4RPaP7kfXqyscq8LNU+ISiTkZR3wjPfv4cjn0zvoskWNlw4iIC1Gk0hzWWzMW1VcVi+n
vkPHjn/Qc1XXuoUf0ubxm1oP7PvvheMN1dcLMjjev4Vje/PewaS1r8o4Mvd5fp27yK/bl+rWuOeD
YX+2l+Gzf7YM1qRLv3+uI7fjHpzK8dpS25WV7mo8sqRHfQof3X3u0oI6g/fPcGxm6R6MEq05ULmO
zHBXvFLrTbJb5i+yJ/Eq74JPzJPfP8uRHnfoB1d1KU2UCtlORsQeCYaWTXPiBo4d+nCgqMyBnHeu
3yRWm0uUpklw4qqPTJicg3HCzO2pof6HxjST3VEYVPbbfTVCihzq1fsP5tgpDoaL0pTgIeY+3fXQ
vKiTB+nhERg+tTg5dviDISPvigmfLh/jPGeX5XKKt0N0IhJxZDRyDoaI3LQ1SkkOPdyB7Eao06zG
l/zD+4/l2CzCsX8egMY6dg1/INEDZ+P40N+ScbG3Qd/oz+1N/7n9cuI0+0b+i8+wI34+TVbH4C9S
bgK/G+6Yae+OWIAxs7YxeypIm+0TrfRIR3YOOvIYByqISZvckVsAg8vVwAa3Q7CIX6tTX7VjPdk5
6Ml7ebUD7Y5PZoTeFuEKFT+Mf2vZbNjSh/Hvn9qFOtLnDusf6i5v0S7z2GoNYco46xgJ338jRxrs
YfVDYlrjHNREwXsDlBtaZeO5BJT1/sGPXfZBf7YHo5sVFdBXGvKbyWchsO6/H/m/Xsf/Dt/K2z+a
TPuP/+H3ryVYtTiM9MFv//FQ5vz3P/uf+d9/8/NP/GMXvzZlW37Th//qpx/iwH+eePWiX376DdWz
sZ7uurdmun9ru0x/PwGXuP+X/7d/+be370d5mKq3v//2WnYF5Wn3b2FcFr/9+VfnX//+m3Dpe//1
4/H//Mvrl5yf+/gCauGl+BvmmOkvP/b20uq//2aJ3x3XdxRIKd9x5Pc07eHtn3/juFIo4bqe9AQv
pCgbHf39N8f6XZmQpZSUlKRZ9j5Bpy27//0rk2QfT/iWpGbA/+2fV/fTC/rXC/sbKSK3ZVzolgP/
3PWlsFzlCOn6tuWxIjMPF2W6MgRlrTZ4bDNaNB0QM2w8LwGJJhJXDghNZEMjlJFFos5uNnl1r2Jq
4PaYKLFyAWAZFCzYoQdtrl74zUNRf7Srjy7SueHRnK+j+hYk6irZKsoLk3ELBGDy77zy1ZfXEMBl
cO9af4yZ/1+3wf04cLwNPiDZo8o5bvXLz013/2N/tEHP+93zFS3GMy3aldjnA/zRBt196zSlJZXw
qNmyFUPzPxuh+F0q5XmSkghC7c7+cH82Qtv93RK0Z0Umq+ORePbvtMGfF2gc3Za+7SjbckDjERDm
ND/OtvsgtIvMhbkiqqbdDA6U1MhS1l5/4G6HOupO7Nz8PP79cT7fNbkzz4Kxcri2El6rCgVpd52n
NcE9JHfzyjfC4FTuxcGX6M8T+ZavTBsAqjzcQRNJ7ZcGHZhd7hFQWFJ3bbatnRipYgjtk2CmQWK7
B3mzBJHlBdZFliq7ov6CzdATg/7PXxSuxbE8duZ5vI7v8qhpAD8+ZMeJfeG46F5RaKdnfm2FD17i
4zqdZiYXPzS/PweZHweV/Qv713Ti+7kY72hSVKlRoHcYphob2dUA99S6G0eDKUVt3moXKLPuVf5k
6Sa6LKI5vjVEfypicRBb+uPUtFiTO7QhxzkHM77EjFLX8noFt88arqhgju6YpzU7byiZz8BtZqfO
tzyUA0Hf3kQ8521GGfFDO7okqpqVF+AqKPPH9x/IQSrRn5flmxTt2bZlisOMDKsqkt5wXLV2y7ra
+Gkkzwp7ooJ5EmBwwAxR+4ZYy24AthgQ5uF1GMUlwjZvNTkBPq/3r+cvPc6xfGgcDs/JV7SFg+ll
gY94cPWeITFPLKWStPbIAk4aMpqHfBjOyzCcsxPn/Euv25+Tvo78jQ5v+gdvRuf55IkZS1o5IrvO
MorPvAKa2vt39pem5/m2KfdDnSmFpA3+3MwBWre+EWODl1HV2Ned1esIpF7aFZRiG/nraOSpOu9F
IauzMs2Rub5/ftZtB42fQYVPvU3zU44t7cPEnsSAXdCgst1Uo+nZOB5T+PELWwpT4Axpu5de+Obn
cSYFpcYo8+ikptVcqUnVSEzaqnwhLTd7y8J9kVEW5S6CLTPu5g1WOAuGWNyCvQr4llvUYRmRuCmE
l90MCRwW6LLO9JCFuVk/Tr727gTqBUyyTii+OYUa9Y3R5p1JYTalf48J/IQKmeNYE733i25y4ZVM
DctsqTMqtYwobRuAMMKnrL7uiV06jSWqJUh4dRUTJ9Zro0thIXruDDROaAQmSRrHPOIJM0TtuSi7
CmHaw7YUbQTxzyhryPdt7XreTU0s+6NdyhjU5LivFh/bvFZfcjie8JjxLCGQXTaVIUmBjgqkjKWZ
UuPTtkA6V5UlYJlSQ2o536g/cKYPfQP65Gw226y9jWpr/pZPlSjhy+TRa22Go7GxI9cx162fseft
DzEZ5tgUtbWgV7L3NkxafB4cyQqoCKL5cyx0a1Cc1eGEYyAhv74ZKv2cMsvTjBo5y/hxNJPnYTZG
Z1U65p4oLaRNFpq1L5oX0Ed9xHtUKiyGqg41WjkGw0Ve27G6NGO70Sh6VEL+oqGACSWzADU1G2br
rFpQvzkzpd4xzipXGJDrRTfttBwcDJStyEixrSjpI4HYBVYQVNlZJm2PlQgUNKp9Wo1lwLZr5KXI
KNA5TGVL/DYovf5bU6oIdAXDondh5m45SlKWMmBZMm3sZ2Gj2OKuvSG6jVyzRIybNTmuLCtISLeL
+sj8MqtGESgZmrL4MFVxYF26srXUrmSaG8str2dMwFBSov3U8fTGbejqjBpic2h9mL0lY4NBunVN
2GseMGBY4AYZhNhgsx23WhNF7R1GyVwPy3oMaHXa0SxK/URSbFW6Axt9XeoECD2NOL1IsxFSE/zW
PfeCrz0+FkNRrjm2Pdk30hcVNz5PCvCmIhl7XbaVjrazm3nkr7YZ1t12tNFNg3eH09M4SfxgyX15
2DSVw6pTjpuuatcOwd/GygPh7HvJNqhHbEgg4DXVjhRrNNiuxjRbWTqrr4HFscMaF1F3zlBqcC8O
c19ImZmjQY3N2Utst97EhDhtks08gvqjsCIik05YCVpzDy7pwjP19Jbwy0sa2NR8M0WwxCeaq6ev
pqgorEuNgLOkNkshTpkHOWeYdbO2/xzbhaCB93IIv4xFOLRUcY4BFncLXN2294f0WUkrzdbMgkZj
q8Y5SojXVR5eT6dqYQSEJaaR2R7MkSxqlgb7cQzbCDX/Ado6255XZj6wGzrKcBRn5NwDj3QzRKWp
LFBrJ52uPAwMe8R5UUtEWS0lJOQud1Trr7OAJ7ssUoBh0GKA7nu9H8tFnQ3o2UC8oGvLYtP/NIdx
fJ2JjvqSqoqRM2Wws/oVCOSA4jTgoF+zwBHnQ8ymG58vx7oq56j5HCWpbW+z2Uc85Nra+GaUfUgB
ejPhCKrDROlFazQhELjQopR0SOz+KkuZH1BgI2vzbK4RG6/iPHS9hHyF0AUzMMUw8Za8NIiowq3T
D4UXGi9t7vk3wIYR8hizBVo7LUsB3j5WiV41pRN/9K0ZaX0g/P1AFqRV+SEDUUZedBQEgO5mX0PI
tKxkwh+TaernIKs/zEhL3Csx23utiTb6YAVLiLKtKq4ok7SDqso2LWmY49YvetVd9aw8x62BXbpb
qBRex7otsuyp6DMxrfKp6Vn9hoPcZpNtvDEsK1D9QWiQuxkJ+6tKmR4vmSoTfLNijS03NO0eba6q
gRQWjl2sGYYtfRkXkGLPmnHGykAiTGufzzKPygsKU9AsGUIw3CzkHDnpdjDcRlKeW6DrEZ0wBIax
qpiRzJR2dGVX+OAhLRXV/WxTmrFndsi7xlMUABWg3rorr629XeUPPhwPJyBLvuGXD2BNOpxU6BE0
lNgi+Wa4FRXKEDXR88jK9S+JMDX+zowdORsw0urGAtzRZ7q6HLGtoyuMxx7iUQVNMtcVRe9tPwED
NmfKEbqsg8wWM/qRwZ4F0FoTH7JpP1SxjaeIUtBF4hXcYhok6ryYTUg9mrS1q5L5BiCPtoxN7MxR
O91IWVXm5RTUbvykjawpr2qH9JTrck4j+JiZMprVQH7SDL+iDNtC3FDxNYDFAq2qKbSMrTw9c7Q9
KGxyjU56VD52BONQ504D5iQYKYLhaYaJ9Cnn1Z31iS+F7rFxKOldEleuyBjKzEyPF80QR90n2xUu
mIe0tzVRvVH42zS18nPgtw2CoKHW0+skW1ncWF5IOQUBAQo2HFmXA/UlXWEC5LOquLupkswMVgPN
9qmp+O4t68EuME/IOMPbNCbDh6aZw+lRR24x7vq0DozbQsTtrYQkRoFubVHVUuaGuzOaIENazRYC
xu4oj8MPyjBCgORzXl81pYclXowNxalzX2XJBQWoYfsaiKHG8Z2NUfupqShSghfqFMOtVzvtbSCz
PHrurDh4ih0jS84yaMXtKmBz2aVyzaN22I7o8k8lSBZgSakZxhsfZCFTw9i719bIcx47INwbM7VC
SHX4J2+mRmH+aecqZPiqVMimU60hgVvNlH2KqgB/kWu1jClBEEAAdVGzgKNnTkTdtucH2MtnE5ZD
2StoepOs1KsTJ/3jmPaFt24N5d/S88UXeD8REi2jjbCCe9NXKq/nO1Ul6NKMwG4+JHVEQs0cz/V1
EniyugzHZMzenL4M77Xy5hD7TEYF/tDtBR5mzweJpInI+AI2hTlfl8qMWQh3bj0PhfbIYY9z3Xxo
3cjcJZ5Pea02HDajrEY0GkichtYYiQzLbWanARMKM8rvYrPfAz1cydo8CuWTiZPAAA/qY1GUduqi
u3eUS6WPbzb1uTvxbV/3k4SckuQKiGoTMxaQrd+QW05+Cv4ZGZrYnHEkGf6qZ6gbUOsyzGC7R16N
bymIs7M0gZu9ColE4FsUJLYw1tvRxywteLtklw0PRmej7KMmOv1m+aGFTGvKKRTr/flT0nkQsV0+
efA8dEQ2IG+ICwrNxHz0Ytm8lOVkg0PQwvoEchxNtYzm6AtLtUrvwpnZWY9JbJDNnXJLmGh9EaRI
BuvR00+0h9b/mjrkyD6bZi26c+aO4GLWTdCHTFQTyGLJKm+dxD33xkANyCykcqezOHOj8oWpUXld
JOzCUrRpw0/NncxWH2AaetGljWHFAr8wKZN687wIgu3skx/NgJYJtyFNn3m24htZhOabKyo/g14m
Ax61zkyBMJfU/ajrh8/GnMYQBYauezTiesivFdNVoMGiwdSQ2ygfo2kEbd0YU/qIr3e0KYez8fDY
k5P5S5f5a7n2CGFEa2llHuXZk0bZY1ow3rwAgcDGhW1d88/zigpSwxlhi1dN8Ga67NMiem3V1cQD
VHAnR7NbNK4Ec2UWQX42uWmSbgErwVbs8txGMRW7cjU3jv05bFrjmY+No0G8BhmssohlyDKt4v6z
dJKeCjR3jzH321hNezABNLg8HPma2E4RwU7IZKM30pvaaFWUiexwfuATDGuDrNew3OO6FYiMu0KT
eredsoTC2tKeeqxTQcZXOUUHa8FEUDpcVWYtX03aCXTril4Orliz2SlUNvKBCmfpLQRfs69uXKor
J5AqWBaNayO2K+eOeWUVCwBjVSvv8Cyk1dmktA+1UFr6yZ5CKTflsMdau2ksvaWd05rKIe7nddiV
1psuC5IuysLE+lOOiUrOBNqIiaRaPZsX2jCcZ6J9tnMW0I+vIx3Jb65IuAMA0BN8ykRZt51b7YmB
aUz7mJ3Ku+r8Kt0ze8MkOp9IwflmtXszY4t0mtOGtYq3tjOKJ63kOOBSMjqEOdNeRDHnsbyaSwtL
K26oHHS/sjtW8YM1eLtYR+D/c+2PvIDUaQW0IrMFO+AzPPTr3qkr1kx67tH4DNHeGmhSVzISGs8X
M6m7DghhaeCG4eRbS1pGvBFga411zMLYXIR4up8IhUT+2hhdFrFZGdKi6ibunVXAHsmLnVh7qvwM
sGKri65/7pMU13Qx9POXYkx6taKpwv2dpgTSRt2K2d8jACN7O2mTCKDdFF17JgpRZ19z1wuLVzPz
x+zccxvTPYsAUxlnUeIJ5Nghs+tN4cKHv2F88vqlyx+A8tVp/yeu59+KZh/dLvlpi+Wmeis+6Obt
Te9eqv8HNlasfSLt8aD27Uvxkr/8uKXy/Qf+CGcbUv7O3gfhbEIsyieEStT6j3i24du/I7wh2Oqa
rCUtc590/GdAW/3uOZJlvqkEQWvh7aNDfwa0OZ6SzMWJ2XiKCS+Jjf/GrorY72f+KwLKbg6RJ0ks
ne0bJWzP5VZ/jLYWLkovR6FFrzW2AUiJ1gchp+FsnlElC38U1zAy9XmPtAVOYCHUPaI5b+eaWXJl
G4AMRdc6y4QyPuq0HHerNXrHRT5qg9Tz2Nx6EccJPUShUkLD+OFB/yJ8+z3gfnD1yMWkw8YQUSyu
/+ertzLDVSpQ9jozPP82j4L4UqlcAP8Op3ilC5cik5YFI5RzokWk3F9MyVwvyNRw3QVrH0TPPvrP
HhrpnPAQRgfNdQ1l96It2O8dvO5zG5X3LtN0aIf7RXuM5iLIJNyDxAazLxjsWP5PeLTtqL+MlEnq
8qz1Klett9YFUkazB0NUIsNiLAI3nHa+2NRjCdExz8ez9x/Iz0HF/dsURG2VZzrshwh2DH5+HgwA
OWrb1MZIkI8PWRVD6JyRGpNlDl5liu30E2Rk3ALQHL+8f+qDDID9uT0LMPt+h5C4NlsuP5+7yIo8
9LsWsNHAL3Oi1KPOMI8DsGVpXgUbPnbZSnZEfiK8xsaYpheTVb2euAxxUNjsurwIZfugLF3B/7Br
+fOFRFagQ+a5mp0/DIe4wYqUaiA/PxflfimLRIJvV5y2GCghV4Pv3BOvvdzIbwKoyl9HP46fwoK4
yzDG8XnRuuPtHPDBXcxp5+yD7tMn34vsc6a/34B4W9dJ5LeXIrWya3+wBPDvoEBf00e+2vP/x57F
0lTejrX7XFjWtSmR1QhROpcV3ORVNOSPs8pf7AIbR1Tr8txuWxLdZC4/TyUV41UJ8Ksg6n6eBY3c
B9rqW50J5hDSVPc9wZDrwRGtj32N+cka0rR9bihMP5GfiAcSV6hz7NEOznXRnBVuVz1H2rS2zNAL
pvGAlu2igqcft1P7KcpLyHlhq9apA4kAyixoV+pxQ/zqpUlIvLJRsy3wuZRXMSFMBKdofgDyQOEJ
kgHilGz7+cUg2vpiWrb10A62++KOdUdliEojdo9akVOTbVXPY0awa64HADpJl218O5jPTW3EN1ng
T3cWDNhlXxnBwgDlwbCSQJuIhJQvkegINBk2vErcSS4FolWhAXO1dYESMaTzbdK6CJYRn8+dWxnl
ivVDWG+SKiI+ERiG8HA1a56FN7QPudZYagem+M/UA1WbtoZmu7BIary2Yqvatd2IYa2Ji88+gcpL
gEAarmAIaipkbslkl8p5T+6p62WKwaGiFzxrGOICl2w8wJ9yWePNEVlJfgi+yi7ri2lvqxNxnX41
w767nSYfY28KaX+2SPqh6jK5mBys5zIBrx4Uc7L0zcSGJZPT1CY7WUeVtYuoSd0HqlPCnb3yyoXN
dsKFlUXu26inCn+Oh/tiMU/YE9aIGSwqIN2JCipPNEAXeyRz51Pjlzm2hZ6hnZ2gFEetncFviXy/
PjPVqNZJGhnLkMKJLZt+8GTzOt46ftxdmxPIRliX/lnWtPO9aQAGXsa96nH6DNl0McspvJNeBSTY
rRTyuTZgSIg/WElqXdVuVWx11ZgfG2UXl7FXuWtml8GmbUwU0WZc4CBt0npVQ079mCbQz8fGl5/j
zqvP5sIZETYRpViO6ZQ/xV0xbxyjmHaBQYxLCEP7CzNX4mJw0ZPFsKatCfzaPHoGncyK7xMxVhcO
ZquPU08cCvvKeN8YGSu6ufTrHWvmYFNSJFKxLOSJaOtaF2G9nIVwdoE3rce6hSqbogMsS5xA2Cmo
rFOYgdo474jWVqWPcM2GNKmnob4mQtd8oJs8d6wpVh4BIhhA8CV0I+S50qm6oBaIaJWrY+wghnyI
Uy3XYxioT6OVjPdjJObXCr8ww9UA6VnI7D5loN11JmhgFGXAlPPM20kZ9Lumm+UX0VbFK1o4Xl2Q
J58qlyDm93c6tKh6srF1roN4pEyy0hOr6Qpt9JnUKYjQvMlxgcW93gXOwMc9th3rAZD1eE86vz5j
OaWImJn1pV+F042RAo22WzBllC/eUxQL4hfdwaYfTG8jIGyuDeFTOQ2mYDmahL5qaTkXaZ68DN6o
cHQGibE0DW2fZZ575+Wtde1UDbvrsZfAwA7z2yJMwdy1ecSymi25+UaXs70btISyWlglgtkEuhsK
biuNUQR29s6LXeR1XjY84hhgSTjPH+Ihsa6xP9nnnAKSZ9BXC28/5cY21aBSrOySV6wLZgd91wcN
5xclfD2Yl8+Z5GeL1q+eRYcZFnSa93UYCxw+9VBe2rKKt7k/qHVe5GCIY1QeIaw6O/5UYn9ESTP2
1FaX3Vmjg/4CwcV5hSDkplc+Bq3KreEwM3zHaYa0OcFBg5alvu98f/48N2385E3OdFeo6EMxlAZ6
e+kw9kDicqoO5eFkkjiWsExJprm7lUELLtMILXZgKvyMi65qqQkakW9IQmIJGessafx7R2IlYSdd
IOnCgbnkayofe4m6HjyeGsSq6MJ+PCuKJryLM4e9XqmRVPCEB+RsZNxb7F+IZFz5hEgJlk1ev+28
UG6idMQaUDMbHpdp3c/npP1Xm6AqirsqRdi19GsPr3jSPGbE6ZdR03g35RCUb4lljE9ZpAxODbB5
01tj8GQbDgHzyCijzdD25afEd31JEN7w0CqP7rRpVQNhe4i0utTS/IpcAwZVrzc6RVhj93WdLtPA
3bXJmDzh/sjwdsn9LpbAwsBXZrit0eZ+JqiTvqRmHj+U1Rhu8sImBKkIXeqNGAUcl6gx5mfDITVg
5VDbgSTSnfMzN5wZb0xQu8rO7phOlt8oAEmXlisLa8HzGh690Z5uK6MnfMrexLJw2CpaiKSyL6wo
QeGCP/Wy97xPSVptISEP69HynZcBs9h179rjYxAQat6MlhFdB5i13kwz/lLJXt6E2m2+GkTZBVGW
3n0cB8YUJrPTeFtZI7OatPLl4zwLJlula17jOkzPVQI9fZz0+MCmPwhACLOYKpLsuZtNtez7hhB/
0eYMZjmVouEHM+0ve99ql/ZoWEusv3uZOzx3NrhUX6srY6Sz9gThz03mYvbaw+ZRbi1tsCqohgKl
6VjcT2YGhcUa9CqSnv95BL9OWWU7P8OOiswNH2n2hLpmP7mgLpYKfXxYVhSpi2kUF6EbYsYem7qh
N7fU683ubTYYVLpRLojMNxI1Xzm7tRmCHbvh0y5RrO6fiT/eDgMUWTK9mAWpLoy2VHC652XfpgRP
47w+s0aYA1zjjulKe8tAyhaclh9zdz+PaTJ1CUIAJ1DS3w1oajd8upNLQgKXZpeHK+3V/kOixNLN
QTuRQRIvjay3Nn2UnXWDzhlADUIYBqH7TkjkM/l6iKA+d4ZkD3ES3wLa1JnrFth22NrE5SDXudF5
bHXk8cIPcFtDrfrkJZ1xlrGHshiHihO6afSRJ5R+yfcbpmlhyk3qy/C6VvUt8V+F5qvHI5WL9kY7
vnfe6TlfNXU0PnleHl+0kEKR2ATTR5OY+2Up6SplXmKRJYPWGsxy1bVjAXkUgp0c/fTcZIMKDVa/
tNuhXFflGTH5CT1Y8kBnht0eztfp/6HuvJbsVLot/UScIIHE3C5vyhuppBuiVJLwCSSJffr+lk6f
6F2lHVL83Vd9LQMsksw5xxymwVMysomT72b3zvgjxuGt8O7DWEzRRk52fZxmgD2Tpeq2GJv5zlma
rtqB/ac3s2AHlbbq73We1vvFFzaRnvktZ1s/XX4ZKtiZeqPSlKMk6HZbkCc4KGx09xIjkE1YVvKK
UJH2YXST6CoU1Vs8qPlcliWlDE5W4dV0+QOb6QTBnTZ0BFEnJLlZZACnWRduu6nQB3Z/hG8DMXp4
hsmtQ9DAM//PeeDrOg2BbfKdiYV5TarXOciwdTVYnNWs2lNfzFRkbpxClUI+1RATcOX00mfHaniH
Sdxus7giCliJG8tjbebUGBYplOTaxdMuhd21iuHE88/HN9e31HaS6XyTEhK0kRSDR3ss3Gcrrtur
UiXzw5CJDD/Jwr5LiB7dYzpBk1P3BSm+wh6nahPKaGL7FEzqFhJpW43JjQ8dAEpknT94uU8X3Fbk
3wWDU+OlWSt57SaqIGKvCrySRDdW/TICAQdR0J5NNmR6Fc0z/poaVRV+dwtjQKK57WIXMWTfMhZP
ijUjILkhyGv5gZ0ZCZ0Viiz+nyQeqNNb498RvOGydEJdf82DMiHotGiOJp+mepfEY5hsADuG+65h
Rk7288IE1MTjzYDdwq51rIbIkzlmm6r1Uj31ZW5dlYzgOe4J+SSiVODEGiUvDXAEgTZYt8Twra7s
ypseOuIiX6eh+mnlrfR2jju7vHRbb5zMDizim0YmyRtnbsr9yIDyqlaTdUoWN9+JQuUP2SW4VrQi
+pJWvvpcDXg/BD6pePXlzBeponwpM37URc9svCYgQ2JwqAQ9TsGj1TW4BvvKUGIv2aEjA3wbGagD
U2m1NxPDfDUwKADUwxetkyFe/CFKZNt/mM1ChO0MAUtE5KiRsVTE2zFzmfSlidn6c9m8zSyvjZ0E
kuwb8gQlVSNBwmbOwRrj2bqTVdLt6RGaq1/Yg4ETsy2Wah5WIq7t13qqCZnQoTjFOdHHyUxKRWNj
uUiDE+66hQyEPAPYaXH160ZJUedO6cbO4/HVLhK9Kx1eDuERpzaab6CpiU9LY30PVJ58GkY3+zYY
2yanOaneeqvSDyC3NbM9ox7Gsk9OJHulV7NFiJMP53OTNjPOxN5I4uyoIvEYeUk2rRvCnmbrckud
725Jqb0K0d3h1AAAStjZEK+1NbRXQ+jsR+QeK8NE8NA2RbtVTtCf7Bx7zYkRzkksxCEklmk2QsXk
Y4YNHyvkkJWTqJGITzGtpkbTv1hddG1HklzidAGYV4L/UJoIrQ0VQ4D/QH3Jly1gyTw580K6g4/P
/bgqqrTdFiNGZ8i8riPQ2JV25Un4o9kv5GUcoJD1/Ipu7R1HhnerxJ19qCXu8NlzivHYNFbrMCIu
Wb9g8ltbQ3e0qojzTjt4Uj4tMJROli1qHJFSCsa4DC/8Gc7T1RBqqjtFgHOZPyVjFh9jYScbBSQB
AjE/Jl3mn8gLI6wmjBKS3WqvP0LVGHbKrbJ1ZSkgKZstKcJyvsPGeSEti5J6DzJQryNq922ejwW2
tmEQNzPWuJxReSeCK12Ym4tPx4pjZz1E7vDGuM9ZU0F/iZxuuplLxukr8M27BGLgGmSE4YVf+ush
jq+iAHzON924W5hUY6ZcH5eFaA3STl8mnR8ROv1AWg19x7s0cWPNXDlf/O1EMBx6jyHaa9Mcvb5P
12PcLk8DU/yVexk/mknYR/zXt7nt1it6FSJiCkLIxqQFBiH8xwZ32MIHsHa1jQVeg8FT6l5OhJyh
SYsV2VWYE/LoeLVcxzAuNxgFP83aVRs7KODRwGG4FgwS1zJrrlyycEiRvgTxkftMkjYjzSqbrlUO
OWxJyoe4CHFHzCqG742h3p32sJufeQmvJsk/8UN9YsB0GD29JwD0PPZVi4Qsa7ztoJOm3WQxLo8A
jG5EiQI9iBlUMCsiDazpzmUedBIEY7sLybUBOyWZ8R5yHAgC5XwXLnq697J2IsljUNYDDKF2BbXE
uQnp6H/AEpJr+A2fSXAQUOaKblx3CeBJ1CFFmT2CKRHC9HsyP7w3vicmmpdtf2axnH3pOmbVABYR
UOiQQxwZYE7/DsOzdqXF4H4ehPsULg6GLVXV3EgwUBhl+nNWOdkmiObioYN1clZQurYNb/OQYYIC
OQkfFp+8KiohlwB2kdDPZ270ldjL57JLaCXp2jlFsSknl/Q74ASJbFH27ExWD3adDuugNN/7ON+x
27HkPJprr+udO+ngIZPlkX2dBh4R1GEf3mSpqDei6fMDXO/qJrHEsaBLvhl0CS1NjT20xhAfkBiG
Fcd3IW9MapzrsknKG5txzsa0yc4e3RemucnaJeNxGxNgfe1PuuLjGn2853PvJRDTdBB9tx68y39O
aQAYaqZv0Wg1D3U+hVe9T+sSM+M/iViRHOy7oGVyCnBc7NuOBFenurGIlb5mcBV9C2rIjeDQdWRj
lYael4b+knKBgZnFSZHafvZsAHl8YJwpdt7kEnBAlcJvcKLtXZeEQY+COEkuI8M+fQ3ARM4t38R9
wDs4J2OrzsqG8rsJl6D7EflzyuXS3NnHszEHlc/JhTsy3kjO5O9TnluP8FeLn3FTzVcT4/0vHQPb
B8NEQKwCG0QraJW9mUcp9iYm4nIoOmdTANZs3SRl8dSJZKTVktjVOPolcbr5SZCNvidrZnjuFnzW
eLvGhpeVpQcIDO0+ye38KtAJwZ5u2JyZnBI1Tr8zEaA646gSZAn9+SXdWk6jJsGnXjYOl742ilCf
eNH9MW+nEtwxLwlWJHF01n6+U+1gbqLCJ+xwmNO7Praqx0oP+qAzSVUTFkkxb9uc2HTS1C+YSCaY
+u4I5CE3sxBavibMBzkrClCloSIzmoExqbhnx7C9OGFQfos059QSjBc6q5TRU+vDMsAsHSZ9WXmf
INQmJA7LVVDPEaPQtib7yHGJMWzbGi3pxDFRwUxeNyZwP2WdC4yG/+0je/wDiN7a9miJRQHNIH0s
QB8p1C7RcO1+cqHQwEY+JhkHWBjqVSBSey0Ey6SPyq+mAnzoIFnCRifysUjilZ02INyVS5AxNqbA
2kQr1uA4Ge74Fj7Lqzjkm2sL8ykLiXFmwPqme8AaXY7dpk79fm0zOWlqEiOSGCv1Ns3kqeDRV8Es
5ZUWFrlRATmdMAvNphwKc0xBsTFFrBnLxxzRRlbOzluk/DFPIlrLnql/T6FH4jmFyRgNsL3q5gpW
v38Er4e0kTiSePihxvJ9qKo1xv7YQfPvTi7UyJqfDqQPCLZ77DEEXwFfDddNwkbh2LF4Kvo+2tq9
62/nQWJbK1RCYwQPN6Y6w8QVeRDSZEgH9y2w1tWvhhuK4/icpEoQqpBAbSLfb2XPdXoI81Jy7I7Q
vTr/5HghCj/X2UF2BrNqGQXuHVh4j8IT1X7w5mEHWA3JiHlRvierPjp4I+bFjmuaL7mug1eFG8WL
Fqb7BK7mFyuCOZJ8kzuEFlfD1H2PmRKclSfcI7xxcTNT8Vy1i9/cRUmR79Wc3M2hIkFWzemnPw9c
fjmA/nMGxwAzcF0eAWGYbf/maTRaLigxlvhb4eUe/rYMy6WInhVkFrckdDAWzaPkrp6ZufzgeKJo
cSo7mFejW8pX/1JOj0no74OWVh8+2LMY8/rU1dCFCtip4Gsy+ss9f1CEX0ZEkn3edlzXdwmA+iXO
+Ids3gNhikcSIrdtnXvPc0bKfEqmD01AU6wv7Mddd9lxoHV+T10+JILr/TOp9B6EP4KLFofoJ4oj
/Zd55sfx3eW2QiBVtA60g+KjF6prqxaiRtJuHSDvzpb3zKPuYxpMCKqpR0I7FvNtB6n5z6/w15D3
wysMIcNzUSR8fvhRZxTIhRVtsnYLZ6I8YUjVEqE2DfkmToOnJndfmeY9z0U8EA6aY/mLszPvGMaH
aUN1Vy5NuS1otIAeiuuKI+1mJPbtGLRYVS8W07ZqcTBDbu3LkEoLhgmTuDhIpT+RwnorEO2ASg2a
JP2M8xbr9iZGKEjOotiqdIz21VIT35z01hU2K9WbNTNkDcrCOflRRSZ1v9S03b7/BByTHu1hGb7o
QiwbDfGH+NPO3TD/Lqlmqi9wyLC7GXLhvy18Oys+vfrsQQb88edf9LdhKDrFyzAWbRHTUAds8v0M
MoIq009jC25iYWY1amjUdhTdgMQX+7L2QYNaP0ifeiQgbDfF94zR6trNJWShP9/JezELK91nLo5u
03Z9RjhEzL6/kYE/gRNp16SuuP69Hychswp3vPvzVS5ilX8uIB/5J+nTSFrQFfA5fZDp1GnDoTcR
fzMOCDQtDXnNHsufVhB+8pxqOTJ9/psxxUWF8+GSofQiG7Ny6dv4k354sAahhmkDfO6ZNqzJGn6h
wKSsVH+70MePkmfjXV5OESn5SD76hqkGmjxKA7P18nKmCJcAnXEtaQ9bh1xJzPBXnQ6dUz7k8i8a
nQ+6PCbpXDuCguGginN896PXKEdslzRNb7ZFbOp91bSX6AgF9NUlAVo9TTB3DMGdmOJOLJ9UTBrX
n1/svz385fnZ1vkRfvuVOyvx+ew1MJMkqzuuX6cWyNotgRpGsx6N2CnlP/35mh+XLA+NAhmmDDJ4
dGgfiQSZNY6ggkBbzdgRisw4mkSYsPmL0u339ROKCAqN4OuMBMyX9+unn7yuU0GkCbLM0g2RRQqa
iEFVU/Bx/vmB/uU1ci3fg8/je0RT/frzfxw3QEZj0XZS8xo99sHguRXyh5Uq2Po2ntBLzkHEiYL2
odyg5/n8l8v//nWGDluRhISEkOS3zajzlpCkFS5vXOe7LmqCo/VXgM2vbtIzDmME3FDwZZNPImjw
yJj/65jDVwQHwQZ5knsmJaDXMPPWRfDlz/f2L2/h3a19EHsaRnuoarm1QEYnR0V3kWe+8WoOf77M
b/uxDwHaAf7nyGd7YkD1/m37VgXdz1n0NvemRwQ6+7B2P5Wu1iRzkbVt5bvUTq/D8ZL2XCTUJlMY
/uVT+n1ZcwvQYgQL20NremFi/WMRZDkcBg4FFkHIucDcD55f4/7Nd/7C8Hm/LV6uApnLFsKxWXDv
r2KTjl2N9sBV8uA5mYMnU5pPCo6Tnrrtn3/Uf1tWfEBIV9keLzXg+0vlXhnZrez11l0afViS4CWr
kaU5fertEbmR1B5ChvnzNf/t8dAqsjlI1/eYVb2/ZqSpX6a801tGoE9JRBypn+pvxgtOQ+p+//O1
/u2zdbAaQHIuuZIXfPDpaC1/ceKZ2JFyzstNZbVUITAmAEupR1LSufcNEPlqNOFLTWq43TbO/826
dUObp/VCz0bc/v55+zG2YJ+2ekuO+HUEseqctVSnFyE4Xf+PmddyhTQnI9S53sMWfMgG/ddso985
giiuf+3/l/Kegd77myiipG6dVOmtnOoX17UfZuFcz8I8NaL5BKHujrNrWbXyp5dGGAnWr395D78f
QlwfdARhHjlNrOr318cZtOqTLtHbASnMFn3yVVTY9R6NS7o1Uu06QuUGUoR2fguoOxECagHpScxV
HJj/BsaumsW6YPKNeaxVHOBNQSWHrbz5843+vjijkA4INqDkJvHCeH+fdqig5UvS2ZvRe87AJk55
FO6DcB5XCP/Gv5wqv2+dHCXo1pHLeKzRX34Z/9hPutHxe5y/xDaS3fC9KLJHelz352D9jVT4K2Pn
/Z7CR87FbD9AgiOcD3tKnsdgCgWiVNE6R6tsXha38Naz6u4YFxOeHhNPkuhZQdVXJ+QEjP4iezw0
cEl64sxXKgCJzdMp3Kgi+Gr8cDiY0YN+oirnYCTFBFPfez3wfjyEiyuJqGYDN2UzuL0HQWF6S4z6
i+3bx3cV2BwFHP7UNBe+5MfdeOxV6jdpu2x7aKtbKavwfkqI3QkXYjSzUf1tX/64+//39eiyLj0e
uunLn//jbaUVlB/GK8tWw4k81znNXZfE/5nv86WvZZ8SF8l8xCqkZn1/ldJDlZXZ1bJ14oWc+Sb9
tkzZV+M1V11lM3xiIvznJf/x0+SCYOMOzhuCDoPV+P6CUzOmEDHBxZwkYARHfBEckfbV0eJNMIVd
VUPGuKD2/mZo9CvS4p9r8nJhauKLGYwHy9P78KQyD01uwnDaltAamUrA2qndpxjqHYmMnXsixmCb
y/w5XH6mfvio7OzWD9VVTAW01NWLQ+LRaohoAf/8e3z8KLktGgX2qMCz8Rv5aDmHkNV0im9hG7Vg
WfGUeMcmTiJiGefmL2DBv4AYeBPYvxogrBHQ5b//7YsZWLTEQoA9kNgzvahknbjNBmMf5JF0Cdsl
cOyNv4hXOca7GX7nGr6tdRkBAYJe3OPG7NufH/9flkMoL24GHBfUWR9TVnq0B1wLADLvfLPrqEXW
bts1W5Q+rwxfUTolJBRnhJv/+bq/HdWBLTgk6QQlW/ClaXj/W8CUZz9H2oczWPGz9BdQtiioimoT
TSrbOmG+kM3W12cfmt8OvYVGylu15vufb8P//SunUICnI0CV2DA/vpK+bN0BnGLYeuXofpdN/KUY
stvRdvp9HJgfxdj7T9BqcEhDiZ486JzkybJcNpUTpfdWqI9FGTAQGArGADogxyBI0PhhaKfPrTdp
eI4LsSOWTm8b+CXHwlvEMVLLiIKlVF9k1cpD7S72V9Ms4PUe2Wx92qM10ardtQHCcYbfaKOaitTL
obohBnfftgr259wSUTQq5zh5+TeFquEkmMm/dkZMD6aqucmeBLLcqXfKcT4hqARILWHhoFkbDg7T
65u2luQNDmV9W3Vm2adRFUBnFvmGYrSMN8k4Ttdl0Xo3JszhoqP9C8/TKIrnIqhzuW8CQ57eX14H
L/39HsHB6EW4/rhsUZH3oXha2jz0ilIP27Hq5fewbONnhxHLoVrsT1JH01/q4X9ZhLx4qjVaLHQd
v+1J1tzOuexJH0uU+wR96Zl3+K0Omq99x8ggY6gol+7QBgyzZ+vtz8/q/L7z8LDhBcBDSeWw+b//
AqpsUWHqlwMIfhJ/6gX0MFRQ5EMHdvyWDY6foUNsLYJVrekBauP4uQS5fUpLTbobyP7PAQnvBvTO
OpsKAunKKjMX14a2ZroRX3azwp6nB3uG+BRhxL82Af+RLTt7/4tAyZztP4t/uJxmHh8uM/NfgID/
Mae7lPMcadgoW0/jVBA0OrvTURbehs3E2vExjAgH2M0GRuz/9p35j9RMT/8P/nDvBE/7H/XFg637
/0DrRJfzj3V3Mal7ZyL3vHz7Ufxu33X5R/+tdwrc/7rAjHx2F1AO7RInxH/LnaT8rygK0TrhqkMb
8asF/x/7LvlfFIRoRsCe2cjFZdv8H/uu4L/ol9nUfZ9Y6svh+p+ond53rLSqgceVudTFyQsTow+N
jOkoBVK3TAl6znBjsAyTMasd90kwF1vVOc7TCFPjL9joZZf5P7vQ5aI+D00TCYFIeNL9cDThYRwF
uRdkB7+viKNph0i0m8X4yCNrASC0KkGnrwvXuXjTlXBd4G2Uk/iPCrX/vgv0UTSSwuMlf+xl3fGC
Rpd2fkDHfsxqF+IZyFOyOOPa+NXXylmeQHb/sikJIO/fnh5oKaBAtC9drPjoLJbp2ZphQtZ7S5rx
uZfd1RzOLlw2UlEJWY/d6d43PT4Tsa/l96xu8JVpQc/XAURmFK75NL9pM43e10E3zmfcBJrxkOWL
6z9PAGhEqLhIWjbCl6hbUpk75aMs/N65gnpd7k27qI3bVOpmiDT7E9JljDvgWt6hJ7tpu8Il3UvY
k7OpHVmP5xgW1dqae/ezIu1yLZuZuGlR4urDu2vzo6rg+67zaQzHVZ+gUr3Idi/KV9skRLWXTvHs
R6n6UeBVSvCu5a2Tzj8ufiiPqh8Tpuk208TKLQ94K8OZa5Jo7yzFXRP1d9GYfi5m4zHaMNb9POGh
gQWGecT9qD3ScTe3+KG5eCIp+2dpwdWZB/VIILT/mHildYgbgu0cW/SbIeYieZA72OKrgrna/MuK
49Zvl1FuUqv/Ilr9DQORF0QPpBJXvrOPEPYgcU/0ypmLYI2Y9idOJ4a+LrQ6xRC6gjRMAX2Sbul/
M3N4SqosQgjPI1Jhqh8N8PlbODTUn2Ya7Ich8T5XAcBmZLnnSUKz2I0WErIthBS0rQoHgENPMUZ6
Qq/qWwqddj1XQ7sXrTX/WNrGdJCrfW8ian4QBQAtvIu7frK6Ym0XxrnNeyIj6lIiUPLLtsjP/OXx
dnSNFOs4nQ0vZfa9lymdQ+iNYZ8Hpyjox+A2xXsoWiN3mAj6rhXSZD0JzmcTQ755cLJl1I+SFzUd
ymJIvvWR1Q3XbRt0yJkVshIfGyeiLiM1mK3hQ0MBomas5xdouv2BFILg2kLex2GPg2l/TvrIPBHy
0j+kRV4hCbAWiUQ77tOjqF2D5suxI72anKxKuc/cUfsgzehEyTkOHpwi9d1DUJtIHRnIEYpY6Fa8
RVPQP1N/zTaCeguRGEqyUKybcZBM9WGuYmpQ561QhLkK/9Ybwzn3Vq6X4QERVoAUG88r5uEb63gM
mHJrVMsrZcO8iZ3CaOKK8S/azmndPBR0j3Lj+LkCMo7sfD3lTWltY6vJxd7L0vmh9wmHOZY1dLkn
aH9zSaw8qoB1RQMYrPAKZSTTDomDBFSHrlwPnUUCPMJLX+0mMNFkK3r8s08OD/s0RpaK8Imw0NFX
FZvKpvT8hOCkPEP1VePy0j5mBN3MOxfaya7O/bZep6b0cN6pyrA/mQRbMYRkkCr4chPrNqiTweMG
umpYLZUbxlvkVI7Z4m5mMLwBNJ+/5H3qd1fjUEfPk1+45eO0RFG5yXInfIKmPn4yte8+IsedsLZQ
/VRuXCTa/MaQGpzNqHRWfOGDRgYGH0omnwe3HfQum600Zzh0EQJWhauuiVUPJ/RUDnOkIaVHeuyh
/vlvhWPP9tau5om6m/0UeBNLoerM9KvDAi5AwZ8Eaqw2/Xyh9ftVJIanWDvzG/ZgTXrWGi+RNQEL
UMrxd3SYEs9Gw/9Io2WXl+N4djuVPsipGuUOpSxsFg83r3RHbpp6WzAWmjfKjl3NL5n1WMbouX+m
ltU4T+bQFDr1i8WGgZd9xPwGGim/ZK7OfLRufDVmuAZtcW9aHrzJjCXmGdC60RNMUX3jTPBYIXU5
46kVKWl5njPrHxG8d73BY0PcYkAjh73llXLZzGxAb/aACHc/oAqDdQc/4nvjSJ/J6dDaa9KWdUeW
jjsGIOjB8Ir+VocnnSuDbUUITgm30m7ORVDl86EYK7VswCFaeCtzUL0Fbhnd1yLoUAjZqJ7WDY6P
q9QPptey1PCk565MtxbROu1qoMpeBUFoPUmxOHeWsqd6lXppei7CqkrXtYtpysqVcwCrLsv8TT2N
3YFPKGrweMCt9ITcQOo9RPGpvy81e8K1aIpxudZxXOsVPjoppOA2a7CN8LvsFtU1KhWrheC1VjOe
YevOh1oBPzj3vJtCMwZcyVzNd4WEVmFB3m9XdYNi74iQPOJgsP1iXDkTCwdRacdPbdWOW++JAkN/
YhBh0h27c3yb5ra+0gMU9jszZ/GyrfHc3Gtu5Cv7ZnLrlIiMVlZWlicUDqm30qZ78erl2E4VaoQ6
4fxCEmnUSxMWsAtlZNqzP2jfX8shq59yUIiZ0yK3d3XfOV+YsrWvbQ+1A8ML2NTgEt2i90kvwgeD
Som4Trb20rWvHEfom8rWzfCZXnOCmIOxXrozYd0/Fyqx7nD46t2VTuCUA40X4gIchja0jSpVmxaa
jre3xploG8eaYWi484XEh+6xv+E8vRQ+A6DZucCYEd5WO2N6hvJTRXuvmHS3IflyuWTZld9lyUmx
oTOv1F6ywxCA7JFWcESfaOszQG+XnqZGzvyhGdZjWMBos0srvGkFPRIuOpk+w7IqEC8NpFjsvMIr
l1PtMcStZ69N1+C2Wl/XJfq0tVY6jNGtC+Rh3eTE1AWeV3/vJ3uAimrN06En6XfYLKKV15zYUHLb
rg9em8KkzWbuls5ikYvFvhlMFv8gstuuzn1Wg7d2DBq7na97u0UHHSUj24MYf+QQgvOr0k7K5DAM
odVvnJ4CdjWnxJBw8CTlxUOR0LjCH3+ooYVm3PXDmwnkLdpT61z3IXib24Rfo84BPBCfjeeCQ1vm
ZDcBiLDTlxsEWihx/aZch8KcRqwID/CXRL5CmgXhHYMke925PkeibSlJnAETlaul7MJXpt7YoMMo
++mk0LeLMVXHZqy9A2Y55qQMbjx1C5HMstBmwsA1P/yg0puZxN1nND/FlwRjVZQBrXDPiDKQSgf2
UFyRPSC+m7RqT5aLr2oTtZzUmZvsnCjPvuLNZT/nsnkYGebjRVlgxVjF1AijGB6WqLuhIAXhbkow
RPdrffGkKqvLFwdD/Qh7rdvAH3MO0CPrde51+ChmJtnjbnZqu8E+9Ama4Rnh/qocDFw622TnwIh8
azGbXAeRlW+zEPstmN23lEH1xnQ5eI8dPmhTUAF0o9j7gGehE123GJ5s4rA4SaH2RZo0u3luJXoY
degrNAKePHv9VCCGGF9gbMQ3dTaaC3m9gYHP9u5VXb51Jx1d44/X7zCFGw5sDz/7qC72ON987ZJo
Az05PtiIZO0W8rI/5wjUhvoWPWa1JUrmxN+JT3Onm7fEKZh/sTvj7O3si5kAUYnfXtrtuqi6p0Cu
18qy72Oy1LF1k4ek6oiQ9j2OqVTkJ1jNRE0YTEeTBrsyOROAy02ssY/wT3ENtTWrcqRtAeWRqS1Y
sBWMaF/kDylzCIWbpUzZrkYysIlZPMC81Ws+JezusHHeKS3wFWqaOwr3KV+ZYazWwjGAYjBzXo1I
x7ODzPiJrDD/NV9UeoMh2Fe5DPLOTUuDCY0dI34KyhPU9DvH7adNJ+MnIS12isHXgMjB2p6DlwCT
Kq3D6kAXZF4b4amjrPx9WpESW8tanlwrwLFvJGV6KJZ9m5arNkqRlfpiM+YxWgxnbxlrW5dx82IU
k+kMWOS6b5Zm3+gCjM4x18uUH0U6ZfjmpQ8h+M1qaKZjXJDzBzOnQHvwPcQDrgMqXVVWemhE/9Ro
n4OO/+vUXfjSgVfd+P5gr2Bgf6ZymS1wYFafqib/xejgUz6GAomKvQK+bPa+SqZtr7zLMZSscFKi
BjFn0hjTNdZbhKmUlfvgVVV9dkLvfl6CB/xLeyhbjn8DoBh+kyOecKM/BztU5WfWaP/k6+IqsN0r
yCvqKs0s/LPza+V6qImLBntGG9ZpUsj5iO7FP8q0dbfAqg8l7hk96XpQPMedHYmK8xih6SUrfDx5
kd57nvdgOfO+yAZ16Lw+OdsupkjzXKUv4TgkT4mrferGqHyZVeDcpGQjNNtxDrybNO3jNalfKaZ7
vrgvcfvaWvEkiAd0FwyHM80u1qm9tczu99jNsk9VRi2FOxtwrcL90Iogx8fL+KkcGL80UdOccJs9
1XbOCnXj/r7RfXAa0+XJRtJzsHGY/TIJ9GC+BgJoAijgakCTh+3kyWOMQpC1lZ1U4biHBgukbYBj
7Bq5bJLQ16TV69LYj3M7ek+9y3E3hoAHMbs/DA7/SQcieRhyUiuqoqToBR/bxLZBhOpm9QYe36fc
AVAmGmc3V3mAE4oaJWIWD1gADoz/JXH8+HphAz+7JGAXm0aVK+xgs+uq19kOJ7P9yKtZ22M9rerU
tbeB329qMbcbGOmaQxmT0AVe+a3wIrb62uQrp7bifRahIbN6L8MeUBBuLeZFncSMHGVVKWt4DaLE
3OdJ494S8ZajaTXxynOt5OzNSGbNlJ9pOLONnCfrKV4uvh5ur+Q3nGXuo8xEr57kt6K57JMwvxnT
JkQ6QuE7bPq2P8KwO9V8PBTkpTlOkW2vbd3KzwGv+XoIrHyNJlJdp7haV2sVoJ+Z3KTaCcYs+zb0
URrIxDypvGSSIFzMB0q11qLwMHWlGliWuHjQva9OfoWwqm5DzAeBLVYDyMGt6w7+oQI7Xc+SlqCy
YnVOU4wX28n87HrKB6fo7W26xAuSYzNeMcnFj7LNuusq8996zJxWQ20fA+MdIOfvlybfQZtGP9gM
CObjaGlOmaydU6lYrt1Uz5ifqraaABNcPE/GATPpxxSlTtcgRMFk7M5zoRt0RwsfUbw+J9vtIA+Y
AarPtsFr1Zv39GfI2jYi0b6FJqlzMCjFi6NorVXWSpxlTIyRHnp3/LKrfLXEGeUzelInvRgXz037
LYzifvARcZXSSzbTZFJ/ywjDb8Id0z28Y0+qq8fU3aGWwbrsTaC2je68rn02o+qGbeZkEgusfOFv
hdejbfdY1Nty0D22gwSQrMoyIseOPimrh+Dloj+q9GvR50qqw9QEDKGOUdnrkAIp0yqrdo0vPXfa
L/+Lu/NYrhzJtuwPNcqgxRTA1dRkUE1gwYggtHB3CAe+vteNev0sy96oe9iDykllRJJXOI7vs/fa
mwdg5DD7Du7iWEww1TYoXorV1BmyoXKqKW23mTAUvv1RO8a++EvtrGA7+ntMsv1nroYMXdy1904B
9oyoiAz3wPmsVCyZlygX29qQyQM4ol88dEfswpV8lgKYRtxTMbBzS2PdB65ecCy0wAui/rsf5mFP
/3eeqED8gNa220KslIvf30vaQytBD31lZFviCpBz81axk+l7rBecATFsducD3i9eMs1HU0C7jE1P
wB6gagYiojVbczI5y/U2Zr63nmrPfBXlPi8Am5ZOa9wum+LOSMDy2F89lW3uh/HYmxCcF88QaTT6
F1rqS/DVwuT7BI8/0Q1PktEfH8tJOfw6Sg9v4Vb1WwJhJXdipV1/lw3wjmKi7NV91K31h2VkVTJi
Y98LN+jFTuK0gVkKbYeMlW3xec1B8YLJQLHcoF64KBKrAJQDH4OlQ4zgyCxhkRc5LUVUHLzSxnw/
rIHzVpQQoFNwuMXZ5q1NAQ2yRQupDQaF1vzAHhXEZSH1DQwPP2UVfwcNoz6Nk/wjWqpDVhsOsZz3
bgsEmSAfrIFVnJxOLTuiYAWI5n57dLclO/ZK5pjb5fjDIElhyIZZA9DLXW1x64gZV78t8OJ4Qxdb
3chxtm4Mw3gqS1LVhkVeVnEM7ZemuF3C1thLCxqFZXbnpmiaQzQz2lK9RfaynDykLKNfAnYtiwef
kMag3FTrs3C0/xMc6dWr3TgnNWOldpfcOhCFmM6qtN8GUmMna8JTjAz7w2+329UD23xFz8mDWYlH
ZwGORYzWuTG3+RsWHVyLMe9PY+ASaFShOrnueqw6Sz+SnwuTkq/6fVEK/1TWkX0Y/GGFrd73PvwQ
xzFuJzVlU7ogZDxkSzBCVedT8YZEk+3wD4ijASYjKVwzSI0qAN7oBtkLs2J18v2SD71t9A9itp98
F5pYY9XtYx/BSLGKTJ8bmsxho0O/SD2/HVKMqe2+dEj6BAZURfIWkIkNg1wTCmcR3PoFOGZm7S07
24MbHho3WtYdy8KANqepvMlrZezavPKeB7vZCKuoit9vlpJ1a38lFsj5AyfH8LrV/BGPAHVOZgbp
bodH+7Y3Au+hnZiHJTiEZ3j3Ml5WgjlRWdR7ZA2LKAOKXNqCDj2wFOc2sljWviUmMfhiL6Nx/JpM
F6MhYu2xAl6RrkZL7FtnC6BIV/zGNCEv7Ms7PDRecRhNriAY4kxyKFmzN6KNw79epzdu7B7w5+Lf
KOj1Lxfa6jplHqHnwosudQEFEjF5lwWDulu5Yt9E/PwvaBv6anxhW+wjSmKw169eh9krrjFWnw3R
5Ptca56FBfFWYwQSY6FEz4slzxnk3CyJ4Eu/rma38eoG/U4Ra06CbXMPSgtBmK3tk5GOlB+j4vLr
1KX1Gwfmd64YklGLOy/ts3Z+hicMKSKXybjVa7qu5LQyKC+nhcwtNGNGiW7JkPXWfF+6TkMclVCd
DfGo3oQfy5Uh30IWYI7jCRxC+TiIfrZvrlvoY4aNM7W7kfTo1vUn2Zh63wbedK9zx4+dsLEOCHWA
gK4U70B6f6A9dQ9O6TaHwLcYQ5i1fw1Qi/eNY8i7udE6rUy17YJu0DEc5Pxoswt6XLLxHSXqwHKV
iBJTnRfmZxcSeGxO8GKzTiI9yO7JU013ooQLwLjlMcDEcoGpz7UHjBQZMy+GsiOeRoMtvRQBPIBS
FEdVt9Cet/GjtaU+RW1Y3KCRhmlDSvJEenR4MKesTjZBcjkuRFDvjRbI9hosdeIVTIFLHZChDyfp
fGHkNA6ttKAJ9b3Tk6ynh+I3UtT2q649/wwDnId3y2PBWqlQUIWaAOH4xn3VGzPeL4Omd+Srlgf8
WBBfkN3eZtOQbAWADSmnm9Zq2ws6Izj81j1CV78GLZdbSRdFEi7FMSiM9TQKoEFVRp6vW7P8LfzL
dpc9ISlC39Ywxxqr0SNs6o6BtOE47VcQVHCXTi3nqND2M7J1l2SV/DHlAvRMx6uz2GSOJ3M61pM4
yK5jB+F6j6Bm+EQX3iacBAlK3YKHG76ETa9LXPsW8Ts49ArrYBBVe/64+YmCAJ5+/YuqZwgZjmj8
wUmYmSFhmBHVW5nWrQs8fefs91WXn7y/0Ps6ohUYjjDy55D/ZrBYf05exDPLvG6Z2HO3O9LjO4hx
b3PVchPXN4ggWDJY5kMzqgjqO16zw1sAP1F5DMJE1ZAk9RW8X/SMwfsgKlKBSZ8rji2sRBlXKJ1t
ftl52e2zaAz+rE6reBb3OkXU7O5olLBfMtoBzsGUcXuqHMBAizC8x0yFW1J3pRWTaCT/Ps8AITZm
gaRpZ3woIV9Mbyiu/QzV+twN9sDHZrMee0+PO4UFZU7KPnMOQIEbfkh3hC9h6LBJ83Lh1oo561jP
20Jb18JKS1uopI3p9g/aaPo3i+dbbKMmX3smJEP6VDi7Vs3s8i06lZCYixf0l2nfMMMlJMyyS7ly
BcMt3r9lJsc7CyUwMUAIAFOZ3tNVMXpE3/HOdqUgrHnX2oSm86djQH6Y4pzIfZx5qr30/N5F3Mqq
PjKuDmk0sP5oFjBbZGg+Fa6pD9xddDEs6trLYIXXl6WVq/W5/S1tKMqOxwo/EZeV0Vs/x1lub1YN
8MuaB0sxNMr2F2w0dm9zGPL54HoaUs6B+qacI3fsEIW6L93z5OTGjTU04lxZ7nxTgxF5y3QzJdyb
zJRGi4CLU1XPLyM5/ENUqQqiusP3B0kmydsF3jzoogx5+N+lFK0PpfcncF8at8PEMFZg093f8gpI
zWhMccHjiV+9d9xhRO/sp+1Q/i2/MOFPAMxEDQSowFX5e9Ijl5uEaRrtLTTD8aLpi5v3rTPUwA03
27AuLfnduCLSdcGica3ZYJ/mdzSFlG23myw5PK+T2o5NNEHjL0Bv5NIJqj1J5+YOKFr36Qy0wcQ8
fzmZtCPse1FT2bHIYE59vPn7SEv7LrAnxn8zYDjkWJPOh7hWgCyGZDHA7sUml1dZMm3MYD7nzDRj
1hvmbhz0+CcEm2U+UQmArCva7UXWV7hEddXWsQqli2seol48Q/7kg+LTt7IWdxV0o2GOnq5uwggs
QVps3Uspg89I/tzIpt+OiziG5I68mOwR9GDtXjgbE5Tt+jwWWezpmZXChgLMnvcQooei7FXnhchm
nDfZzVqxffZz0BDrdOEXjj0w2alP9ZO0xbqviI7u/Y1gzdSrhKAP25zejaOqe/CMjh0GFIZ1LO7y
od9PGtiiJhJ7nCf7SWv2X0KCIaA5MSkUsV5fVR9tFHVp7fOoKD0AGyQqLbSKY4jmn7fFxZiHaQ/j
n/+f/0UDMjer5JMN+to1aNYsIKsthrj292TLzqEL6jngFrjDyntvGvABwqhLIr4j6ZWw4C6QzMzp
bs6CjYeN+o667mHjJpHYTPOPMKATOU8n26tuwVaFUJIEynmRiEHXR7mawUNOXNZqpjnN7AFedPMF
5fPeW20USh/mRSvSMA++nQrjwoRd/gnmW/7Yrubt0OpfTS6XZOAkRSTx48EJiEtN205A0k1DcqTn
hkfTbkMli7OOG+9IKeql9KjU4eYOJLkpAjjgU3GbR4XQXKlYYXTLkDqZaPYtsl++0fnQcrwlY+78
2jyk99q4BRPz2F5rBaVkgs3YRxN7aHkhc+hsdg+Vom3VG6/PcZ2LiyWdNycqhiJxXRFcJEfIgYmP
rkGYADFAnJIMilze+CJEcUQMvqH9gU/o5mr2G6O/6DgS3rWp3dJ8FZsw56u8OvfcX+ngrNyVrQ8y
Lb0+hCrp+AlqoEougw2arxVdiQ0VbgpIo1zzsp/G0Nq7qz4BY3P+nNzJ+b6eX8lktvWvjA2MPNcD
LTX86sxhDwW+PcCALMY0wuLiLyfpLlzsFmH77n3QrD3jmyyLZ4qiIriv2QR3ioUDhxc43b7Mb9gR
lcQnvNn8ht1jxf9rbE1dhlT3HgtakJoP2wZHknliHN7/YVN6+Lfd5p9Fb3896v/hwrnm6BAVUD7Z
veEo+097HMVhkezNIj86Y1Q8Nm4zPi2W4PJkcp3QqQ7haYEPmHnFy2lCgxY4AMakHaPsA+Mo7RdO
5xrgQ5smOGgiMcsTVPaBKp4FHSOmJs9sdtKZdUX0H2o69/munHAiaHHj+B1/yeqiK03OjDskJwW7
G3j3/19sa/9/QrjJHfzjHf8fxrTX8s8IhvufFO6/f+K/ik3N6F/Ul+KKJ0Ziu5QL/h9XGnbdf13N
yleH2TVVdLVV/pcrzXb+5ZDgtSL8Z+bfKOJ/u9LCf3m+TUibJFJAODMCQfx/w+DG4vYfLikc4xiX
vWvBHdxplpze1Vf8j3RAMLWFyqhyOQ5NkeshsVCAtx/94FQQaOfVW+4nKGLydRmUdu5asXYNRImR
3D3qEcqwtGJ/zAPr4HC2RBcUePl7CN2tfZy3Ai0kY7m9fgbUAhh3UbiIIC0yWXnA/GyiFTcQmyLL
ikH59l8mmJRpJ8jEA+0Q3HDSzjMHPDWD1LBZqy3Lz2HYDQ9hNrdU2ihjOSD+SIvarUZ/CYD7z56/
ckxuJaGXbyDgJsv6aG4REQM0xPtxxDxNfZPvZui3/KrvVj8E84/BKc2SuqCyVWpXY4AIzyjXEYJN
w8ODYJ61turFnEBhnGTkUn7DV1e8ChdRD9tzufkMWHM20MwTqPpUFH7fHlj4FM8scLvsNFOnAVV3
sUO0+fBaToOEyua1ymbWs5yBHEGHjNW5/pqsPKDIoxUbPRiaRSGNZzRe7mDouMYeRB766WwvIZqO
E86HYJQkrE2g+x6xGG0SNs/r3kISMDf3Ce8tSXZVLMGb29nFdgEFCaUrbNwVXd4yDaKWvTMPaVvI
Ik+mYryq1ZUrC9xEYVRS9KZInWFDiXiR54FTY1hkUdyMVRugsRj5lCc9zQDM7v1qbHlSydnoz62P
aTth5FqmXR8GC+c/zQkaDDic6wTPmLUmYUtlehxyRbleBcd+fDP6bfhjegjRJ12phZvJZIOO2QZ2
b4fKWS01JKQorN+9skw4aVYdZakdUKTCo6p3qz26waJPG/9ORmCsXFvIVjhOkrnLXRuzYy6WpKUH
5Wc+z+v1fmBvP3XRumuyDbVXvPZaljgvNl28lqsIYGll1PztTT/b2kuxevJGzNB4PlS1rF8W53N9
4gGsgEsVbVV8ukyifFqrYGwpVVQVRMUtm3ryj37/XKhiam7HaNDdb+HmlvpTdUAQobIW+bYHSdL0
5w6bj3sOhWHSyBN4zIjFlo+xLV2zolTDNcYdee3wl9dsPROvsHTg8RQgVHBnSNNdXl2YVeGFmjb2
+YT+t5+ZM28g0G1RWAdG6cy5QAsa8TWsM4YVIKuldbNt+bLeoz+Za7wCvRQPLQk2y9z7tNatRoqz
Yu4fqYnCYoi3HqXULkkwp3Bsre3o2BTNmLHryQBomo9tIQrjPsgr2lkLYCzXWifE/BsHNRJVxZ+v
e4ZmLgxBN0nT9i+YT3qaARU/EmWOZThaLRwbV7fnTnLTgkSjwpfM9eDHxOBuOAmgvaoJv4JnW6nT
GMWQdGJFhr26gSDjumX4XFfTZIO2FgD62m3osTVp4EXPyO3uz26DHM2We0MfcUZz8p7x/Jnd64rh
7dYGtLidQN0My2kut+EI9VFwg9wQGA+TaTTco7NcQ6yK5hL8aGNNQFFZFhCA9/VqUlDpL7g2WXe0
oB/lNFrpVo9tdgOcKd92pevXLTzekB4Pjlwa4CrHa4OkGXt8SU7j5OY+6+3+amKbq+pgBdaKbwUL
UIH42sjoUG3AEl8m4a8Swv48tuwwtNOkYWs6L9uchUBo3b51z7bTNsuVObdSP2cuLrxwUcniXYbA
LXknbLM5BrAo6iMbNuePQB7kUrf14yUjG041E2mFMi3LjNAy4UyW/QFtfWzrjJa7AdUzC/dZC7Fr
PzdrVJBwIZcT594E29OAfPeTAgbeIldGa7Oji48Xrbej4dOhdAZYTbd1PyPZreRhqMmrHlccs/Ou
Xit6Jy0RjD8aHBRdOtDXaQXZrRetNNP5NhXc5jIep7AiLV/b0Y92AfnYuzlVuiUwP6loxRvnpwmK
UI4b8VyzzfQXwUJBbgr3UL8LURb2UnS7rRSvlgndIzQypPZ25ZPp/7YQ/O5trzNwbzbZbYi95l3o
oEY6Lg0OYvaARU1PjedJOjf78rWCmJfCiOu2XdZ1Fa8Qqth3Bbw+ZT7/XLvt3YFhHXh4wwiqTM0z
2Hlg586ystvvQZhYfhx4/iOEow+WMFjCqubWwApQp57h/Kbiyf/OzeB25WKZQ4a8cacxolltpblR
iBnsRXubad5gQ5fvzJvsTHEKJjQ+5ocu8J4DsYQYX4ODOzsHXYdw5SP1Jvz5LgeLhVLup8EQgM7N
9JHVHkm6PoenBx6TB3l9pjH4oBgOSFqXbHY7B4LR1VoBLJA75fJglwHIWnO6wcrA1XAbu++p7/gX
YMtZVeDvCjpOP4FBln9agKOQOUGubfB0y9X+lS/Whc4/+2GehLJSRc4oli1aoJOtJ5rTvXgzvd02
0rxjTXmWRqFCE8t4aohCJY3XXiy6O1OP9QE3XQc+IxP/aWNJf8lD0xiQQPXAcklhv7BX96Jgjzas
KxRrH+FRzNTxZhOTSmbhptLOz6iHtHP523ygifGM6SmVzD4pB9TB0cq41cFWHecVZvnMfw3X5aXH
f39qJ2N7EhUq1ywzhZLe73RF/dPEuiBWyr2szqZfh9bAk+WYG24TzqYuz8ZTmHENqJi4WFTNEAA8
CdPMk+Uu5MAntrB8uEvQ3wA19X5kkcpOg4W1YK6vTWYUSv7xZ7BnGOD08I77tfvtA4QDbEzYdWds
9nNkbeNhNrkEu7gT3niByy81kMfEJcAytLOfvIVtPuF9RoVAXkibg8xbDB7IMN4oKGQNpdGKdT7W
Z1KGl1U0HqCyHFDvUEypRhn9mS39FvAz1PyyQpjOH+R8IH+91eHcEM1lc3HVej0gc1YMwNFDlZRe
WMAntdBBjaDcI/FhBN7UH0wYwLIttp0cQxEryFVhX83wJ1FQLFjvIkZ6GjBreWsizJQTHXO482xE
Cis4ueTFe1zxtn4UBBL4OJYaB1KxnVYMK3ig6Gbc4c9yeU+4/aps+zlGUfDZYCUzYD7HW2jzIAr0
gDiIB4Ttx2s4u9Q9V19sZcLUzAIuxFLfA7zrz5OMTrqgIxc9pE+X2n0oveKeROCQ5kJSfChk9MPk
a3nE7qd22qQ1EgEu4uFH7qmBXg47UhAA9nN2BOI+Yi2/Cxu0b8ddb/gqI34gmYTyowuBBZvIT0nL
377zmA3i3NU60Yb+HkIIZ3Z05ukM5KvsQaq5eCID77yJ/HnenOyY93RXZkC+skyec3e+80pfflJS
6P5GoPu5mOt20BgtwsY5Rn65pViAQfyuVAFeacGki7E++bSt2tq1SEvjgzaCzIvt2RL8gLV9JTTt
OC+y0wYVEBo67zGjMf0edY3F2I6iWDrObUddawJpOUIlZYncmj9HYbwYfW6coA/+BHMdvttuM19c
4v1k6JwbLyexvPoMYkynQdT5xyXgkLWrAMysY3tYjKJ1Z+VDqG5dSGs30xTc04tbxrXd4hww/cl7
7FGlyS0Alu3tQaVBIFq+0mUMu7B/yXvsOklnKnjAvknCUecHHyniyFOghraYHa1h2HN59gC4b+tb
6+AJGIwpaetZvuSoMr8pJ5lSqNTbRYloxuvOr/mRjR6LCPWxNAqqqjHw2pf6bLqZs8sykNlbQztd
a88h5Hf2JUeDJRBGO9fO31Sd/eB5+lRKVnXjRp0dU6avGfEEZYRX95nhwZqOBtX0iYPLK+UheepV
+875FJ4JWk6Jtenv3jOP1oR1NcOk+rzmhvPCftM6+VQtMKCW8BP2kxmmlVbiR0/YgMVXFd47wDdv
Q6eIflJBGd3nbMgfDdc3oOyNYWTuZnT0B+2axt3MKiCFqvOAS0lyqrnmI0bEd7ciTs+vtvNxb+3t
kHnPZmtwXDMb8woJTEa8L1JcTtJgyrePeeVgrN3uhZG91JH7GsnmOS+j7A2xdlkO0SI1WcIOj64h
9n6F9WLNXBp1JefOLVNMwyIBOjLM+Ne6zJlvGJ1f6EDPvjkLSGcsjflnHeZnalP2y2qzWM1Vxddw
Ik6xnxFERWX97mbn6DvjZ9AGzkdocqrW7hRQaTvNN0Nh8onqCiHuW9e0mDjCFf4qYcCY2rZPAYqM
phojYmkaFqdch/mvcTXMBN90fpy25VeWu+1FZFdlymFm/Jzw96SmOz4XV0c62NyJrQjoen94rDDQ
cZPC57KgnHqKlSSiJCi25U4E6qUT4w3Qv/sKVyJz2KB+lDQS3dMLYqR97oCORAWa1JzYgsc0v5x5
qKPyhRYlpo7BCln1m9VOUVFEVXkd+P6hpv/1YDYURU1otxsgV6u0xcEX+Mtycf2q6/FrrEsA7LBQ
2WfcejbzcBiExR85QwXE7ET53VWCW/0a6kRQZvqXBhKyK+rV5n6fuXwAlrL5qpU1vFN7yK2sNS2S
FssXjHvvUtkejRiYOZsDmF7qeP2Vpw9NkbxerAnuJ3oyCPVnS1z6Y387gqSLRzV+aEahQxk478vW
7elpAbgrKMnCKVUQyaaP2rY+gbUNqQjRzwSOB672MbPvRwYbuOVTOmfVI92CDxRs0dITVe9eM5OK
MxNA+Wkl2xd/JE3DvjSKYVefW1DTHBszy56Rg79Z6+7Qm7U+l5aGksdN+nkRszMyrkO7NKZ8yPc+
4S/vgpXCS+pFLPEQQfTHKc6CFABg33T3uWeeGt86eY3w6FbR6kQ1qWADGn7N1CM8s1Dhx65dakZH
dbGoyN2C+o1t0g4v5ytJnm/F/TZmiYzvIjfPvkefQluT4W4rOJNa4X8IqOLRLj9ZtbCH2gVlMGdx
z/eZkEqv1ltWP6erHeujVRpfIRK0l40PZs/ZDoP96OL6ezKUx9aNql4+jqooD0YRznFIYCihxm37
zhxl7Xn7zpGsfJD8tOWW9upDGmWd4rOuuFHe0r677Xhox4Uj1XbuV984kk9kG6bqg82LuF8jIODc
nJglLOrZE7809S17peJOSKQGr7OOOSTu3p0/VLnJMzxi04ubgZqBUvbpEPlDkFrap8+R5NMvqKLn
qSh+lSbT25zzXAq0LGjeIhR6yQa8/BQ9xmVgZQkd4AwSWmDBCYDt12r17utRDL8io8awNJbLz54E
3AUmJZ5i3mtKIXLW2fRveLB3AYRi6PC96dKu14YJJ79bCyXwtIcNvgEZ1QfkrerUarWcOrdQrPdJ
IbnUxJGo4NqP16i+iMnuf0GBvqn8las9wc6UjsxLledjmiFb3dExhzal0YDhb69fGZtaNK/Jfy8Z
VfGlBMsZKs98QybgltqT5tPn2MHI1N3leKdYvBjmr4nP7ZEz6HXOG/XHdtdsR/fnlEQAf7lE+fq9
cdZD39BThp1JvRJG4Jq/LmZcSVyUY2Tw8hTmQaxYgP3CDB5tMvjYta/GvbBub9AOWzZu/KOxcYWZ
VNDFZOQ++aK/gzL+Hqr+I+PRVzKHUxnX0WBzqE2XagnzKSiH9czVlhMx/wrYtj7ozqp3o9meCjgb
FW1jPE2AiMvsu2xZB1jjQGd63mz3S9v3ZEyC/AbX5kqRC3UROAJws5LYcl9Q8qJ0VtkNyNBizxZv
SgwPz4hwJaY+f/ghyfIcKCiOUsvJ8mcKm5HnhVPrgtWP7cWznRmpQ6KQK2zRqyDt2EYbcevZ+WUZ
7S1pAKK+OXK2H3pUjh1GoBsLgegmLDZ19lic7vCeQnYCe76nd17S0jDad6srqW5mdchGm7AEJXHv
Wq7BOQ+CPxOVh/tJcEOzZyCOYcAnMVsfm5AEZhZlIZRHHGUSr8M25rzFFf1g1Ri55EURpuH8V8bG
x3tlBFezGqBy59BBNFbvpyJcmie7CDKXlZ7DtqZeB7JtDlgyuCEkTLbG1+OR9bfmzS+P7lCB12pt
1EeenXZ/6kKcorouOpXksjf2LphH/Oprta/yLPysqZA45gEhC43rHb9ebSZBWL2t/vJr3AzzpXOX
WsXoOtHviXCZt/Pburrz7O2zqI2nrl7d97buiUb1+Q/fFsaOXWL5kFPgRHAxPGQ+mSMaU12qbz/H
nEL1ScJpt2tw4A41rXMwndwFwj65GGIbo7fsbIbPDOM8djZSyH4cTeLbYYCgVKqe7php3QejK+RL
OLR/SkyHSGOB9mJJm8pJlN0Gu8LyOopXXG40m38KlT099eMyJBSc0giD3MFE6n2PfXOsFLbuTndf
/uw+0YTR0PZU3/Wy0CcuadSj1R6HnO69P7m7bEeVNwB2I/NSGuDgPN/ZNxvrUC5pp5B3U/QU9ZXd
WL1MQQV7hqwWbNYZZMbY1fRcbpEuHwKfNVvsYNg8OmrtKKsQ7vQ78FVmJ1x+fGqukQ18m4/kKZiq
+nEONRXJBDNYJ5dWpJO+Miq4UWvfPhjZNYxM0Zn9XZJN/uBh0TgE6QSLwLCdTx4dhayaZvynQd8Q
47FKAt3C23nOiEHbhrmO5YimuBWbOF8rSt76o+wtjhKR8V2Ia8VVJLE9rhAOLXlpR7ZTJy3B6pBH
5zI8alf2l6JDQa170iul6aL2js1g7KQueTDVQ8tkmsHGTrBE27Hby5k0Esa1uA5WOm4sAfmEYk5q
6gt/Jd7SlyXtIHPt4X/NMZPrfTNV+cMM4ZiaaHEpHeNX2Gp6FFe3NpJZGnykmaiMB3Zsrgt+TTvP
eZubr8Ippz/AdCGx2ZmSfEOKGdd7rzz5bg9mhxmroVw9cwlaM71bfEo59KqXuvf8C6U0xjVnuj36
VgjoIoKzi0ND8GEKMjt79831zrBdWt38ciCIRlSKvcq1ACaqQhbQUVfEIWfsrkNx62O1qGZOlV2Y
JwEBlihDoO46TED0Tgzvsx3SekDwHgWsbPK6S9Hu4fCsunqqswktaxb0MhTVxcXp9cl1Izr2wmzv
vKy4C3l67KJ5sC+y55No1uZLK8LbsSkvBs4zPoltnBniCU+l2vENJwnTue6Pbe1W/tGORyPQF7bV
5Mu9HsI+anLuT8bvyuzfKo+KHSwGryvz86/rqIS7gM3CYF6EJokS2Ipd5lznVlyTesaSTkVGvmq3
oItQ0X7u+HQLdOZwtDV+CBuVJg6owbsRDubOK9qAegXP51WKopNBidMQh3kYvZVR9CF1fhaDFMdr
qpNvhN+kRWOPqZxQBCdYAQdj6lAgfK7ZmNxY0e5bXDn7wKrvtlZRUVgCjnTmlMx2QVMKQVB3ZP6E
YHnrZ+w/suFZkfu9qpbdnuyrPBImeC60+e4qNNLZYrhv2WXxjXLLR6w1LwI+0JNr2eVHEZTIGP7W
7Dj+gjga6oxXucvyB4MaCQt3XyeBTm0Bli1KPDEzXPtkr80c9C3M3nKzNEtxcuQyProS6jHtVJQn
xfmwQiuHU7B3MCYE7VafsBvWO+mxSibSu4ZxQFzkKMJBZYfValCT135ZftemT9YJfy0BS6yZMxIA
Pr8OoaazKTkdZifYcf6oGVuQF37aa6bejGpU7cEv1/DWncfrIikn62zgxwnixfTKPZIf/5FARns2
XZWZQCswIdyjCe2CobGpz9wWrvR2d8ncpkP7821+Bw+Jt8NqzrGc+BQkznuvZptGRXZ3oIBsJAoZ
Wp8TmVY71qzHXgsgPe9UdZa39syjlC6ZqTmqcULWGDuCcPi5yx8qxziXVGCKfnpq+TUZVD1MkeQB
h6xmcBVsVTt+4YjjyeMvjrsdePSFY+Iw1N2HVRjg+CDCv1sHqnTwghUM3U6l6nhepPXQ1CorTvZI
paYqmczLsD/xyqlHaS76rQJ5lDPXqpJc2GDvKzkwMwpyLRffjhBKHcPrvvBoTQ/8lCUdyTlHfUzr
mEM5ZF2/ULeNg8hyNydBBkwn218uq0LkxGFWOJj2owjjRGUXaVECaI+B8m9Hn7+rjqdqo39PFF/c
486TX1/hCAovYc1NYdq1qN9YOPrgSh+48vdtEyzFWNhHUgb9/eK5xMIalKSk0Aup5HmdjffMyurb
dYSSoKsguI1qLfaMhPaficfxhY9HUjuFdTPQhRFejVR3I+WRcW0u00tAW1UMyBRAiFWjDpbUpqBs
qx8IynSyDEClLxzAyWbiTPVGP3ubpo2V5jYG47NhiOx3bkKySkfZGNev8yJ7+tVM/r5pi1bjYkwW
STTmyPDLxJSZnX2HAjl6YRl2hp3RNbNK8FjU23nWy/wAupR1VSSZOc2q0buyXvpHFzXjq6jlKQ/b
/83dmSy3jW1r+lVO1Bx50WNjcO+ABBuwkahe1gQh2Rb6vseoXqNer56kPjidaZtpWZVZcSNOVJzB
cZMWSRDYe+21/v/7ucr0vohg6Yxrn/DdY2CGrlKE1lVt2QSJ9KgybEZFCt0PJcGamRu8l0GSdTzS
pBoCplhWozF+InxoNNYNOt9DxPR900xpQFQhtIo7gl1jQKPMfhwdXSb6EOMuoVXEdcpvZFzIOwLX
oHxZswiwYC9AZSsxvOq0+loYIBBkBtIXdMwhAqj1cyFFD9gg5fWoY9ddgAZMjhHP+CoYmX7CLrOX
FsXBigP0I1pjG7Oa1hFQ0jP2kNNwpSQpjJOimxhcl1VS4+ESd3HRX8fZqKLorsILIuIOUSQ7BrSU
FYguVyhoALrhFEuEpiH2FCdvqB+EFcnHmLn0ss70TzIjukVaj9bnPlfhpZNeRRn2bI89ePXyUTEi
8hchdiyVOqfjS9gAwnIIfWxopb7BgyIvipZnRWarWiUcf1dFYoDL6CMSFGpStyXVhpjByn+DC1la
TWVMeE0VN/GBUfgHRedMBRTiPk9p+0/NpF6gmAnIsat1osg42lMQKA3hjhatbxSroy4Vq4rg1mED
4zek0ReVl8BePkR1ZrgIPDpkrjgZ6QEXrQX8rGQPWtL7pfuXD2TQ1E0k1xQlJklrU7bPtXqf+3ip
wdYAdqHfW19zMGTsCT9Ou2srvPS0oF4zNlHtiI6PZrUkyxI/mViaJ0CpzG87JMuR8LF0TIR5NJHn
mbumHJn/84htySsjQNQiFwGxGskKHG0NBMO9MhGzRozwsAQjShfP4mmjuqTCqKr+JlJkwdirQTIQ
BN6NWqWcEIOWG83L6EoxvWzuFSFFGGbqTOMzFLkrSS26uTg5qn3VsrFQ2rCZaI8NXHWnGGl6CMMa
KY2kR8C69n3gS6xdMj0vEzMviBktAls6jjQwK9NYxT7eNZYynylSnZKIm+NxwgG0mLoiOtH0iKmX
1JWPH71jjV+aUWesKd6R2BJ6t2ZIf0lmkufAjyKOyutUp9KGdmmF4ZMA9LNWW580s1SwDtgVa5Kh
ew/sMsZlmk5E/gKv/6ANZMRoJr1zSzIX2ISNJccq+Qg7RL3u/dQ++gzu6Uda2XWtAmnnOijuVEEv
x08/7PJOsZgZeDepp76qg3XlSfq2tTqaSp6avjLMq8Wib+v+EOL4uDI57zKc0uERKcl0gQTjUBUe
gFBbJK7Fs8dd4F83ctyOXIi2XU9wnS4H0UHkLTES8ygBTb+DYxkiY47Ny65t7xNVj29k0EIYg4eO
EK6eA+VIqoLu6VdlW1QHbOec1QgTZ6pIoprQ1obRdASx5SZihVAhlG01crgi4bMo22FJWyPgXEFM
db+cE7BvWponCi69ISZ7aSo94owwpi/qPO8Yr3U1GwAKc6M8kXznqwcv0xv9lqNe4dOQGiyVQVbU
ZgPzBuL3FuDs0ltC5RTEKUnTsACa3UhAD56ITd6Y1hxaJ0TEGy76njb5QE/Aw28mCK5SphfNaBAn
mpPMvDqbkO/QOSBSbqlICimkzD0nEPYZ5rIiVBDGT4mK2JTclxIRMI/fKqxM0hWnwZLIMq1gr+iI
nXGbf8keLP04vRuHIgTJkgvSjQzEmSRE0EzshY2fVguq+0hkNIihRMTO4LXIOP0KiQCR09qHgpCy
9EBWo+zW1uDpTl6FtOtsdBUPjPVrfSO8dvzsa712WXo+9Kc4DaktCr2dylOHpp2cW0NBeEvaKchR
UwzFQVaaKtxq0ZxnJbVS+ZIhQBvwkuk8zHkooS0SBaoQxC8YNhdxjg1yVckKG1xFMf8SWsiWFmmT
otbRsBC5Bc0HCB9+S/BZxCAMsQ6jMHvBwZWU3LobUEmJwrIflR6LCZ1FZt/klqX5Y13F7aERcEfY
gNIJrQAbhLeW1LztFziOyw9xqfKsjXH/iXcBBpJ41WSepAH5Iz96dl2JtqAZMjS5XjqK7lF0KxhD
w1VjBYRQmYIz5NwTVT4pCDbKXSWmvOMN8lUvCiTRWET83kw3YywGf89dzWFbRuGBWUUpxUVBel60
rRRLZSERQjJ3OA77YVWmCpWST9CPT8K7OhpXUVJRXBu0CV4JQRpu/VazYRGjvVkWeV+Wx1HN1WRb
lH14TdJVJraTkGtOo5VajaSkDc1HVrjm4KsRWgC4iAH6Tt8qGI+nOCl0hTHvosPS+lpqsqo/y3hj
iJUNBrNflz2Hs2Wi5mXhooHD65G0gVCwaefJso0GMyQ2mAPswNn80bZ8lex1hKDmoreQ1i8QdQ8F
F6nVsF/i7sAbKlcRpyQFj8hFj9DugKYut7dce8RDE0SZesN8BR04gaRTwAywVZNnel1BzBQ0U5rr
sdcbwvmUgSBE9GFBcEOQIT6QqatS4yMxBlZxXfchHVGUPEFRPZe2Gqo0ID0pYEqgT9kVRhdWaPy6
Qlk3StaOK6Nqx2rpGT0TN0PSQwpltYGd+5028ydq3B85fBaXUcNoBJBfM0EVK+foaj3Q0xyf4ega
+3DH4u/9Drv7W/TG/z9lsFAETaiF//GH3PQvQtjLuqny7l/7Nnum8V/96z/+/GX4L7dOnrNP32tk
v/64rypZ3Zw5jIzjTHIqIBWiUv2d3ajoBlpYex7jYriEbIo+9atKVtd/w3CkcVjk7y2sSoC2v7Ib
de03kx/CzaOBataJofk7KllNn+mM3yTcs85Wm5Xbmi4Ly1Lh/f4oki1zYWI9wfNldPRLGkk/wjaT
VqTsveRwhFZkLAcOOofiBfeRvY4zi0zjWDePploUzzGe2VVTZtM6FIlxge5jQjqZ0bbAR3vUcRYu
AOTd61QYqyrO2nVbNe1WCirhpHT6N92ghdsJl+vKkEnxGO0+PwD7gSmIyGJDwJHuIEK8AsdD/q8S
P2tWNropg5ElEqt2nXZRsUxBjjt5wzIKbiDZphbMCDzXNa1jTG9xlxRL0m6LZVF4qCHzYJ83uXCI
FllbI8WG7WdPZc3aak/YFelaVq4lkhdl1K4Em1hYRZ9SZCWhhYFj/gPbk+9JUUeZROayyKcPNYfb
RQ1Bjcy3gySDOABiFW7MYWLdk/InDIv+qstpoWBvKJhQWBTouhlTZjQElIr4VRXeTsf7ubMYwW9D
I34JxtbGJ5jfcPg9MgwpmTo2qBo7yA9ZxfrV1tGLpVfERiEW2YiA919UcnRbFkrihmkYXIoGsRJO
c8DonoHAxxw7lSy7/JRpETuASs8qHiyxmeGLi0r3lMNQmBdtXI4bYqpORfkkN7wa3sqnpMuA3PSc
aOWeqzD/EZmjT7gsb5gA772J8yUxI0iHjSzFuRChe+mkj0pIFqRQ5G7JynoM2AydKg2I5fYRBgOq
u22z8JNkUmfj2n4qIf2t8TsMhGpXId/9wNxrbABlkO+BL79C0VvPesUhlKujzNej2n71OMgBxpSq
46wZR68U3buYWNFF3SZPBFkEju0rCfUiHuiJ7yOMAvxvWV08FZGNvpnpBd4rjaS5DB5zLwz9Ypxv
nUGrj+QvS2SGd+3hS3lj0SvjVDJlCiWflarXiZ8UL3CDy6twah/xmW7UsBUOnib6i8TKw2XFu4Q8
lhnrRTFkT7VX3TDYh94dZTc17zYq68dMTk8IDdEC9wNDm0qKV5Gavlht/InU4Zz2WQLgRtekhaXV
wy7LscTrWaEt7GCeggbSLsAXZo/cCiqidId2+Sc1N9AVKleGN0LaSnO6DWEdLeKY9j01SXiRyylx
gqqRLBlJGPdtGGWHiCzHYeHFEqSlMTmplbFtBmmW+WU31chzhg7y1RgV5LJioJpPuO3C7NUosMEl
AWY1Mqm4CU05wwKnjxw5KFjrCGKSnfbHKAww+xXgMH3SOJOISzsgT88wriuIcpo+dzyc/Qdz4njR
kTW9avzp2BvcM4PB9ykzBl8nludzLRr6K0ifLkMVdsxUo9e1Y48GilHDDrSZBMFKM5a9IlBpxfwA
Qyt7RuTRBLoTRiA6h0e8eIxTRnOO6/RqvM1+8KnJ7Y+YlMudJ4WvntA3ODVpCFlAK/QQq1lXGieL
ZVFTZc01s1QH9z1lG9vnArTomhzV5xVLG+mPLE33XEm4HLZ8ZICrb3MRyw7BaJxIGAAt5Dr41IX9
cUjjV8Fh7z6JSK9UYUjR0PLImg15a7UdpMs+arJN66uDayVMcjVOarHwXypVfhZyB85BI809Qxe3
K702Xis83HPsLAufzrhXjMz9hdGx0maEtebQsDhD4/4uRqPctXQLaTNnxaUQ2rQl2bR8bPMAu6wo
skPaZdVLkZvtogtLRDZdyxSd+8YAkDY/bOTnCR4pu6JtzQR53MoIw6HOMUqTiOxd6GFobwy9PX7Z
ef8bypA3i5X5tT7mBbYpP2jq//pCkPY/5/O2/8NvVvRNm/Gq/VyN159ZMZrvC4T/27/8inq+HYvP
//k/PuZt1sw/zQ/z7PuaQVPM2b/ydglC3utzk4xfy436J//2a72hmL/pxMYRUkQClzW7aP6oNxTl
N6aMqikjDrR1bDF/1hv8jY68mH8kK3OSloFh52u9Yf5GqhI+bbw6GH2Q4Gt/p944o7lLM8aa/2na
WdpJFfRah1fLom2/q43so6eaTqp6d5mibKQqX+pFvrMx5MBI++4q/aQq/jGS5NsLzmT378w/CAm7
RK15bCZZo2sAEbjldCqmEP9D8fLr11B+LKK+vQgV3PcvIvvELWLxHd24ve4nsiSzxukN0yEHeNUN
Lx7W4A51QwWEfwphMbAh6+/Gkyg/0qC/vfr8rr77iImZKmPIHM+VCU3KOYaD81jmzPqVOqW4OMnM
VfnA80FlKQ3pIUu373zuuTj8Vjx+e+X5HX33ypotMaMrJUBHLJMi33Awdw0awb4/7lu5O+GF2lux
6VSwKzwAce+87Az3/tnLntWqsY610CDnyx2HlX3ZXiSXzQMSmuw+R4/wzov8GLrx7aOdgcUlJVCx
T+Sei2AOgT5SCbvfjNUlUwmnzXEvw6Z65+O8cfeoZ0kKIYITu+yHwe1NsQHYh8cVGYmnLjCEnBKD
ctObNizDHEtuDY0OeFqt3nnpN77AL+FE332B5iQNwaT0jasD6+jkU9OjGqz8bTijaxg1FzVXVN9D
6HICU3nn0v7Ibv/z0qpnblFhDxIyrKlxY5V+dm87mkx/udM3No+MPngbb1LnfurmH37IszWnM+RR
lMTZuMVjcRN+RpNOmzkB6fZQHZk40iH/hy90ttbEuP6EFmula0sWzefbFGm4Ntpfbh/GWY6vLUu4
C0qk3cnvLnDKl7XzJ4+Derb6kAkjjb1XQRZam9YyvFces2MeHAMEdWIdnDJX3fVIPONpiZf8I93y
YJFcZMeu3g57zA4fPRTrwcpTd5ASLtA61PcRlvjn7iAtpAVrpa8dy+f8Ir9OkGw7qPE2hnGUVhxM
1hV/fBVFbnMUhfKQlMlyeEA8ufgoFqWK4JYszW2j7Wp9aavZIvzQXHekiB4BtCzzA5NFa1O70Wrc
Gq60xwsxrAdHX2rk6WyqHamq8lp3RjfbAkLx6o/Bsbqot2G6a7bVhX3NxBk9XLYYbtNrad1elieU
vVl4pXsv0YN28Dd4BxHm7PMtY1f8RUjiPyVX+LDkyuledJ0F40LaMfIZNtUGLni0b7d/Mxrx2z1+
tiYrfWr7CaJfl8qP6dzMRAi3VkP2r9lFJ2s+eHqak3bqQvDrEF/aO/fgfK/97GZQf1ySJY1WXYxV
wIV7tyhkvH6K7VS4Gj31KQCEk88NreopVOiusax0TXFKQ3UzInNv3n3CvwR9/exdnK/QCKrqSe3I
ENHBRJJXy8StJfW+B9hQw+HDn4kwJXlIennvpSAoc8PfTfBiJKp4JhOM8QoFbkTGeJtm7YC3MaCw
xu26GMZeohDubJRK5TWjgMqHOkBl3O1ga4ZrivQVEkmHPbF1ShXNk8TAvZeYA6qcGFLmDwtke0iO
O0ZjjMMT/8Ea6bfK413kKy6WedDdGhDCrh0/wDa4rAeQwjPqLPH106AYRyRHDkyscq0B7hclaO2M
SAArvQg6xsdR6nDuvsmDeusrtbFolRTUa1yuocRjbwiNiwzHu52BOihefPGkNO80AN8qQ9SzPSvS
NTvRy8JzvXAblY+27b8ISSa9sD1ZBVdwQrpSXCNVEMRjVHzjrMPvbGJvrOnn4dpt4MudEeMDVrzy
JdAUJxOaE2qUAB6YNd/aI1FfNJX23pr+xp55noWlV2IIsS94bokggp1yplJwk8+7Juyl66ADMBFe
B+XI8u4DGbLe+ZxvFbDnycgTHax08PHSAfQ8ZXG7yJBxJSjGggLKR1QQeL3vDMC81+880G990rPd
S9fSrtaMKtqBabbtXVJXd+DCtvOXOtP9oWQQAXUyFHZqU91P/s52f/3Kb1RAytluNkpZG9eFGe06
Ye9BMTpy2O1rW6ISGPcFv5/LoF+/1JtX9WwLy+U+EYitVDcf5VPgyTth3OqRyWNd34FqoTKCnN1M
tDaS90qfeUH8yRL15SH6rvQZGAJnGs58t/OavTTHMPXXArJGGiDCVYgCZTX0RuvySweAtxKP1nuL
tCreevGzVVrH66MlISXf0KGSs7deUqwFm0OUN0SzDzZymJz2IvZYujXNIQvifYpHhTxI0kUugODs
p6R3ydz6QDwUnkR6hPEGMSgq3mgpNYSGrUW9jrVdWa/zfD9OLEU4INYS356ylhpvSfDHAk8Kjj2U
pNNSSDPrgDyQehvwzXpAoBkeM9ibN+5lMJWL/lqb9n3xoiengiIx2HTdBmcYcyBf3g7Wdqq21rCW
h1VO63Uh0fikoMNKO3r7MX7U1Is+ReL0aOjXrXprDw+F/tro92l2o3SbWEPF+trhH63dDl837F9l
gzdJTjfKML/pOlhXw0bptlK3DXzXNwAXb6ViTYuMeeei8GjuSYV66MTIQaSLmPJn0jbStMu4am9h
rcB8jfhY04Xix3u7KF1Aclu0kis6Kli4ujVqaLcDb9iVF8MYu1Ok3aAy3bSjK8vThS4eNPOuy+lp
jYTKAXOqedybQt9HibEOUOEGYsBVGy0sMd7YmJ4XtSZepUy5ZuZ9pzcXSl65pLvcwq+Dxpx+BJSy
t8LhWsEsShfIxcexIi7M8VPUfIDCFFtaKWP9sZfE2qbKSWtSO6PseZJtnFdhcBUKGrTTyJqj36VJ
tJnKDJQyF4NImYTmjnyQg/g2Ki0X4b2RfIYsudBrVJQlDcjX0N9WdEBtJ+nGFNNafwxapAFEKsi5
Ma2SrGeCa25LhOINSoaBpB9AiLteU10fTQiJRqcRKLmgwdQVfYtVcQPgDizqXhTiSgmqbdYwZWw1
xy5h3gbLyWe7QVPV1flNMmSXUYeKEIuipcguAS7YadC3lPOlueRMedvED1rMUH0COeNYtFNp8V/H
af+xQB3jZ/LangrX0ls3KeojpovVGAEj0C0odaH4rKsD4R9HjLigG3ho8hh8kZWax27cqnK46334
RoN+pPN30/vWi2AUjIOdmAF1CyJ0PRrGASqgOZ7KGChsaVx1cn9QUUFlqKF7ud0Y9Cu0VNlKXu4a
qKQ9S2zN4AQvCeqjsReENkRtTPzMB6nweH6Hq8AnlJVy24uwEOhx+KzbNXhYOgLAfjX5kZV1EVvW
MgtPivle2NtbvYEvbJTvVjkFrQf9v7Z1y9Gd6mErys5JpGoVBgLUJ8fN1zTylmT6blpz2gEu/PWC
/iUF8Ger61kpYnnosK0aUZXQcDj53tFveMDTbk046wXeMO5nOsV1s2iLC6R4izy9gdTk+BR8snmD
4WKJ8WpJBIpTJOZSLsBJN61jZQwA0MbkM9WTClIZEAZNTiIiwtPjhZ7d1tkHWaba+RT2Kpgxg2mR
zh4Z81xKG9CKy44SbWjrVYuUqLev/O5UZNexBdIRnrV1m/bT8teX4AyO9OcRQD471k9BN8XdbCHW
mKvP+s5kl6i3mfyBHQZcGIqOoQVIKMHgxeE6nmrcxDY1q0wfWaYbObgy+so+WmQmdoYmdABjHKjc
INSYqys8H+9svvYbLTJ5LgC+u0foEAYoqRD7paPmBmzCloQ3yO83WYWY6Vq2LyroJ/hVYBHAUlMY
pqdunDUH1WvWaW8tqzDjezyF6hEKV89Npu4TGb9JwWUOKqQzy7Yl6CR51BputxeGiGTNeJsa9nEM
LWfARlXb6CHQbJteBnAyx8QROJMhL3K4X5m0qknOYBQJZ3n2cd2meATsaZlq9ULWPibp63wEAHm9
DJtgVaNkjjEdKyPuOR2YZiUDSWEk0TxL/ZNClnivHgrDgIg7XjXaCB1cBkByFTdugn41utRVppXI
2ZWau1AalpDCDvnDUKB3UsVa2MweonJZ9vDGo3qd8eMrTDODl8B9M5d28yFrEKxZtzq7Nw5Qi0W3
nap3bivjxzH/t9vqrHsiWZmvYTDk3Ex+ibLJs0kmCMM8jcSfwN1lAukaaJSiex9MaDl8KIMrI+2W
fs9R2mxXUyuWSVPf6q2/FgmGK6eOw2WFG4JDFjC98cYoIXaRouJX1VHDytPG88ypZe7jbdBuX9ox
QyJQ9yx9i9RU3dTw4Hh3DvNNBzrzcmZA9gDsMyKcym7aAtxfwu5ZTEm6i21rG6ulE6XsqwZ0ijJf
RSEZVZkPqQ/zD+XIrx8/6426WT6vm71KwS3tVdgNP3g1LorSPLJ57+VuWuh+s2V6dVGG9pXa6p8K
Kbxt5U1goXXji4v95EKroPGa5ZVSuTq3eTRKl5OZMyGN7+pAf1DT2jX9ZtVCv4VvsTRtVF3ZfIju
fM4kH8y6OvT+sBdSDj9GX8jJM1psVCyIQ3yEUqO0ERFMeu7GMZMuJXzxRW+6PuFRAf75sm236En1
/Av0ctENOSbj4Vhg9RnDAh2mt0ln5BP/X8omQ1FzI8MpiO7LPlqZ84k5v/GiAk4DiWD9AhUZfJV4
g4PGGRD/eczPfn2ZzyKjv92OZ6cEIBoMDRg27QBXO8KuqNPrK1JyaFp2+7G5HCT+OBEbQMROWYMy
8bAkwURNlOZUjjYc/PfaitobrQ/57BAxjZ3HcBpdsIjsmsVL28vjZT3mCu1M5n3x1L4Aaz8kVn9L
+e1q003j+jEwoVxh/WXGWzZXCEPBLEyqLqPMfBiTu4l4BQTPrHPpS9pOLm39nWovZhiha4jmesrz
aKehFlXtbW+4WJ/eubBv3b/zn3+3KlsFzLWmT0xAIDq9seBRo6NVmE6jgDd0usjcZ41/zwxynw97
U5NIvUQS9g9f/Ox8Ek+lEgochi5ZYFgkVKfMxD4v7OdUb/dBqaKc7fYwUWEDNSc7SvYVX6uEHPed
13+jwy+f9Y+SDO2JWvmWC4TrElHoXiOCh7nmyYvo8eOV+9K76g0QmNH9r1/zjQ6GfFaxVDEhI3Af
DYIDbfLaNEeI03yunzsnCaVJH8gLpC2/frE3WjWAIX78dtGmN2KW47iRWd6ZrM0G3PHC+KQCmDPE
bRoWTm5YDvbbk2SMezTLe4Nz0K9f/ecneyThP754V2YKYg/VcM2elhw5OhMRXiY8fz4mUIYN3rf3
+jTzs/fXOlA9J0MiEB+DqeGcWI6XSq85kUjvZD7jfGURb26q17pEsa7gRNFrDaMp8R46pWmkvXcr
/XzEAU7wxw+bMYdtNG0Sbsxumaq6A/l5qcT0yrmeJde4aRTQ4mLZU3rEvK1fX+MvFfbPPvnZwpgk
nVL1+ijcObMuth7nZ7f07sn4mInae4VLb2aSMxTxqczfvd5vfbVna6AdEss0J9a5A+L1JX3AOruf
h/+LiP6bZFgLU0F1QckJzan1d5nQAbM8Qlh/Iurm5NOP1iq0Vkh1f30Zfv5UITL78eoT2U7GQsvZ
Gq/TM6SDVU1+Vigbm9gbKfrlPXKeveIZ791vP184wEr/+HqlljJF7grb7dXoRTB6TJGzQyOY1yuh
BSsyT+BZPYQchn/9Ad/8ns+WqtrwfYNwedvF67kJddlRgddq/aOHpTJQ61M/0iwuHktrA9X3H61V
qn22VqVBi7NTsiUq9m7vT5AlmJa1PMHzsigyay8zrMTY9g+vqjhbrVqD1MIKOKPr0/qbF4yc53SY
NHbvca9W8sLToRqDtjIM7/fX/Fsyj9v/h6zwf0ONB4xcZJ5cw7dVHl+FpjdBiOX3OUNo+ucv/6oz
/fPnfVOa4hFDGapaOoe3ufL9Q2mKBpWUcDJALAWGs8aq8YfSVPtNAMGQBQn3xl+UptQ8si2Ebuoa
/9r6O8qP854nxSByVZ2fpyKC5UymWT8+oqQtwYPIwukO+PWDPqo7dOdXUaVwjktSJzK0vSJmGr+2
V2PPWgH/+Yxe6sYT+X2rGUdl1pNFNb0+6RhOwbU3dUArcKZn/cZIwvs4n2BxFAM8dC/C9BsNiC5n
FWXu0/Qbb8YqvrL77J6ZtmuV45OAWpIJ73ZE/MZ5BmCJPeFWtRFzEv/zGV8uw52owI3S2LdapNwA
D1uF8Dxmygbn00pBXGm+sp7Db9EOA5kqQrFuc0u6RQ186aWMCLBOlfgxWyFt4bx+SDkEZznHAYBa
0FRUgEg4YD9XRLTg70Jo1fRMivSsonEXwvaXmc320CmXXT4+5RlNpGCIP0gUs4sqSsFwjeELvZAb
HeTTolKMbglPx+k7zp++lt+LHqBg0YrLeYetZztFrDbXUk2DVKnXfWrd18rgLwO71Fe06Na67m1B
99PCrGoNY0d/48f0xwGt7ezRe1V7JsEKV0XqEm9h21zbgSYiPcG2JCpZ5oRs8J4rCuc4rjkoN1K3
IZThSrUa4qAwQZD6c8+/pdMtrO1oQlIZgdInAtmY0fDHQrcuULIS6RDOLqqoLJepKD8T6xksYHck
y47gv4WlBwoyM7wAhMHUtNHK+8ifHnrNW42ydElTcJ9EnFGzqbyWevmjkSOtE4NeLhRVIQykrq4V
fPOyDRGBaUM/fqanewr98AO+JPIf6uyzDxKfxtAajei48ET6eUor35EF4E+OVLDtkwhnfwIWqaix
kwPjeLAjDRL98GS0/ikPrYvEkmxcFdJrG9QbEknJE6fdVY91gWxQClfGaG91ALoEg4KJNzwU0FF5
XSrSVunkhy4p72OFk4aV3ydyc+VNLT6M7FrJccn0eXrvTeONaie+I0nTTTgDWEC1OFPYJMtkjDAM
491dmgHN1g4mSScquEAe0ZO0NY1AP9g4ExdeDcqtjKrPscI3XKl7KQCZYBPlTJK0RSwCeoxdW1af
IZlsY/ILRZQelXD+CjwBvQBbruiqlVWDVxGdATwFGJ81o5WUA3Fr5GK1HrQtu17yjH3AMb3h7S0G
Y3xVlXrTqdIW4+lWLkDwgNX3CvmpR3Au6NK0fXKFDDxZwrbifNHat4TyfbQLhfa54RZN+uWt9RTM
mSy9xgFJHInlFhIXR++Vg24HL6Ns3MLs3I9d6jtTr+8SOd5iHbqu4+FGLqWtEaXbUXBXQEF+IZ/u
Gq7eE4lorx3n8r7UdrIKl2acnqLcdMlNfOqz9PMAKaA3OPV9t8iffq8Kvwepn7Vpv66NUKrhn7FD
WOfTRbR3oYE9Z7rLZp2oVxaPkYJuXWSRkxb+x36g9WKZ64loR7+pH6MUFFRvrt95Fz8eOX9/Fway
ZhvzAY1s66yISlEjlWVVybyLtFhp+JQWwIO3JY5SX00OUF1uoiJ9ShV/X4zeLq/QYPshEVfp78O5
v7X5v6ne/F68+V9v/lf/hvs/5gp5VlJ+9638xWlyepaSUPoYhM8oHtrvVZ7f/vXv271l/wa3gaAF
hBzIMlVBAfr7ds/f8EpCRVEqC80WOoeBr9u9Bn6dfdiyMQn9QWb/KvTU1N8MlTuPn4d7CGCr+Dvb
vWLOJ47z8w85uOfnaVsdi6jIJOLucgKwPdNG/i9hoRyJqXqyfbBcgwoKyJB65BF5yBmMLtLKG0NS
T9RELdy8RSAdCxE+W12V7yp58O8NPTd2/pQ8QtB9Gtqyvih6S9pjNyD3tBuWhgDUQb4KPzdIR5a6
olhOQoL5HkTJBsj4LggS6zrQgOg5uT0YG9DLl5LX9ofEbuJ7I471xyrN9Nzp0I8QC5ljhMmSJ8+n
byomGs61V3hrXZU4smvGjWI8q0laLTsFZ1cQ1h4Prb7MVLwDSl1H8AXl/Jh5wbjNC49WcjWWHHtm
nMjIf701ALx/NMLMuwmogBgFKL5/6EfTfPJlU9358WStitIqnVyeiHqsx/TQJCBynIzxsaOBHvqs
gaHeRqbmb8kdq3ggM0LnWeOhjZr+rcfjfU8UMlY5IkkZ9cbVTgJHv838ULsq81Fbge6Y1kkSt7tA
yWCKWeOcqCTzy9jz0cpwfy1NsE3MQ8XUE4RaMjLOQIKbuu1f9H5GqxcKqesZoIy1vmg/1po0CBQx
Bjg3vPtQ8eSKhHou5o4jn7ky7Frb6Ihk55SXJDp2RVYcR8nMTkjoMrKDDLwgSYz8KzDjdqPBGj2C
HVG3RSRHFyaNqYc27AD7SZ51DSjRvmSPkA6Zn3d3Y06yepUjYwtopKKVTJNL6NjxhT0QUuWh2jjo
8BkdqPGEZ6aN5xEvgb22z4OAPGBk8k3UaXMh2DiAKUhW5PAD22xSVrJcTtIqDiJE7XIl12h6m6UY
tDsSR6tVbYvxvu+06MXHiXE0wu6K1RNqVoX+nnhXcWlVXrCoI3q2XsPXpak0ebyxBkzkxRetDk3D
CtR++2XZ+G9YQn9+yvo3XD8tWaBC/+XyeXxOnsdn3HlVmPzv//m/6nj+3aYanz89c5baPr/k6fMf
lr36+9X1z5/97SzFochQOfd8iTj5c3GdXXvC1LGHIR7CTmfR3/l2ljINmUXUJuBGZkDN/vnNtaeZ
Mj/RIkqcTAqh/53F9cemypdsDI5xrPxsADaevbM2wGjHVaJmcnVnemgyiYtKddMpapPVgtB5jG1x
WmyifHxPX3bWtfz9hW1bMalTdHvec86OcLailk2jNXdFMK4qssMbYEjkD6+khBpeJgpI6mtwCFN3
RKoNHpccM5hRPY59HDmcrTazBbbW650+mFhk06doGlcBk41M7a6jSl4lZMT6eLP7sjj1+YuSGpsx
zZamb1ylyf+h7jyX48ayLf1EWQNv/sIjPZ1I6g+CEkX4hLdPPx9YVd0q3e7quTMxETNR0dFUMpkJ
HJyz99purfyxqr8lNLhoTXlUqtXtSu0RwouTqQHJEOqDP79iNIdk+Tr7cqa9oleAS1DMR6GH6g7m
sJZ2n+xbotS+0BVnc9046dI3GZ6pcGyNx7ikmNfWr6TXnxSFNDhsiUWavicAdTTh77R2vh+1gX4A
ck0oQhjnqdBRs1rut49kijQcGX+D+GUK89a4TCbu7iZFCY5Do3CGZlvPYuVQZ5O0mTf1WRKTPUo/
LoXH402IvkPkCjHPdAtwoe8IaGceI0yKr0/1ixkhmi6vX+eFeArZ8YSuGyg/19GV4Nn41IFTGL3U
5XaHRCSzfA0lILgHaTll2JCWJ7gLaKooun1NTvKmlEeoLSCsRrYiXVy41/9T7m9Ldf4TAnxuF0nQ
GURRidwwmr8kAZuuKQcEatsnhiIdYVaRUOk8s1no01QRIkSMWtamC/xlj6MWHxKzcBWoL+G4OacE
LowZPdS97jXLvBEgdS9xMX8p0L3rq9pPkLynDA01feQmIjxVqRIwlHfHKKKfRma4kBG0yop+Z625
VtH8peyInhMee6Ydaat7EdFUlZFxHCjWNTCH7CYGmrans7KLqe1A6GDS1SwOKMRuGxw9hDQ20HdI
RrsoyGMm9KwnxVdoYq28UDfp29Eed+XXaWQsb2A+fJscG5b6tVDbPXT36K6pAayZd6ZWXktJP0K6
c4nl+VI3zQNUCciF7Q5NrjwlKaVDU3oa29gTieeWqLzqHJM5Uc651Hq6Mp/G+DtjNo5Wlte45lrx
IYWZO43IDhF7Ty7K0LgNezboEfnr/U+I9F9FK8KvgQI2RBJllHqgBVBk5pH/agfGvAUrTVr31Arm
Y62Zjxk6TVT70HpsX1qBadFJZD5vVt26zxB4o4+hre6j0a8UBCbV+QJ7pd822TE1TFeoYg/uOKQL
pVON6uyEDA7ERY/KMjhpoR/rla4taPyFgtr8TpwPbdOEKhBOYTa2nG+odY52r09uV/fPEZawi9DD
lRX/xnnL9OWQ5lAZQNEXFWiszpkDQ9S3KEFxfBP3RV+GItf0pTUypx5krohOtrSE2gfO6773SFH4
KB14EpmSRZDg9RrJbJTbQA1LX1/pKwkWdTjV4Ny51jjDuatjhaoe2V96lGJ5vJQyJVo6EUp9Jmu6
kmyBjVicTqUp+bcajiDoYO2mpVd7yMhSQ0vUfIEN5BJNdVDl76ahMzpM3mXWLcH43krcgsSca9vu
h64OaKO5ZtsAMOmosJax/NHu+vdP/JcRg99PskjzM6GGSICwCTr9XJQk9iw1WGa6J9YaHUpMSqz6
8bIpct+ChhqPOako4MV3jGjSJmi6u6z2e3j9djPLyOagfeuV0VfXVNIa6YkqqJnoJknhtYoSgM7s
bsrPRgnlfjU8dwazC7L81ETp9+2USJxbkm5eCzFttJghHPvnFvLPv79JgMR/sVYyGVJm55hz03DR
f7lHpZAaXcvX/inJdOhp+M5JGtBem9BSRP76779M/Fe2UUbRjCF/lYqu/OsRgioOHRZcqVL1e2Z0
Pd3SHZl8ph4f+gY1BB2as1E9wl1kz/DtCgPTtcirJyRfbu7fX8xGdvCXWyck3G7YEJkPFEgP/5Ln
l1X6ZuRpnJ4mEklr1oQ7xO6Kzak2N43mSo3heVBGofitrgRjXQdTDze9qnol5wmiHkertHPWy+ee
EAx7vU8G/VgxaDsjV4ia66HBokrjLazMAaa66qpK5jVV22dljQ8M1tL9JgGnx3ut5zZvKDCXQ3Ym
nPjSFvKxRTAhzuL3smz8kX4CYxlOcLcRB6U/Ory2pM2XLuNLgEClcXtgAny0oPZG4Fxv0HyMli8i
74GXs36NS/kOdT/YqwvsvLR77ATtOMvJoUYl4j885G3H/Oz/SHNLCpEeE8Fbdv2zd+KnUn4tRpAn
JCyrtpMDioK+XES/P7r/CzD//6dMiU5hnGX7aRf/l0TJY1pW7e74o+t//AXH//mXf+B4Sf9NVqht
6IZqGIa2pbT+qIlIym+CAkj/HIUlqOaA/oHjdwYzr5g51IMlXVAFfUut/AHkd2je8V5ZYAzrj+zK
fwfJ83l/2SPI3lKW/eRtgc+Di9R+KSNCKlSryirUB0FQbosdS4vpLTApOfMOsoisJsue1tD+1pmR
IzautOEKx+4zwmQyXmHoTO9WGcLLPEXJO9w13aOZS9HHuFtyemy1BAbI+lZAnplA1myDhpNrn7XR
PkU2qCGalVqO5G09ocY4QGNkdsm10nWat2669l3LIuS+dshNlYqSu+QuC+jEWhuV6sEqFKW9U+UC
5rY5/d5OA+wB6pDsHm+mXL2pE1cRVTDk2FNtwinQyFXJdJ8W8woNOwTOdB1Cab2sGhJTkvHj81q6
SIc5t0Wky3CZDajtIoFFFuXhGubyMb2r9Gb3iM61EILOcj7VGGTFJUlDPzgaVBXNyul60ns0ZVZd
n1Gba8fkXRhEbg7VYG6EgaMXuYZ9Q8CL0PWwg/RxB1Jdt3rBKRuzbmcrWY5u7NzYuxVtPevGgML9
mrfaEU7d8rEvEVJN1Sp6FWdxRol42ME6vGrrTb2SeFpPhoK0upmJ9BMpsYLSsXobXEaCmbqHUJHs
egrxal3N+ywdaFIeb7fmWZSqiCEoKXrsZ71kiphOkWChE4aqxUgQEAlNfq+OU47sfDkqX6BWTa5T
Tg7KWlt5qKmKwDpYQ2f+NasFPegQX7sm89g9imK0ex5RYw30tTPDfIxvbmQaciiYJYwj3Syhg6M9
1nCsfVXpSHlPl0xFYCyVu8us0ZEvKearwKjmeZ6SFYSnTBf9BheIOqyonjVGeVWEKnk38q2HRpik
VyQk8us8D9HrNOTyAG86PCcxcYdD2Lwc4uizjXr0mPtKznOaGSfUsaoXRHiElyZJlidYRLWrADs+
c1q8RcmV/Mu4UsUZImGHbNBWWqDO5MJWvQNMlRIZRsPwlWJpwyZbR5ucUu4idjw+4X8uaYYqygJQ
c9NqRrprRNupSKKe4Wxo0oKu4zzc4LmlbTIXeluMyvpVg+Sf5r3dclJrMb6W+RB/JaE4+VO7UPrp
OZv0LDIxsrb5CVSfn2RYS+4KEbS9pJVsiWuf+kpC02ivyiBzhFoOMcrtflcyCFmYCc2+GaLUU8Hn
jQivP0DpX3uLNDAIM+jtNUFUHlLgQiBSa1/MjcghhefzJEtL+VGYt/ms9UtyikA07xFkor6Wz6Pd
wU0ZpHmanzbxhthaZOVLsaR6aq07rfCmoo8zOy7aERQWt0PjlEJbMVrR0RSJUh83PzL1lk/07cIX
Gssw+OW00xpSdOriTocfRsHhi8wNpFSX9rsZyY3eGPIHVDCqg6Sqy1bKnPNHIZGqF7j8k4dkSKS7
vpy6Q6sxhLGgSkU6MK+fqjbKmFiIph6toXUIoRZF+lcWOpJo6bCR92+y9D1dHF2rrNdqlJrrsBbD
sdbX232Tj7S0DLkWxNiZsIwE0ZtrRmJUodHeVBjp9loSR0/ygs5mrCo5BNzlH1k2SgzwQfyLUOhz
xvafLv7TfOOqTBL7hq6Yxq/AuI7UTrwlYn5QxLj4glQbFCAkIjQIboam8XsxOkAwp9mjJkM3cxPH
l5q+LF9f+uFFzVJUPnf96Ed0yTwz3k5WW4BbY6dJD2WmZy9Cl+UHGfzsZbd6DWe1oZ1cr4lvzLIy
/0OXh6JtFfh/3oyhkVACkVL5IeWlAAR/RcASYrqjXNeHgcLus3FTsJop1CIf87oOX5NtDduumVGX
+FzdbZ2h1Of0bWufbE+hbjstSOkaDWB3v91LBew5ykwzWz5nwnXGLZ1GGRIeBBtEtMJjNe3QdOKx
SwstrjvIX/YK8l8FospskHXbKt22aYZt+yBoL90l25ZiSL96abZtRv6OHUdmpToM2zaMFzYkBmzY
d2I/nRhxIte8bdw6TXanRYgAfj3dUWm/KWPPWQ2fTK68m42EYZZqDCKdrWiUiDC8anCNN+Vy0tZe
cKMach0a1CdEymBBZQI6DlU4ZDjRcZaGg6AjcGXpt8MNu0+53LlpxSERvubpIVvf0AdQkUykM7fJ
7jP5paUvta8/4HDdzV9jvKnWyzasUXZ5KpP7W/t2m58a+ebOZShVl2z+Zhq1JdOdTAW6hvBxeRHh
khiQLkW0LH02R6I/whScKlIj9fGWbQpr8xtJtjaGBdNEs0p/1KbW7dML3fVMUOI7hxGqXzeN7ExN
w7z0No566QDX7n38rdaDlHCbAa4J9UVvXF93xTMErIpwzSHeR4MkLb3I/G5IwfJNZ8tM6WUwPWM5
wYXKPFJpFRuJapN6qO06hWy61JeN5LkXqLBksd0Vk63SkGfcNlU4Ac4qpQagC9LT7Taey3G2sknd
j418wHa523zMVm+AOZRSxr2KNEkCGRI9xAxctbqpMJW56+EkzKWd00+TENRG0j/Df1y7t4E1kQ3x
uNtYQTMYaH3AiQgcuBHZqdJkSfqOlKVyLtsVaS+TSYxlYQbwNr+Y6ngcitXpwFp9HO8QXxM9I1VO
JtN0Gaooarql2l41mYAileSPdZpehJv0vVgEB9TzLq1mCkXPYznX7tDenhpSnXPTHSZ6p8q+2lM1
UQ3G2F7EIZhv1blQWqxdKlxkgakhzM0DCgeBLt2CuXxYYw8uXUX5tg6MtS/TficzZKFltgivwcBc
OZO+JglOxDWO6jrdmHGXEgbBpaV11zJVseUksNSGgT2jTGneymS3R6jljHrqtR16Oh2Ws1DNPmos
x2w10TNa3OlG38Ww7IIJEXmbaWeoaG/6QzEwO8jAfbmf9bcOVV5JsRfjm6w/MmUvkX425GM1eWP2
vULOcEfPi15z6jPY6jN4Za311hPIImOkwqZVxpcbXO90HeT6VrqhN1Wkd84vds9rDTBrFqcfblAh
3dWVxy4T6jSU2lc6haLiq3pTnmFd9XbRJt147oTXGAUGNDFLszzo0YMqQxVAqjGXnLLbU5Cxen3L
YDTjCN1MazW0fNcMCsX05MYoJLwmy7WFLuY5kQw7phW6iJFnS8NYAH9soyUDp4STkpH46J9X0501
mZES1MrFiwEl9tBott6+6zHcGif5aRGv8DVZ7Vubbvyv7xCmrD/IhqFGbcNead/GYyc5knQtpPVU
N2dOoNr1QWV+NfODlF7GW2XJ00OLQCBwM5Cye6PMj7JQOAOio5kMsQBt2Yk02oikwEjprqoDEFEY
c1KRvJHT1pMnBqGpsM6hjKjWqMOCJ6FDJHot6HNtOleXn+virKilLwwf/VrxSwggqq8x2fuVxpcK
weKJSTrIgbjezjX6O5189sg2iWG8SDfd5WZvIAikFnRaFt+S+FFtryZsMJn40rYwUlFa3JUfdbHa
SQHuzUJ0c9x+HJx1zb/I7Yq+opvWsyMWyR2qjG7KGNF7jBBNDF/fxrVH5dI8IwNaFY83xtXKOmjj
Da6IVBrrZ4EUKg1XfUrKFkjOtOikoRWrH/X5FTYcC76xcBGMgPwHanrBlE6WMn0ouQhHg1cLYX9r
XCl5azJI71zkav9DguVXjo5P10qcp+iSYeiaBrzG9f6UCqD5qo5lsSoOcxWxkbJ2gnHXMNhIqdnQ
lQRd1FJTKuhvl1ZZSvhRdGH8Cp+BCZ6ZiTzk8tQjar1nIAxwUUWFvlGcsXjw0Zr+7hMULBs+yDek
oEs9Apidlh2EcuHcIXtGY5RYXXrEYoKeKu4+mQQ0glFbAV1l8G6McIlXJuKENVxeTh5nd9joL3WZ
skc2VJwwLTT1XqozFD5Q+kmW/SLc18Uh7dLQSCNCEHjr5fyHXn2rareS3XxEdi9fHWijdWfASexp
VttmmgXOVRREkIlZqCoEcrl4o5QERZ3QTLQin6WhfGBJwzqdhbwtvbV+1M3FismXC6ddOZw0xmLo
4JNfsvZuNyFQmrSWAvE3DT+OiHxHeR8v5YHg9odEylH+UkgxrU/kmNV6cHOiRJO5jeRxoFjUHPJJ
PzNz4Mo3RC660Rn6ljEweRfsijXUTIo34+2p5+noUNK5/bI3IsoM3fua4o53V1SXy6QPKzW6u+lP
RDxoeomuRNl+GDWmddqgFFDOa/rDaugPIp11xSpbY9JZWvZYIUs8rtHXpKoPMkPBzYe2ftGXzs5N
yBrhgIYTW/gPec5fmo3Yi/QhktWQ6fWgS/S/lA9XQW2LVm3GQ6ZPQIcVNbi6INE4fAULraccdm5/
vc2pO3Vxjcen0CBVreDFNQDwM2fz30pf/ev68/9al89f3uX/qM5v5Y/uk8/tH/xuvzO6/eOf/2/Q
vZn0QNDp9XcJrgd0ZN/y4U/Ct//hpG/VMvSUr++G2/tb9XPW6x8f92fWC/5YKjQkHv/R7/tn1kv+
7TPbrCkSHT6fifw/sl6S+ptJR7luCiq/0UhH/SPpxa9oMmKnSXQTacbW6/MnE94fMRKr+m9jJkrF
f4kzfp8Z21qDtgz8z0aQNjw9HTP5lIXpodl3ZwbgAtmqGXC3jJO03/6pnI2z5uqMsHlo2QXLXnyA
/lG8RHfpefQi93ZiPCuI3NlD2eJC/LSX7Nbp9tkxfyvCzVmaFr6vDmmMP2Ru7MyeZqPbZ+eO5Giu
tkfvwR0DxR74eXYkv3by+2gvwW40HxJ7sZugOXSuYkNndIDdI9wF+EuHWbKgDeG69QRf2Td+7mfO
4u68KtD29UO8lx3Ryc+dn87WcBKdOqy92iM9fo7PIySSnuz0AboYp202E23SY35CiOYs7fWL5jfn
5ZQ4Wqg46744p+EY1F4Z0DXq0ZcbDHtjX91F1925eMj35rk6lUGzUSG5qS1ynwxsuruT6us2rDuM
0+tWeUouCCBFzP8Be56iKykba/4Gf1LITLSb8bGy11k/QrdzIu8RERBb9DUndSU3+tBs1tWrA+3z
MhRXDPgEp/FpLg0Uqwo7zxWuKL7vUST1qYvayM0Hg39zEg8+73B1Zb89DI7ot4H22h6YY/RkW3Pk
fX7U3cnT/TwU/el6C0b+arov7xJv9c27IbW6ENaqu8nR7dwv9yQgcp+GZvvmL85ow31vZftkn+0N
T/4Q9/kVmtPv5leQEtfROa01PNqxPTnASnt01X13nDztUoWKF1lIr/t1IHilkwTDEXmCy3JcnMYR
PMEB0ViNo12ye+FYvq9fAFPgjZgcj2Q1gKqz4LSuepbP5qkL84f6CXmecP4QvN5WQ90p+ZD0mhxG
XwoyX4XUqndFN/eyk3JSncKPmKxG3Uqx0gf9qoct30ZC10cm2Fvz622fOoxf+akjPCtBvae59Jnh
DofZZC7WcPvvKT8vjhAo9+VBDocAx7WItnFW7sUrO9GP3NQr3IZzIvDa+3AonsRrSkQG2b6V3UEC
4RNia3vF33npJX/ITtlR2hdH7VQdjPvspHMC2mMWJvvbHgHxw08W61+kRyCs/jdHnez6z0d9oomv
0qpGPC325DLTPXu9Q9eT3QWDpVs119A6Hx90BHs6p7II63B1FBc6B7t3do8MaVqdW76R4rQLG1zv
9B7qdrZg59aX1Em9wZps8pauCVVqIDptyAnz8kCEasvKvqeu7rKL7MRpbNGRPd0juOd5y+zy/qDE
+9LPbWbvbXShbCgm/Dmo7tQDrA4u3I1+7Kd+ipy7Veh7OOW7H+u38mkM+gODtE+0jM1B6i+XOqDK
aZODHg/3O1u3d18QgeC1PoheE08Li4MS5nbkVE/Ga3ySQvEcp0eDvXTSLmzIMA6lx/VevWfSwRv3
+qnUgzgc9/ERRfFz5HWeclF9uboavDuyYjuzxNPsI/DA9p638+CNNlq2vP5BMt5+ey2s7zCmuZAs
W2B/p3OFfe/I1vtHxt9PDmeS90Y2zFf2YiGRDjdaF6r76Yjku59hWI0zemEwsaneCL2GJTqTS8Rn
p94NeZjAZD/uDvEzO86p7TfNEsLUXm3o9Li4d2z4UfF5KKfd4XZcPWCUCwmHOxzMa2Gr/AthMa/3
DNe4V3Sr8GHHY+tJvuqQSnDgrnQL92bTnh/uLst++97itHyLL1qMUoYFT6+duZWXuByBsAkqV/GB
dO7s5FZtI3ly7u3Ugc7YbZ3JVmzxkLuCLVupl3uTNVktzHIDrqZzacyzBusjxiOMDlbfmp1bqDqQ
9DFjEGa8qwmE+ybIIIXQX2OnZfulLy2fTr0x3OGBdmzjjFuDpsKJ7vUQFg9L8ndBzYck+/opdgb7
748RqOyvpcR/usxfUnKTjhCgTMX61LjaacWVQZHg76zeaYKSjgCeCWq5XusYNnfAUiL8ckx4EnRF
sDgTr+6cBygNvMFV+RGBaOsLMmPe4pbW+82+2YNVWYkd+SMrqTvE3PslGA4DxxAeZm87soRVzux8
NXzNHz1cM+SAmcdAH16xc1uvmKxt22xOkl84UDDb0JO7I3+t+cSYobGPMFStZ2DKIxepD0v4OuyL
cPvALtDYY4Jdnmev4acEo9m4Hf8NbssUvQ/zoIXiyecL+du2n2medSr+DftCmN/T1x82UA+h6edK
fE0WTvbMzW4f3rhimLFZeuf3G8kACnQKYQwSx3AKZ2VXEoj6yokhUBsl1C8DdyexfTRuhq11ZtFw
4rKH9eLOORte9ZY98vmsq2Qh6eBqruD3HmURV3RKN+U/zQZV7Pk8lps9tbsWT0xUuA2XtHzwWOza
4QB+g9EufohiK3nqDg17h7SAAx2GDaOzrYUlzxlaG2zn7N14nCbb1PTgyRPhSYTW2adCBFZhozsI
ljsLB2exN9rG7XfbmsFrwsOMPaZWAlracIyQYXMQYMTjNHLoQhqtvG0rV67J39EVzZfcuIcSirwj
2s8OLc3hdjsbVOq94YBCpccf8UWRzwLxjp21bT1401m8W7i+oBy/X1iOjqs2ePbgCT/y62MSdvtm
26iO5u8u25PWnSWAOpsNa7ix1/qF29oPEPVxDwsb7mZ/kDSykGKxEqxCzpnd1oIREy6aqZDPRUYw
GFCH3Cl+QADRMK+9smG5nEA69L4WaEGPV0Yb0jUDesWd4bC7TkEXQIbtbd+lgPK2MxI7mZt8bkwR
VzFxoZld+61m70IIdPk2ydU5eduWuB2xTUGx7WSsCwrBboLxiNzW71licIdNydLu3PVlfUnCLUp1
EsgoK+RPsUE6rl5nfys++vQFO0/AKzffGCENW49WIF5J/CnYcYq3nYoagQ85p8fwmBdE9nQwQ1i6
/O049LwFei4LjTzcAeRlTgLUxUTbuyAJ++8KZtg8braq8AeWVGJLb7eKXpVzY0UZ7+IrdHaVxFqS
5XM5i65wZzxNd8oZm8azLh3xVDrbetdcDLm5APjr8GlW7qCjg9WLbDCSR/+7dfOLbT3slPfAMc+B
xNT7E89lOov89Wb4aa4Grg6chAhbJHNVI46CcwGMFnzjpH7XOL7C3eIbuBiqxE79hhQSZq3ibwa3
+sIOAPUjYo3hIffFsxE4hNs3m5buSTypIgS/2sC2gAS8U3sm9wnfCYbAcE2ncgBzdsEi9x4L6wh7
+dO2CZ87fPZELNbmebbTuqDF9mllbj4n1aaF3Kq5dcrMyHyzSXZYTeYN7dGKHLKfLlovCcsI3Nm8
HpcyHhOwBeLAFvqe98l7dd6WutkjDWMXLAPWk9/XrgkkN/zsMQJi15fSbwAqiSNjn4jCD6t2ul3K
u+XHHGxAoQfZpMCVNsBycNQjX+Rt5tksrfFAVOIWnOP8FO8p+WceVRin2t88+Ff21Nz8YjlCgptc
6Hg8dafuB2oB1uKZPiR3NiCIlPQTJUI/DbgWj2yQTXucxwazEmfyG3u2UuhfR6uw6NEFddce2h0g
KMAtOCcjpEit0m5BRRvs2hGfNHay/eehJ/2+s2NiBtOu3Q23oG/n3LzlNJzno2ZnHqRqMLWafg9Q
m8neWx0fL7lwSbpRKEe2ea4D2UeHEsie20JYH9Rz9EjyuOcH4UF/arQn0tzaESDmJrQlWaVvEEqo
PtlZogArZVkganS1xxFjEvaHKKyeWF82CumNCyJj/u0gXacdkk9W+qSEEghO/qq8G4/KNfVZHt6b
PcRcjvaa/oAb6aBdSx8mDK/M0bS2Ykr8dnxHQdol5ePjIoGZGw4VV0t1Y3/nNtwnSlB2zMsR8VJp
FxaVbAcq3j6guGGpPi9Yjd1ZV7DpG2I0ldUvbn5MjzFaj/bgyf7kUdLg+aNKozQBSslpaH5VVSvh
z16kh4i6FfuEH6pH3gzm2x4vXGYeZOAqNILsZIM1rMItDjM/n5vJB9KQ+KbMh91X4CkbcNcdo6Bz
DCt+JHMrhSltJ37iVfbNyV5JuTrfZx5i9H1yJm9238gwYhRay7AMTiLXqNu6y6CIpbG7Oqdm7/b8
a3E2GEqzpqV8okY6KvkK+h9LGNaIuQgvKZv4kgfJGq8uW1L9o8Os9o1NlW9KuRzpexmmYesm51X1
5o/Fa92Ir9vQLSy3M+FXwzcUfL7EsTX4Jq7CMukfDHZ3kqd58LFyGT04Oeus+L24L85L7CtehXPb
YB0gCLMWsafrgED0pLvsdsx67GVu6dC0yHcJnsh7SN77+BweHHvXfuttGUfLxdvboUHgjf9tDyAD
hW5ge9vc6361nz4yf8Oz23JtIUhvEULzJQsuuraF5x02SrPGPWRUVovL3i4Kg2JlGCCJhc4wSKBz
AgGk0Pn/iSXr8Ys69h9uBZD0hup2h8zGqRGMIjYJJTM+NQdJcR8sOmGoT/qdiyUBz4XUdoSR3+Ag
xIBA3cw1vOaxwvibYeHDk/zJowxrB+/E/drzReUGlMDcs48em5D1winRgftl9eDkxSgb+N7MHX0j
QDjEwpH6W/6l95PNDLvbKhMCYJSBBceRrP5HB2LceQxsuZk74VsALhZ/wAUDpLwkFPbpOQs3jE03
bOpJFhGI4szcDNUPt/5BqI2H2cLFHaji7/E37Z//JozdXv8pY0UNNS2XqhZPgFSQZonuEIkl/Lr7
Dk5xoclc8CE3CkB4cp0vVnGyI7kgMkfYtBwLCAU2rg46YIDK6sRBcd3w1hyKm1/w0XbBK4jkkkCm
1nqJnqJTdGqP5qUNJXcMoXMgw2GCWDubHBOgetqr5Iy6L8Xj4sZBH0bgPSSesdhMT2yJmqDcd6fC
Gw9wMfI/Ov43p3HqD+i5YxEHz3gYt7CNKxyf5+fZuuo4odLvnii1XbpT9tD92NyA+Lj5t5LkTe6q
gWhVuIDuTj/M1veRw80496epMi1q27h+7DzeTmE7J44aMFix8mtGQDDBCPDYmZPQDw3O3PwKouOH
HdaQKt+eEXqAL/kjp+4x2pnHMBnfiKMJNpeyElhOQFS+3yZzYi8elXPijG4Drd7mlGhA8yYHM8F7
NowW3c3ehm5UEg2gZkv6sjobNtjSd5Jbex2GbFsIfKm/8zWvctbP20EkAVDYYKZ4Ih1uRME7V+G6
v8l3zMpx5ipSWSMWHdlSkDSWfLYzxFlIEDGS8sCtYwYYVXDHL7u7lYMmu7Mr7ykdhipeewxwzP6C
vaTs6mfEWamHEhzOfwb/tN6GI2EgAiFuGJtogXugWGCr/cW81ifhObuj6pUKQL3sNHG8NyMCuUts
2yUgDC17mNbZgq2z7cmJn1tCrQMNV94Tkxb2ELYWswrYiOJu1uxk324GJNhCW4JrzuzEcwSYWxzA
ywYRB/DPBvFkt4GQHSqBfeHChWRvwHBm4YYQ14otqbEaG6SrgWVkcgB1tXzcghKksDGpm+XCjh2j
78U5vk7OjE3aUg5wPmCpCvDs359W+tL/zWml2fPn00rLiMoIqKGfoh/iRdkzxEcaYsN7T8L9+qDl
FkSF3upsQNbANG7QUvRuV8a9yTL3r2qYPqjX6kBW7W79jpbXZfpgbMOTA3y8a+whM/OSS0T+eEMP
0RUanQfKZQfRl/frR0V+E3pCe3UlspyLl4YawLA/EkADYwiNwxFITBDntcFyKcAa2rU96E/rnvye
04U4TTffV2yR9FgeO0LM0yvOEdPvCOccg7e67o2ki3SVXvt9ecQLAWglfFnkDSQ5G1ITWtCF5p0R
O9N3iLCbsPHQcDiYlyLEvmPFSZ+TeZMv0rk76CGht7sF+Jlv/m8MH/6flHX+Hxw+/GP8mvzLv2dv
ObxRPU3znysz//yz30szuvEbSo2U36TfKVokEqN/TG0bVGaYEaTjGE00VdmEe/6c2pZ+k1Ao1E0G
EiXzU/Pvz35kWfyNgjIjhUxYCco2WfjfKc38Wqf+Pc+kC/omAPTz0Yl0aoFVt0R+XEynjo4nS9h1
o52MxTcU9HzY/vwRMv5mHOw01cMUhYtBK/dV/tDsQIixeDfFUOllowYeE6K3WIJ+Ty8kwk0jR1Ja
FZHqQlBbmkrpMBd04vKDK3e3l1yTPNO868fOahPjqIutn9PkuyrDk5iv0H4W17VviKKMLLH1/DLt
bowMTkQ/ykJHwr2kJu8z9KHoFg+81j3l2e17U8phbIqZMycZghOqdNbE7kjnM924RrvxUGYE5Enj
xbIOYe8OGmCodZws1uhuhBRYNBeDToXCNfttnC/ufuza+t4sJkZ4Abk1+sVVnR6mqX8eY7z2AmVy
8q7To7m7IdYsCPrDpnbQZy9R8jF0JfVU42VKVMnW5/Q5FS+NrNauMow0KvYAxuqpVaR3NaORh5Gr
O1FY3YUGL6RSs8e8NKRTq+bCHuqMC73h0KLGBd7wRlnBWPqvYvo/2TuT3biVdFu/ysGds8A2ghzc
CZOZai3bsmzZnhCyLbPvmyDj6c9HeTdSWtu6LqCAe4BTqJG1JSaZwWj+f61vzdRix8bar7b6ULXe
lcbNcS6E136U5EzvliqfT8aq7z8Tobyb7YX+/tj37AuyZmgBrApcWYlAqrz49j6P+/TElp3LDkUP
/hutrO5qEh3/oTXcVIXCvZm7hwxYxMUEBvF+jbMW84advReNzk+txrwssUVGzbzOICrjw8M79Vs9
4380MzxpCD8/Bf3/OLlgpP3naSW867/cfWuGJ/MKv/FjRjE8LAkYTOytO/ujqfvnlLL9CEcylmPH
8oi780A4/TmnWA8kCAvNJ5Yuid2GRfQPjwM/Mj0rANeDPWmzTfwe+Glbdf9WleKfJt/U9wgeczxm
FvrIT6eWGgBMbbcu+z3PujQDL8G16SaASQtEunsRVC4lg9g2dBisGRLIYTBsg1xAr2c/KOz+PB3X
4bun54mOT1Gq+9lA4q17xLb71JMdi6xjqW8k/HphP7TifeOhMesFMosfCtn/wMh7Pd8TZNrf/9er
u3b4r8PWsB+R8PwPUCb8sWAxUP55QL67q5MngxERCWATfuePRY4RiYqALoYQDi76gFXzr0UOsgyA
S7QELGkkyv01IFnJXNCX/A9jjcN4QR3wx4DkRzjnwZ35oDgdwRj6rUVu8+E/GpF/NlPI3n06ElWc
uJUYM4pm9vJxziYqk8mISLuPCUlIkJLmSK/2nsjoy2pEe6251GFTo36akgxCfuBOuzbZULLE7UTd
mlMoqZqK81/9GbuSFc6uqc87v63u+iSezzIjrg6Wp8f9wrqPmQFx9AKAeQfdfqH0OKDmzQuPaTP7
Svo8vZTEbq8gckCKLwKkIIFC729i0MZSlx3aDoRyKHuhvqxqNM+nmoAj8t/M87oLml0/zayqbCDO
WzG7e79re3KhAptjf+WSu2M2OfgLz7SIwfLF26BwkV/JRnzoMnvajDEtakGTiqDSTVRPCiiLFbO7
DyrOgERPsOiTtDLP7a2RByM5Ny4qXLtbP2TBQtxKlq73mMynQ9BLagw+OTe1CcPdHjYndpHTrG1q
byfK9rtBlDsUMVYU5Ch8HDFJK2wktDAXG/Fqwg33LJp9CORvknL1N97UxClZZtMOpdZ16XrpPnXq
V0pPATfRWdXplKjyFHbsAohbU9YZARWVeSKv/TrGG9Eo/cqz1zkyxh4NWjaoQyEbUtj9eTjHW3Fa
C/ujvxTp3hpSjuvuRJj4aNJGj11yAVyXOir5pXZY9IU8TIumv6GWG0LWT/wF8S8hq/Qz3P7VgwuD
KLV0V8azQWTEQvTQ4p84EvcuHqAbjcFYqDw+WyXqU2vyqIT7YxUmbUntb5YG2LglOe0ws1fCmcIq
U/0lMvMC+MD4EJRElWYsg8+DM3L+wrN8nixtHLq6wZoZm+2HGVjAu3mGEZUmk8RT7gvOkc4Ys54j
5i3VQu1ryfoP0zRMJ1Ir5C6GqE6Dyi5v/3et/jHZ/XLFvrxrx/SufGaO/GvZ9s1/2ezmCenES7jR
lv4ijIBvIo4br+IflkVmuz8XbceE1gjcMYAI4QF12Bwcf86R5r88KQXWDX5g2Y7p/d4cufkO/161
/zoIPCBAHlW8Btwu6DY748S2UCg7Q4utwC/O6yI7q1vKHu2SfqoZNu5qfVowN4ZYM3DptGfezFYy
LkhpmJzmkwUjbKiWT6JJPq6U+6bi3CeIbB1o0U5v7R5f22xV3+NK3xj2+jHV6ma08no3BzrS5kBO
5tiKXTJk6C+c9KqJk7PFQPfa5+khGIOrCW1iGMjihCQ4+hMSrEi7AjU01js3hdxdN5RRcOzptg9r
a4IGVX4Pcg9KXnYZz+vncrROW/IPCBq5sQcR7BwgGTvhm6eClwwUECaM+Tqx+o/pIL4uaPxXM7uf
CG/BoUUQt23f5jDuJ4ya0+h/KTuOEM4G3osXgK+TfJ37ZTQgIGra9N3CVBwOvgiHmVg9O1dRAwCs
Ka2bJFHU/rz+fnDUddnE6GWafU1oLZL5t/ZST5Gvkcs2VfNqDWhcZOlI5kpNYcVOxWHt5isTZTET
PE2GLEu+tUS8otjUEbHKJ12bAc9jX1VoTae3o7xVotDlbwCLvPaYNHZeqXDBifGtrxu6reIqMArr
TJDLY5gyfV8QthBkwScywxRBgXSFJSlEmenvwRcHkcZlul/XFRGWGE+TteCoYY43RDyqA3vVmeot
VMKTDuPhSTZly2Xq4b3phuLEnLH6r8E0v9ZJ731b/C4Jc+drunT+KfMvvLkFAS7AExpAM0Xd1nwT
kI29a+0xw1qSUGBeu3qfy5KSSWx3p27h4zwfC/E9LZr9nK/BD2L3f2Dv9z/n1MHs8c+bvPAu7e+y
JyHF1l87PI+JyObcIPFUwwLxg79mL36Cjxku0TYTeQJS0l+zl02WMD9jSffNgFOJ+feRA4UpU6DD
9o6EYBCEwvqt2evpBk86gJmIDd+KJcAqLHBNTzd6nuE5DI0VXV/qT4dVGh1+jdIBU+LLS90ZZeTk
QEuLfKHWlwb6s50CWzHXmPxVR7lnj57bMyo494gs8fBx7A0aBRTX35AARx+nrZVBJ4HdYqsnCij5
FJwHGG6WfdlMiA2XLL4z3G6GEjbO1U63ZRfy8tJfMmMEe7iqP+OVct+wpfsiMrLKyDtw3sUrrrxd
0Sr3g0X+0M5IXOOT0yPHD/sewiMZ3W5JbiJI1w92wtZ1kLNxssoxI+MgM/ogzIXAvjEmcYALzpHv
Vu2hrIlztRtEkZHcgnfexXnevPKInnN3vZTzfem3oxtapkstxRZq/W45koynuqjY0s7BKj6v/RiE
lWHmLynXH/hSfy9KP77XLY7adT0uwGnh6YP0R13mBp7yqJPT3qKAZCucyksANIZqyWjEr+bqm9US
aVvOFJc+1xVWy/S6mwE2mcmhke9iVBjykLV44vLlrCuncJqws/HP2TDs4iKLfAtLouufuo3xI7n8
n4XPT5bUPz49VTyP2h9L+EZhflxj010xNkk+8OmLOcO4NyDfKbL65Nejbfsrx89IbBECcEQ59D8M
xkcLuCXZiVcI/CO51uiHPb7SOn47VeRfVJ+1VAh3uqzZ/fqi9tPtAvfGUNhCxz1uz/SEw6v9+N4S
px/yVox0LOqu2rduZV6qat0s1pm53Hl27nA4cKH9B1bSvHUroEIwjM30a9tU1aWXrc1l6bg2UmUT
8wuYAuPSzO38Nu+s4n26gufvALGcLGL1aGb6iRu+cAPb2e/JY+MGmM2gmvk2svhjgw4TifbWpOgj
QAlL1DsKfW8xk18GUSq0c9EceiBEOz3HaIHMqTxkq8M7Z7Zy11j+cuYNKcoqg5zCBd1rONrtcIqJ
pIgqMLUnK+ghTwwwzMZ5V20wlIpSziurMdRrBZj1RLTm9ajX+nWRJ3U0eazRv75Bpuqn9+eR7c5c
Dd7G3Xg+R2dfbzYA1E2K0ufs9qd2j1OeuGl4E+532Cg0VfVLCTw/zXpc0XYtqk84mqV/HC9VFkYD
pYArtn1/s3ZYQtdJ2VFh4P4enJccVj8NQK62wXOl5VPoYhV5OgCbojD7waW065mCoCNvs3VlpKq5
mUG116GfvVbEjb1hg+cT4Z0t33/9fB8m8ScDiJMz0xJ3azKM7OO5aYqNHjZC0kWJCBKIzxXSxImg
0lLqmBwqj37raqNjqnsZYg0Pdo3TMdN4siUXvsTWW+jh0pwD+uMS7JQz3gANW/cumMudARMzslOX
83tRo/rCVcQpMUWfWwuS9gYgN0kJ8Lha3rp+jhcYMMKbqi46Imw8b6/mILkecsO/mdMJqRZe5r3M
e9ARHPn23pKuVTiOfvOeMYkWqkc/tVD9zUonv1j4bB+ytJvOraalnSv56paCIMqHx/cf2F69bu/r
d2N/fz9SW/sfUVBjd/LP26yTO333X9xP1j49LfJLP4ppzublEZw8fmyZHiw7P4pp/MS22HpJJvmN
K+yzFPzZMbL+RdWNehlHQmFZoH7/Piha/7K3cvFWSqPURln2d7ZaDp/r8byybfTw/LqW2DZ10DmP
5pV6GIWM24TdhVeiGJ7IKbua6QgFzHExRY9zI3bqcpcQzTEQ3J0o/kkKrz/t2fosEQZuBzc4IudX
w2wXF14XGOuBGO2ZtoSjh3Balvz14KzMv2mdIG9fYqOJeFmqqJkWw3g9mCSfxaVB+ttaZ15+Ug/w
BeJW4PMc7SnBEFJTmitXPTSH/x2043r27f/+H8tiNv/nQXsGgODJcN3+8x/DVWx9BfthH4DXdSv+
/ln7dQEuYRChvuuBWRMPePE/h2tAV5RiwdYqMLdff3IyALAIPNJ1gcxsv/Y7w/V4FfQkLVZQ2RRe
TLKOfgoF0vAA88629wBdgD3Mg51dpPlgxaeLPzsI6ZoG8oFdJ3htX1iAtw7q4/VhuzSEU5BTJntp
iCFPF6i601lWuLFJ1y/LI6PO1xvlzkjlZ5OcyEffxpsff/UxT/74NlnnQengAPQomlNj2l7aR3vA
uRosD0Al4mNVqcMwOMRi9stBl4m4tbqxvUqTXF3+G9e0uBY0K8pPx/tOzyhwXlcSRZ+7OkBIl+6e
Q0Nya7SFcVV07bXoffeFazLKnjzT7T6xOFouO2pKZlul7PF9etMozcHlQOS2CeGa8ZgT/Ls6NqqY
einfEdrQvP31XT53RdfmcLvNeZKm29MrqnXQfZk2aPVUB5rF7PILIbHTm52jPtAyn17YzT9zvW1j
vXX3Ga7+Az7s0Tc5lPkAgrpDsudASJ2LnQ8W6QqQTnbmmLZ6YRv/zLiB/Y8j2CarxaNz+PTu+iEY
smyxEaQU5G82C9ldRvkqqyYjFLV36vjpu18/zm1X9vil4AsMGKNbWg3dHVduu7pHt0dzOvEBFa1R
Zov3w5wH555eqxee4XMXEabcomxA2wTHqUm2sQSuGDC163jLmxwUPttQN75/9uub+fnpScYE+o1t
J0imztHNdEXbmcKx1ihRPS520Vdz9toRjZ0cJoM+7J6TdIq7K6cw6kW/d22m1a1kbAGShE7HUerp
g7SrvKq7tNfRPK/Gbk7a8b2VzuYhHqwuTLIa4WnNg35hnjl+sttViYtgbmb55+s7Gi+60LFMyTJm
O13HVeSKWOAG8K1EH359ez9diJmMCRSqhMVYwZ389PZGQ/RNKj0djRLhhkpJDrIrs3sBcP3cVQIP
EqZDbZ3Rv72Mj0YjUcGqNLzUBCJprZ8LGtd+5CWpJX7zNZPAICn+U6bnjd4u9PQ6cyfaJG9iHXmT
KL65zKl7GvLVa1NU00VNG33HCXdMXviyHlaYxy8bjn9qYgCZt56sifzj6WX9KS4TgFJzJOwTCHgh
LDrwbyfCdk4HcMoqD6AcTSem89IwOX4xpCsgG3oeJTAOoLwjTy/sTutgAL3GcisdYg4KByia32DS
9msalYnbZDhEVmt88+tBc7ziUpMA42hRNkCAQEni6LKyDmZFF8OMYr9fBWxpR8cTvLG1W3Zl3RjZ
79Z3uB4sV5vzNah3ppqntwmvUpldbJhR0ndWRCZPcxoHRf7Cq3C8IoCLhSLCMZfdkMWFju9qtnin
YS1HbbZ6F0smwdWstaZgbyz7dMn0CyveT0+R65EZQuESkjfpYkeD1SBHnGAaYsOdNMDY1AdLEspU
gQXJRpaLFwbpT68gV2OPZ1L/YaOGUuDpM5zcpRozKlvRIM3irB999LTp0r/gS37unoTNs2OuRAbw
wMN99KK3EMg8AxxHxNFFfq3NpvnqAvUawtJ+MWzz+WtR2uadAy5sH31f4BwXqNZCRrNJUnSnhuwV
7IbsXM9kf/96wD/78KiBUF70LTbT7KIfz1+JhHYmNA/PTvL2gjIHHk1ZDb87S25fES8VGAh25dTx
n17FHrxATXmBb1rOzc1ct/l5leT1C1/Rc8P88VWO7kVUVEc2DGiEBAjbcc7DWp2JcPA0QR5One39
r5/dQ2Pzyez4cFscPe3toOEhenry8HrDjeGB8/B6Mar3bZtn7xTdq4siW4uDlYuH3BP74BeDeQ67
Gaz1PAFFsCea6QWYzGQuXuCsb1f86ROxDwOxvg0d62jRS4tWyrVi5Mhhrg6GZfWXiEzkYVB1uuvN
6ZupevvDrx/D9jb/dE0PtjsnLt9lH/j0KUxVrZulsmS0ODaGPuUBZyiN6qSUk/GBULlr6J3q1Vgu
8vTXF372NfGgJcPc3aRBR9NM2se0aSoPBnY3O6cWpKh9NoGsLTNTvnBq2Obhn+/x70sdzdN+rctM
ae5xShU9ydS6ticMXGnt4U9wqlN/MPW7DorhoXGIrvn1fT77jno0yDjvCtpNRxdviMAhwpMvlej1
7ESROXiyDkEd/foqzz/Nv67iH02jsK9FqmYpI+3MywUcR/w/IAR3Xuu+FEj/7A1tUzYzAgUn5+iG
Sq2Mjp0TX5wdzCe1lM1nCUv4hYPCs+NSeBuviNgBqrxPx6UxZYmX5Dy2BbHqeeBoeT7HKrldAune
NZZXn3Oe9078zrVfeJTPX9n3WJYEa+9xYyD1axOpMlcuVWGt+OwQNgszMw7e1KTnS+f2kRCZPqh+
Lr7++lt87tGy5WWTyCuBxvvoW9SZ2RrKmLm0kyEoJp3qPCOH4IWZ77mx8vgqR492lYMynUFjs2ot
QMNG4+46a6AhtgTTC7HXL93Q0dIxguQjL4M3r5bzcJZ3OZyLcXqpl/Pc0iGpQFCJCCiciu3nj1Z3
WZtD09rcEBKBILJsFywukLXIknOWh9pvhheGyLNP8NEFj5YO0+lNhA021m5Rll9rgqOI0CKSdFCT
s/v9IUH5ChXQRpwFU/703jo6X9MSsCzOfe98lf28nvVqGV9Y4p+7Iaopkmocq7wrt58/eoLd4KYd
6cZIaNwARboJxdZGB0gD1U/3v76hZy9lOxbV6oAN30N9+dGl+tRM0rbJwbPUm/G2ApopSU85neJ0
fPvrSz03+iiXAz0Dfcvp7mhclG6uew4FMhpBxu/Mtmv3leH9gTT7f+/yso9AOs2SvWkQ2MQ+fXZ+
UJC81xMCDXzUO1iO316ujZrO/p17+fsqR9ujtRg4xxh8Q2ufM8snRDRmENb/ravQvKOciAHl2BXS
xb6ZLTNzX9NpGQ7rYodWAVv29+8F6pig6cpZk0Px0ydWzLF2dcW9cFJ2w8BOKuZ256XqzDMDjaIr
qy4Nuq2hcnSVwSaOPFetFQV5HrRhT7TPAhTTw3gXx0nwwnv689W2IhBoPI7cHD03bfTjN0jDSp6K
2APXwTkkI3PeER27SGUaZ2bjDfULW5qfhzYhVhTtaRJZCK+PDzSWnSGbBbkdGX0F7GyV8LAS33nh
cPbMTSHe3rajGJS2AvrTmxr8CRsBZceoGbsSf5lsnT5E60recIfLp/jtcYEdyqFOQTGN7JnjYv1c
dWwpChs0SWZ63yhwAYhd60W9VI55+NxPN4RiCzMivYxgM+pYR3vPFlHS2hKgHel5LdSXuO5EJ/eW
NMz1rAjWkexGf3Cd4tZdpYu8b3YUyY+VTQc1t2POEpwF+Mk1RW87OzQczrtDYBVmsBF3A2gvDJMa
XDKSOpAow6xJMp6t/g97wj/OPD9/PVt3H/OWb7Lw/XR2TvqcUPHe4bwAeVKic/HmBDGmC4R5Kerm
+tdv7fEq61scAymqQhhEzULD5+lg4BvTnHtoa9cQxatQVUbxaerSpowSfo8utk9qzm++VVwzsP0t
rcbaVLDHFaxpSLKmrN2AlrcO/ItWOY5FKckx8qiYaoBIv77F47cKTubW0SQqdctvge7+9Ba9IFu6
oFAxBZ1UUogwhfupF7P9wiz785MkcJXtCoMvoCz3wOt8tAQaPoHfzZjGkVHKLo9QyMv7tcrhF3hx
+9krJus3g2mgXWMU3P7PGk9N4lgMQiVYUSu2gZONqj9thxpnvRr8Fx7f9vrwhB6/WRzn+PMEsLAi
UlN9yJV6dGtDr4aaLlCzV/B+ATSawuigT7N5uc5sjQg/6cyFrG7C4D6S1KqidLKL12Vf+a+T2VnA
GKTayUK5BjU0pSYd33V5Ed/paguD7w1k88yGzUddJBdBYkEGRgNv2dgFQjePHVzQVRBfWRU7cyEq
9YaNbongjcrLh1R3477NdP7O9s3h2rCDrkYMjA7wIjf1BjT3EAMt7K3S0xUePkhWy1qvatl7iCVE
Vt1446ROnDhzz8yS6W+fydzDDRhAM4q79cqwu/vWNjLUuZOGUxOn1rcq79ZQWUP+2VqD4aIdZAlx
xGJZNQh1uXEmoOrSQfUb80nwi8Rwobz1S7GQ2hpO7jq+Q+vWACqb19qOlry2gBt2hlzCRrk5rMDE
T6A+FUoke1NXPrExevaMEM0efvDR1adCVf4FyexQnkpHlrvU2Fyd3qivqqHJ99Ij3sVAyQ1oou9M
2Fu1iQVlnmBCEwGD1apAsh066LvyvTtAmcTjMrxaSVXKd0FRm58kARIfcpeKSGHb3q7wBrBTbY4v
xEhT5961Z5ugNIPUjjCdwDD3TQsRPrHH0zxlv/thbCWOdsPytidVJwmJ8LnC7ekpQxOsl1CJPMSi
QknmZ7i/bh2nVJDNg878oBpXYrJURKU1hhVUUetbzV2Z18hjiqFOviP6ri8GvuLpxrDKBpVij/2t
odPV0GJMQoFBBxNPOrXqvtIytd4MCb8YOb0tXsvVCuJz/uxAcVITSRKmi7DbA/0r2mO5GkvrVedM
Njimsm9P4wSW+77Dh4JepwFyb1exJS4SEy8mUpp0bl93TDreiay8zPw2T1XWHuqgk7eFkxrnvT3q
bD/5SXVrL/m1la5NtDbT8NFebVltAZMSa0iTtzBHRg3bZZmb4Ku2xuLN2k7w96YyBRBiEUyiDDte
QvQ+7s41y3F92xN5RXaQ2QoVUfREet3VWZIsu1pVDUSSbF0TQONCeWjsc9F5zQz22XrIR3FXyKqt
TqtDnQX4+Rvk6WHRLIPaqW5or0YibJYdMWLg5rvGz8ooF/ZY7BrW3fVV3maFU103HGOotSxJXCzv
HSIieY9U2wy7vERvvCPma02vWSDJvbFtpb29DPI2vxaernizFb6JBP2kW84NmQu5AWR1HAy8QTwO
e9wtXjKANRn91guDQpKDhOZq+NApvwPZNwRG8pmQvto5lUQKIObLEwNJmj8Orw0B+DzC9KqGIHST
1UxpebZVvMvMjJ7JDJx6joJGNn5oyHHmD9vxCn3GH3K5Fz4G6Aj1XcCrVnQBWilMcAeXd3UizqfO
AcysfvvGn3mTDulS6jdJoP06isVc02daVo5aTpeIb1XcD87OwBBH4gTTmHUAMI28xe8UAuU2WbN6
76DlayPfNGx/nw6F/mAkhkcQhhOQ7CyzPMFWVS7p66zNax36fd3euYVpv/aWWGXRZHbGGjXW4IKY
QV50mVo6cyJfqQJ0eCKNcz+zkm9Jz+pH5Iet/UivWIbYzyQluuE6V7Db+lh/UXlhOru29udPs7YL
eeLmJGsynQ3JnUAS6UZVk5i0W1N0DoRfkPZDXmeR3ore6EwSWZUy9rT4jeyAwnk5UZ400h3hRw44
jaUR8La02YGBd7r1Yh31XO+w1rXg7SQ+lX1rDogyW+jo9gLoxieNLhNLLs+kspR4xdpOjZYxUFnn
JjLN4mBWmbws1mwNMFEZEwq6QGKHct0F4H/SBdnJ6GSLRsQZ54KUgnn9biKWSM9mTN/LYU4TcRkU
GUvW7LU4vR1/sd7YXbsC4+31QF7KmMrvk1UEV2ydHPc0zSbvkxCjBjY29pqm15IH+anbDnOzm5qa
eaTJXeu+VdkMh6TyCAytasFNqbVpQndN0Csv0tqiBkbiG3xiOdrTkaXjbdFmNgtEgwlu1+vSgd8R
yyDejZzbLmP6Nt+MopGEXVtKuWHejQNYHTIV2xOL/G9Qg5Mk4ytIxyTyWYetvaUxv4Wts849fpl8
gPc7umV+ks698zZt8tw7pJ1RmbtONcs3QlKZg3yxDmk0YQwZD0R7k6ZZJ4uSu7aSbhnSIArWnWkP
RG34bs5+dGA0fHb4izb6gpgUEDRizrhP+8H4ZPau81mVGVXguaqgu7tVARp/HIrixKLBfDp4sgcG
3S3biKoQzoYmcTqXlpcngPTbPr7vDHcBZOmpRpJ64nodQBfsNIeCQoeNnTibXvsWyYYh5j9qGVTu
Bliiq1v6aDSdBUZlivUkGnC2vB8zTfpSXzkFcCVHddPBc9XyRcdM1lfCTqf3sS4yDI9Fqj67kgDf
YixNUkiylvEx1kl1b0zMjRgJxzR42wilYctlBrFM1jpUYNSqUTV4rJbUJ1kkZX2bjY4vMKgC5ZBY
VUj4d8S/omWv8w4QcqMzAjB42JCiipVbVFbSmmG+lKbG0+OJrx655M5FJxu4/m29EQJqx9fBeWqu
CPgLVfrNjlcsy3blYkx+qElRAok3Oyn4BZk4eWQXVnOVEhiG15EKQ8AWIksCThOBt572a2Memr6p
rJ0MVD99tGNm+rO5LWAtrIPy7Lt4WnPiSVx7KK6aWtOwD4lYb9d9Vs8KzE9SOt1b3Xm6gIsyNGn+
RdpZ1nwbF0PElB8xeZYnrhKzBuVQFKVurpQcJ6M41JOpE9xMXeLm9dtBaTLmDrO32Xf3hJ6ollO9
YfVUXshF80gE4Pk1094kQFbgoRKGGMotGXrOvmVlahcfpUWSh4kP11NMRWzYXN40QucPbSVWQEN1
1seRNxYD2MSkGtvXsV3m5w4fQGxTfK7DeHDLe+brMdnLrm+xB6ep9sKlogyFGaJroIRmKr0nnTLG
vWYv3TuTLD3n4HraO6npNJSHlAYnoSQT/xLxAtuvKto6LKozX2joMPElu7plI/QKREROOGCV9J9c
/rax99PWOHG6cVYnRjWOTeT3bEpD0ocLfx9Xi3pb5qMrLhZVGB9ni1Xy4CbSAhGma632qip6Kzh0
ubf09JMSPL1OlU/ANap83VWGP82HUufJuZl0Vn02Ne2i3/c90QURa0br35aN0RPV1MjsbkYLqLEz
jKx+mkyB4FCQbefs1ER1dKf06r9bSlI2djxBjMYp2U3xIVnIBts5Nu5ebGm1BXbMnoPrpFtBo7ci
9y6MzCCmoEnFEtJzTD+theN8yvO6SW/yFn0zCWs6f52SIsEddNl43q9KQZgmgAPvQ1DmbBlpdn2S
5WJXO5t6BbRRy2pynrfv1gdcLP6beh3K71ZRrXJXDcNkEpGiPbbODu6SyM3lcl3Ktv7CjGjfVLW1
4gyw4z450U6ek9rqWIKGqxb4nesR2gcqC/ekKuzp22oMDfDq1Ke8Gbdre7rmYwss1HcxIzas++ST
9qSB9MU4v1k2C1voNVZ8n9ti5OzSCrbu3aqL+8VnOduTp9qjEMclsJsMm5W5GcuBM1xs9ed1nbIt
JM9OtoeSFeFgFNSLIsfKHRjwgdNCfufIs4ULFfPHRnu3sV6hzZUJUY0OAKtqu3FXjEMQEbz8feww
fqpY8Zfjcn5tgS153fvTt3Yk0IhiU/5qSWpuIBt6PyFGKW6GNynv+k2rlux7nHn2dJaKqcZYMHUH
QUAH7Ljat4hyH3EDrtT/DzRVjENeJDY75E5XX6Zy7m5zw323cBBKsfSwOwpbpJwyXOvCPZnnDvyg
OejI7LMONpIg2Yg6lzAj9uOcZeYM5FKax9eV8k1QeJhHLv3YONO5D8FyXawb18SPTZQj9L1x9V/5
qewOJG4GHwIakBcBewRcUjV29slUxk2b1canyi3qd6qd4KfbvXvT22p+O/uVDUs7yD7XeG04hGpD
QZLOOb1uX1sftdrX5yn7e8LISaBnwpK3JBirdxXhcLuYzPYr16vgyHY9myrDzFA7Vzd6qU+tqa0Q
rIz60p7FvFM9bzaIxBUMp0keGVufaTf7uXubdSXo86bKP2pWkL1BctXOVR0M7XjxXwmDUglj0449
0tG4raZY3w2S9RApv3uu1mw8S6lgE3luXmKrupA1VFpoMSEa1TEkOhvWY0qpLxB4pArCn0KUC/at
yRH7VDZLcdI0i/1Jo0ynAljmH+qa+MFQJOSg6VTPh37xL5Y1rt+TxYit18RZVayiv4jd4NygG/N9
nYfuTM3ZRwAg6ZVjGtWudU1c9xlE6aX0jNvUdLrLtffqG99zx2twkKs4zG5ccmJVNkz8ch33JkPR
0bNzcAr5aea4GerVPKPN1Nz2E2VdXdb53h4NP1xngrc4hGYrbVcz+JR1uUwPLmSFXToE0ASr3j/V
SZ5Eq2qgaqK4vyiHSn/3feJ7i65kS10ANAo4RmtlfhatMK5JXY9P7WQEt5il2WnWUo4IUyMjlGtJ
3jSjN7xxSyu7yTIxgMObilfpshhn1CWW01W2zGXzek+o4nCo4sUKvVxMH6lHYaGaii2Qayi+Et2p
zxvajpel19zV7L04WTgyzFvXjYZ5BUNU1dmdkVTNDbJf+7w2+mHfxVQcwlUInrFPWpTbdvMhZ0tZ
7mLXKJ3Qo+p0yDnUhwOvDHHx81vSw4ILd0b2unMFaFFNpOlJVhfK3qdiFlFLY/bcrGsDwoR1Ppcq
PnNFQzpf4X1wY8d4o31rCQkXgs5qpibjUS/NrUhbeSWFfc2EIe+r3GVtEInzhqTX76M73E7cwx3H
j6bfVV7ZfF4IxyxDfCz/zd55LNltLOv6VW6ceSngzeBOlm3PtnSTClqYqoL3T38/gDrnkK29xav5
nigUlNhoYGFVZv75m+Doq7x9chbTXemF3CLXGu910bt8bzhUyRAklhtthHsPHYO2y+vGD9mQ4QK6
MAGTP5phEOUyiVCXXDvdmwom9I5Bv5S85YbQNXcm1A8Se2TvZ6LU19CHLsAG27MX0ohqSnY2qY4O
PWum5txY7YDzvij6R/TlRE3LyH4cktKajvz6foMjE6jCoZc9kXterQVm1mAPj9Po07VGjXaugxLg
dodk031fEfq94N4XOJ9hZJO+58WtPCmvDMV+6YP8bkrigpwDkApJvFYyJoeaTwtrao4I7Pn0mkLv
jVX0xeaIVXz1Av+MpNrRZxRsOIuHStFvyZZMU6AWhEK7zCuAZMcUtCeNhYlJ7qq8eqfEaHknz6QA
xX6T29ht6ybHT7Bye/tSFdHY7xefh7cj6Bad+0iCarJTVjqUh6DS4b2QWYAr9SJCf6cid/4gcmdO
93keSGLEReK+K0VilyT02gGJsbnTdbvI8sfb0qtJI8ttE39tStF+Drquu9eIxtqdFF6SHAZO7S+F
yCJ1oLYZ99Q1cc2LCdcOc9c8dNpjFpTeS1EJjjY4lRne1CIi/pv42rK67YFR5r3qRlWdBkai+NDO
us6PeRu0T4TOZljDwsfAKNJTHa8Ce7tP2plz/IJNE2LRMnYT+QZZ5wOIjQXZTr5NxOdDN3vytmtt
lCYFSye5I8Z2vIvJihWc6QnmIQrDrJewm8GNi6WV7zxfTdTbZs6SA1mh3fe+UT7WrmaoPpU4LpjL
CdUOPO9ROuEtnmqMOGh1IxxHS1nCJvZIwto5xUxL2dP6I5+Xdf2hGiLuwcygpvEAcrTjpOXpOQnm
BruodAze31NVYSptq+h2KHT0uNQDeZAmlyoA3Wnm6RBOzOKHEKmcdVkP9NgQDpqRBGTFpgI1b45T
Zz9wRGYFtP4DZA9MDuIiCporRzeWOZdWS0yO9D+4vnHSo6+TXB1HYFis9wd02PuZRHbcEkzSdUfN
uf02qF35LcmpPPs5qIvHKMva9MahqUM2tG5qwHx09LViNTkck7Ajym5JUvmIpDDC4tlxkCuWcD/N
UWSuXPYe49aLHiRINi9gztgXJUF6hOlVVnggdKR5jIkaJnwlvIZvpzO76hTJeLglTpuBLB5aAKQq
MhhTZFYBldIBQIr2bWVFTI8m7J3nMhJ98j3PlcKuVxunvbQB3W6LOan6Jwv7leosSr5SjCH1Krsr
PB4GcZHWWIGQlIM5oJ2lgFju4PuHbKmCcj8VcRbtXTkKgjfZfecscLDTX2a0UnazBgTP0EPualXk
n+wpxiGjxmjnDRZuHIA9ik6kTgsB0kfp+d1djxFGdkhdLXgjU2M/D32YhOeunwfvAKUPhzddwdDd
e4lM593QMJJd1YXNB3+o07Hqgh2Z9T3Vp6sm76VjA6QemrotSMaG2BN4+9TReqF902vCqDvK7/VM
pPARIWGZ7QhOtoJdYqper4B2P79EnRb4EXPWgdcGoWLOYXN9X/YanwpR68nd1bGDRrRLCCk6xsGo
5W09+/gBAYv60G1kELfnolIt5HWo9A7MrKodseCoRxKWSZTs4/I+7DhHd97gL9HeLPiA3s/Kbuxb
ay5QE8dDVzKVmKa3wMZd1WMHxENDHFPznKSbmPByGrDTg1RBp/BuBh7EOHSkOzz5JSy0gqjM2rHe
TojPfVynJxYC1/Ec5tMVQObQ3bctZNwjR74zPPktAY3NsXdcTKLAMrM8OJeZbOrnXPue4c0R4/gg
Z9dKvjelZcRVCimsuoomNPsnDpa6eRrjwYGZVqH9/FymboXPcIG2pTd7O/OEf/bZDBWXLV0u0vfC
Dqpixzcvq+8yMD8MqeIqHexybxm2SPZuqvqxtPYEO1ZkBxkW1t/Rnk+flc+khitbNQHTWXMbaO9q
qPSkL4FnuvhFox+EQqqMWAReBLEMagLVk1oAlevWboOXeFLu9GZpRRg/ZtoB/LGzbKAj6r0Uo8Id
izzmgDn2lX+cGKTNe/BzjXl+6rXC7Go7xzxpl5P7q+4CA6uqOrOudJczdnaNuigd0KJ9ImrBCOmP
A9mdJGBPAX1ewbZpB3jdTi36Pj+vz1VahvPRChsRXo1SCkHq6+xWeBvQAibmramnsT+H9TTQbQtK
uXgcHUKBFVngpZheIB7nKZlQuemM2DdzXI7nVvplfG/ybp6vZRlnyXXAkI8NeT8QheeyKcgOdTU0
xFg3YDaKyMCmqx7ZTknn5BfKH+504JQs4uO+rqIrJSHULru+LaLiTdWVYf2psFl2Pc3aqo1PuZtE
VZ23LeZ/pLX/xV7+p4Xu4VP36f98K7qsm9cYwP/7X6gU619Uiuv//kOl6EV/BPgRroRFxAlIq1hc
/imqxaCVjS88Q9yV7GilPv23SDH8g+36Sij78z9Cf/jTfMmJcUxE4sCWc+UWsVL9JyLFwHq1EcZ+
ABoyDH+fZTCkqOgV0QK4y8c9zCo4lEWGQXuDcVxS+CVxHwVzm8z0hSwlo3qCTWcApNyM6YXP7JK+
AMtR5awp9dOH0K4NSew0KB3r+KIB+OWpONgqlexGrLZFCWg6K85PIUUsOVtjOyWnmAoTXMGGNeFV
sOC+RDxE27j1x7423vxISj04l48HHEGuhRLeW2/Wbcs5hGYF0D4wdnRO2T59sCaDp1KpgO3o2wSl
QW7ne7+d9c127ifNWgMoGNSDfi0NUdNqDEyyusArYqseSbVWknSrKpIkcpKntmpDhjaVJ16LEEYm
LgFJbtCX58GaOwrVMCDHuvX70FMP9NdUM2erbHNdd5Q5FlSM3QdUfuN45W/V0GyVMXc4TTAFWSvm
uFXPmDTo52yrqcNWXx2l+jvxo+r2igrsbtW4WQtzq+cXrfySvcpasqNqAjxZhzwc9RRJxGqr79Fa
6r216OvWy0nk2noBe+sL5NYj1Fu/QMkcgCr8zE5P7dZTJGgXaDDsrdtIUm8RR3rb+sWrbb3snLUf
GbbWRG1tSrW1LHprX7qtlXG3tmbutZyO9dbuyK31GeqQNihcO6IxcT118rdGadqapiTpaaBUbLi0
VyQuwQJtY2G+nrRVfumvvVeTTILUg60lS9y1Pat+tGqilY/p1sBBE6aZi9a+TqpwXZ5s7V5bul16
U9PxPKZbQxiuveEUzfNbMwOtHutedGRvxDGNZGMmG6EZ3hKY1m3NZt2Tr2ZZBElurajc2tJ4a1EZ
iWgtnK11nYcJKU6hIjpOs3a37IkQrhXhlBAOszXArqyW6dDbi+YV25rkce2X5zEIb92tiY63htrd
mmtg7pKkorFlZeKYVL/R6byujNauvOdMJ5Fia9Zhgq08Id/U3XnaGvrEW5v7dmv0563phybUmMtq
nQXYGjEWuOuEEGU9YIS/DQ5mnSGCbZwA4a9eltRnyJDbwKGHbrzL8yYmosbWChehdTphyGBQAcFm
aBHpOsBUUT5LpuaVGGa2IUcxyX2K7QRdhdzGoHIbidQ6HVnUMpzgt6FJ/xigtmEq3warEQO2gcXv
OnCZH8PXOofF20jmRsCj+3Yb1fptbGO7wwjXr9OcdFioHdLGZ0ypJ6+7L7K++6zWGZBhlHHQsobx
tuZVAIYaFQNjtQ2PPvvFd2obKRO1jpdtWM0fgqxm6EzEOoDOaRDc620sHQMZsrteYjbf1ja6Kp0z
xrIvZ6QttvE22EZdfxt76ckYgfNtHI69itF4WqfkrB+hb2Xb8Cy2QdqNk6k4+E5KkM7sIfG8YL85
sShDnvzF22byepvPMzloKBHb3F5WreHBb/M8JgeKmPd1ytfwROUpE5A+ErDMz/WGCNQrOBBuOEG0
9M71vKEHywokeDIEUxg2fMHP8TM5uDCqyz2LSCTtxQpH4LhNkqeOukd8EUArEhfl95lJDhTDhxjD
EmIFN3qZszybIa4Me5RL4B/+AmPgoFdYxN8QkmJDS5wNOfE2FEV3Hu+cyzLh0okWl0lkGY5Onr4p
qFSZY3aBLdNsNZh7YR/qXoaECKaLk9/BXiflPKwSTK2tB+Un45s0JCpOVWwPdKIep8C71nldE5Ve
4O7ZZm9mA0k8Etdlkz5J6DZUBEK95upejjVWd60gpC0a7t2ZMcuqrwIFDZEJr7LMnvO/vDB0zYzb
ASGGVV0/0MddeY11mSYLAF5rsmTntm+pccQHakL8iih/UfP4tsKL62jxSwRWuldN339NrOmM09Rb
VL+XMkthwSI0HxMZvLGlPKvY/8we6pkBJNhDxuYTkU51MQRLxeJB3S4rxV214gzR6HMZqJc2NP1e
9N1V7bTet8qeTjOT+m2HguJqctuOTDoYIu/xR552QToQhzm0yWUwps81P8GGUpoAcEZpspc5ZCYA
Jt73nez7+iJt3DugOnvXsBI3Fs7/HQlNzEwsUxPnDeanRKdmJsAGdFbJkWkpOUhnih5ivE8vyGEP
qCupgD9hfQrZZkJbLHFub0tc0jN9LcfyqmMtu3fJa/FaIgwy86A7dSOGuRPkw/vqa9/4t0qY/HpJ
sKIJCypKUE/qwA+C5zTd5X3WP5sB7AzHMrJ+5/xlbLLilo992EUMmDdStc4+5Sw6R5B/GBFplJXl
PaTMyefBx/7pHKvm7BQivBCeeqmNJqkupPKy0gNizvtrx5Og9Ca+qD11K/FvfWrZHLAuMPaD3TsE
uvnuw9TUeJRFY/HRd0CLIlNH91KAXSyBNTNsUarhd951UdyQWBiDJh181jtPw1gV3/0QuyovKnEN
HtL5NPdWcNuJqXyDBdFXJ0/cy1oUh3JmPNnNQrHp9Z023uNu+K0t7Tetg7MV6IBnLqw5KZ+CasTv
d7KISWmLYgeGl93nyTQkfKn0cFfWKZlEqVFU146Q8ygb71UVM3+k6XMzpe+sqhMPNq3qHlUXscBZ
9U72AzldY/JF6+4jMDotzcqzfRKJVT4H2OOdZK3cr6EtX3LLLC8a9uYOsTf9ywJkN4/DbvSyAY81
qDnsGvd1qtVFUrkfEYI5u6n3vrKR3QchnA7HCo5ZnIinEPoO8U46OPgzGz07lzeVg4pz6ohyS0N6
1qy8UfXo37F/ZBvnTrctpAlMLf2YYDxWe5edF18KFbQ7HMUfyqJYLmcBP0y3bJGhEJ4iO9T3fZDg
le/qRzku72cn/Z71YngQYpyfHRDjj3g6w0G5xD4YIDvzMd7g5ovKOdel1xaXeWkh3TlyoDpo49u0
kJ+lNVfWPb5gg7p1gLoiwMVOTf73GoLTBOyGG557GGXd8Rn1Xts+Nh0OI1eOacbB3XvpEOvvGGw6
sAuVbEaiZWgVluowlVZeFHd1E6XIJ/QYDvAxlGIv+GWIGBWzY4nweTKwmRK3UHcsknoXdLrODOEK
FTgDo7ZjYMPtooh97UOeul39BEVFTB98Y5JwXePSR7lXwbwgbzmnJoXM9twYYTuQjQJjTYr0MDCt
4h53Qh219wPh8ir/JOsmqc2hlYP8bsVpiLEm1CZ+pRZi2EcPyeWuTttmAUAMbFC/wQumc+9WwWOO
L/XOWI3Sp6CCNETA8AAp+a4RuXBfcoQc713Xqaxj4aS29a7KUk8UP8jh/5lqmWoZB/+9985V2Xx9
5b6z/oU/zaLiP7B2gwDHSIu/wOqU/t9zrfdHzKCJlgfhuLVGv//vYItlD1QkRAp4/a9T5y+DLX8A
Qdjhyw+Rl6idV0nvf5f8/sPp8ic+sENXj7sC12eIQSv/Wgw9TFnctU7f7WMAqgvfMf1NvpSchqBe
cXjBlKgJ0kys/NJr2VefRGgOrALnhm7S664T/AsvW9t9iyKP5WEWTQ9O3X3oy+zgIpW7K4ZsfhEm
dJ8d/C2LPQ5R47lyc/JbF2u5mTDMIWe86u7R1hOB6JugvXJHOybFb+JUPjrYYDenuGLTcEXybrfK
fV0DiQavnYx0Yc73Ww77viNpJCgyCWMU2+Bv2l83cyzrPAwjXAxpiFRP0kiAJAODHTFvd/BG7nKD
Bc6B2IJpAtqHPQuvsAClGr3weqyHoL6uwjQ6LtWMc6bJOZxc6YMDW40xrPmThIOzGcfLqCwcFhTQ
0HZ2txT4s9CHUl3crD/i02x3K+NoXII7uE0podnUOsJFe5qsR0zqKhZ7+KCWD4mcs8u2m8jDHpfM
tmpIejT6KLHCLLls3Cp+dtteWiMIYNB6rJzAx659hTWXsIX5UJtpCm90XXG+1RMaiAR65BuYoGqf
z0ioI8vYxKDH+dTf6bji57JMCQEqi9j/5PZJwz1AsNfPVgBMC9SwHX2LnScmOXHwyDxe91aGxK5p
kEOKZ1OUx4fGmeSLjcG6f1nlkWzzPYahgbiKFaIAHOVhSMMKwkvkSxLAeITbm/vhtcXKnpLDS9Tt
c7IhJri1fUF+dmRjqjNxUSbbCFeOk9/m/akqusbaax0s5tPSDzbRwbakpProXtxvhcY4mrWmwcl/
nOFPjZkPZjgqA+u1ynzNTxTLl87JMZ2ZJtz+9yzUrQ8sArPkaIDBrSen0cQOgsXLt100JJ+0x46f
HTX8gJ2fqZiRIk/VE7b2frfzo1l7O0TXwLi4ifflPrXyiHuryv46CibKtegxnfa9SpMbDxH/TZuE
ED8Bi0GIbTbfmM+mJruUY+R9Dz3XBDtnltE1UiFYhsic5bD3ykrRlwgvvAE9dWDe1WF8oV04QLtU
jcsjnGhBGja1iijUyYtvlRVBgtIArJeqcTO4FEvuNTsIKPNz45Ovs89G1X+Osqqj3W+88Gsatn28
0+FkvccjZ35xq9Ihmwp/N+JscRXwDtLCinvv1aVRN04B6eG2n1M3PmPNJXB4TmVRXCeNartdLcr6
W4+dhzwOniEdqKvR5TITJV1xgVGHfesNCTLTKNLXNhC1fRJV7+WH0vEGguLUPFg3SWR1JGg1SH54
IEFVnhaoKs7Rw6lL79rBRdxTBCxLD20EfKYc81Y0/lIdl3DgbVvARJ6tlRMTwCe6C6yiVXu6/+yU
FQUcvjxjkCAmMG0IAvTxBX9YqnDS0Mzc6m3YkCvUx0Xsnqj70/usMeoxguMHo2Jy7QuMoeD0pOUw
QdDkB4WnOgyJXmQtdDGwYEfROtvAOE4PWbU5+9KLvNMip1adXOeGqs3I169b1y6ITnCczM4aQkJT
/gMv/2mCt2rZ/30hvvn2+VNR/uqDt/6NPytxAMIMePwnquz/YRNqgoURstPVk+2n6uv9EVBecSMB
fPVjzqr/gZXdNYhnNc9BfcmuBRHmP6m+NsX6FzUOpRe/AcSpq6DJXX2bftUzNd2A2MEoez8FWdcc
80ERlBGzxtjDl1G3GMiAAOad+mDCcj6LEG3poZ+V+BhGTUBiXp6UX/s8s4m4rLR+ybpRfqaXDL0D
JHL7XkrI9pDgBM5GBjXWx2SlHrAhnsqdpYS6wTxAFaekMQvTVWv3nHdimShHzRDBEapyiVFkYENs
t2I5ftd17L8UOs6f86FQz7IYGHULWAZPZTiuvOnBq26M6cdnnIazOzH0M9FCQ5bc9I3dBSfdaEmS
ctCT0Cwmq4GyPTfvO44XONJQXdY0lD65S9G+kzIasM/qB8xdD40oium8VD0qIBsqxTH2prmgFukS
FrPfV4C786g+JFn1VY+Nyg81rv18hgxfNUASIb7GYoTw6jhReyeBK8Th7t6GAWwYN7XvtF8QYCKg
yhPKKtV8itw+ZCDpu+TkpGV3EFFXk6mqHQV85aCv2yEDGkilnCzripyQAroTmONHX1vJuCv0MMeo
jGzGcOQcrti5aaTdvZ0UeXfgT9kyeaIu9wlnIMGPth6fhjzK79rWt964Fl07NzczrOoyzhW79GrG
B3m2LXnGHMB/zNpi/hhF0sRn23K8aSdhXXL+xsV4NLqEdTC1wfQm7ymsezzKJHGT8Hu9g+/p/p0n
AyyNnXF0P8hpjOc9/l6l2JehqS96BvIvuhxIBACrI5oX2eR3gxfR1ywFELpa2AbYe1WI4BuPi2nF
InMA2kulaMcwR7l0nUlAEox787mZ20rgzQyYfvQm0GKcyxOmriYjEQIZCjTtPbyE5iFr4bnvOgln
55BA3ni23KX+jtcHPQ7sp06gWlLtMzIX86TZdBN0nzOD7QK3qq+axY/eT4By3hmZidVc/Oc0/fM0
XV34//1p+sa8GmrW//3HUUqKWbSaSqKSXY/OzYLqx7G6Glv+uZ1bwwWigOHHdpEgrwPO/xyjNkex
D5eRTdo6Af3DIWZzovlphnHx8VzFk1hhxSEab5dD/mdpd9YhrzE5amFbRKvRLXan6gTd0sKJeZrt
+yFbRHc5DNFQ32JDGbP06SfwELh3qH1ERWe9E2D43yshkUVYopJ3uVMORHiaHrrQOnSv/GQ7BgDH
1ORL1HbM224yVFiZxZGCXacM3s5Ipv0nUQzDW2uuUx++VpnPu7BxCu/gxRU86MCqrYeuE+n7Yll8
xBpptCJ6VmRNO3g+uODT8znqAmshX18ziaVgO20zfTAQ2JuDMzXIcFQcosXL6rqxT74vAn3sOrvs
Tw6N9RUOTbk8m5pZD653tSx4IzUrf3BubXWM+Qp5u8XXmTq1Ksvc5xiuE57SCiAVxCPn36ccQk+W
zHxfu6TmqIvaHoIlTkfezqO5E1chCR/qoMbUfRpsbnJfzhgP7uyw+Y03z6a0/eWjZe1KiheyIMsm
uO61n6GWtrZ6rJ6AeuKKJquHVbaTozHjRSB18JBzQB6kTzfYOWl4Z7VWF5BolUGCtccwuuAHF7/x
9Hq1Ckaqy1YZfiuzPC0r5pK/vm22rhKTjjE+WOwP72wRTJgxjBFqyam7clD6nH761t3/uNmfrWP/
xfXwcww9Lkqsh+O+knWP0hq0s9Rcb2qXU49x9QcZUZJMV7ZfbCaaH+yE/2/ROojduoAmEI5+xAEW
+vX++qpVETZj0QFv2gljr2S8wnAuJ8xd6t/c2r+Qc1tolNnproYC9P+/XqqFZrNGz0UHMaNCg+NV
fsnGiojRv3+Cf7kMxw88AP7pbJEm6xP+SfOcjV2ZL0kWHhKBOA93zPrE2iH8zVUc51U3h6shduwR
eUzYsHE3a9DKz9dR4+SN2TJ6+07iKRAfg8kXGGonoztfDW6X1S9wQS3/g/YY1zFmcrLvNAROdYTM
VEYSenfjU8sJUyMew0qx730zjezt4WiNnvyQs4MgxN4pUR/DE6wcNliOGSVSVyspLthxi28x6lBz
GyeuGC7IRAveeSMk7ePS9bxAikOSpUzhAX7vUGCiGVo6H0ecMRoX8yG1PZqlPekrswFmge1Kr1gw
3JwgTumn0RWcEd3AGv2Qa6eKzwR0SO+hEOSk7NF+BRZ7D9Y85rDgc9BcB7KHCgAxoRcQxIH8h8jf
SxzFNiJU6s+wb8Tk7xMVAEWLgrSHU2GbstzbCBnMnb2g7Th0QZ8XBoaOCuV1jxUab6Ixyjomlt3l
4ApZpQvgznGWN2awguzow5jUd3K0quAlMIAE+wiulv+ZEbXA7w/kpz6nUdsW11ZZyPdsFUR7iBd4
Ze8nzA6+LLmlH3ylUB3u2trOuvsFVkX+1sRp3jy4c90Pz1YcVvlFlKkyu11UgQ9/qwujVznAyAb0
kOPKbJ+8Vs79RbdUQ43GYcrV2ySbvfyxdlBzkEbepNnd0hfCwYJ26ufPcEwKfpUuquM3AzMk/pyE
46YnrhiVLCSqDNln5vmfZ6U1MuJkHnfolv0BmVXeVl/RgirCBvIuifoLQLrY3S0BtDCfdUojxIvo
dRy+oA9Fc5ZlfaRPZbbE3mrEabqXNu1L72lA6D69hU2YFKTaRhMKUKOxfbMjMQ9vdL0UybrxrLV8
T2vmBlcYQ5ALirzBJnOx0sjJLtJuDG3Y0aE/OJ8cIu9Ed2azZuovmAuH47hPkhWUKqI4Q6WcuIOA
9JfZziEEbXnqioClKtavKjkA8w/FtXZlVKMe7Nv5AgkZPBc22eEZNasbnCuvhJVdTeu2tOPDjc7t
0EeIyIRww2PH7w1WVCxpcaob1rcXLGrKD7PDO3lYejUmu76Li+lgjYh3YNElUh4z1SNZz8e56vbh
2MjuKupALo66gqB39CyBTD6QEWzKWSY3VoFY8Ti5fgbywq3Gxy5qbVQYo9egdAkrj+X6BDdIyAKz
t549QEraiItkYypmkQEcVjMs/TRF7BFU0BBv4NzB+7GAwuaL1Kn867zLnOKMvir+mJVhQux5gzjw
AO02r051nYXBZWBqMkpCmOqsQRhFg13Hcnrd4kXFraNInHgzdOwDn9N0csRF6fbWAA/fKu7agcwL
zqOqVIgrZfLsDdzvHl4hxSWizrDpsvvcNcvt7DWVFsjtY9fwKy8BHy6/uQ65zspISTNGybtJ5HgS
mIkVcXxBlpLmBPLIFaNDxwjFSeorjGRqsOZDX2idnHSU1e1BhEtlvHM2FtJOfuNTsqWN/NRIeC7m
KDj7YnlLqcFc5pWjDEdIV8CDxM9iykF44L4q6d1h2VWrY1+FcfV2MmJcLh32UtnZEonzseNrEt8U
ZT10N7XCXehcF5MV7ZlkCTNLcxTlL39fqNbW4edf0lmJbBEdhk1FxJr/lb1cUcgkzQjUgwhbeG/i
yTKgWHLcuYstflN6N6/K19dyQwriWuhpwl8VK7rJioMhTJFuDcUJSJEsOzZHB88p/bczTiuPFVxN
/sxJ7mQkrGM5IYRtVFpd/v1Nv+pvPG6aGXUdIqLVYNZ9ddP4RJCbubKkHcx8ggtKTfLZ4zycdhn+
PPFN1EjvdwZDrzoC3oY12cy3VoIgvo9rusHPlTqXhe0JzxsPdj3Oh67gdNVT+Q/tktZ3Dr8aPFNp
qUhei191UgP4f1oNSAjKcXVVxmL6PMSwTf/++f31Xjzch3ly9Bz0pK8dXeqSvkebDD5b2llYSXjO
5Sja8MvfX2XtMn9+XdzVXZ9RjdBqXk6u9+sTc1tnZDOggZ/IxT36ce3t/Urbp7iMqRBRMh0wLsl+
fGv/s1L8rxVT/Pej9/FLT7x4w7i9kWfX/I/1L/wYvtHs/LGa85EUg6+dj4ac9+rH9C1i5w9aXRp4
MumRYW7/6c9x3P6D1Rd7w9XaHz1zzAf8J1dW+H/ArcXTKyIjYuXX/oOFov2rvxDxZiGR4hFRNy7D
Cj/s1XREC9+nyoEEuSiE8aF6drsRjuD3wvcu9BRflsW515+K4q0Ob6IQPkPQrLYS8DP688RWLAWy
s6b5H50x62+1ppgwfkd4J3o/XJF+mgA0xgb0VCI+9haeqxAPi/3YUqjb1O3RK8W/ixbZPLj/9+vC
BUlew7+MOZFqw0fx6nTFPy8fWJvAw1h0i2aYsAZz1wULXJ8BG2FsH1wPAe4Ia6Zli4mSepcAqj0h
YFqsA4biSBympNZ3/TJj7G0STM12Vs8qbDci7XmwqfXvajXJhgVjHqmdiztctYO+57xHFI4lfzKk
yzs4e/5H0UOpPEtYs+gpIC3kT0UbL/aRwLMFqLfManla7yQ4trpvbbh7pDmfg9FapeRxk0VXiIH5
NPHtUSzcFqd7xPA8RME66+VUTfaAJnGJkjNuLbl/0HSZ3gntQX9KTQLHuKzoEmtswsZzVvs1Ynxy
st8lvnHdneNh5o+nSrFurYax/wB7GiJf3tbpqZLYU+xK29HtAcViUB6Ia4G5WfjIbnZBLNkcxkmC
F0lqm8Xa50NZYHmReoG/B6dYvkSynrBmkm0dX6mkQuWeGVwTyDVt6XSKZIQd7EZ9dQycmcfrwdpI
d4vQcIXRNJnuiN0K41WREkFA2yZ8WKiW9l/6pW7m/VRGwVtoqoW3H/VoE7dqVTl4gDP87oRftwCv
XiZcMukL4BCwdAhf1REBwq8ng42MB+vpMrB0fBfo2qp2mCp5Yi81Yb8d9G8cpHTvQLIbYOT/psr8
5XtNU7KavVnrCYFL8qvzv0W/Fmk7sI8lScEzJtAd2/JlIDv3aiHrlzdFjMYnbNeqp91E19H+rmFZ
a/JPT4GAhtVEnc8HpgKHmP/qN1jaWTQ95kbHMRvd517V7X2etuNhxtbgph/64jLWSXGSdobGWGbR
jRinEf60KZAcrwTXoQt/1Kd/C5X8WnrX5RHDjcNvFFMdyQFbW5ufjpVQBKiMrNw+pLbUt7HX9G8I
V2l+0xX+y6uQ6oUEGt8davCvV0mmxMnh6dkHRobiGq8hfdRy+W1e3/r8fnm+jARYscJDoWWJLRQT
v9xMnVsdEgZuhjEguo8Z1h/7pvO+2V5y6Bd2qfEcv+do9g6Vl7SsdlX6m1P61TvG4/z1N3h1o3iD
WfR9CoboZLMSR/5VEr+6z5mryqAOmRQl2qSaTMafiuv9j3v8GWF79f36y3Vf1SwJb9zLMmMfkA+N
VzD/xVVeex9rhPnJrsOV9sTeYv46F0EG0GGVv0sJWF+T109+jebCUJPGlC/6r09eFCKviIoluBoj
k5OE8btPU7+/D6dWX4WzG3z++/t91fuv7+3alQLNo2nhlXrtrI/QwuB4gEuDEzfqiO0OBmr49ryk
GlsWJ5xQEGgVPwyVGO7gSkzf5sCET4hIp9+FYP713SZ2GoIE1CMwQPQgv956aXE4zwCDB7ky4fmO
OY9ePauHv7/hX5vX7X75hgLK0R7btLHrC/DT93SEGOqSlWgfcs/Kn7t4Xi4xRwif/XSBcw2uTblM
0Tn+/VX/em8eDRXoJt4r63r31VV7EQPT4MNz8KuOOpv26gghcPjNGfTrzLjem2et0CkKXDR44LK/
3ltZJv7Mx2kdvP/H3Hnuxo116fpW5gbYYA7AwfnBUKVSsqxk2X8I2ZaZc+bVz0O1e1rFqqk6HmCA
08DX6P7k1iY3d1zrXc9rNOFmzMZqS2FrfY3UJ/16+oUOx6kqcouhNguqrcwOv9/UbIacscjDYPlA
QUBuDcWzgCO6nZSC6hVcb84wdI+9mkEanuorSv4Bru+3J4wjCl9YCeBmi2qLYWrKqXLgCjJm4Zmm
pNW7sSyz6GHBqIrvB2t1tbuEBnWEYhLoXluBg/UIZumdrZVa8V2hrBvXeF1Oalsyq753h1gdLmSx
KXL4jlU5XWdGKbYeyZLxbghav/OSshXVm8UKBmboILAnn/4Sq57haZcLJXcysBIyYLXViQAPRRUs
Uix7EVVDrtIic09aRHWigsD7dFPvBmofVqe/24JsjlvtEit4P/F/mDwS6IYuTybZ6/RO/DbMY1zC
odGapzrvLGSAU27KyG7CVNlG44h3ZBKYKlFBwmeOSXVlbTdtkowuSH7rNYvZXDZqQiG6gz21+kid
mkj4tmhk1Z0NimhtX5pSaXf6JY70F8cm6goNje7iLrA/kpLEGnEkiBRPmhTzWk4V83KW6+nK6JPu
/nRTq7Vm6S5WM872EnxVQgvLzz90F55fTVLrbM9qG0rbWVLnz9rsU5I0x0BAJAzEH7Uq7s6scItc
5eMe8t6ssnjnLIRrRAOruVkQ8WQoZooHeaS5p3LDR8lQ18JGqv1i9tpaIkhvGOq4Q0aNXqTN0Fo7
MUz30U6UJtcJU9cSYkB/1i8jnczjtuuiaKshdYRv01hRfikh+MbgKEiNfIviFTKuiYAFpTxVw38G
xNXe3we5LApZ1k/FWO64e91otgMuCNxSILe3N1ZXgjfE9Mg9/bGWFWQ1tvnViyuHDq3beDfo+vCx
/DIbsnI0JQ8SVnqtE3P/WegxrNaoNcNLxc+qTaIN83XeqdZjx8Z0Zos40j5Mf9xddHLgYK6Xcfuh
/YxNF8irxuoZ5NcEI69KWb0EgXRb6dEbunbK2UzjWVXKH6ff+3C1426K9FjBAwmNsbWaDxUphygf
RM3LSqX3EkQdO7EE/af3VeS1AjYlp9s7fE+4w0ukj/JeE8e/1ejM1EqnHqGQvWTs6murIJ0E3QSN
ItfoDDxfqHiWIAtbnCNhLUSqHp5ZxdZHHsYTV3/mBpo+jlrGe+7uQ0/7UaRGslHxxuHgPxgGeRVn
GihM5YrbTiCf8KIgCoHWiYKsRAeeK5IQspCY9PlTFenaOWfH1elgeSBuDww5ogB0ztqlpQ45oglk
8z1+qkESzX8ps5me2SdWKUkOebipEYlBRgQgnr9WH9rQhLbJS0v0xCT2KUcFSfOjbEJpdE0/N9RN
xuJ+F+USCOWUkifZbRLVlLfQUcNf+limXxG0F6ltkEtEI5HhCwsX0WiuSBJGzUaJo1wmhFNIKIDC
Of0CF3LOLgJkwZTkFwBpsKeWhLOx6/2+e38rnVCVievVcvA5iF0HlDznkSp7VNZumkDmIBvrgy11
mf5jHudRhBudCt+iaTRqW+irbksGeLQo0o1GD00yaogo1z6rppA8nR7o+xsNT0ZmQUXOR4Ue0VJd
Xx0jLIGPPSW1AWWNLGDfmspoy4RwPpuBpD3/YVsEY6mXU2HnEXTD7Gd/8eg6+L7Y1Cx0eb1zob5l
btfO1AAbiEn+tCkuC0TnuYQDtOeX7jdlhWo7zVNnusSTlOsEPo9H5KbfagawodNNrWy/6MLlYkIE
E28hTDve1Zcf18RUQQGM1M90keLfzjwVC1LXOx0eWD8shYCXSfUUUkOQemJnyZehHie2VUE9Vrol
GZYE6pn74cFHXY7vbOrsrMutaW24J7d1rkiNwdsL6rRppBaSsj7oO0wM+z/u6P2mloX0wzJlUBIp
5ylNRWFRexNRDQDJi5i7nc+lxPYPKks/LwYLrAtc9TEWW4ALH5uSzRgUe2fq7pyL/V0v1tMzmUXh
fh4n8zM1jpKbpLlyZsNb5eF+t8qOy8hd7DjWOx7GiFNo9TikTBiPPyQiSkdrVOOdNTfyRZD6plMa
RYNeEgEnKNjwmjW9uAv1qP7ZSzUSeDLE/f2cVvKff2SuNUh6lzAxGanVbAIsHCd50hruYI7Wpqwo
/BzrbkCsiEP06SF+ZDwRiqfjcbUDTbG+7w9FUKjDYiOXzYV4oQSNfiNTAHYrFkb6dLqpg5USq2IG
LcvSss8QPNr/yLNUVgUzm6Ya3XBQp4bwYkg2n25lP3Dz/lFRRUnWcuBF17BuhfLFulQV3yC5ijpz
I8cS4KkmyK9Qa1A90ctW90kHPXtl9n5zZotb7ex/Ny6/d6aq6UA/Vq8IEH5Ww6DDc0dXuksi6d0m
SCr1E9KP0k2z0NoGpqY9E9ZIN8Ck0h0n/+iVOr2qOtMN+6ec309CMlHhVkaIZZ37gMTol9aYG8Sp
p/Smmf3kR0O17W02ms2FArd/YxQyDLJB7B7Lpjtn0HhkQpuywpxaFFXLlr//rZNoFpGKCzpQK2G8
ygRReR7Vzt/EXfvIyR9YMmiMl9Nf/ugrkxHUZcTU2H6v2tRzfRLMkdLwsUhnynLBXxdcfnclxVbf
2V6nq1mVsucBp6It1Vbj4+nmj80kQkfIP7luLcNv/5W7BPMja6wM+JwSoi5U23djlgCCk4G9nm5q
JUX8/XU/tLVamsWyGGoznSFha9kCOW21yyJulG0gdNUV7n71hZEYCtH4uf+sGYN/C9k0+ZorhX4D
fvDPXLr+eZplbiPVg4+zOmhM6hRg1sBYQ2k6uC3QfSZ28YvD0Pg/WK2IwPxXS6tPPAsBJFGBlhD+
T45PoM2DTyaRrhEr90wfL7/r3/vY4VutzhkpvmZ9Sm2xK1Hx+mnWs8Abp0z+FKpAJ3QwgWZdWE5a
gU1wmkjpb6i+21AUdu5eeHRcLTcGYpPE9Q9MNwlUqmwHWCj2CO9nDZ6dPLTKZpRQYJ1+52NNKdgn
cpBbQsBr+8nQbyYpbVi+lHBUt9CqtI1cATxPCe9cnG5q/9b3d+8yXpDRLu7g5C32Z4uVAp/RRw6n
Q056UQ31/Jsl1t0ViplsM0dGe0a9qx75muw9LIhosqk8X42cYOq4IHQFX7OSDKcjK+XAixvPbADH
liCFrC6m9ag8ORDvv5WRAfWrJFqZKSK4BEIn3CohsTpBhPFZ50mAr0Ck3GSqkt8qS2n06U49tup+
bH41ZEelMQwUNCz6GnH7tMENJU30bBsOmugknJcdAkXx9nSjR3tWIwpL1ICY6zqgjbxSLASmAV+S
8rlUzdPdxOnlTCtHhya6WY69HPyJ+O73rBClVNoavFqciib4h1HbigEsbwOE8en3Obq4MqcIEBAt
J7i5aiqpOZ8k3HPcxEoZIUJFHISSqPEiTTo3hxvrjaCUNrN60SZd+VJpxvxKMl2cvJJ47pkRdXSe
4FW+vDRvvZ79pVobbd3Qu3HPHVMc6upGzRTrpomVCmRO+2fWgb/n5Yf2luf5cOinJDkfSfbz8qFV
OlUbqPCLFOtMHx8bM4QGcYtDZ4V78fLzD61gWiAgFVq8crAPvgdliXxwCMXd6S95rpVlTH1opcWx
RgKkyZzX53DbBYWxafAr8E63cmzOc1BXlmQ0qqeDM99I9DIXmPNRWtWXkxFEAoiGePjaT6TPYP9E
FdE77swUX2DqswUD2Z15hCOTg2QLokKdL8fSvTp6UASn+H2GT8w4BN1VFwI49qtwEbVK6pmL/pEl
xuKMRfiMXA/ZutVer4t+LY5CQVNykH/tKd+zZ2JGTVOU32q2MPjyvrg53cNHviNtUt4galzTuPPv
f8dmxGkinWgziKrZDeMYvxYNo6j/QStwObCR5Lh8sCMZFObOU52aLgBGyPRy8UupYOicbuRo9yEZ
4K+FK7jehtJG6SZd4ktFSkY1jyBiDaaw4n2dIad8Ir6cfB5i6Zw149EOJPRm0nmKzEVvvwM5iSvg
gmi1IjZxQ7xVvUrCs5ncZXdZHZgsTRO5THNK4T6/WjoaeY46wCIsHQNy4qQz6i/tiCWJGWbzdSm0
7WM8Q++schEXMXGQt0kpT7tGhogHyqc6F5I62tUoHVGficsas1rGe6p1Cs3gEk1wl/KhIcrHjTLI
1TYtp5alOxtQECsIfE5/4SPLAb3wb7NLL31YdEIoUHiFjPiVTkPjyWXvvwFINTzMLyo3C6qlCEup
LXswNfhNI6Y9p9s/ErOiepfwkARah1LiBf/x8QEiKI1tWmAxW+dj8swGt4Bhaw3PCPAuxqvZa8PP
udExGwpaUXosKAh7FVLSqHYLHbfwylmDq9plBtmYM492tG+IbBDikTgirTezVm+BN2Gk7XJ+RTiC
OjyxZTCOt9yWTfC0gvQCPGgbN23qxLI/e5XWTXbd6dMjpSzqG9iHr4aR+o4QY6xHAW28ESMz/hTp
0RDZoen3Z0JExyYOKTryEixdi0Rhvy8nLRXMTNXgdoy54uiBEe5E3z+nAD42UimoosKJkQNjZfXF
qjCvyHhiA1JjtQMiAhgWDlb+gD9wMILSnuTACQo4uGdWvMNtQ2VmLAFiwrac3Za3/zBUAXBhUQJh
2jUlKkCwNgq82gjTTQxIyj396ZcdaH9toCmFxBLCJG4Y6y8/xKXQWQjeKG3IszsQzXDkY1ikSHXR
oGReoojxddeKRvbNSHBgPDPylGWyr9tHTMRo50XRmSwj88OrDmU3ZZkZ+DiB+h1WR1GVvCUgRSoX
taF6Sw2RFdhRJ+rXWpzj8KW3w4MgZqRKGwV8M1zLcNY9S+wy01XrOR5sGZLMaDc61dCQFtsYQGrV
q6/RPOIUMM6+327YIeVbcwqoqpSNqB5AlYv1PUdz+TPLp/zaYMxMMcucFsUmyxuQJwUc4k8UCGE7
dbr/DwcyBa4EgxBuMVwJVO+/v0WWWc5jrluJFg1egwHUPYZkfx63pJVFl8FcYdNan0PKDip3gKse
NSYdWZ0cox9t7t/gYoxnNBLHxpPM27C8LXnZdejWRGZoNR0toVktd0asyE9iN1P4XsLfoIC2q37J
+H8MwMzO5QSOdqVJSA0MLyP6Par8YSjhV6hmmUbUmEsdtgXDWOKnARZ3q4iT8eIPQbU19JLiONNo
Nj0WEduaXPUVi5rkxdkCtE78z1rpD59Pf+Ij95blesstYVFu8Q+rU+BiVIUerycANTUa1VZSIz+A
1B0eyQOpt6NGrSjaCCn9MS0leXZNadfkzCaT0MF1JKicTO+mq9MPdbi08Uwqd5flkr/klvfHXeTr
oaUDQ3cZlcUthlO+3XX9/FNSi8Idq3lOqWsOziloji1skDTeJZF4Tr8bz374RLUcMgmplwWjn1Hg
JWv5hnvUT2mUzDNL6Eqrw31J42ghg8djVZFRha5eEHexxrKIdLqVaKYA3wXVLpUxuGe56a4jM4oX
l9pB/pa2TbbpYq3bFrmpEguu4nt5zsofZqWGP8tRFu90Yayo/WjU6Mzie7DtLs/IwEAOxVw5qGrx
g0Cg9qPkGbV0vOu0WviB/4v/2iT63MJJj0JxC0V+/AXzSIWZhwXT6VFwMGVWD7A6itVDboaaikkv
7nTIzUPrae7Dc1HIgyVhaYQLGAdrCQaEtAzFDx89bkHjtuwzbmwK16TyLpNUyUEtKde11l+1qnav
NfWZ88Hydfe2laVNVLDcuYgr8U/7bQ6VWoY6NmRQlThlQv7MgPHkWDzh+IQ3TiC8nO7IdxHIQYOm
uZyy32tfVuu4RtWFaAiG7xoi4JKgCzQ3bqwR1CdopV9jn1Xf88LSEPdl+IdRGHmjg6s9/RAHs2t5
aQ4Mi14Detb6DkPZmRUGFPji9MX6F7LgkQEVtdsOJsrD6aaODpwPTa3OX+Q4AwQzDByYK+oljkz3
cyalF6cbOfYRqTvT+d+7wG/VCLA1GEpgTlxZTkPfy2f8ufDUMcWtnzXilxGl+6/TLR6sitxm6SXq
zBe5JOUM+8NGaKYJFVZlEU3ymysJk+AbA7fnz+kYYFA0d3G6yWctO7MMnGt1tVQlfhtgt1Jbbm9Z
kMwQGP2SqyDYVI3Vu4auldfC1PhntsvDL8jugihwKRDS0EisOrdKQLKPIWbiOFAbV6qY69eSFKS7
0x16OPdpBW0KRxyLw6WxejXMODRzlnvfTS1pssEHorvHRSK8jiDd2YhsswDTvYkS5SLGGO1044c3
Lm1pXUd6T+xc5Ii5/zmpx87HtMDsfrLgGeN73RhOn7fVo64013JFaXsOCG83NaHxYFSJ9coVTdzo
5PIvJ7NRdmplpmfOe8c6hKMeRVZUAyxiyf1HAjMX1Xld+W5cWyZKvyK5gCqmP/u11MJPo67ypsqx
+3ZzoGzn1od3DMR6laJKRGOVQMp6IAkd4PdSokGRcqi05lWwqNqcYMR40KMCWRS5/XP6KYxS+4QV
MR4d3E4X+6NowG/TrGQ95vAk1LWdaGDtgROWkUKhjJh+Qe4SfiEBe1f4ikWhNckfFYdjWAUw6JQ8
dywfIK5NQHqKPICy6kvYdVa4HZXCQJhRNPVdJfpgS3JBGj7DNhA/dUoNKhHObd0tZiasaFYjpIlb
NWaPXQ1sbBJs2KJkdiny9e2s7kHjkrv4laO+v7bmpLG8xKjjL2OLa5qdk+Ulzj7O6oNSTsVzjQSG
9ymn6llLDPHG7w2QCVUK2c2uFtwhdnr4ljhTbqRYlyF4/zG3I66Hmt4KrU0dEBgBTFXV8dIQ+74F
TVTDN5eKoRwJhkftBaYplYYrkJlxB9bLLrgWNHlCxi7W1XdKTnHK0qtZ3CFV6b6MiKRjry0VHJ31
0izCz8IgN05mxon5mChTjW9yNVR17hBLMuEVaKZwIVaBhQYjh5w1416I+ZX8JJEr4mJk8H4Z/Ffk
AtXgaFnpP0WBQoojMoEJS2EAVHTbGS3kwbYa6sLOlbAKqYnKhtSTQswnHREyGFRgvZNqO0gBVRMN
Eo3XdgyTb3VP8suJRatKMTVToSDgG4WV9UC1fIsL0Mi9f5aipHEkIxrfek0RP5ckpN/CITFaW4Rw
mzqYjAWNa1LBMD/jvxMMGz2v/OSi0VU8a+ZZbLEbH0kMuTh06ZFTdybHtmpq+gepyQnlSJghY9vY
aNxa5aQygCArdTt7BjVq8yVnZ5NidxyNsUc2JxlbxFAJBC8KJNRA7TwKv6aKMTBq2O54FKzUd0Ra
aoKmYCQae+DogNNl6rcMdaXXb01tnlX8l0VckMNCwz2mJIdTpBjU2mUoTD9JBwBInxQjuK8U1h7A
3L5x1yNnBFxVjHnFDUBBdyVoWfIy4bgMc6yW008cL83P7VSVD4gSysKeqwLwZifn0t1UVjHiaJg+
wzIqh/66wrRT3wyGgGmfhJgAqoRYNAnUnQzrLEsbxa/Y+1ZPRHr6wdNkIjqYcOn1LqpFEe6DVqi1
y/kIJ6Ep7F8Vq+EXkQ2kxlDIklmhFK+fHzQ/EB9IfMrfNOKCoQ11rpjsqZvrxzxttBEHD9DCqIJ9
HR/VLhJBJJTTzBSPzeitVfzpMu4JdYO8iMI7X5Xh3igSeOREKJt827Dr456shWPtiqEwoBscqpg0
eYAIvCJLGFzDZR3vBXyBvs0YRN5pjdGGF3ocUsCY+om2+PjJiR1yS7lRhXgGiZIbxo+hg2vC+Bt6
cScIujzbaANj6JoTxUoOnpX6TFw8xO6xExUM56dcUd+qFsu0ux77tsgJwliAGyROkmljbyIrtiGP
GEuGIE2+VnKZf5X8QHluBBix+E3UUFiMRrO+mXGAxeMk+7i2WWWQjphILcbvbZTkrUOkEeRb0Wqc
yWol3A6xMjzqYyJjjh2CQhstBeuN+bJL0uj7OCEmsyW8D15CTYyw0yqTmgVY0+rvWR+UjwFSeclp
Tb19kdpUly6o0ccGl4Wh052kS8InMdD1JznGm2WDJePYYI4ZZeNXombK6PYjtnbeFIXyZ7gL/bhl
Uvg8dYQ9/Y+oxg/LySYU1dBso8a4gvIEGcsH86UA51vMc6VmJNmN8WFbgN/E3sDB7KHRvQm0SITb
eoddpdiO4qXOKTW1dcLnAnHnRPxWqsncXUxqAZitT4U2IsTFLQdSTS9OrtFgSuOOXVmAbYtkqihy
UcPvzixb41s/NsGzqgUIv3BsBwZY9h0lZtMoQmbBYSIVd0WI+6BTykiqLjB/g0Yf6/i0UA6SdBf4
hyvPMrhBf1sWOsYdjdF3kGeRO2FIrog+fx8wbN50op9FV7I+CtswbMRfcr0UFKqjmHR4eWLzbJsx
J2qna9TBf0paocnvFJk8yLZN57ZnvAQ6P6XGFDPvnsSdm5rJ8NJBmQQTv1BiHUmpGukiLymPe1Io
gs1+tkk8DG5pjhGQRb0BYdhZwzbQI/1JrKz5ReUEqnisoCrkdcWPvuhKTUVvPFAacZu0lC55iZrn
8XdfYNexJZlyahQJFolRsUuJ1SrShDs1mknLMYxQeO2FxsqIwxCacAHC1KM7y2H0Db3feDtn8ZDc
M7SHAufvUrqI8Zr7Uatq1+2Uzi9eRXIliUOlMUjIVvcD1g6rtWblEhdwNoEiF1qJhdca1M2AwEfz
EGGiJqDWoE08bdKnL1HWSs+C4vulE0QJ64TAOeTVhEh/rUZJLdt5krG1i2qrPga6L7xUjdpzZVdw
c3MFCK+90xIlXbDASfhFyUHJ4FnU5E8ZMiLZrYpe+gVzqH0blHn6Sr30wMSr1PjK8GvwrGU+Gb1t
zarB7BLE8mquiSRvcr8A75saUbrTtEaf7DHP1TsCKek32QjlW1xt5dGdYMK1T0odRzdtPiu1axVz
ddvwp3yb5Gype6IcJt9D3EtDJ4IqouGk2HOc0824f5Olgc06EH39Oi7F8luH5Z5gjyIu3B6eDBQg
m8WoXbW51bS7KJoxoAGcKIAUSXMZnUmHXhngYcj6aYGHqzcU3qif1TAfH3DRmeqtAQGovO1ndcBT
fSAMyjGuswyyCoxrHDyDAkMeTF0AFItaHroTJWO+o2MI8Zq0mM9ztMmExunplxsB02DLNgpqxik1
B/noVNjn+XINkkfJ3oCQjpFTVqpwkyphnLgIgUDa4AKPSelAIXhMDKnfhi12s6lZVuZGtIb4a8F8
bLHVFdLIxd+qmx1MSoQXgDhMQq0Nm9d6moA+9dzgNU8X8GDLAT22EIxEqisl5HOv+WhusdJoqWHn
ee0sk+VtXNRi8z0bjUD0ogxTFaCVmU/eYrSWilQuCJqTVY0PK2s25kslxmDPjXGBvqqFLrxFO5Yn
rtga6j3oO+gv2lw4+C/w1lkSczxWK5mtZJDLlIrAvmD7xpEQylqCEc1EWXOJo6OCscwV1uFQOGMB
4YBnDIHU2az8OGpImml4VVZUraOHUfVTzcbulylWnIjyQIfJRakNvjh1jww/nWJdpCzKxGKZaxOu
7LU81zhEgnAWbR+r58KWKi3oHEo1k9Lh5MtyZpG8p75d0/LGm2K6Zrlkyeei1u9pgf2LBIUwJGD4
+xJEXKtTAUVpkLBDAb55Di8aa/ektP26KK8mokg4hk3KpdL7OJAqSvLJNNrhDpfHyh3TyH/A3UTY
QR+ZL6wuMOBTWxqB6ci/yutes7W+V7ZYTbbbOF7whDnGfzAHEK/Pg2nHSTMXdlk9nbkqLvGZ9Qsh
SyXgaorAKdbl89Xcz4Pfir676Pa3kt6pOxx3JKcsVe1Gt7rYSSU/vuWAHaqAeGfltun08IwW6jCA
Q/E8F3ruZ0vnrgPFxmgNdY+RMnydBagvxt09aw3H8Xyq/vxivtfU6h6Kt2pV4bSOsy6mzBdhIjW4
jIBqyblEbNOJQom5rB5VjsdfTvf0kbgDBT7UUuFoALFwTSrUM7UeyHtb3CsAdqdJUnkCqI0z1+yj
PYmcmRs2mkS8C/av2bOIZVgaw52nQiz7kimG2dgmFWxbom5nq3SON8Z1Gpm2AftgFeSwFu57HRG/
UeOxcGsQYUxG+d6auDed7rwjkSKVDM5/tbT8/EMotcjqEPU5X42E2HgRGn5xYU7jjPjQQLkblIMD
WCV8PN3o8virqUFYE/UANaRM9vf0xodGtW7wwzLtLHei+M+dZCNxI/E2LK8hMp8rwVqG3UFbC4CL
sL1OEfHqBfH0LVrMlsB1Iu56GyxSJ66itepDMbaim/ZR/hjmSvoid7O0HQtNfj79rkdGJ6FTbUkY
SBDA1uMGAzKO3fKCo5cH47lKKWs0lKj/u4zgfwNZ1L/V8Nbe/uPmtWz+g63852sbFfn/WZr6gZNM
HQVh+3/3/xVvj99Psnhr7v2L944K+ty91dP9W8Ma+g/FZ/mT/68//A0cepxK3Dp/FB2mCvy2gMf6
yCKSFnjQf08v+kyD9cGf/00Olv/iMoFem23KpCRN5Tf9JgeLfwEWIe2PdGRJly6arn9JwguWglw9
Ak8WFpn/6De7SFb/UlnTgaOKJLpAGZh/Qi/aHyJMPTR/tMxpfdktDsqcDBUEnFT6jdtQz3AjGVl8
GYnymZzhQSMcvTQqdBHioponhbU/0TtYuQJzpHaHVADXW0vaRVVN/plNYH9m8yq0slSh0Zk0wdlj
v5XYbIQC7FpNBMgXr8DLP4YYsm0iiug3hShIZ+Kxy6/7d3L/bg6VCV2H0ARt8X5zPsF8qky48ftt
8toZTYK5hFW6szlJ5OJYlmNpis5sqfsLyj9tMpthkhF+Xme+i3YxiVJE2kz79DomXkZtcz15hEV6
d+77gmCMgu2EOu1irZnOZCH3d4a/Wzdoeqmj1ZHVKPtv3E9Yv2UprVuVYtjDgJk4OOjGCc02OPOi
h01xTKcNVOfGAq1bfv5hlY4Cv0v7BievAKy9U4jgHyurqR0NF2T3w0y9+/uLfUShEEQ/+JLwbHSy
eehGOC6tSyoykKhNE8HFTrFoHZyq6LJLKmeDByxP9dyDYVl/46KBjjqqFClyJnPodqnWZd/Syldw
hAuH2I7TmGD31PvP1GyEbJxTEv3C6kpZbl3Gy1glhUuYStz4uL/Fsgnrr0aNYpcFAFlnxujwZZrT
4IuKzcw3QQqjR183FMXRCDFIDjoPdgywUKrvNH4oa16ojgOitwBvrIxk5XVoahH3ntlvr4nU6Ijd
u0oF34Cx9TM7hPTDn+tO9fCvThv+XxnYYB/K1i+iQZbg6FUzYSFQNcRJwlz3r4wY/XrZW+YNqs/g
1e9q67ltZP+XUZDecbq0zH8OXVlJuyEmYOm2hF6f4OXPKTEQqDHIqeanCE7946RN6lNYUwBNCFof
QQUbgFjsAI7T19iUph/yBFHbJcgVSyA6s/g20gcBb6/YIA46tWGaewGErM7VzD7U+CUaTBZlxGEo
n7EPdrUWh1pb1eems0WMtV85i3dQyvUQOyGub8JVZwGDdfOynX6Ueh68kdusbvokpkqW4HX4Impx
9CgOhIdspdb0x7lVBkCdsZH+xOgOawGU+OLNEAvVrRxPoAUMEZFDEOHuNM9h+KluLfEyo5C9w+wG
Eald1ybRd/Sf+PoM+izoXPXbYdNPHVUc0Fe02emx5ek0RbjAPVC/lZSmGe3Miq2fxNmbz5G4+JBz
8cbVu0hRYwvhjK1lgGld54TlHD/7XaljlFO2vuUNcV4jIYrz6LUsE1W30fdoV4nSYu0pTT0uQlNe
jp/kpjcar5cwgBejQJ4vQl0t3MBHhi0UU5dctMM4/5yyGCPEcZrbxukkrkU25rPjL6ziiud0iKfX
htzEF1Qp3Fwwx9NkmzW5oQaXApYXU6vkiTBw0eNzavTyF5jBhNSxhM02UdHqu76szS3Iz/57Z7bK
fS2WjRsVc/+rbRvseQapUTGczsXPckdQ/IycZ1Ubvqxg0J5YsCUOZVQSH+SruhmfX7Dw7lTNDhlt
ou/mdrCe8kDGHX30OMrbDYIOodPtLn8oqx+DcoVpjVNZt5p1PWafhrgiJH6DYQOM6VQWNoT7t+8L
0v/Geap8yx/a+u2t5UC1f2z6//IUtdQ4/PeHKKdIi+x79PrxHLX8F78ZkLr+Fwj6JaWN+QFJWItT
xm8GpCn9RfkfeudF8sdpe/nRPwxI7S9ypot5HDgxUDciP/oHAqn+BWCHH0GJRMyBkkn/k5PU+570
74GAEbXA+hHAUNjEdZfSnP09S+vBq1hhQXk+IJTr7Lm4b6+1l+Be2qCT3xJoc+ZNcgvafLyud+a2
3JHk2nS31bf6noxK/yt5rGQ7cy57b3B7b3KfBvfhunTI82xFGxdbu9lFTuQSM7HFws7mDdY1m+Tn
hy4/thvub4b/vAUi//e3YGPcf4uB9K1RDLxF+tJ5pVvvGsjhBPRs+U7unPFZ38QeZLlddqXen2l6
/wD3u2mqalWMNlBVyXyqj5t+E1kTu0KVbeTtvBm/xoqTvpg32TOpveQqcbLdbDopRU/5bX7muHGk
ZQ6/tEtqlWKxNSwHD78B21CkU9QfbXIzuR5GYwsU/DbtpTNvedAUShYObosJ4aK+1Ff96zeK0onI
Ize4HS15NttK4brHF0Vteqf7c+muvfG4aml5kg9nKH0QI5X8HykM5X5QH9Lx6fTvf5c67TdAFSwh
LxQmMLAYMPsNmEAa26yuk42KTVz1hUSmLm/anNHzxUyErLqlhrXQNpqAH/mvjGyA/qCTXCp3SZM2
4zP0lUo3wHcXU3NVZkLbXxRjZxj4doAehz2fKwoOwbXfnRGLLF28em5WEM6XrAbQHddCCnEshFJj
m+Nq8DRldyRV8Dg5s9Ucdj7zB4EkSjggxQflaikg5KxvaANMI27GlxqJnjPdvx/kY7pQ3M6tjRpk
8iQLQmK/+8l2c4oD+7hBF/yzlHJPkWI7af1LEnVPqDbshJtIpfqukJ8Zw/vXkH9aXlAKtIykdzVR
xVo3gl6kZf0GCeKNf9deRncwkb+cecPDubK84ULt4TpHnmt14dAwLIgL2Yo2iv2tsstrxRYdfL/c
wrG8eRs8Wtvayc9cclb61t8vB4yDpYCqcpDD+92aI4lvcouafkpTd8WtdtFe+Jv5Mr4F1L2TztxZ
3wsKV2MRRQ+vBq+A2qr1nUognZQTIYs2kIi26qXwqbitd8Rk7TdkxZve673ZGT3fJl5uh945WI6y
9OBh8xazAMyHxlTef1nDRxsgR3K0CXcAa3nZ8crfgflw24v+QvCSG+MeQSPZ8MJBwuCQt4nf4jfh
p3Jn3uq3xs7aBa7lilfGTjvTM+/9fOLR1tvpUAbiMDf0DPUCqDjxZlCai1baQgwqF6WBnRU27DSx
tLMHnJnx4Dw9+t6jYwcPsFDGF4oTLAl51Td5MVLwNkQbjvoXygYzg415SQj/wvSSW+FFeImu2k8+
iQJcO+/8T+pGvhJ2ojtcF4/FXX2pXkx2d2bOH64qJHWWZUsDNb2EnPcfiVQy3P64CzctJL7wRtTM
+p6LWjye0VMftrPAMzhsSZSkUJOymgMU2nLH1BNWSNxrU3dK5S6xWe9gCZ3u5MOleKkUoKSXnVde
Igv7LzQ06NYGtBIbDD1/6FlnOj1zxenm+Ry49mAtMRYlkQJ3ExjyUjaw3xLySAFP6Enw8HjYWpnu
ydZlHiWOkp/b4df4QCIzNIUlzlIHZygow/ebAs2MlqDpBE+zk/vptv0kfG//k7ozWa4U2bbtF3EM
cMousEvVUihCUgeLUEFdOOBUX38HuqeRobyWYdl4jWd2snHSMgJpb8d9+VpzjvlgX3Q3xdnfeTfF
bb2TN+sjN/D6Rf/1R6343768jYyEURR6PSpFaprfHw/6CrAYnbbdsG9P3Sk+p2Ea+ZRP5r69rqI2
fPvn7/Dr8xx80vyPDuZmt2LQ8/vzDCiH67K9J3XW7bosXG0t+ucnfP3ueALuRIH7e7P8YR7//Qmp
Ss1apUu2X8Im9G7LY/OHXt7ffgXgylCODDA4IHpYjL8/IAEBJd1FK3aImNwgJfIksIap/cNipwn5
db0zJ4IFt5UE+Ob4mrbq+y81GaajrC8ZsUQxwTXXIiERKb1x+npYvIzkmxbWN5dYtwr71uInsYtk
7SMylSot0IZ8+lausF+Q9SN+AtOnk+hUJmk/hp0vkgWO0OR8DHQIbyhOjJNdl4N+SMbe+CXSxk13
+pLot7lD3m2Uugkeo8VL2z0jRPT5OTLFJLAklxgiGK0mCQdletDMUqHoCS2j/c3pUma/eecZx6Ra
p/JCrpo/EN6jUFBh6mBwXQyqJ5E6z/T1wq2EbhLRkCcrnSsg2d9zicCK6bPw5wfhJKvhB6mRMjzP
Rcps1yuHFGJPxRiZH6QY7/qU4JhozWV+C2BAzQdjtfybVWXTN69Y+EFbmuSk084WP+I8duVP8MVo
i3qPjGpSLeP+3kG7fkU/eOh3JdwEFLOta4yRo8oeVGVSpGSAOGV8o1SVlQHfHgjmUoxGGw1ICOCh
6u34JpKWhqevT+41wsex3o2TlecBCR7OHYmhyOhWNBnV3k6NsQzSdWyua36oNgRjYv6IJdpPPsdE
DEHc6JL0m25op302gwDgv8ZhEgLYynhzXPgm0YjW4LJBDHHrEWxPJPEC4iwgfgaw2mCR4hNYlazb
81K2PG1ak03bpPQW5yDdLbRG/tS+SLFUmXk0FrxgQaKX7odppz0Ro0Q9oRZzMcGFIwYwFAd+vk5b
D1FbgDd0GolUmRbfFusQD7vU7eAIngi7wQV56KZW/sxNTCcBqVVDtiOYaJHhYpLTDWluma/8vvH6
aJIkrAfKGzHcY0Zp3F1v5b4W+cyDn9NirbUgn/Wyi3IydR5cD0Iq6QAkXe3QhtEZNXXNKqO2noYF
FHYNJtmsqu4xaUfSwOiyifVyJFQKUaOK2+zoOmQd7BDJzeUurVmBgZRFu7eNxjwsVc2cfQsnIrva
QuMbTn6NbE0bVvHDNUhloB1WvpleZf8k2doF5jOgww0Hu6Gadl2tOU7kND3wTq/2sXNEjr2K//pn
5VQ5BmOGqK8q890mSFBgfbC2VskNFX1ZsDY+lMWqGCZEjWav92C/7NQ9DbVFDBXqVQ1XBfNxkr5Y
Tku0uD0JUmrS5bNvNzPL228Jfaa93nuP0rR5veRgk/ctWyKMjqZsoYtMiiDFQF9ifOupOfoXbRkj
5RtRoKmt69etV+Ac25scLJeHJGwoZ3SJc5ee5oRLEskCQn/t84pMcF2W2oMuBptOQ5rpGBUa154D
ZyUSF3FO6olQOrJEquTnZXnIRI5OA4lRYQbkZBnZLkcn8lyYAE/4XGb30Zyy8bm1c2yeGJb0nYYi
E/FJIspDrZXq2nO3DAKksvaljdVNhY09DI9KmOO9R3SRweeIVgHnlj73B9ROw0WvtSXaXOZj7ybm
O2Q7GBqu85ZrXiQ0rHphosl5fkhnpSUOoRKJnZ5kanoZcfBZ/lFQ8Og7s0DqFrHeujiSpj8ukTEa
VbezlY3YqpkT5HwIOHoCxhFE5xF+TNlGRLCd58GcH+za0O7opSJrh++igWRsNPs90WrLP9F9Tbuj
5w8OBqSkz4Zo5MCpga2aJTxgQLUWwpLKpKEjV+Pa7LM2DdFobx3Xup9SJKiyTgMQtS1det2t7Uih
UuwDLfbibp80nVx3XkPq+4FeSWJGQ97FSHy1EV9Ql8YUHVba5urkoik89MnG4h7MrFxCkfrZS7dm
PomYlrZW14lbEC3LG4XsdJLLGnpTp5hajXJgM22qrAu9sWXcsa4YCUJyl/ufiVKWvZsrqxQXJKI3
5tGSxkx9AfzqfWIwx6uW952K8lw6eYh+C4yhLSRjuDFz1h9+3/pGSEob2my3aNvLsmtNAxe4B4k1
98oSho0xxtPVNMZZsZP0lNNrlXgGwfCVGnF2eVtC01L4Wc+vblpPSa1MO6Rdn30AhEoJ9DCIKQvU
YCTFyQKlnWDU6tjapxWBVrgkOCFQO+n9O1J5dN5SWxstsJdZ3JZoZTfOs8UbSfM4c4KcuuZNIXh3
QqrYscPsMeHSdpCbm4E5e2ytdaYYBSBWtFdeZhfNkrnoZMQ3fdlaIX1HIo/7ym+eHUKtRYCKbsYx
FSfQQjVlmy26UdO9YEMZWRhtNUB90rzCAOnIKeGPz4kSc4Oh01s4CHCeqaiNpVOEfdNlT81QsPHg
BW3eYrUScOyoqjXO6ex40JuIN3CPoOHNHJJTad01tCK+rf6I4X6l9H/L/Vpd+B6k6gAaf5UEdKw0
xLJGNd2MXstUqjUn8ba26CwPE9eSDZ6M8Dgysg6pxFyp7JuEiJUHQF2FFaFIIUpWTIn1s7Jr931x
/Xjm0alyKWeSWQT+2FFAuOm8HPBP8K8nBW3cx1MAk1bfypIeXacRCLJm2b0wPbO0COkGVtzw6h7n
euU7DoUzas+Da5C/2pLwKvbIFOsX2ChKBmZWgR5nxeVPA9qcEW2+pOaw5i5Hc0vwayjlSmXFb9K+
jxho+TAmfViPQ2k1cyhHuVo7BpL6hzOavQzcyUIf39P+IktbX4fnrhKEuGlaX4mAq5P6TlJphjza
EytZ07nRPeQctMaODOjxIZ4VINrYwlHAaI59jsC58qeFX5WXw+0zi5ehzJa3XJ+RnPdINx3CfL0S
DGiXjWgCOX2bfq+4of/s5spYQ6wT6qS6XNkhG6v9oyysTCE4HNIrOVQLctjOX+/Bw9RkU0+G81YP
6fSa2ZPJ8BSTSR2SCxnfN+Ucs77jyf0G6HeJ9ER42T4zChu5XQ/i9rjG3ZispNvR5buUfqpeRnIk
5V2tdPdj5S6Y7nrhVGZUTkOlDmRdGgYCwkn0B7J4GrFrJmFd+owUOb073a7CNiUuEO3sXD6S99iu
B6gY9hPaSS5CaP7TdN90Dpwl5ZQ4qETCJD2wene+LUeLaPYCpPJrsvTrELUanN7InoX5IRGusxZh
pNU7B0Z7h2Q/Hy+VYed+0C4VnbeptDdlvfCHi5IHX7DYxywynFySxr62vthPCdiMnV2K/CP22s7Z
p6qOd002tMue5NL4Vh9jipjFWKrvDrJ04zZb8Fcnx3iBlPQxyExbHulfiiUPKYz0syIjrNpVmvT6
fSZau7hfxTBO0UrxPx0000E2LhsCy5+R6rXOdRrLdroaa6KargXJR8UduYXOcOzTwZwOhTONIuhl
PD2lGc3YXe9pNI6HpquXg+w8QeJ8wRsY5kTkUC9MJIrAHihcGLxaR+24lLWu02g2iGjPq7ioyFVJ
0leaeN77PK+cTMiVU+OgyaqwvpNMh465ci392eLHTU61Ua/6FSLv1TjTuM0sdOp+UhJRbvYmK0AN
pA5dZnExY0kiDNG5XGkpUJiXeUUmrDtmmuVEEDILJGSGF3s4mZxs+TWaGAV266DWl6FLrO8Edon2
UHDRGQPMNlK7ynP226M/THEXsoHbxhaOxGk/R643QEYtMk1lB3Iqk+yybRdjQojJNlJgkV3zB05Y
jbYFM+nkYOInIg1yHMV01AhmZIuvW7fadcp21r09Z+N0dlOyDoIiqWV9tnrMSYiPiSdk14/9kr01
9r8NnlqzpzqplycNn6B/iKca7e1ca/qrv+SZZGytT1tS82glYV/a3dgHdgoZ7UAer56B29aNdK+q
FY9OPxDVfUe/Y3SvzS3ocjeaGnuJPnSWFrg428rIrUvDus8rHSPN2MeVWwV+ZfXvJtlZ86HrqHbO
dWzG5TlH4IkAueaIvrEKcFEHSSSr/QA4rMOWX87enWa0yoowntnFFLRFUdgnjzrRec4wJlBuTYIQ
6ZiSdLjqdcVGLIUSetRNs8oid9b04uDLaTB3And0ERT4mxxir2orud30s0gaWNjTrsz1Ajm3KucC
lFiNGSNfTS3Z1aohK4Gu9sIbJXpsFSACu55Pdi5ibn9tTdpijricXAkG1C8YOECCmWTN9vcrVoH6
0vYGsrkYPWN2dCqtsSIHsfwDqJ/1fvSVdzurXjSHytG7V7tCBnC2R1GUdw0GlR8yUb52YJPwp2Dw
OxjfS49u/0rp+Ip3EtY+B6E9JNOzOS1WcixGs5l2daUkWSlWbBj3Q5HVL1VjZsbB9GL/Y8N+lWdr
5dp03et8d5HL96ufXVAUmJq6LjFuRrcr1hPxJA3Ftu5hxuKctUE8ksJO9s5uwM5HlmytvAYtNqlX
IaVL+WGUmdacZRtjAgnUOrXTRbNuFvAhwwwepPrI6QvWthug2nTEuAqtZ/UNTZokO2Nzqt40ZWYk
F32ebm6ijO5baBFvgBEoprNJ5aPHBu5t2AUqPuP48KzvjaVzYpZtPP6yYofaJBPe9xiTo4gy6YyP
OrPx8UHLm7oKzWXS3tuYi/R+9WX/ampIu9GOLOuZbFOtwIaj1gfcV60MrTxN3okHmbrIwtAh3qqe
qPnvSGerJ1Lj0wyQYdZe+dkKgsZuCtq5RTdxgbHoKrx5y0A8T6XX2YfZr1IjNJqQkiez0cWmCUnc
+gIpqfasUWL5J9xniP5tclVHriiZci5qNSe84oYqHq168DcHjTl1t0Df08eShJ/mbBRuWZzISwUp
Wumj90PWq/wxtvEw7rm5yjgYbB2XK0IwlPSjDbefOzUCnABTGvWo47QyOW5bVnUzjA5Hr9m1kxEi
lOBysczmfAmJARcUcg6bqSaHDr9bX4wutX9jPKYVW0RImGQBHjqhBEgLux+uLGN26oe5H+rsVve7
2jznK6qMS6h2c9IFwgFNBPHKan4RzuHSZBna0SENg5tElFQt+ozBdNd635hOeldxjUCX7zaL2FvZ
mgPg53jMwxFOg7aTcvIknaBx4aBppGVeFXW6GLiluMO+UrYV/nGRnpeE3dgSDovLor4lftgbwzYp
HC54KyLzIlBLV7/2XeLcOo5ZYRoYZk9Sk5jGB+2YRQaciEN3wMWV4sJjEkyyjgKItBOcvgM7gahx
Hw7CZtwrxZxeNQRBtxh8Y6kdByrRNCidzStLDvRIGIcbo6d3uJDeYgvo1stSpTou3VHDPfjs4vb5
tqRCy49jonHnWnhV7WBZbL0/uxhIpmD5dLKV5uIMIUX8SKbvp9tt/nS+uZ8uuG1m+YJzAW9c9+mT
mwslvk9pvj47pWk+TWMpk5OHYsqiXbQ57bRkc93lSYoDr/104y1zbfEGbB690V7x65Wf3j2ryBM/
5EPHKBZ/+vtK2hj6KeFyhXBskN5rg5duDpLNGGhmSqBPIcl12SlpDvlx2byE8eYqjNc0vnfyOI4v
rFTDdhhvDsT104xo4WLtokIUmGy44qAb77jSnyFnYWPsiyG9zT7NjfZYr+c08YFboHvjC+LuwS26
5bO2AlRJdPnmzTKZfbonrU8npe70/UtS9/aDNbrrQ/zpuZyN2etD89OL6cFf+tluBk2BB6qL0k/f
5lhl/cmQpYWb89PZaWwmz9bV9GciSHB+9qaNC7QdZ07k8dMdmi3j4Oy7T9eo15X9FMyfblITweWt
cGvS3rV885v2m/V02kyoXZJWN/OnM7Ub9OLJ//Sr9p/e1a5P+57IeSyt7ae7dd6Mrt2n57XZ7K/1
pxO2nhLnqvg0ybqfhlm3dhwYYpuNdvy01Pa50vqg/7Ta+k7X3U6fBtx58+L2mys3SyquWCRJYdZt
Po278BUx8RJEjaE392htn+IODMbOToeaa39K34BbUkLDpm+Ndg65XvnTmdcHmhp/OTtLX1tuBkmn
si5t1ROLXehli8GsW1oMfU6Gd7ir/ZTrhUxy72BSRmDYcvyUyXw6vRgVbq5Q1k1ytNbGScO+M1Gl
ozh8USP6j2gmNizlL5rkh5tobHp5vdZDVJkxvQhzGJJ3QKH9q9/Jrt1VKs0+HNEsNK+NqXocQII/
y1SvbvBTz+1em+zhZjbrMd3Op/697oT2PJLlUERFky9EkCeOfddg4X4kN6zmPmlUrgo6ZPEtJ7Wm
2B6cydYDq5zS5YKQ+OZpoBGrRxn0vXNWxDILxxIjemDGsfcqJ2ukyYrb7MKREpmFn7X+uRS9TSwp
ZUEVYHRbrB0HNtXHKpT/RAOPhi4RjuWLAxlnu9LWxkx90nl+aGH2NMIy6ZrXHubsElKMGewUcyyX
ILPpgAWu40iD73IZ28Cdx/pXOTX+CUDjmIcODjiS78u5jHfrUtd3SwYGgLe7oXaGm4BtdEwmimrK
HZWGk8G+evabsXowXdoaKnc48KWeut/yxJq+KWWCd+qS3N4pik0jmlfy07kzV2S6xk05vqUg6iJN
uhPVYJP8TDOiCTbcQP5gAAXblUJCmu02JIeoUxUgkBYT2SV+DLsvdqYfLiVdzM03z28qz/OfBxoT
H5Ck+qNpaqTH0nAmh3QjxITblXNnpvvEcTDrCr+dbhouat/g/JU3tN/iy8FeasIj0nJ8MS1aSXuX
U/K8JrP7hhuYYGVUKqK5sPKWTWZt8vVb5w36RQJU9EqbdOLoEVSub1rq8RLRue2fknVWz42aPHpm
GnpEv5gRKZoYIbUgs+z8klt+ib6GxjP2PVFODK3JWvgJU9XipXXF/IEcGCZgnav5cR4LQA2FTjER
6qvu/7KGkReP965rQ7JlNz9K2zcvFmxgKGpTLMaA5kVqMKIgzkEo7racaq26qtBoIrstKSYCfXSd
kuLaQ4KrhkaeypnAqSAeu+ptc8h932AazIfHpfqW6Rg9zYE2R2RYc9VHLiEuiCizHPjoHPdVGtXW
oDMlKbL4eli6nuBWWBVAccraf/HTtHZpGm3AQFLT5b1w0/ZXQv2Et7zLt+4F5JB3nJ3zo7v43ZM9
zTVvppW+077E7B8zd2ugtVjdZa6v9WvFQK8O7KaKZ4B0hjjlxpjLnS/r7JH4UaWHemO691aScz3O
EBw3LD5ETbhAyUvd266GDr1zJtclymkS7Q6VsE3xm1EjhKq1rLclMYc1dFu/elvpgvCuTu5qhgWZ
k5zmXlrnYdelglcpLvpX13Jmk59vbK7c0oaNYdLd16K1WCEzr6YB+1PGGYINreDD2eWWD4crKzjL
NQe84251zPF2kgZVEdZig7e/q/w7lxv646q30oLKYcS/wBoMNa4qs1RMu1yfaxsMuptF1PazhQea
vkxvKAedgTHZwYSgEIxBMKUImZpZI9vN49Ymt9FZmgRSbe+ssGjx7QxDgZiczAaz5aymTA8a2gv8
zjH47KjkQxyCDFrGEvpFj0FfVPHoRLOz9JgwxzbNMH/qsSKsLIag4VlcR67Y/R3zD9qCLy5IptaM
ikGp0AEn02iDpf8+m0wYetlGJctd63o7eHJ5bp9WeWMZ+bm3Hh0jP8C62zPo3TUWkFzfDzW73ynj
gj7dtWHWYBiuBd1ABPYRRk7QP6eRlmdHAFvlXa1a8QeBxteh7Sd3DfURo0z0gtjifv95tcLpSniL
mLi0NdkLKdOLwgNU8s+z578/xWeQjqwTJdLG/EKQ+teJbc7eyKy/KHem1NorNOnxfVKVzeFfPsVB
eIgISCfNgkHeV36RX079SKRhtfNpsgTKiFUoPcYT//4p4HkxrBAdwZDky6SekcPIhbGudjOUAywK
PXKJ0Bx0/U9ii69jbmRTjJ3wOnnm5vj5Ct4eJt9PsFVXu3psACyYEqG8BSOPlWz921XAo8A2o7XD
WwXz9YsIkewE+mAanxymCPmoMQe9Lutk/ddPwXzJwN4QJvAQ8q5+XwWS1D/DVwNpnI2MnxCTuNeW
+8eUr686B8DaAgc2r6Bjm/TXto/1L+qAvHct01jtfGfDXsCQ0I1X9Kjck8c1Y+cRy/cvZT6fz9tU
hKgUdQvU5O/Pcwe6d1Tb+a4VHa0j4G4BosM/ke7/z98KvSV/EkkMcuvfn6KY+qMAsjArDDqSMlNr
jxYk06NFr+7Yoof9wyrf9qm/6rZYeGQ8YVxFagE38ystb2nX0nYL4UXVdrrNlnWtT07DLZFJl+lo
N3Va/onG/HW980gCvPjtPA4jmNtffsU8A+mmmO5GTZPFR7KGmXIAyoyEDuP7n9/hvz+KdYjuVqdY
8fBhfXmHtX5dHLzxdqSZ2E8sCQa2I3cO+UP5py/u69bnkTpubnsrVnKTqOIvj+IIc0gLtKxIi1Na
smlHclYnDa7K//wr/V/PwUEHPmVbkH/zIJYLlAE/ziyI3gL3mktx2czun6JA/r4sBFkAuLU5w9ET
fWXztkuPOgKdEYlNi7jncHcp4TWz2hcpBChV1szMhJr1Pxyrf//liBpji8KfgInU+8pxzUvPiKeF
TmXtNO2eTp1xknab7v/tR4iEDjW5i1gHJenX7FD4n07rroUVpV43nu3MQhg5df92v/gUtG1boMDR
j9v9y1loz0VqkgJgRSOHDF0dfQxLWCt/OAu/7hc8BfWhg3GZFY4I98u5ng1coBXosMjp1nlztBl7
nAF1wMwCTpKeydt//dltEbL4NiwHo+1Xwa89SXui/y3gbxlq32n+eA8nZH7/56f8fflhPtnUgBu2
nTprWyd/2dvXBjE4fW5BR98xbzKqsYOyZf+NTErtdi2YQ8JA4Yrwz0/9+26xKVfZKmBAIKD7WiP5
avWx66WCvdBYAz+hRx9bQxbUY/tf+PX/C9vS/7c2cNi7f/n8N5v5f+3j1z8r7OMPONh/sy99/vf/
61+yzP8IF3AvfmF3q40218H/2peE/R+Xik8n0ZIJO9UsxcV/3UvC/Q91DZY1/iQmTmer2f/rXhL8
fahVbOZ9m+mIv/jfmJe2iNTfjs1NYc/yx/2KahFNLlvl7wu0B9g75wMCgExoiIxWUazBkMa6eK+Z
x44Q9SqUBG3GyO+nAUccgAytr73wkrzZcy9L6Lq3w1SEsVMw6xCDV827CkcHnVWa91XYJPwAF1MB
Rybkiuq9epAy4v3cFdPawmuGDXP2lZYNOUqHMbNPUKziR/Zp8BozJkZiaoeV8WzHmCl1kVhs2IgK
+aE0iPBdjEHWSIhrcxMTdF7qV3tj8EEAXdNNstQDYU8zDKttmjBgmHYcVADJ0CTVh6gQCojQl2hj
pBJE8FSlq/p7+jsMVqo8tUUku86cmb0NxWx/CEMhLKFy5oW+4tzv9FtP4w6Zc7Uy8JwiiLPmQM11
PnxSF+qTU88SMdrgrhnm29gwwxIxBK1xTXkrepVKW/KXJJmXb2Xu9DdSWQE5dgbqiTk5urWRvvaa
8x0c5TV01WBMZptI7+GwMNbNZ/GusvROlhMtwb6muKkVhOdaclVeBr8K0deRxlFNj2vad1sHnjxi
/HA7u4FURdfokh/rR1xYfKZZK6/Iwz2j3Lugy/Nznq6XFkVgzd2qciKghHRJvHg5ZW2ecrVL3Xtn
sC/9pA4d07u0yoV5rnV0mwLeqyNCNrbvyyqvWj5h80qDFXSeuv5mXVJrhDwFTs2d0rspqfM93tYc
XN+gzvPcX3PZtffUw4Sj20rtrHkpnuibz9dOalvXajQu9UH5NQsjdheIL/bDxA8ZGCr57qSpOHY0
we8qk7n5uIwk0vvxMWEgd6jmhYA1LkihaVmPg0aTh2jOPKjMND6MLfNiiYMG2AragKVnDDKXjn/M
YqFfoql4wC0Qca/53hYDxgdaIgyqwNGHjDCZc3lrmz7CQGzOjkP2hsHEhM5dkl7o/jtHd0INgLaX
8Oe1ZAjVXU6aDBOU7kJHRTbFZ7rD10nt0NlrGOd/oypiatrqSdFFBuOOwGchBF7VHjO7u9/MXQgU
43o/dvN15kKW8/n2ES0114jo25DvnhQbP2y6tDnaznI/yuYITmuIpnWAHeNbj0Y57asE/mcFKPMW
13JLNoCBbikljjqjtbnxBLqTXbTjgg5vUVclSUv8y+Wclmq9iGsoeqCDxB4dnh0HjePcKi3O8UFI
41rU+DPw9OU0UrP2l0ED2axl9qubi00bm+ZvbqvQEA7W+rOHJX+J5HqOQO9CXvOL7MJ1WuuKzA0a
v8V8bGMh0SEqSROkgO4WknvUBms7dfueFnq4VuIqx/SF+liLr3pl+SGNUjvit/JvTfwF487PCW7e
W/38Ez792ySMet8OlXHNNbasjxY418sGydshL2tAYEvKn0ZoS47IxMVl0rTEZGxkDslhhXcFX9Ki
EVQPp9wcmBMr00j2piAfkYgyifCUyVogGcezE3gm0wnwq/QOzSIZ1eUk8ry6qaT2YWjqpk/bDyd2
aO+ITHPE7dIM3/p5RNGZzt8Kt21DQyHFQRypS6bmHnvtpW7H56SDo05rX/tVCQnLFT1n5zX06/Qp
AIxa6YER1+K192nRMYj3rmet868IPLiGWcuMNfPLkZaxdkv6+LnL2uus7q0L9vNAtaV1U470xAtP
QwW9+FtPc7CIEuLbTBwIUq0wPrBn+ZEDEDAQo3zvpir+6FL3pfS1naBhF9A4IQxAb739Msc/4nG5
YuihnWbApI9mDfASTqE8Afa6xhMvCjikViMQi1XFzybW6puE8Utk2FUWdVZ9LOr8lkiB66VIOpPI
cm/Yb6OhvaYMVpZqvBAYBq1b0iECMlBgKzBvaovpwsjXK4B7W+J6ssncZv2HIZkZWD4K8zsjkfYF
9e7WCd24n3nz4A4Me1ed/9MfC5thJEMItIcpgtNePwirta8LDssTE2LkC07qTcfPWZQzaR+zLZno
jTZiHw4MVJNVmC3uQyzSZxsFj4sc+nIBplDLY8PMdR5lCxGsvyTLI1zy9aR8Rz1VeawHrq9OdXdp
r6fZR/1RyptCLpymE257YbP2G/k96fThIolngHpc82mCtBdzX8yhyl7Z6VDrw1C/msE334vZSt7E
+F62JdNWwSeo9X1xS+rycUEigcgmsI35MMTFJcVkGtEavclWqw9K5BQvdi/vF7++pJa8d7yf7WCP
l9hWo7nvjt0a36DzutIb1R+1hUxAp5Hl3jJSxH2Jumld+zylxhU16HnJy7vCPOnavIeeFsj4bCRD
OIuaOgBXgj5daZm6TBZDoaTSHpnVIrnXbuSQVmFSd6fKTN7ZfFEluUAuQkTtN+Tcl/vOzy897aM1
7sB1BgRI7ykOfoz+itTcyaEAgknw2wL6X1YcLLT+GSr14hVkYdi030zxy4PhMaZW0OVv2KwgMjc3
1AZ7fZ5CvbuKM8EwgMKiTr5lFiefZ7AVMb3TUPn0jNnS7OgM1532UGndD6lOmZkfFUc1WFFm4++e
o4VdW4aOi4Z1lvsyn45Vra6dlc3nZe0zUFdZ6Dqc7bgBXO+a9tAVr+wt9WSI3QMxqHeUSLkmNXEM
sBlneVT07SHJxjONaIxx8uC4r2Vn33iZuE1JWCokiFizZxlhkdOebe2yEhYjDKkblAQKXox/haiW
XfFHga3aoZNaMsyx3jrdZJ8ys1vFxM7NkvPctHTkSabpYoAkWr/zNHlJtiaXiWSiz94MfnO39k0I
JfQMcmufmtQfs3/TeuBKiuqonFvZpzkwwAamR5qbV3WjGJtMPmtFN9u73N+omdTIXjjZeDfw5HYR
djFxBF96WsWBKRItDnFIy56kVFZLCcsDFMl5UlC03RhviGffTHOKlkYaOBcgV3IMY5+5QzJinmxr
qs/otLNjslCXemo/yb6/avKBd78envrFYtDRNi4DCDQTyMbirLtDwX5fdTdumjfHsTKIQpTrjekB
0+/GC3PYdcJbIhPfALKxahv7NMW9Lar2+yz88egkfAOFO7Z+mMsqaqwPdylufX8+JfyRYLL8aKqq
h4RKJFxsWx3Hesmwexj7quguOkybwdQul56ePhARp0c25x3v3wnxfTPkYggtLEr8g7CzfrLqKT1P
U8/qtmLGKB36VSYb8FbQufxMTecEzflHgyYhqCfxEBPPi5jwILCjYDw4WXb5zeTJdZehwQYaiMnh
O9LSyIfAwpTl2hrupLmteIEzQ4l9VpNvKvuo0rJwglBuZPrC98sHEzDUPRFPxiQAtX/rHbOsWfZr
MuxiiuMls0Of2AonI+nS0aO01JGbU+JNVR2lcbVvNf1JZNSaM2zxpX2orOY6n1GEaq547PXux/an
aP1/1+fiIcu1F9/GpjoO95qhf2DaeZx8hhDd/1B3JstxI9uW/Zea45mjdWBQEyAa9qTYSKImMJGS
0PeNO/D1b0H5qp4YUomVgxqUXbNr91oqhQgE4H78nL3XpiQIgxizQlc44UgldbsqiB5LfOgYFVW6
uxaleWHY1YXMTPZ6RqhCWw+mMzxpUe/s5gUF9zGRDPCMvLoUpccT4H0BFvwcTOrZ7+V1Mom9t9Z2
mBGfbljJsc7aJ93EN87knk1NAiqBNCoOI7W7TxB/PCkkBJHnGfHeJZaNf7djzRUQtKHWRG5alOcW
oHmZrpGA4NmBc/cWwtxArOSrj6YpOXAoyCI0f0fAel/GOesvU0t3Z/D2dy0VfaeAksCkn8ZuDyn7
QxJf4KJ/9mN9WfCsjFhpqzilREoFH9bae2UfHPLGv0jqKjQqVEx4VM7cieNUnj4jy0ZvUC8DbF/x
lZ4aaYwZ06sFyHlzm4ODRiW2S4cf6ehcNKgGjC74KgfjMYjlY1LORw/ycV2VoE89/eIWlzE9S0aX
sGosk6FmGtx6+ax3VVDtYnu9zCGBJqvrXhiqyC89TXXtuO0Z0XusQjaV8lk6FlYX2u5nocQxaJe9
Rf9OqlZepI06SLncZzI7NwfnZk3rqxjFVUylwiqz7xjh4iHbw8vZgaLcW5I5K9x53y2v2ti9SNfb
hoGpdD4DEdnb4w+S0PbTWn9AdhJl7RQ2Tb9phkgTwiVX3wpavFU9NjuXyjhWVFWJ+LBa3hnMHzrb
+lAk6ICKcSeq/AsEn2vDMz4O460EbNu56fWAatlMvirqyZ1egm2Afl2k8y4f1cdmtruIJjWO68Io
HlvSG7LI7uF3DslNPqRJFGcGggu9t/wenGoPX2RIEEaYyDx3Zcq5isNLV74WSeBMV7F0KfNE0XDC
iXt4wnit/PyTJNeKhdDZfGpwceLXMs3wliX+pNf7tAlQIoLPDZyjtGNOPWu1iO9yyK1XU40IZdLa
4Yubmfc1xbVIqvJQOYgcxupHH9cs6x28yuuKTNflAQy2xLqfLEt3naogP7cRVhNekyx1Ec2B2yEp
ESSjcLQpEExyhjPCxTUHL8Kr2DcRVVb/VXBGpMpL/dKOZJwgkN38fQZ0pBlVs7kkEMl5GtIvpd9U
HEqcXlzY7jJj3Zgmj926tAq9uVMMgbRsGpODtCfUB02sD9LrBQJzt3ZTxAzmDQ325pO9Lvb1ZKXi
i43ODj50JTjzo/Y3GSoYC5PmTtf7tKdIJsh6a6phZGo84t0wK/AnDAhQbdWT9GJ4dXuJqQ7r1Thb
Ap2S7XpPybBKlm53Sm7cbIY+NtkgKNn+lv4zZheg21WPDRup9gQhH+NocrX6So/AJPPshg+mHslh
b68Umgz0Od0qHyqJpBs9R1085rotHpEUu09rEKsfhmsq2HSiDxDdpnWRRYy7KhXiguRkobRge3VL
QukOnVNSwFmNs1K5O0m8QgWT2HWS2cX3IFkwAHTMHDc5KPfefVy27qOfr6RwVMsMrYohsjKucnDc
ZTRq6XqHwauRnymxVoSQrpCOd66HIQHNjG3fOk5LZkM8TfLWRyxEm6ltpksqS99CGSbhDhSazRL0
8VJu67hycSxmJlKWkREnJUFAEFsLQWrFSDYnXzPCNT6aqJE38HWRiQelXLxtcJPFM3QrE6+UlYPe
Usb62mRuyQNYVBmCClPURrQoKKf/TDf+X/RF/z/DOQW0MP/POKcjXKpXmuTff1I6z7/9z/+x/fl/
mqFW8B+e45rMYhjFWDiu6Yb/0ww1A9qkwDCE5VLt8UfoeP5XM9SB8rSlDsNyshn5YrL/72ao8x+Y
zwFZBhis2YhgNfwvFujdP6NBMKJARpPvzX/9/zdEwG2w9d8TRIkUmnElU3IS1+jDk7L6thWqNjKr
4aEWw93YXMQAkm8D0aVnhg5oHcLRY/ir5g9tYhvHcZqys2xu3LNfbtYfPsTbzv0/n4ExussI08Ty
fToFAV8JkrzvkmiZHLh4q+hupGn0l+2C+OLvl3o7ovrnUtxXvi3IB06J2+jil9GEho/uzkADwmRq
qp1X8LrSPRzIk3znOr/d14DONzBUBqUo+22b5+HXC8Gm8RXqJ9j2Oka9tjb6DII1mYYlqukbBXyU
ATTLm03fJENSI5bKM87pOS6vrrvk1/2i3McYf8ays73+Z8PNCx7B3GjzTM21a0a4E4ie4JSRklES
zwOljpwLbAiUJh4gOxuxUVd47bPOYChC06izvS5NewALMapvzGbwKmv6keEMm7vBeysR7Fjg22ls
+hMlj5l47WVf07NiVMQxPZoUzeh9L9bWoZQ0hvRfTUf5dbAWwwyAR7ORAyARvL1pGkUSag3xMzn1
1et0cohno3gHgPVzyPXrI897yNsIFAkguEs29cl4qusmzAdYmiKZkOVgJI66XGIODwsvy1Mw2/3e
pOs3MjFt8rMgMc1bRcRNlPWVFRYmtkQUpVuIR2uGnAjFe2Fwb2eCjIQtpt4As+jESWZ17skb2VvF
WJYtH28dLJ+IHK/AQWuI+dB1vdinZW48/v1ZtU6fVa7oII1A8cGo3XXd7Z+/eSm0SzLFYoRWM2dP
ZlX4jCXYw86SpsSHRgdzDWtnrj7RK6FfQH7M9AKNgBQlM8/cGfOdm15YY8CJhh3Gc6MSUw8ZQ8RC
f/Vj+pfH1ipQjoph2BI72rbz33nd/nDPQJ0wVqJXTBbRKX2a4hWc4Vrz4AiUbj3jgsxJMtxaznVr
Bd/+fr9OlytuF4oi+CoswMwZN8zer7cLJW1drrY0aNXa8XXsrM6xYm50Wxux/R5aaxszv31WTSbc
jPLhjlkb2u/ttdI6LgyPNjNTzEw0+6psQUTNvOB7XEzGctb5XjyFMQq9nDrSSb6TKxHc6WTxZVTV
LQIXUSaC1ptn5P45sRbFE+GGEhCYTLFVFh0HDjEird8JjM50woKlvEko/yawAFmAF1lW2LRUNs93
jdv2TjhjVShxb1kjNUQ8iCVS1dxRnBLNezc6Xhzc8g+9D2pd3Bft+mUDX8RoL5q6N7CMJQML1eg1
a058SCrIdsP5ejaTYKXema1bf7p3kv6d4wEqJBn+5Hcq/KCzVq/nd0qbuItMixI19C2N2t/Xs/tU
c1b5nFRwNMmlGb3jiiow3XeWDG57DG7fNDaAmhrX7l/wXMafh6r27rwu9+5oXjGtcYFXWIc+HYOP
fZMVY7gJsJmZ/u864g9b4wl47udqwE5vkfzrE25IKurbB2AsiQ/bnDtRU6OqPNAbmi9tI4ZlGnBS
EnVKKwZdmn8c3W7cDfhowtI1gNPgBY7WuaZM7ZLZuxCWPz3ZHlIDRWRQzpC8YMDy9w+73dDThzWQ
fFyfelbiHH77WWO/Z53ZFlYsmmrH7K+M3EHm+79fZds5316F9Cpoc8RYOOyr3vaz/7JatZn24LgC
bYHlLaNaSH3FUBQPSdU2/V4WijaEndj8I9/r7/5+7ZO00O3n4OIu9RrrDK/kKVpp6Jd5Tkuyvccq
XV46z852boom1HHT5KlJkNZweLJNtt9SM/G0DZ3tMIhO73yO39c7PgGIUFZsIlKRcL+9B7KLXYOp
D6ScdJ0O6ZB3V25Dc93hmIkcpjbfC1T/0wVRYEF0B+iIwud0Z17xC9liYBC8pCPyucY7G72uDzH2
msj7ZfX49xv9+6NkCb5YAPTPMwO0WW+/4Mhjk07LmESq7Gb6PXMdDZRz//qB5SqUgchUthzfUxlw
qYOgR47KttEHztmgNt43ySnvlLd//C6bcpdRAwqHUymR8mtJiBnfhSHqQk+56Ai65lL//o6hbHB5
74DAQuN6e8eqmCV6drIkwky87pxupfM2Ju+lYP7pu0B+dVjBkTgiznt7FTepULcpliPGmXRaXDpv
ZwptwP3fv8zv7zgaVM4jiPHQIrs/l/Zf3nFh6cz1Kn4YVSh1aGxtH1r+6LHIC4h9Xr98RJo1RWZR
2++sLj+/wdvlBZTlpk1FuMJ/nWpDWq3sro9ZxJaOvxxcQvM4dsZ0oNdU75stV7IpUPRj5a4Pk/OK
y/2RIigGW54175TD23p58lFsROqbrBjhC2KVk5utYaakGFm3m91+TTr0xQsDubPAWd6j4P181N9e
i8MKJ1HuNRocCsG31/KypNfCqZhrZ2vwkbcdVwCmEWybnBxo2sNzUfLAgFoQalBkEg9zHjNlQafB
OWFKP6KHkfFtxd9yr52pgnPgcqw8YJgqyt0EIp1FcQWiGgU29O7QYW64EVAK8hqHiYS40OyZukaT
03AfyzzwjjTA7TPHn9W/k7BuizgKetfB07DJk4Dhvv2uum9TtcT0Z5OZsrpObIZayTidrUAe3nkr
f183KR9sj2fTEwCwTvl4nBZK7RAQu3WcxXeGB+OVMSYFoJrgR9PV4zs1z+9PDJ0ghNMoMCXyO//k
iQkAitmr4nLLQhcdAySNuXHMSWkYIOy8s3r+9AO8fWb4UpzX2YOxVaFffHsfq1nGTjHkcViStAfV
RNYXoz+0FzjF40O81uKgSlt+rErfup+GoD8XdiF2BXCE83+7XHgmCSIEQlIRWAhr334Qe/azGZgy
Rq55aT9ZiRqOEMf8BlMQtn68nfHKJElgUMkAk/z92r/f8m1dB8fN2v6HM2uxOIRjgoUI0VyDpVg5
1w9EMUapod+74aeLr2Ob6Gs5dkDp/BmN/PZrTqQnFBicpgh55atZO8YuJrLwnUfo51b+66/KQQM1
Kos7h1DX5D9vr5IXbmNVDAiidq0YihoyiI9LbNMimhe9+cDtwrXPyL0G8UC7F2obTmZjQZ6kTXeH
BTNAbTCm3sCou8DYzkyouyKok9FsqvQsP7AYuKQb0oMV0Vgb2aeZ6N4kXIkJa+6SaeOZQU8nCfff
/VB8L464m5aXlhqv5MlDghGhNXFYQ/ZBPXwDNGNGqZEaV7Pt/juLCycO2ya1Gs4sLz8R6P5JiZrT
6YUaaBDtBnXhjP54sCPWsHznC/12wOEyzk/8OlvxdkY4+aWWlB4OyKwxcuu5e9ZAnfKQtpORc9xz
ARvlbuVHIpinh3GogTLXs8FSkJbp8LkaRqbrJASg/LBI7CSFGbQXkLc0IwSrc1SF6r4GKMcANO7t
UNk26AZZJ2PKBCXHf/f3H+e3wprvQuOBpoFgISGc5KSiDVQG+Q8pWjSW+aMZVP3XQU0eBW0mAZSA
FSNa0brXbUVYSDp3V54F+vHvn+H314sXjG0WTwqnFw6Obx/8CSUkzlobbF48l4eMhEvWizV5Z0f4
w1UoA/mGeK22C53Uack8QnppSJY1O84srWW558SgiP073+VPlyH9gdYx+nJWi5OnneDGLJuAYgK3
0TEMAV/hsRtl0T84s6OfJSasW5I7hvuWlOebOi/0U6s9Wx37Fu0IAnRAcnTAKIRC1n51NoDJao9z
2Yof3byiElnjklFNuYrk0Odz9QWGktKM8ixibwNjExJhNZNP9K/ncbe0cXsjEkE290yG+nWWmuOn
BvNSBoRsKYcoGbS+Xove8aNMLx5KEzWXz/mQ6fHc1UJXUVx380vV2utr2eiMBMUJJVfYz0H9VAKI
2ZlJBSDs73fxtx3OsTcVM0g9QgKcwNwk0b+eNQvCBYHz6T6iFFOfOvLNfkyZLM+yLvYfp8wudr2F
x34fZEH6Elc0UGpOGR16mXVq3/sw20/2dmHeagjJ1r6dPynW3n6Y1KyCNa9dHdnWPRCZaFxRx+LV
jv5L3v5/PxRgN2M722DFEl4xz9DbK7WLnJFKgj+UQeNOVyDUmJB5tUtndkD0RtBLOiOD7dGsLvvW
mrx8502VtO7ElFiP7/wGv31t1lEmhZwGUIyj2T75MHqLDF6khQBKxbWKYvTSNc8LvrvQS7LpxyDd
QR/ZoMqWeLvMumR8YdLxcuiKsAWJ7CPzD8dmfzamd/b+358PPptNO3Crgyxpnfq9kMkoszOKJkq0
oycCaLJ4r3N/+uG2RVOeZx2jWNR7ogkO6wKhK8QmPSLxNWPjslUB2UF/v1n/VHhvHxL8Fqwr22Pr
Ihg/6R5PFQLBBNdmtFr5wAQnXtGqwnhfTXREzAf3nCD8D8hVUf06bBbP+ViTBFMU0niuskU8jVNj
fXJQ5j5UcGf3OqjLp3KyCDtCGKg+mWLQj/Sp4sfYdapiZ/eLeY0lDIs2FTVfSDu28egwrk7uCDeH
eKAqw2vYUuzcB1Cm3WuLxv+XIjONH5XdlygILXcq9wGu7o/4QjWLT1vL8wFF+yvVMzpdgIHa3qf+
CnMxqdALR36QSmcjDCKA94Iqf6Gk8S9ihiNEnVuNSSVIF+x7ZnXqYc1HJ947IlmtEP9Lg0COVeWz
Ave1HmqZ1l86l9WGvrSZqnACLrGyJfZyPpjd4r52MihZwHwfgVBOO9E71O4imAQgG3B2Y+NrEQ1u
NaorPYsyO/cR4n4hJgsJv+ul9UeHCQbrVOKJ+QKSWNGFs6VURi47rIGjRRxwfkacp9g0X0UPu9qi
X7CLXRk8DXW9GMcsz9v7yW76p3hKugI6rqDxwnGUgqKJpwJ5ZjZ+JLN1bjErDcX31lLjFz9doAPE
AzrORCDnRPOG311A2dkjFa6WcychopCFqvGGXZ93/WVg1wFUwKYxvncjaNGoz+r1I1oFHmF7g8qc
D2TST7uiLmc4dwPoo8M4Q2oieEHJl8Zd9YcF4tQHV05K7UGV4OlfGHd/HU2eH2hmYMEiewRdDDMR
T04O4ueatOhhPc6TGG9oKNWfU+Xln0CbFPBNl54JdTsxsztsoRCc9z2jSXFn0Fa+bNIuJ18LhMp1
g8ld77S2vIkGdjwnxN1X1U1QdYO/R7RE9SDKZupvpsmuCPUu4FtA5ozzeocDT3fALDqCfft44KsK
bw3MvQX3QOwaO2BnqYZJfm9AfdMNbyyFu6MuevSA3uR5UQwwzbyV9iLRxNt1JY/oG0CLaRDbWeh2
fTHCpi2XXVfkJoO62c3MUIrRAcRQFvZ8sErTOq900G83r173zWgSf5b/BF6LJVPFzqmH4dJoAqc7
QJWVqEmreHxsM2NmYoNl43PTtyOAyXWdv1Rx2ftIL3WXHiZPxtdAHGzrKl5z1PrWmPYfp1ksRuTa
rcr3QeFMQwQJD6mwnUJnARzd5gpSLufviGxZuh2z9oL+kl53+4RKPhCROcNAJpMHKWMJenXYarTl
OxJueVm0g1UeZa3mx6Kq+yEyWkp9Pk5VP+MqRo+HTGK4Sny/pTyYK0ImMlc+w/WePuuWhHvQO3LG
ygH9kxcb3UNFZkpQPE7kljuXBegiC2SSX1/Nqg3SY1lQixLUzdoL8MgBpDkOwkI1qSf93Liog0KJ
nP8u044gMF6SCnfRtqUlLixRVuOlSBKXmWuOxq/RPljuYi7qexgicXOuIC968E/rwL6EWiuhsQso
zyBtOX/vumEMjqNRkJdd6RLC9eDpkriyzp4xMLRpc72UmgmJVjnsC2OYUJxmCJ2PgZmY8pDmrVoi
31/SbzrpVnhxfjwcDK+TF16NS8WyaRhGixG3L5yt8GzE6ArukEm1wY6JD2Vy4VfWa5I6YL7t1jB8
4ripTEJzA0mp0vP3SzFr+FssA8HebgkZZ9JZ5/Fh8jEknYt0jM0Q0BMOCyGq7GkcLSfduXXFiEfG
dmFHLOEb4xTPEREUgSbHDsx2WYXgmmCdO2NRdwcn6LEbx1ZnM1tup+FbFpBSHlmWsns4Qd4ozkgD
FN0eX3R9L9du+V7WhLQfML7an51xSbtoSmw2D0UkUh4N2gImWXjFsCthXM27qlqQj3JqrEniXqEx
7SY8O+td7ffpyyRLX125AZve2egL2PDuqDYBccDRFfpjPsW7HOQdxCC23TCdsvUHCCD1oC2Dg6yV
uEkQao8JlbkQ7G74xzmfuodV5O4h7cxrOlEgtOL5UvYDvYRK3FQ62xsyeTFa+VK5xrFOmBjlMbo+
Xne0pHrfotaqiumxzuSdHutHf+aZYT4ZrvVt1rXPpVOcc2rcq6L4LrL8AEj43J1FBLD/tnG9mxjF
5zTCYPTNCgbRsPPdZgo9HRxl6j2grf00sLk77XC5EGv90KCPUst86XolliwzdPvmejVBxjwWSbX3
7VcTwnFlynOHv2EgVgDuPJAN+8DOKg8y84kEdlBUToPX44ODJ5aOfI0wqWP7S0IkMSIlOtdtLG5h
CsO53CD29xg5qb1pUegzZg2XdFL5szYEWTxhCUIrUd0lsdQ70XXHTA6P04y6POHFmKrmOlbwTDf/
VSDlB0eX5yOQSr5h9TD2/SfqjcfBgBzoA3P9ImrZn4lFHptl/YIdat8NwXViuZf8/ve2VT25QMuR
lC1hMVr38Mw+5B75LMWTn1zbLkGIEzEOYcVOd8lTNu5b9aPokgtJ9R5XmDaqZHwy2+TawUyAu0wB
al3T80HbPtNJ9QCP96hmwwxbR573qFrjIf9qApbtIHLuyrk91so6xAx50ObVB2nan7Vh3ZmkiOUp
0xnRiAcLE1IQxHXU+i79a2Mn+ZqEJK7WEULUgw2VKM19e2fMCdasdN13BgxPe73zKvfzbKpPRvfZ
BoOVGPlrPpbfhpgBF4SdayvXV0kO4lql1EPVbVxq6LiGeZ4npv0FOghaY0jKtqH0BTo4wg+XS4XL
OF3znbLEt4YHaN/BG8rsL4oZPWq8W5WA2eV9CicPUKEnzhKMu/eKYN6ZhpYHZCi21F74zTfHLM4W
Pd/QEji6XecCsc1pFoz9s2UMzY556F2Z9WeNy1ORJ3B01umFF/8W3xdRQ0vd7CfJEgcZ9n7qVRfG
9vgKe2qG0WTkzFKBlFMkadlHc1Nfq7EVV72I5YGN2f+U8ug450K518goCNIekM5r+wzD5FUxM2SW
/lXnOjABG6SKpW3ceDkOz9gDydmgxY6pY47pUHzj2LuZqfrvuVU9Kt98ln2qo2H4Os8efOyhbaU4
V8mG7HRHR8RR3TTxFWw3suFq2/hioQ75VlkleRSQQYhQQFYNPacactQBpZkEHwK/tfLQ5ahIDUmB
Ra45zLZ7HaRdcD6MmAciIZZFRulgmUPk9c2QhelQogEuAAd9ztfKxCtDIAhhCXEbDFGfzsWN9DvP
3C8dzbPS3vaWwUoaPh7Ihu8Bkaj+zs4bNUegP8VxhKXFwKI1zJ0zmNltHGCaj0gZyIBrordB3O5v
EqSA1eBFM9N+EQIuYjjaA4BocN0Ljfom7yk3W1PpcKlT04iUZcOrqymyLpbNJrkXaz+aIW1fqDlw
vRs75FubX8Gg1B9wbOl7x8PYh1g4pfEP+gzrg1kibEUWsiof16nvf0unPP0ykgvLs2s33Qc583Lt
uhLYTdT7hWL5Gg03Uq29+OFMX+hixG068PSsNVr9JadsLNKxz8NMrnFDfVw0HWzakhaI03ddFWk2
l3tcouHKPpgiPg+G/VpkCvV2YRstrgdvRvqjNqej6WjKEFeb/Ws7OHoTePvePSJeFOQoHbwxJBiU
xbJdmgIjztyayyFVrYIgCLDjB6Y9u+JV62fMAoQJOMh4AjntbGXDPTGkorpVVgHhLKXpNV92BFYA
bDdn+94uUXvcdCywRSSo0eSesVRyGeR9Zu5soYYK7uPk/sjrjp8PcGTyyZl91w5dWaYvZgD9dr+x
Iz8aozlfETpHbga6p4XxYzyhcBXrIMaQpIb8WvoVW7uHHbqHByzXNGpIMWkQ56qkI2alq3h2gna4
g1EddPtMm+tTmSOI2qG7iD/KbqhfXCOzLKyStfnVitOA/zmJ9hZl73hdLLZZnVfzCuzLtEvEQVm3
DfbSegryA8XmnFw0XRUgtJ+SYOIJ7dAl0MDFhBrI0T+j5VH02PCC7L5QZnVpdGXzCaD+fCO87dld
jJG7zBwSsfNYKwVIsAHOhdADIXDUrYym3KamOp+K2PrC4m0FUWyu7Oz+NFO+Oe4E3skpfQycXdwm
53k1Z58TXRMzbeSZRDcPJYylCHHyi3CS5k70uc2L7ZRtCHC++qiKstlCkbfpLlobFwVGzNsI6q/2
P+dYNtCXLH5VR7DO1flgm+VWIYnqMhu9TADiQJy1c/M4+2Akw4RRhlSLcp9hPLwFURes4ZovHrCQ
tZ9vervyk1D1tXrhnIF/BRb7SPgRmMprE+0yjgHYbC8t/8Jnr7BlxR6MI3PXMWqnFV81PjUE4eGh
5G6Pd2Zc1l/XoGTYN0+G9bXx4uYaGdJkRsFs0E8zKLxfDQrnD5lJDg5Q1cr0jxWk2JLzkk9njLKz
nXZxbpFX7CuOYoeRFGeJYVqU9sHASzCSqDGbw75dZ9c9S1rki3c21oh2J9U6vdKcEePORz7/4CXY
wPhr5+fSbDjKF8iRHlJQDhy0OUhClhy68YfZ1fF91+TDM6psM9kvw7Y25TQNOAS1wEZDOkXBfJ2r
MT3rexg4h0QsSbsn4YKK1osLxhpBkNH2WCCPtTuV4WIIc2sd870fmNknM0nLT3GA/DV0YEGz5LVF
zxzLq257oyxhKvO8jCFA1bYLa1oFEvn7SoqJPVbqKgOdWuznBWBUNI8c2SM70bwvM2XAuZ9wqOEo
0dboorpVfFNSZHI3u7h9mtZpRnpupRQRkMH0Yi3imoA8Q43+DsYfH4c8E7xCG3P5WEn3Mh8q+ifo
8mEpouO9FJxSmW+4/nUpJmD5HGWn10zPdU2KjeuCnwQwfTkIA8doORkT+LY45wXv7cZgMe9z/erX
C2u/X6uYyrbQ00cqWmxwpoOldbOsaHaV1E3vlgV/YAIT9akZWrKM0qRSzp6OBc9El49s3IGm37Eb
jUWOh9QDgAvvUQfnPHO4E7xKt27Yq2IZwsYlTejoNr64MEeUoTgtpUlIBmbTAQN3kNylcmmgrOaL
wRRqLHBBDLPLWWSAHemj3TfGS2QPtrNH0M/T3qazvBZOjqXcNDv53NUelEeU0OLrwnpmHea2F88T
0JXvJHK3L8AbneF81Z28HhXAhZBkh/jDgmnMOpZLPz4YVBJdVA4Zj1jcexD5c0cm3ZFD9NbhItz8
u1lOWL7qtMtQ3ENDN0Ib3c8LlnoQm6xZS7ZzdBdkuyGZBkE9MY1Hu5x7Yh6HdcJn6E0rPilSLfoQ
Pi6pE01c5x9oBzjiYmHr6nmV8fgdO0ksVjE4yS30bLyPvogpbtJktmGu0vJH4N+xf+2aKUnu3L7l
YfAGeqIhSSL2Fg6zTlY4GSvM5LQ3y88VmVbfTMEmw/40WdTMdssObtDG1uQ9rEdn9ZoveRFU9h7e
ZxUtpbF2Z1O1FK/0H71rWxfjTTN4PFMFNbFHo7FXX31VEDyeBDSZkBP+1AMAxP6X0hq2GEZGEp8S
oz3mECeDNiuHLR/nRNuBA8gvdaX0NYfjf4UO+6kfDEA1+Q55bBa4sm3U8osYxZxBv1K65RFHz2zf
l9yoomrSd2bYv8mSHd4Ah9Q3Bg14AvxTaQ3WlhTnN7lVfZ6014vpYcaPB+dTrelEWWlpXrZkSN3a
UD8Y6lj13iirR2vS9Amoji86ZGK7ZRg46jkUVX/vK58Ouf/5bB5GmYADk3naVdZ149cV5TDeTdpX
FhHsB7eJ72s/fy8l0TyV/myXclEj+hbILzf4KVb+5W6jkMitPk6AJmgSnODW9/JH0DhULlWTIx6Z
8aFtBV6Te+PBg0IUjVORPK/E2JBLZfkQseUorobEhhwNdeUCxCr9rpymQ9Nb8dPfb8xPOdCbfjsf
l2MtSnKwNtsQ9u3DoZmFl2Y5NyDN0+osyzumpBA1sXgP1jmskv6QlsDycxacC48Pv6eYmC4yEX8K
qiTYFZQv97SowCk0trj2h8Syw7VyUgT7IKxLbXbvTFp/Gwxuali0PtJDw8ic4GRoTFVYG+aCDscx
gu47FI3gJW3Nf8c5+/nOAPjxwTvyEyJgPplVCbuv2pz8v2gc4+yKxi5ernmYD3+/+79PwBnj027b
jCtMxTyxPUy/PCwcPAJszE0NJsPCguZbwQE9cf/NrQjmQngeXEOIl9HapyyqbeNdd3rrvVdWBcAd
raxx8PQMUVqbDYCZEUv2GhvrJU2/9KIs5XActO8+ON6i9kR5ebu/f/zf3yo+vYvxZoOMBQz13n76
rLEGvxYAI1VG7cDvRRJGizpwcId/K5Df3ioOfz7PKqInAIhvL9WqEiujwuUBKl8emixJoiRoeJ8t
7xW4ULb/+zf7w2AMNCAaK5xFqEXhgL293iQMDvOmbiLPjeebnM0ZkqrT4Xx2+3OkOe6hm1ZxryQJ
RrTKmp0t5/7IjLq6+/snORVg8cUdKhvEwqBL0eufvJ+CHBsNcBf3oTmN3418AJJL0uABkH5J2732
3pHP/P6bwilEXgJibRuenqqTdSzctF84PwVTX996zlB/rrxZXin49+/sS3+6FLvFtm1sP+2pyoRg
HPoKisY0bezGCRFxAMyI6YPDHw6Cd16135cNDrTcRtiwGzvLPHmAOCVp22ZjwgaDWQovLvy9im3g
77/Wn5ZTnG08oWwBAbK5k3WjKVTu53aGckaPhL3VgRt/IvmAAZ4FsR8jVWGDy0Dyr4c7c50yHZou
wpCwZApLgkyhDWrAdu5uLMKGgrDHjnJrLb73OA/YYan9q3UKmT4kH9dZeOqdtfUPvwi2Lwu5AL89
UsqTm2S0WUbzIoVhI1d3Z2ltgJkxcWebk/fx73fq9+eavx7Eok3FgDfgNJe8m/HBL/5K1JQq5rN0
C14xzKo972zmkYXd5u+sVX+63s9qi2Wdfe6UupjHTdxOnAGjKV7co5rgrTAS6PciqHzYKZiG3ik5
tkH1243VZdtguk7RhTDIOVlB5tFU0hzYp0q02ZwCrPgBTkN3LXtTHouhoK02JeMDGRQrfdO6KN+b
7f8uhPMQ6qDrc7d6JMCg+HYNcziBj4hhq8iDI/wtzc3gkjgYQlWSznCdXbIUCh93qXsrHOpCfOuD
xBmuoEAkOrR5DdPoPyk7k922sS2KfhEB9s1UIiXLXRzbsWNPiCR22LeX/de/Rb9JRAkiqgqoGlQh
FMnL25yz99rGjDnzMqm0X2FK5wOdlVpQ9MwsWiI2fmyJc+MIpjuMifyhtZSSVBURkYKEMNdLr7B1
YR5od8ogEcYqedPYTFhAtRLyRyGkU6amWw+K24rKesAr3thcwyEMzwU2Ba0iqYbmLmysSve6pLee
cEAj4EIFZ5JfMOaqfMMGez6golgyiFCRqREidghe2tZR/069T0E9DvVX8nYi8EltLP6KfBK/My7S
gradhsHNE3yNGLgz8xPnJkmijmYPlatzCHZeu7opUEWqjUH+i1wYEADy1ocbZ/bRW6Pm1RvVj+Yh
4FBIrKVhNi9k5FKUHYu4RCpMyU/dFQJx2O1EHFxMz0bHt8SGC6iCnxuNs00J1vhZRwky1KI2rJja
Fkfuq57qMr55uhXSNpq65iBK2/nQrbp4DEYkYF5J0tfbAIcBcWwz5cpOHnsKosASKh9fJLFpgc9p
cjPatL5JxyyrV+It+x+qXnQSjeCYnmPVmYBSgGpweO5RygSbGj56vkklAVIAwyW8rTRHEzLm0xC4
SMZTUmjaMH9KqIdR96NIecvdxX+jsqMO2EDSkjzR6tFfqc2qA8J6EIBNMITkIQC83yS9HdxEXSo2
CWgJLufrNFwaCPew93Mr/a0Ia9pGjdE9X55uTqd/EywuelAZHC++48XXWEHDcLIoxNBjDAIAIZBm
s8c7dvkqX9P78UfPXpFtHCIpLgTX+PiTC5wOQAYa2m02VrULBzD5NfJ86k1GY/HAcTzymiktvUEi
bhG+Wu12CH9RWJbFljKhdRPbYrhr2GptIeA6AAhFIN9igUMaUTsEHWd1c81BvXQrqahcuGXSyhJw
Zp7kFMeUxcbHVlgyj++g9PNS5yvLtlmUG/daTyxwrlb1dQAf2Q00hs7lR3biV8CUg9+KKzJSuewS
uksgphzaOls5xZUepyvjZ7rL9v7V9De97htatiuv6MwKzfUYALhzbOYde7lCx3nXqm1ebt33w+Pn
4+Gw33jbq37jfu83Kxuc00F3fKnFckr3LJNrEn23g3gdCvoizpoTQDnzuo7uZv4J/x4gAmZReb6b
m93zjlvZ7/d/n26+r9zImXE93wnaVsz8NqvaQpVV9HKA4JbLVB7MnVtypB+6K+Mm3ZGmSc47ued7
1CYHGv2BOz1IO+ft8ig53ZhwbfzlnMX4CSeeOUozNebuEmE2hcjN4Hf2gW9pZjRP9sq9nr60/19C
Y4BwOlsa30u/1aS6amAKVmrwKhBjs+l3/qvRgc0oHFgUfBALGP5Lq6FaZfRoQdSyT4zS5yrIjUdS
sulnJuGazPpUmsy1bLCzDo8Pv93yjiazH/TRgKGHMBViJ2qZbd3RzqiQoADS0+TgPc2knoRvRdvF
uRq2bqSW5t1/f4VY43W+PPbf+lfd5J+RSvuOngEvkoK70ng0G/uDHucvTg3f6PKVzr1B2gGMEopq
Buem428C01hcmBEraSxF/QGZ8nQoh0lbm7jmk9dirlcYk9QhILDiIFlMJAh9bLWzBPGdU9a1e2sK
9Flc4jRoeTSp9QrJUZ6J/Q1AuEHVfYtK2X7KsjJ8CgNdvaXfA1qUfQXsnDCdhSkGfbVmQ3gPiKGC
ZOeVH3zmsShItjlIGjJF6CU2AADwOKJDmsuAgrry7O+0irJaefjnngrKVEvBTsPbXlpZWtkRykhb
iTZ9l93C/bO+h1onPCgT8Y+a8akhdRjEyuA6d28mngXWLOoobHuPX7ldkW6fapQ4jbA1Dk5lle5o
+dnKvZ37kuZijYOTlIqquVw7iLCiQacBGIpzPVYRzSYzYVOvYs5kmSkcyhFlqHq+FpA4rBTEPEPv
S7sb8FeyWFnIzkyJ6sxXZWvvsLtdHmgI+hLKl5aZwzLpeipFZCSq495W69C9/EGduRTFQayE7Csp
an4VS/75dDVEpoMSKtFWFZYFdg7FIcqoG7p9/125jesETIVBlQd3JgjY4xeJRbcjWQ048qBNHNan
DmEWNunym0TN53tMUutBncL6e1JP5gGdOX1GKXfuL9/v1+Fz8WnPhT8OwcxV1EMWv6I0BxQ3NueP
oUlMQSZvOd2RHTbHxPqidCU7/FsPoUa6ViLvJciD3/m09I8BSvasOoHAZVaOK4oM62+R6oca2the
QXpS7f2O0OANmhD4SZJFazlO08jr5Fnfl1XxyzAq+cpIOfNJajYOCpu+GWubtbgbSH54gpWR8VFo
4wt9DvuJnmW30Sh/e4rcOz8AIIQrz/DMmMGVrBDEQ2KJfeKATYsGyXHPogN4A91Gq8S3oq0Q0tmh
vHLS5VB9OhXTRKH1QHADvqXl7p7WcxJmRMJvhgp9DWzUTuo3Ych5BswVcjO5K+ioC11G3IboO3mO
ksnxCNKuvuehcBAIaO4Iz/y2Ju2Jzfuc4uTmyhQ/E5WJKpGMF1SdsEaT1qviPhV7bL+wl2W/0Izr
gDCJX2pSKL9Kc9J+F7h0Mk9qRvW+Q+UucWI0TKzGPh1HzGQCQm6rFCSRhcOQ/RijLGNbUxaaucFP
LD00odLHW6V10nv8rOZPKcmtmyIhmHoz+fJwn1QTev3OBtqMPBzKnU4Scbi1mqr8bM22KDZDphYI
rEFF1sh7pZKUToLpntvGUF7BkZc/NeTi1eyLLcdHybIBu6tMZxDDgBxfN31JS5KOQXztOKRrQb8w
sseUrFM4546kkfsb9pAjqX9KBNcmQES8QG8ABHdGgNAE58413TlkmFUwQ+SoKVUuSpzSByJuC74m
u+8djP8yv3ouvNhYYTTJ2sG1RtvnZCiniM6ykO6ZTk7LxlCDWN7IqL59kCBW9M0ODOC/YhSE2Dqi
H+9bcyRZfpQ6xOmAA8FkOmkQv9R+FowuTen6l1lkUDNqpu7Ys1JMYkRN5/ypTj5Mqostvb5FMGVL
bjrVhClmft5A2pMaNdpJqc7JltFVYvTVy27Y2kMzNfupDhAWIm6fClehW3DdO5k/umVpdz/gryC2
kuiTVW4/xOUhNXwru82GDkRVRl+YPGZdfFAjmKZtJcjWI+7MDO+6NjILDzU/8O7KGdW9QJqFBG6Q
EUUjSbU/QyotvFtujXx6aKyenrYOY3VISJpLRdchmiTOEuxdT9DSrtHLQfdGMp4/qBQNyXWtjqTM
GcQNu0ZbjpKLlnwwgMT201s5BC2RxnLXR25EWwjxQM6WkaDgCAmtOqDXRGRgU8XoDSf4JjejxiDW
fY2w3L4eEduodDG9QjbTP8woVNiqIsmlDTBPHnVhKl2zl6KgyTwlUcmanLBTVl5bigoqJpYyGyW2
EPGWLnM17TKzh6Ha5kVnXk24sijXCKXUGPkh4nUGYkZzLSy0m6mT9Mat5GR8r2vFJ1JFLZt2S+YY
iYXtV28oB30Hg1lzQozMVQ7w36pTAtCrMEim/dgNNcRQJBvlvd3maCYddNXxVZL5PfKWUrJUN6kj
Kz9MZYe8N+DzHb24tvsn4LCBfsUqpVtgf6P+tkBT/wrnvvwF1B6cR8IiiRArcyrZRRBaKp4UkJz7
zWkTWFrRoAaYJ6LgI2rk/LkvErbhllCM4lYXPRNlLbcMFqjIjuzZnQ5ij6Qx/7c+js2LsBLVRrLS
W58V+w7cbp1IgJujTb3tSdqT3zqb1utGkWnt4SjwnTeEjD6Kni5+MBDY/JC0QX0Ms54Tt9yTtoua
NM+3kk0KOxAWCNBxm9Wal8hm8DFipv+BLqJ4ubzWntm5sVXHHoVfl7q5ueiAGThtjWziZIdK396m
bJ/uM8LLPy5fRTu9DH82jiLKgZyGsJ8d7ytMG6Ll1HAZcD/e5DZuuU3vtAMoEFdzISneOffKXnpM
roarcAcYaOfsScrwFK/YGR4Gk01+N17ZHhqGlXXyTNv8+JfNv/yfzVVdWi3Z4/wykkk3qfsJEs37
RMuyeUp2kYuhZ2U3cKa1dXzBeeX+54LQ24c+mi+YbX4/bg5vW+/798tP+3TtP77CYsMRkRlZdwNX
kKyGBMjbALBVFe8uX+TcG6WVo5kz+I/1YHEbSqM19IpYrUtakJ5VdUwomrPmkDtzK5yV2GdToSLs
T1/cSiyQyYUwgbaJlBKu0BjyzoyH7EGUReFevqHThgEAOXnuaMsGFITlsXVGmvIbauIm1AJpUVBT
1y47s/jd+5N5nXUDZhLgCOK5kuqgvzLiQFobGurJPgoPIB5NjjeE1ZB8cjw00BnSJxN9uu26OpYf
cSNm5Va0ilKgNzN8LD9SED70CE3epFAzr6UOC/7e0YPKK/FqcbQMpmjtAznzoukOWnMeF08HH+Xx
jypCu60HkHLoqYT+Y0RjgsyKZ3hjFjmAX1i2+h/I4iWJuG3HNs0MlNTZqFGPkKuVteyXEcrjT92M
tHE7jmH+6/JrO9NmgX05FxQB5MxVh8UMhj95tJQOUb2SAGW9peeBNlMIBfdYPqKTRkEbAT71bd8i
ZGIUzYcx+Hbq5aVkNIi1RfKryuzooesE0HiUMSNRKew/8Ikr07SHhatlWGYNTGtWVUnVXnLC5GDa
vl1twrLCUlK1VSlWRuMJuIsuKfoVOoEkJHIMWoI184nIVryS2FaThHZ+0iTaXe6L7qMe6/6BbXXp
b7tMdVqOnWP5JxfMrpAFS/1JCgezQeEF9FjrHVs6GErSPoYmFeWNTdRMss0xSOje5fdw5nBu8Stp
KEL1IVptppH+O69ROavawaHDl86qGXB+05OtZYRzWnnyJLp2RFIrK3/Ioo3eQ47KOxxGIKn/+6+Y
wTuAroFmsuAsKhFtCX4ngB9DiaB3pBs278id+m6KXlKNvdc2cdLxnTxpImCichp6YpfK6pcAY/97
5ZecCpE4DnHy4vyqsPAtWSpdCs8voeG3NeoGHmfZFERuD+ZNoOrDdayV1kGxK9lL8mh8aOJw+MGA
wJmjJBLkax/0NhUQj/YtkT1hm+wcxTf3NLX1u4ZO/cpom6fR4wP3F48QbRYTLQyFxTcuAwOjZsY3
hCIg2LWVn4HckSDXtywdPjHKKw/nzJxCbi4UA5ArMw1t8ZYINI8tMpMJeaAtdI9gt7yqmnG4WnkF
swBmcVuONZfcoJAgzlw2uacqyBxyktNtRAr9sPUHAZpACQwJ3epAEi5KR4jL0JUbfGSpTKbAxqAF
/xZMsrkyjZ4+YZtMMvJk57M+gJ1FUXSyUtDlNnU5opjan5FS2J5Im/HFmAztGpFm9OPyvZ+RNjFh
IypTqD1gAltCOZ02p5Wo0QrLa1v4O462dCcbEsX+xnY/hV5WO+YfUytzlYNjUz8YWBb+mklW4+gy
W7rEllbodwAf+prGsAb+Y0IpysxazOYrhDvVryCtg+/6NFq/696UB6/F5btaPT/dAXAfYFBmwBrc
muUHXfl1odU5ZV6rc6TPVMBRYJlWvlcxNQKy0vU7Np0VLgdSsprYiA++TZq7luJv3UijlD0AIR+v
gDRRGpp8a6XweWbWY+mhYsZrZSBD2zqe9ca4dtQgpLEpErJMrzQ/lLq7sQiGhhXH0v5GoyQeRdsH
LzXlSATwtaTeOWNdDCubhzPPSaX4OqvyIBixiTn+IUKVBdEP6kwSd4yrBrcVJqxGv6HyvqbmPLM2
ocxDNQsHGXHWiTpL1aIR8wl4RjHF5k4e7OY6n8z0iSzZ6EkBKtNu+PyDPatBSyqSIr6lmhHcCMUs
SWiruwN63Pw+cRqHYKWqOEhSPF0pnLvWcq9P5+A5iZppWEMRhMtssX1sQtQJDfjL7aj18ps2iAYf
ISlARQxIyxJSiKm2Kw8oVvU1SvBp1Y9Lz6oPm70B3Z/FtqSVfWIItAKBjVV3IxM5ZJxdgt4TD9yQ
FnSQ7Wj41shBdOPHU0P/3aqc313c9T8cuROyR8Jaa+Nmy8VtHoWE404is8wNDH/EF2ZQK2thwKeT
MvI2i7IrjSADytliirJEN00hM+VWS+z0lipG4JpKPa60Qc69EpvMZpPq8BxyvNgmOBVH9LbDl2QH
RfdEFAzeW7Z2HwO7lodGVAOHYV80m5zt+Aqg50tkdrwe2KzEJn0uxgKTxPIUiuA9lXqb3EW6RFcG
IKAbQazGtsGH9RdpYeyRHkXIAXbk8VvqIIbbxESp/cDCYO6jTPjfq2QiKePyVH3uZ9F313SGi8MX
vDx5BKpT050jraxUGhJjM+w/T8VEfYU4Rw3pthr/1msD00+mMonVufLcJnIyeOCZrINfZSVuvECs
aePPTCjU/8FBwvVDmLzc90sD2sokxKczxe30lFF/8agTGofEps92+QmcuRSHSLobkHKAqy+bVuao
aKBZfLEtHCAUNcgGV42i5K7ozTW9gzVPyMdjYJbYmcCi5gkBifHxPBn6rfCrUCdIi9y28Rs2QZLk
aSWSw0NW3D1u8BYGZlhi3JIIa+LnmD4GUuFor0lcU58psil8rhAQKptIbsMHzS7IL0E5VOeubkmz
+y+eqmsihMbXSdUAXjvsdcgAdjLZure7RjN3DdKUd/SsyiuUFfFKDk3+okjKH9Up5Rcsd/J7bYpr
OnzpbuqqpPMmp4uAl+QTsBA/qUj46UUd7IvYEvLOjxrtu3CEbCDnktESNRW3vmm0COsR/iMwK1KK
WnsrlR2duU7Kwm4zlI7/qfQYJPdJ6gzKLkSjQ3wdTUWiJfOMFLugB7lBXS0N6KxZifHpIH99ifya
YBnsK8Pv3uTpbWKSNgY0o930aowDFAQlw6K1KeRIYrvQmBVSv14b/qYq08leR9IyYiw102eNJJe1
U/zptEuXDO7QjDGd55fFjI/bHXuWTjGUx+kfODvrrl47/a5MDPUKbkmApXEQK3PaGRkI66BMg2em
ts2tyeNBlfRDO4mabQgRUM3OQP51a+CSf5hi2aQuO1imKzByIsKTuque3pZLL7Pdp1qmfq9lZ9oh
GtOJuoqhXehy5dzm4FNXdqBfUuXFyJ+TGuacaCZBtoaLH1n2shqFs9bOiAsCzHA55a7NUP9s+7Lk
bFzpRuOFg6w9jlhhnke7IPeI7jvRm7Y8ENEIfWeA6MdX4GwKp8JqrDvTvBsU5K9tWlIK2Ihh1bvT
FJJCUczXkkQmISgLeNI2e0qc+dHg6VUbOVeY04JHK07yDzyghHnZkaN9RBNnNbJ8kvhbPZr+H9GQ
CrkLHHMk/kStrlkJCZ5TfU36bBr8LGur9vz1L57RXKKcSX/ztmG5ndMMP5NaWg1bC1yBZ8lO4lKu
jb0cYcd7FFjdPWphG0kmjRmNrfs3gjCl27Qzh/1ELuo2UQraJ5dnxzNDmu4a8vOZEYUyeLHFRNAY
2L5Jlqc+Ea1YAd37oAykuHUW+BtiPDu6WuGaXvdkSibcG9YhGjpQdhwkFidCX0R4UeCQbOtUyg6+
FYtrfHrsZkprbed6up3kWrYKs09GtUCpYzEwWWFpqxgKzfocjpTnD1L1QeNCeY78MH6X9Jb9pBEA
hqfH2j+hmiVngnK1cReSMPRRq8pfs24hEI7a9GxU1vgJPLL5Htf29Hr5TXyJ4Y6GB7oKhFAGyeRA
ssyvO/mndsshoLFEWZVbTSJGYE9QW9WTakHWxk5XqjG6U2IMJW5J7B5EA8Iee4AHQ0+b025DSqWg
HKdtQYV/3LRx1Bbfsq7UVo4kX6jD5Y+ke0//3jEpxixNLTkfBm9Pw/Q86smvgXLV39HI0Oc6meq/
kqsGlNcazPFPUMbxSzfJAI+wcrPZyVHP69tAwba3Ta20QhKr9FlwkLsSB0TfAk48wKFkJ+98HSEb
3CB77g92SaCXqIYhzCSdCwfJLj1VT2kg2RLqxb2jFZO+UrM4LaRbpOJQq50Rc3h8l6Yy3Wpyq0+Q
0Ygu0w9drNB30Sp9Z4dWR70lJUY2qTuvpVC0DVtqlw42Wvx3NJtXhsXJnmL+JTNNk+gR9pZLE1fD
Iqql+F65TPZm0wzdqIbYh6p0HUSBsle7YYdW5WCN8DCrKaOtlq7NXF+z9+Kt8xtM1EWGrvPvxfnP
Z/oshDX/BlX0932AYhAwsmq+mYFu+xsRZGSiUeXdBJZMwykAEdPLxPD6qB4eZnmJK8J8OvS5b12R
uCbfOTp9SL+Vw9u6N1pCDP0KqA55emmlEXbiU9qjoSZj409Szyz0esfXTXxUVWOqF021s3N4CIXc
gCsvbPXGruvm5fKDP52kVCSRoIs49CLxlxcnljgGUCkcQmQl4fjPkzx0XlO01g62bPX43y/Fg519
hYgSUcgcL56QbJK6iXDTtXpPwzk1h13Z4ANHwl6slK2+1FLHr5IDGPJHPmGCEHibx9dqLGkMqipm
Lc0nuLhVP7Jnw8KSUodwlSSEBluQVUiPEJBExznHxcA9EM5DWadXZmCYNIwb2arkmIXbfJfLtD1M
RYqFvC+qV1VD6x/ZvE47UPSHLMykbxS/lYfAscheiaPySq+6YDckWZuCYsjlg2aO1SEnTeS2Goty
TT9yUqaj8QI5VePRokam8XF8v8pYjhYk/4wA0NH8lMM8zV3oS9JD4qMn2bFWd9I+HUSL45giWnTF
ARlsZUB/GITUEAQfbEwqfcszVa6Gpp3zAnPDKN2h1+WrUrFxGVS9FWYASFLjRW1K7c/l0XGyRHMH
5AGxhvH5URFZLNFsCespnBLAPnEX3SutP3wrW6s/OJOaoLV0KJJM0dq0c/ai1E75AGZ/yRJITA5H
E+kEK6Er7ZsHjnE5OEEgYrD/zJ9TMkzPemOXK/LcU704t8o+F8kbHiswoou6RlTAPaTOh+lQS4or
4g+Uq7JmT79BseJc+4lekGSPx4FYPziE48yz6eUQwEWr1JgXYmmt5H9StuAHMTooKCH6Z5O0mAQ0
HQBln8L3NCKuVdHq38+i0ZWP8swmBez7122z0pxmSxlBVOaODoVjAOz/BFI0I7TVj23Tjel3XY9h
j2QhG8TY7cJiCuHQdmGPeqethh9sKETuwbtpQ48cQgQyU2CP/oZyIjBUTqMoKsKQ9Pq1hWn+chYz
yewkMB3MECa/fzEuqTUkCZ1LNOJjbd+KKAt+jGpFriFoi0PjCMP1k0y/LwCrPYw6okk4MsOtWXdi
B2pqfLv8lZyZrin7UPanSPkVf3T8nbdT1PeA3DIi7tv4zYwzwOCB6b/LgcOW6vK1TguzVLBYDXlT
9M/oAsw7/X+2auR0d3wbTCqB4w/k95rXeOt2VKt7mBUipzYcvTEsQTvZECSydL9y/XOP3kQqrzOt
zTl8i0evpQnyUOAz22qMs6fYqEJPh0KD9JtVsZzi/nWkuf2NBJjWU0Sp76cor4FkZeqz6I1xZVN4
5iPh7IACg3/wmSwrLFLdVUquhSR3KqhyAlMyrgiRX/1I5oe6HG9z/UZhB4KIdInAtvQpVMOO4MyY
Iy+BR7Z4VEe1/qk4Ac1HRWoyayc3EngXSgcWdENZhBuhJSn/m85iluRyEFNQztLKu/w+zjwA1m1C
d2x6xOzhF68jbG0ZHS2vIzAoLjbAV2/MpDIOl69yZoRzDZ4vAALUwUu3MP6c0dIjQnxGG/LT1EVE
4aUxYmygCCvf9rkbQrTDyUwnNwB18PH4tguHDrHDtEdOgnPDCRxZq4257unyHZ27jI0Tw6G0gZly
+dzIn4Da1uBHKiZ0srbQnRvINGtZW2eeG8VPCuUMmlkqOy91/3ysRViodhNR4oyVIIcAJwtPk/Ss
QqI7KSufwqniBz0hJ3zWCi6E0GOxU64NgD8h/XPUTj3HAwnaalYr+bc8A2OaFgpkwEmbXDsvrDtV
I0sxKcg7JUfX+UZHkVB6uWM7XDvN9wHh11oF4syjQOHOD6SLTetuuZwpJZoFfFo5LNDabzf0rORP
dQrM37NCw74bffaMhxjr8n0Za3rhNWnePfIn0d+0GHA+ACc5ExvbGiCnaCor1qZGgLymVTkzLjAq
z4p0tBczVHzxxoKImiGywy01i/rQqnjxJ21taT+tjNNgokbL/K1TsuePOr4KWS4OEtG2JqarBu3f
DYBxy6l1VRICUdVGkWuB8rqPCxHeF7ByUwKyp/ANVO7rpEiaa1LDXtsIzB/WYo4jXFKbwQQmG4ll
wE/eFTVqVh1uUmH130u9mRF0VfIXhvO00/uxvUJE5BGE/kk4Qufpg1Pue8pCKxPaqZEO7wGn33mU
oB09OebLDRHhgyJTXuxxdtJM+ktWfLEHV5V6tLfih5rq8GMeTA1UXtikcTeOaOL7j8RWv6s9jB67
7vS/tVzBGEEb45lVMR2GJgSVUlrWyno4v6njp4btGwURZX7+5hM/fpOgbh2jzHmJhD0n140o7Dt4
qs5Nqg3kIOEt20tpb680fM5cFPA+Xzq2CTJW9MUgncq8E0YLeUn4E5M+GKw7aDzNvhqKcVv5Uu4W
dAi3l2fM02IwobwMEGKC+HyxvC52yF1oJqreimo71Jl4CxlETwUiuZ922ev30B7BokGAc36ZZghg
lmqLqmxzsuMH3Ml++mKGTfhbQHi5R0Wgzpoza3xr1dx8XfmdZ57OrE5BdYNeh03S/N//mXQrZBBV
bJTVVu/QPjPRE+uXKvr001brIGPNUrPfpR6PD4oUDK8jILrZeq5ntuuXjeFFSPXVq6LIstir2b1e
136cfEJkzOAbxQNg58u/d35sixHEaEfRw9aRBLHlz7WKsSr7nJ8bpVrtxjKG6BQ7104KM+1Hnwvt
3WoiaNIhSrTLVz6dkuFxmIqCkoddgmwtHlSKhWw2Rc49BblnCxmE90FDlaNFVbuyqp+7FCiXuRHG
QRiz3vE7ge5NXVCjitNhc/cAKTqb0o67zQjfduWuzrx+FhkQK+xSZ6XIomcREnQYSDI9C6sAD4p4
vbB/T5oaXEuOPEIChoSNFlyr5bVUjDP3yGcxO+DYuFBDXTxOkF4pwEMZcItSV14gOsfN9TzZOHoX
rOzHTsWBFiIwxCjI6BB2slU6fp52HqPwAd69JQg1t7cliuzPvCbcec48hXCbDBoHaBV/orMbLN/o
PYu5aboqUxOiviQBwtywoyN2FkeRBN82o0tpZnYYbKHi1eohGKYc3HbQVp4TqJXvSvBT30szzutN
h7TeISWB3ffKHHPm3dEqnn3bc9Ya4+X4tsrKQUWR+SWJ70b4wo60vZkNqLcGYYSPqEtkN5vi+Pvl
z+B0yWe7hNaXQz9nGrSyxxe1Ayp75LWAcKkK3yupRm60uJf/+/aMy9ARQFKMCQzk0PFlBqXtsdY5
uLajUcXCMJrfzWHCnY5ZhW4kTdoDcE1chnpZXZeyUTFgY6KE5yIwREkQRWytNmMk/L3Sq5SgLz+F
+bM4noZ0JFUUqpC9zDyDxRdqpzrHl1LG2kO+wbuZhhgSQBO5ownXddOkZri/fMEz+1VstPJMkONM
xBtfFDgkEjhGUg7qrRracgcZ2nRcMh0MB2SPMjnbOOwxGISky8obPdCsXau01QRLr0pTCKO+FWxy
kVrvoZwl3yJftAAr23SlFHtmq8Ywm4XgYB5mjsDiuTDtB10jEauaFZXmQZkzd6qMtiKGOPLObjmM
sdbWNpHPenVtpEO/qwURjEDmg0eEruYNrek1EdwpDI5+GW+Kt8ROj+PvYqrJpFyBP6wC7iHcp8Q/
aVt/kjKM30KjnD6LhIbwzqFE43tJiQnF64q2faJwlRU737cnDAG0UqBHwK18lepG+0DyLnTXFpMi
b4cJLbFCA+LPygs/3WGyr6RuwDgjrw2pwvEX0FeI3ORalgCmdKSNdCKlyTQaw0GtxsRD7qtjawyH
nVKb/X3lWI3hdnKpfYBENneXf8vpXD3Pm+jJvnYINOiOf0oJkpc9ODBKEZS/MPkqN06r/emHqlmp
K55OLlxoRl5QPKW3Zs///Z/NiBRaUUZsKBeqe3+rKElM15e+xeXbOXcVFE6MUsg8cw/8+CpC9eOw
ajgMJSJkUHS57Q0F/OfLVzl9aKQM0SzAd8jYYyU/voraFTAhTCXZRmFRb2fB5A4SZnAtVOPj8pVO
74f+gKkxOcyx5eyKjq9UcW6e0fNEwyZ5fuPoBjV9khC8y1c5MwMhqNapI867ILa1i5m/IY5KUyof
P26fOHdROfSfAUIRtxZgm3qG5muQNvEGTy6pye3UbVOl7Vzoq9U2yGs6ntB1btIggguftNbKGn/6
tBF1KexkYZhAfFk2gegrKL6fpphP9erDT1IVAKbQHmM7ad5XnsPphwkDY6bf0ehDu7z8MDXoP0wh
ibQBTdjw+U1KsokVVVwj/oy9Ph5Ip5dY07aoYVXXN0Px3CLTeWHrrP5nygKdPszniE4UOHnoxo5f
fZxzMOxpFLHcReTcydNwMNUgWTvtnvZm2B06HMOR9s95youxHEjtiN4IEGOu1skPh03AJrLpz4Be
RsSiyzEVCpD5SdO1HxqnSxcMRvf78nM/fcMoozHf0Amjrw3h5/hWsTHjd2TJwu9gRrtw5LBIcaOF
0V+tPdUzyxj3yImIlQzbBRc9vhYJfsy5GRmGdlgQB2QU6Vytj9JGuekKIwfWGxrG37SYrGgzb2Lu
xpHleevLOuIpnWRa8rrkjnbIJOzYWtn2nft1PIZ51/yl1F++9HzU/F4RWUbVpWX71UFk3Kt4f58b
1JbPYN3r61ju5GgbaLiX7DQK9nC6H+3cxkIycpA4BBrQgpWfdToLoQFGY0+DgS0RX8bxMyN4Ig2l
JsmIX2lTtG16djDBcf/XpQiNNbJmlOz8cx4Qx1dRhriRaW/lW/pS0u8yjYobWukT7X5DXinCndwQ
l5o9kfMkTsl8eUPwr/QytxGkOD2RfF2sBXtO7f+5gktzAh2sOWMkID4uUU+5LxFV2ANzx6FQXqG4
gt1d25Z7+eOZP46j/Sr79ZnswqDhCz4pfEepNQ0+7NttaufDjyqJtB8aTLIXSxPyAR20uQlMub4a
wLPDuJyK//7WdM1Eh8fc8XXaPH5rkd85RW5yxkKsMhdbnXxf2i0BMQVBTpfv9ORQhBiEkyyvbY7G
ZOd0fCkqBlkoCTgcqloArso2uaoQUXUdslPWmjUiKsKk0yfL4QtjIn+xRVqKgeyeSd6uyAThbE5u
RN8C3dtSTZORoORq72yNZCBDYsi04JvZZoTYjai7f6U1FbKNXWj6RxQgCtyHRtD/mhptvKGH3O4r
cKjqNlNMFe18lrPEBKUxYv6n/z0h0XGmhsk4RdQ5BUr7iPTBbHCQVLLxRKREq28wHyDUoi5K+lao
jPVz6KuNsdWDHuiE3/SQ7qy6H7Nr3VLRaeZMeFvc2NDY5EAiiLnpOwUfc6MnkRuahXovJMePYYF0
4qaFlwQCPw/tzywcuyuzHFKJsKN4AoaPrhSzdGfW9zPXKYZq2BO46NStFm7p5Eu/Yivqb5yQRByM
8JHGeAgCIrPb3pLeCyiJr4HlqzSx6/FnawntI4gL6b2UIyMH6WOExaZVE8th3m2lexJyJfLV9b6E
GMiOpLrtZtqNW3YNhE/2MyD5EnkC44PWJZYOkxxG+0EHwLPPAjOcNpVawoC0ixKzPxlysisJ1XnP
yBvgBjGL/SwJvdU3cisTZiWNuLi+NaHOpKDASUSMlw3EIrXpaJpea1RkTaXxBMcZci2vaSApPd7R
TS3fuqzIVKDnYgLT1cTDc5NWqu5aQAV+kMOQ5W7rNASWoL6trU2BFr1yMb3QcjCUEXiRwLZdbvqx
bF8m4g2foaHTXY7Lqsl3KaMkQAhYDoXnkKFYXE8l6CIovXlGP6CFL0tGAcV1t4O83W0YZeb/2DvP
3rixrM9/lcG8XvYyh8UzAyyLlRRLliXZfkPIiTmHS/LT74/q3mdcVKFq3a+3MRh0Q5Yvbz73nH8w
PHSVqU7hIoTL1ZCXCMvxeFQHz5zpal5iTen3eGoGNhG69qobDLbyWVOAnLiBY+AyBISqe+6cbJLR
FuyJ6kj9JjZGZqL4DjyiGx4duaueE93QwfQBg2KF8Oq7IUEvK6tWaUBVRwQsIYgorT/ILZKLqzy0
6pksbyPEkY1hOVueJ4hIsJ9CN/CF9YTCR1ystNCx78qp7m80RpO/zgpmUzmt16f1BMcRT9xqEkDJ
09mkgIVozVi7BEOzosBag7wsR975g+f9EcvFpChzFD6n7pY3kw4IYOpSgl2lghCzoo4bbhxggjdV
FOkP02CMTyItESrBbdDNyKxciIDfwxJn3aWZXkY2SJmfN8cnX4PUk1P2pOsyFC2gszm5x77N9pUp
bHAYk+mpSdxvEfvVVpqNaxjkZZI3NtAsBYiKSxwfrTmi+g/nB+bEPUoKVIP/+Kde+CIwAMg0UaXX
kV2XS/u+yNPhsWlk58Lwv4+K6D5vANJGM7EEYOZx90nEqJkcxtlKEpQ+xLTxdQdTZPmjERgbKzee
wRLdxPaEKiSmr6MOLKMK5Ps66y/krt4FqmCroY4DBQd5rhA0H3+IopZ2K1RYTL42+l8dTCG8vJia
68rE3+h3h5atQH0BVwECdPJCx00JvRIp8efsXFBa21JL/Z9lY/22dQHlvbm4RA4Vggqr67gV3RkN
q6GihHNmm2yEHugfo6gJLrz9Twwb0JpZw80ixUU1cdGKOfDGLcnP1H6f4NVRTxvszWbVU+vCC+79
ggSkNVfuQPKcwMPUGhVyC2PulWGzKZLIGjd+CST3/Ny8x0gxI9hiUhxEXXCG2x93qDOasIkj/Nsd
NEhwS8rJ26wmOZnsdefnfukW1dBVCLPgS+BK8SheKs0UxWowRDwLzVfdvtO6tL+wUU70nl0CHpCM
DufUsoLShFWq171AYqTOzTWkRHudKCj/XOj9+7iIW4eoiOwoSdJ3i0aleBipxWz+JCIsDYYweURX
Bqp9W1YbCrnGHclC50EZNGy4cwOKnCq1Id4TpXGwlDR+YmxwTyNf73zUUsd0SbSL3x8KhN2pCzqz
Hgnh/vEM+dMQ13FCMckJsDqR5ZYo3IEtc34oTgw4f/tb6pa4lEfScSuJWjWYc5K5tVIFSzmnE3dy
mioXltuJ7QPECFcl/pmTr4tNanSJ2YtYKWfDmxp1HLB2RhZVu9TX80tz+y4DMnP058kFOAHQ8Z0P
gF8U3OcVrwmrlw8hzjHP8eSMT11khDsVT/dD1ynJQ+AHERYWqvmi94nxsep5LZ8f2ren7vG7hi8h
6wUuYHZvWc5gWKL67Ufg8Uy0xaKr0Z/kT2HStV95i0SgvuDMN66oRG5fowqmPSuiisOr3ozGdJXZ
rf7oU6l5UpICA8A86WQ3VYtuP7bWEK5T1Dq/IcgKplQlyXudOmPZbKZJyN+TVmCLStxKVj0us+yn
7Yta9YqgIKEY6ZP5dL6f7yeXQgvgRioNykzjXiyhNjaHUgFsuBrRzvK42nV0i2P1kwJj5EJT799P
8NLRQuXxBHoJBZLj1WqQQobS0tKUpkXqVS2rk+2WcaHf2RqFsx0SAiXYcGFUlzxFTrQM04TCKlke
8gdLALBZVyPyQJgLDapon/MY8WvMNZqNZlXaFzVMho3uV8nz+ZF9f0yRPsPRgXnkvJLfSoe/ZJyR
w25YQQii2lMDcNQXhvGCopdx2/jRRCiRXCIjv5fJm6Vm0f8kgUHVk2k9HuCEN4+c6jApkkSpHjN7
wiRZgeepbarA7rT9GGhBjU+bJn0IVQfKoJ2U6aPl5B2WZG0aHiLh89opSglVLwUc6WOCrLenYSba
ADZASXZP5af6VjR5/SHkdqEMaITRZxybHGQ/ceM6NNCf8XnMKSRhhyV1rtZJcbougyJJbgY/MSUX
O8gK7lZX1lDCbClTPFMHTOPxDNN/StbY5LsYP2jdJdpFQ7aqMSqNpmT8VEu1Fc7QRr/bDQFhgpvz
WO9+97QDU8G2nxMnszvUMtirDUxJMTDEm2xqmhsS/R10BQyUdZgK3vkV8g5xQMrCntGqTBr6A858
vP+yQgKoVrYc9R05bSu9TVSIYbNGV73Dm6Ta8eIOoFBY6p1fJKgDnm/73dVB25zmRA/k+6hbL9YK
fC8pgFGJfAqMsCsQCHDwVEf78+XwP78N/yv4URz+PC+bf/8X//2twLgmCsJ28Z//vo2+4Qpa/Gz/
a/61//5jx7/07/vyR/7Y1j9+tLev5fJPHv0if/9f7Xuv7evRf5A0iNrxoftRjx9+NF3avjXCl85/
8v/1h//48fa3fBzLH//6J+YyeTv/bQEuPf/860f77//6J8+KXwZ8/vv/+uHda8bvPeVR++P7P/53
/fr1H+ssql/bH827X//x2rT/+qdh/sE0a1RXsJIASzDTNcSPt58of5DvVPU3lLHGPHA45+QHQpo3
/yDfBhXQmGvZhFx8TVN0bz9S/0Aqd762MCqBkMk5+3+H4WjC/jOB/8i77FBEedv865+LdUKbwCYV
KNpkoEh8WguwkelkWZWqserxLf0m0Z18H/n5b75w31qZqx6o+0DT4E1wvBNsTURaWXeqR4oPCFch
tC9S1xW7sJWjG846ya1I+3iYQ2jPqYiLwy9z81enf+3k4hKcm0e0k3/e4ICIGx83n05RVvgmZU8B
JG4tZTJFfiXk5KvLS2m9xZ7/qynuWcJ3lQti0ZSWpqGKu7fuIQC50bPpozBTg3c1sqaTBeG1l2Yn
cTX6fL6HJ6aR8QXzwCTyL0suRw1WHT9CiR6GpOcy35E2pe/32/OtLK68t86hH89YzlLf1CaPxzFB
/nmyfcPw0P6MbsYhzb9ItOsqUabfyEnSfTvf3pKiNzfIfiFbD46DTLq9WJ1OWRXAOSzNc8BurhSC
i70E0zPAJguNVK9NJZ9cHSIQmw40/08xZV8wrs03Za6UF6KbZZbgr28BBMjzh2zBchE10cidjPQ3
rg1U1eEOeOOAmXFmYtTR+yttmsYVImq3Bt+8B4OG/XBhfsGVOvAk0lmr80NzYkkzMv/5GvV4KuwM
1VFHB6JqSGrmTUbzKvuBfCUXDemu802dWFuAH6lDzxW82fTnuCnyuC0e1PW8expnP1TJI6gG9ffe
8H+OLqNC8MiRiGzzcSOpNSpdnqvMNDv1ioq1thqsONwlk19eWMUnh+6XphaLSp9dasxY1zx5dmAO
LMBZVlfetkGTrP/GyFH5ntF4vOSXtgso8096A0DZK4emXheWXF0LrbN/eylAKmR3cK7xEOVpfjx0
ZOaQibVsfAnnCC7PpnHfJymk6667JFTwfuhIlLH4Z54Ur9+lwGDINOEIiwZEJrKWtFgg7SY7U5+D
xq8v5MLerzqbqw0eCM6GcMiXZ03LM5TQUEYIXljlFiBET1a9vmT3uHg5sOyYGkTQ4KSRB0Nq53js
RtMZZK3Aj4XbW/lhNhoy1xMsG9ls5K1AcOJrrPb+7vyyeD+Kx41qx412g4UDky9Kz/QV+9mWqn5l
4pmE6TzZiguL/f0wzlNFIZllaAApnn/+SwxaVNWgG4iBMGPoLaHtVF1VQM4vlM7eXwxobM7aZPMy
53W/AHgAuMWqqDdIVyKbsdNIKe7gaZAiFhnDqEiXtChOTBvlYp5DQMZO8CWBf1mhVisdmkYwPN18
KsTKt4byenDy8aqKzW7t4IF94SA8MW8kfeZBhCpBUXRxcIBzDTQnw14DWR1jZeZ1dpUSznl2rNQX
xDZODChiiPAjeEDAFlwiZsKw6odg6Omg3PX3hVF3jzBAbdSwByirlDAupZpOXLXcsgaRJnELmRFj
0bkmSJpBnR2NEhkXeBXhDPQGTSASboqSoOtHFdUuE4ur19LSqdXXbdc+OGRFHiKnsi8BVOfWfsnO
zPty5tzNRxo1Uh5qx8s2avPEytK29oxU86lBtKmSrwHcJphW5UH1oYlHYOLjYCrTKo7BBF6Y6hML
jHOZxTwrQZJWWJwLfd6oighpf66tbbSZiZ6KpvXSRnntYifcVx3l9t88FhA2JoQgv8yhhMLQos/C
FgrlRuCVqoIMd9PDeEsKGzHjIv9xvqX3k01TnOSoM9E3DvJFU2WrBbbZZCA5wVBDerFUf4s6n7Ov
zVaTPdJe+nbE2Xg9jY1urVQ/tPa20LsrK8UTwDv/Ne+2FXROYEiIr0LwZ70vjiiRp1PbqVIzu2MZ
roXx8wcjVdBIMor4wqXyblvRFIAuSgTGvMyXOZsphzUrQbTxSrkI13UEwqaEnPDkh6h2BWNnfzrf
tXenL+2RWlVn/AIR81JUwZSQsal9Tow6dJxvUKqVjdPW0v58K8v6HXpBxEPwdMlikpaHzny8W+Le
J+VkCLpVJv419dEkcoukmM3PgfhejXqNkvnQNW48aOFmrAJU9JMhuhLUmw6ZlADKGrpAv5kg0a3P
f9upEYBmiCTxTNshxXf8aaaa9pKZQ7gAoSxf9Zo2bFASCC9Ej3MHj44LtB2Jf/gfTZDzmJfYL7dc
1PlSkBoUyMckKsNV2E/JDTmlwPeohahbTZLj24Yj1VPxPNwZEZpEFxbx++fB/AnU0ZiH+dhe5iCD
SkG7B49hLwgTdY34C+qSfl6sRKEa111atW6WhuS0AnuwnlijzqERHWr/WEl66lTDgpeN+MK1fHJY
qNQwKnPsvjxRArVQrSTv2Fl+EeE1gONARjwltwi4FGGyQ5Vz2Pl+U2/UvHXWY6lI/oVD7d1ByrBQ
mANjgHoCxcbF5q5T20AJbl6asVLdl4yGayZjsodP6/ycJHtgjV6maL5vFRzZjOahjoZK7BLnZnby
IAVFKjzf0l70+i4v2lvbl7xc0l1Tk1ZQddCkgIMRjtfxtOnzZK9Z3/sG0xeBJkcwgz6m3yOTsUlJ
FRP4cdRBcSYPdLxGQ0dBzb82R8+ote4mEQ3AmFKpDpNOCIGAZX1vjVb59fz2e3/gsSSBMxFLKDCP
liELUgOis00SuXljxdfjz6SBUFhma6623+QDzf3jyjRmcgOpVQ674/5lQs87G3VmD6/z+kHL4g4U
f47VZFobOz+NbCw09Ut01/crfG6ULBkpj7mOPff/l42v6KGfVzaDGtmMYqjm8VVAXneXjkDPsWVF
7ANopYwwgdONd61aTvvzA/z+8qJdnYCJi2VmmyzCpqDEEq1NosmT685fhbyUr32raD6LOlUvNPX+
KJ1rdOD9mEpGeJlEK+NyjsdmRRfsSL5nuR895532+Xf7A8aP7A7bD/oMAIHjAS1x1g0Cm0aE3NWP
lWKUawmS47ekri/lFd6vTZriFTADomclkMXRIEaMQJQwHj2lq9O9iTkLVqhKxJndpCguRUi1/PZl
NN+QYBjRMJgB78sW6Rdm4+3o+QAxdlpdSbeq6I0LR977eZpbeXtu6VTRliU3vBZBrJUpG11KBk9B
ugEJzCzZnJ+ok60QH5PiJyWFcs/xRE1dj0J+1IxQLoldsiY2r7s4GC6suRNzRKkWQQJQKbPv32J/
Udfsya7ZBIrqoO6LojL3meRXH3AXDj1qD5dc+d5vJ7gb5KPJMEK5A9Vx3Ksh6eIsMmgPRX3pSosl
CRNtPGwt0GHDpevxVOeAeYLQlQH+QIU7bgwUG1nnBk08lHBCLw7lbSwHP2U5PrB6Lqm0npgv3lW8
JOaTar6bjhtTArs2K2QdvKquHN5Mrb5CNbzbnV8VJ8Zv3ku4aKmg3RHYOW6l6DAmDiSj82I9+JH5
kU6wo31uOZK2f6chHmm8T2enwPlDfjl4pa6uNaXUOq/vqvwDZfJgxcKfbvyp+/0TidWgASzkHofO
t0g/ShCwEJuSQVk4SnnQCkNbS5ZUPg7lcImoq87DcxxHzrnt/7S1ePZNkGEC2+LZXZVWcNMjAlev
NGuK0LvKFf9Ba5ve3GSSojSr3qmnfHZgHOCD5xaBnzY2hTNrnSOf0BpFP61GoYIfzZXeRs4I3z0s
gqS8/FEbvYqlc5KNFjzLIrkE2V5q13AVI7VhEmyx3qjpLLENEnKOgGSL3jPGQF6HodbcdkPbfhqp
ha0NJ3PWgJgkbMtRhLxRm8jfgfG8JHRwainOgwnuC1yhusR+dSMPWrRbeq/QlWobqMS5pWx2iHor
xoVVf2Ijz3HeTG6cT/aldvnYlgWCGKL3qrRKbnN0XHzwDlJ5U6uZcMtQq8wLZ/zJFikpwCYHnwVW
63j5GzlT0Cdt7+mkTfaRZna72X4dzdvOV241OIKH8/vtxPExSzJS3yFIol63PD6ggzDho/BCB+ca
2xkLN1DNS6qdJ7qF3DkVJFhKM+Z//vkvu7pNdX/shY7KYIwyH0553VWFavFukqP6XmpQzjjfq1Mr
lQPfBs9ABpbRXGzuLFZjUy3aATd70bsYznWbKVDzDZqpxcexSqXXDA9rySN1Kx5ggTpf7Y4gyD3/
Gaf2PTEcyUtuAtJOxjz6v/Q7CAoQ28E4eLLZKus6SfK9RE49WGl62N0MeAjd47bYX4+Iaa8KszBd
gNjySkgTMIa0Kw8pCFIykMDsJxvftlA0eMj3QeGlMAZxg6qoU0222l24nk/ssbkehY4HkRQctsVx
P/J+kfENEF5pj4iaQpQYdk4mlEOO0em384N0agWy4tnSDohcAMPHY4RsmyTLWcYYhbW/DrE9cavB
CDZ/oxU2M2UGcC4w749bEZJjT2qZD2SSS3+XNnFxVTr9JWTGG8pjcdBzPKJrxlPMoMa+HLg8RLxS
ZaErgPm/i7QCEIIut7NWE9909oghYYyjkth9QqgS0W5OW/mub+R0DxPnpyysbGcQkWyQtQ4Oht6j
VzeS5YAGI/fP50dkjkLefSrhPjEKxkywXI9HZAA2g94/406SY9qPZZTdpAFSeMHk+1uE6xqU8Ur9
6/lGTy4s5PCgxLxpLCyu98pRjb5wisHL2uSl7mx1JcuohgfOdEmH5uSy+qWlRfdQjZBiuaClHJim
l49xehtOqbiQCTndH1DIlK01SJ6Lc6ZrzcAnFTd4hW0Hbh10cuZG7cTOVJ34N7E38/XL6wJUGHg7
UBrLXRknPgBUwaGWiETZjAX0i7qRL8lenhq4OW/Ku3tO1y+j18qCjKIjFe7pQiABN4bQfcrhkt3C
qYH7tZXFfkwUuakUrWQh8I577AoDlxTUb551fK4vugfPs7Bc6kilcJXPxWbqScdLXSj6KMdBK1gG
nfDQne1jF/8KcdUHmf0iake5GjS7/jSUcvqkJoZ047dddI3BJzKK5zfAiRT5nM5DcIg9QBXyjb31
y5WAM5rmSHojkKBUUk76IVpDEngZFAvGlZn/xNnYy3E7QhawmVwTQulmtKMLYcbJOSZZBD2SQNta
ovTjzg/lAZcpr0bhcGf0Sgv0u8ku3CJLvPnbgqWuhQEaNz9Z8cW4W6VuF1bBkEM2tmBFBslDQuyK
m6bZ2J7qQxADjmchC5XkXyUbiKcPTPGTSkrvdexJCV24j08tul+/Z7Fb9TKxhD4I4WGSNrldzQBQ
zyjXhWr+nb0KQM6apf6hfizzHSApeXOYTLMyaq0rfH30sjIJ1udX07xLlgv7jdqKfhV8UEc7Xtg1
UPneEKHwYmL2DrhjluhIGFJ7etBlSHoemofljTw2ZKo0Py4uQkdPtc9JRBaYAJKr5Lh9arYB/vaG
QK/Kya6qPq5XJVZNH8738kQdgp0CzIpYatZVXlZy1GoGUNskPWptDF9TFdFTz5o66ePYO8a1UgwN
YrNx39wBxgu/GYmDG0DQA47ZT4gqvAi10alE+BKF3QhZ4fTCbjp1kzKmM6LAIimuLUahSip5SHpZ
kMyQtV0WyIgci9Y6TLad7czCKFxdz4yP5wdlvr+WUz/HlUAwkRkAd3o89EHQRWqScaaNBQKIUdgc
OqnAadE0PiutdCFWOHVeADUFBkYENePajxsDgW4O8sh2oWCsXmmV3boynhAXLtOTraDngIUT5xIx
yXErPUaJVhYxjtpgrvGcxSOr7evH8+N2astYcJupnVFuR2bxuJFIH1NCbOoDqaU1z37rKHcgnpur
HB2VL76kO2usdRrXkYVyoXunZuxNeANuLnXSZV6SAl0fF2CEPC2QAvKQdXhVlZKC5ZmZKJhLI4Pz
dL6vJweUIh7wbsB7KEEf97Uq1K7niwYPZ23HQ1hV96Qemt35Vk6dqvQIJB0+8vABFqd8FNaqjXPs
4Pl+ptxpzeBcUYpp93KbDBd22qnJQ+PoTVgaxOcSBYm6IgqxSjKiEK4JjLpU/clHbn831IG0xoUK
3SspEp9yjDj+xlCSckVbEXAcLguLHYCJQEOFVCJe0YboOSpwnM6yXL9Qyzk1YeQ0yEfxErJ4fB5P
GJqsZtQjPejVTVigGSmQPhZq4fydcxuRrrmCN2MOlwjykks4N0vepRNqmWtHOOPWHMvKO78wTp2L
FC0JJEHwMGiLMasCVmStD4Nn6L647SI/RQe+U8i8yvjsePWYSZ4vp+ICxuXk4x+hQyR7uH8p/S+W
fZm3QSsrxJai02XhGnllHfx2bJ44HM2d3w/9HqpvtZ2KuL8XTpgf0qm6wOg7GefBugVRyBNLJcFy
PJVQE5pCGdgVqfBVCNFOv+1NuXzFqijajlOuf4fHon3mnQBHIm3ayA3i1jgEsLUvRD2nFtWvX7I4
8eLcNDHMmgjozbK7VvJQ3cROXV0olZ9oBcw4dwM5A1L7y1DAKFs9QCmX8Hrqk9DtAw238CEtlQuz
e6IdYlaiZ/L5RAXLwm+ZwWbNmhaf+rDJboa46Lc11Z0LY3Zi6VLkRQFjhrdRGltcRTnUyNrQMJ/Q
banm0MSVJMuSfFuDz6EIGBihq4J32J7fMA5rYnGns1xRw7BUmqSee7xmYjWs8iBMFU9UofrQJRZ8
bVUZcH7O1VWH3+nVFOMrIvtooU5JWcoXen3iJAcmQ9YRUPsMGVr0ug5r/CSCQPEcpZMPGQ+hNbaI
46MlpJ/ne3qyJZJihIxUgFgwxz21HWUKUhtxA9HY43WF1Nl6SirpUdbaS3fGiQUDUgaRqLmYO7sV
HTcVibgUfmQrHq4z6ApYplipReh75zt04mayebkBsMDaGuDnYurs2vDrGgExL6gskEyO2YQvQWx3
pefjaowIRdKGdyGEKH0T5DmODOebPxUiH7U/L61fnpUmwmFm60SoO6FM8FPOuu6+19V2PUWO3+MN
p+dbrRPZWpesBsqAPShbxzf1ZzWSrm2/XRcRBlyBHjTfzn/YydHHO3zGNc5H4eK7RN5PcUGS1gsL
ZLPHYUw9zDTUC93/EwZzvHWIu0Gi8A6ZBQ+WkBTZ6rBVboIOKMZkiZ01TtUnVENdXZk+ayP68qld
J1ujh2G5yocq/FhYZZF4jRIig4zebX6HdwSWVW2Bh9cOBa3W+NhFtRTccxrlt/ioBYIXY69D+4UV
J19h6BC2aBcNtol4kRqXSG/XFtaUAY4MmyKpnC8+XveI9NV+YbgtSh3XiR8O426aupFHfduowQ3K
JCPQQ4e72BX5KEX8cWlMtpgQo/BjcdDUq6geAJDIMc9pT1GDBowLjqXugH+us1ZEGk3YiuipvXZG
P7gZURB8EgVC/rMtH+0PduWgJ9LrIljbovbbqwTRjnYVQbHIKWIkks/fUrSpqwqLfJncJSJwx87P
VK+CKP65rqdO3eWGFuWbRiGttgrL2LDWdQ/Yxm3UprS3qTImIRWZYmahhEIzt1B/rW2MNF96Zddd
M+4SAJcIchWUq64brcH1BfxOEKx6vTQf/QF6i6cPrZDcwnYisSrIhCeroomM5EkLosF4SpA3fFAN
MdbkxrGPdXl3SdUGuWYyRoSFGIBFkRq9oBJsQQbS+uq2gLD9yTAaLXBVq74qR2D/rlCiEqKwCLXH
nNRFAr59rCRM64mXXKfpUFnVfUNx8QN0RpcyuG2tjECL++tU7QLLjfqm+dAYkd56CkzIyg1aCsrb
tEOnZJX5vnUTm1Y9C6xO6rBtokF+UYMsHt3WSLS7KBiRnHTwI6j2szqEtrJatVER6wlTlDmgFKkb
7DrqzPO1rrp2NIwh3STEQ8dzOqtAUsTvrWrX23LZ3atWLj37Zd9/qkfIfytLUDW4trvc/DqyYl9N
Oxf3aMiX13Y2ZZSfZaG6vHRkc5P0sfgo65lTuLFeiyursGF4gLFR2pUSFC0euLjtDRFLPLDvZPyM
pJ2IsKr63Nl2a7jxqGqTK9q2l/j/NEOjuZe1n0OuS1jxyVq87aVa+llEpFxcqDWx2IgqZ8XKeTp+
4LBMnfWUT9mLkeWI5OUByZIVCcHwCxqi9l6LouxH0dTRQShDH9/7gaW/YMobt0BudEVF7ywMZc/W
Nb9mxWQgdTOnRTVYBE3a7DP4oDVGRGP0kvdyjcpBLPzigNyhlHh2RwVoNTlR/R3P6KJAkjTPS9e3
yv5LG2EetataO8MgJw6MlxD9736LxJ+PWE7VafdJiJExhc4h3ITgaSSU7p2pcUN9ZFP2eZZ1az3B
L3NtIUsboCEwOfcJ/q62K/l8SAQ1CTl/Jg0PI2ecfeIc5y53tP5rgLamtFIFXt+uYSf6SwSaH/cE
q5wESyCOEm8Ag1KvwUop9t6Rklb2Igclm03uSKa2apopOqjs5WBVBUBSVr0P1WCFBv9MzI3THHHa
SNdxmM81ylF1V5KzNtU2dNOhcnp0vuO0eegklQLyEEad7lVykpeesI0+vjVVSRiraMKgG/u0sO74
/r7G2qbRwhqVITP/pAq5cdwOaaF4Ozo1u1OVQzsD9t37yQ4Z0A7uLoJCqUdSHhYJ5l0twC5EkR6G
wTYepVBU6qZKpxq2tzCF4k5hEgkvQx4nd30wuCMHDhkKTOwU6UExikRsB7Me4fRWvjldZX2TK7GX
VQIfPhfBCwslSGmQfKX5CkwO7/EHWRKTiZqUjA1p+lQMCbx8+u+rlNb+R17Bs7NBSXl9E+V3YJyd
R4Oj6KOh1siy95XTrM3ITK/iKo3dQBERBws+lHVlqU9jqMT82GnqJ8vPS1ZUWkj5hRjxHSAUhTlM
b4GCzgKbAGgWb8QAcGOfD47uxWbwyHBlgJvwyEtqOfWK3icwzevK0/zkO7dSsupiyVoVAHLRseaw
Kbvm6e2G//9c3X8Ccvgl2HnH1X2BbPsP9zVPjgi68+/8SdDVjD8gwQLKBJ6JHuab/NGfBF1N/4Mq
JFgdlipR6Ruw+i+Crqb+gRQVuso8Aci1oUf+3wRdTfljrtGTguA5DcIewtxvEHT/FKz+JWRCh4K3
DcA/QKmkEQE7LkPGXivDCIqFghhd7+vPiHB1hzKCZNqRqt6Z6FUh5WihuV6k07U9DQf8LYpNjl/w
aoBcURNVBJ1LvfWmk2t9K0vUwJxEmw6FqQ+7AadOPFgHVd9SakQOQB6vScrKmygzW7eZbRyblvKH
SiXIK5OkWHc5XCLHxJAVKMF1Paatp6lVYWy0sJXuxGQ9Sx3gPXJY0qbtzfinPxbKvdoq+Usijcqh
wAj6QZ3M+tCJSL4i1M9ujB4FSIyDx15bcVyFL0oWNl+gmoX93Tit43rb2N2tj1CZRTkidvoflcYv
hJ31IeA4xhB3YiN1s1Rzj6IY+nSuXn9Ro09qFz2aoXUTGvUe2bst9i17Pdwnr76i3gJOPhhF/gpf
/ks+VV/rOr8iG4fjhXONWMJNYQ2bSJQHKzAPWMscslxqXUObdsJXPg4j1E6z3Jr+WliH3I4fw7p8
zC2gtWpu3RFMrINIcatRWVNYuU7S4SDsT3FkeVrkr7hZt/bg3JjNcNOLCipGV0Kwkb5UrdlxemYP
bRM8IsZeu5YRf2kHaBFt9mLa002YWNdj739GKe5FNOneV1roGs0TuCL0W6yNVuYPY1BvAKGHqxyt
EdcqPjfZGukRFonkY9dXjG4GAkjIn7X0Jqh+DOPkFVV8k1TFB7WIC7fMgmurQNU+a/HWDdRrNHT5
kgjfDSX7id7QbPblmpJzh9DDrmrsexUjkJmGiN9EvAvseD/FxsroE6+N753I5ZF53wXGGluaV57o
33Nr8qT2QVLj+zhM1uN0TbkU89CdoR66vPGkGsWUz32+t8PhOVQmYnNoBP0oPWay+loWKpHqva7g
/AuCeus46baRZs19q/2EW/WmlnBFDoonw/9YaFtdTz/Uig/NYdh2arzl/o7D6BBJwV5y9G2txmTX
1DutNe7a3r5Tc3tTFc9T8+Ln3R76xJfJApeaGTtqU+siMG/HfrqyMh1l8mCWsdkOcno/SsQ7ekFL
FWT2CpG/QEv3UvKl6ZUrAomdURL6ySMWcKxOxST7Ym8rVcUq0w7ueOpdZWX4xVBfWUHXU91slF7+
nKifY/uDEjJP1S73/crNevGTK/FBTsRj3mvc+uE2SCpXHrS9lX/KpYrY0TSuSYms7bK90YRzxaPk
KeoMDw0leLW3Dfw1O+k2tfLB6foXJbZwnrm1tdvOuFZNB7lAa9w643DThcl1bcJRjK/kIN1oM36c
S9zKta0ateumCb44aTqRu/MfxlQ8WvPmCxFeUvpd1X3Qqx8ZtHst3tTogORIGg5tvzIgwwt7b9Z4
fMrNjVbEG7N0bgsy4C7RR4E3YDy4RRSuqgH3ocIidENTUcvuDan+lFrGblT9J0LqdVOWN1KC8qgi
OQ99aVxL5kMfVAyDui2cYK/ylhLTNs9qxMD6XWM0ayP8MurGoWkbqBpNuhWD/OxX/Z3myC9Ugr8p
dowmciQIeuvC7dv1UN0aZoFabx5s26YUroW/ZXAVJhu9l56bVkdVUoXXEQ82UFXnSXbkg+bUq1Sa
3S+JTlY1JWLXVNLNoHwd7ZFAaPICx9pM9RbP3xVRPnSc/lmVeWXVtf8z9CcU7yafR25yDTwBMS/c
sMvAvy7z/HsJkYYD3c9WdmfsZFW/qqd+Y4bi0Uxt4aW20q9J80YrxF+cFzsvMXOSyy+OH9Y3ehiX
tzUCkli5ytc80+81acKTM+AVJCQIAlJv33c+u5UKU7jVo/h7CP/QV9Ib0xEpBmFdfO1n4YNhRgbm
vgqLw9pl/KpbmhBYW0X9nOAh1hrpa1f0dw1yCNdVWBN8t7m8MxKlv2lLFfIkboF3OjfPByNr1IMY
NeVOlT/BODMaP/UwM/BELKNs+xQGZgQiPEhZu5WytSNr0zi3wvk/7J3XctzYlqZfpaJv5maggTeX
DaRhJpNJb8QbBI0It+E9nr4/UNIpMqkjtk7ExMSZ6KgKVkkkEwnk3msv85voQQiKt6RIpy1cPVRO
6yMAWOdNWhfreMyvpXRaJqJYC6Zvx9laSmzjNIbo0QxJ7FpU/25d+QbTbSRFhewcwQReOXmZL8sg
uiXmI/M0Xqr+YmrNaC3k/FiN7bsy7K5zHDncsLKuqwi/jp4PK7EYdbRlu0uzsyhFEEGNfN2DK9F5
dTpsOzV/7rvuaWq1q7DqjrO4L/EDSxCOkk91CQs7QOt3hVn4D0VlYYtLe6GJ2B3DNusWbHPU87He
y4U64RBc4FuDp7jb4GWOaGwFPIdySk7xgOwVcwl8+VY2h2YjaXGwsZXhJJ4eLDW863GFkVXaEQiY
prZL4TQtslh6lqErpR1mENK0drKyXySBNtL2mAJXMcQ+K0YSjzKAfW14XTfdya32Io1l5U6KA9A1
hmtmaDiJmwOVRjvoO/o+u0T4V8rk3ye9f+4U4b7LnDtwhQ+9o56Bx1ppevMcDptSvQjyXgbUKO0a
DqWrvqQBFsuytNCMTt72IeWYmsvRus/NzA0LM91JsUTNn7T5Qhp6jfAtLjURDBz5ZeR1ot5X3YSF
Z22UK39+YoLc3FMd4a9yZOVPmtBmT4/IRKGMs+h04e/SONRc5vbBLgqTk8jk/O7sgIaET/ND0svu
my411izK6y8wEzMXiHHabuJEzdZqwufM7LHiTKYddEvfMycEbmMl7TaZbyS7sDaTfWqO8jrSlWZF
iyVx5Ro14TEuAItWR2pa4ees8JRti2xporwzbfSrHL1e92a2FpqkeXJ7Vwxfy0jfBUYheanjn2lW
n3oakg+kFwZxyr6SGue0FtUGQ1tPk/ujqgYtMjSVi/nxPkgenZyCsA6Ddqka4x5V9Evw6OjvS7lw
5UQ6TzI/WGpFekUtuR2pzuzQr7yu7MJVoWWX5RDupgzFVCE1GIPEVbE1jdY+zpoYif5G0qx9YdfD
CZNTcWZXc/QsE4rduHH0Va6M2XlKBwzq9LaQjXM7GO1NHxZ3jSQFKy06quVYupiQqbtGTX6cXM0p
YpkzDXk92p0+7sR84n3ZpOsyFZhjl9ptVljWsqull/+d5ujaSZ0GTluzLqWu2YxyOlD90gAppXZT
Sqg1zvDcoRhP1Ep9jOp0oXbqc0uiCZTJU6Mf9d//lFv/QSvid+XW12/pt/dSSvPP/9BC0lE8An8H
T2qe7L8WVN9LLV35AoCVnjBwdUquuWj6qYU096J/aB8p6hcmEWxYOAeIfQK7/oPKCstGKqc3lRV8
gpnFP0O4qfrAtc5N8TfN+AJRGYO+penmjhRKay0mfz/DfTjkxAkaJ+hcIYY5TQ7KWop24FlSYw32
YTq1JnpGG9MaGRlAD5PKtaplJcieeGqgiqspnXQrzdKvo9phVFqGwXhL48/6aufJFHmSn+S3toaW
jdv2cLALNy5zycKmhY6efd90+N1PLnY3eheTEjAZDRZOgsjdbRL6XXetmAiurQJRhhp2SnUVSy+J
aPW08vQuRJCVfRNGCQ0zKZ75v7CAkR6SA0WyvR6l1GRn+3GLbBzarLtGbqX+RPRRFi4mIav9yhJY
zs5Vjl2fGXJk6ht6oaGGiPZUGSPd2TLJH+xGBu5mhyaac25GXRAuFUtKhFtZCfrjI/TjUF3HPboT
u7BtGp++EChyWFF9azzQarflKxINAxh1UmGY2bmREUlZeIywZp7eZJpddvfjUA/VdZX0g+IV1ZCO
Gd13P537sokaLxwHahpS5aOpjfsJWezw3Jl8534AplxsqBW78GRAhcfEdgFcaFxxqkijb0D1Btau
ejEvhpgQfLci1ddQjsp64QdUPquKelaFH5/3dNAkol2BpR3FGEoDxCbfsvIJ6woVd82ie5Ejhgbh
0pnGFmFuurhheC31KAMxuo7DxukWgZZCEXE7oxm0ZidKOB8dtW7pJ09qJ7qBygDnB4YKTaOnR7Fp
V9FL2eqSeknsy7D2tZCBNSQnufblonmAfRB7RihQ3nYyfBxnI2lxXAJEjzcMCKr0xALfzDGUWcYd
1OxKOwK5axZb5MKV4KgO1dHHkFWn3do64rz3RyjCulOeF20b4/kUknu7dW8q5xw+zaZRu35Z2ml7
rRa9c9fIafEYm/GpWhXWLYa70ginV9PPc61Kn1Ta0FgCaq2OfgQcwjsNFevqdIh1cVfIg3xZBvCw
s65wvoL0D06CgOb4wiioLr3ScHK6xG226iPpUiu6iSFOLo7HSNCJ0Eejue+NoTgXYa/fq3oVD3ha
oWaCBn0ULBQxaSu7txWGOJyNaa9GxxgCSyvqQk/LimzDWAeQfI0jhz2QRLObX6gd8UDtVEqjSb7q
RFMv7VY1d2aDHnSqq9VFYGcX3etkQujDS17E1fE45uoyz8jx2Bw4KsXMYi7rtM5zzxmMuHNltSwG
10/i1FyKLJFNSmmBin3S4HG4LY2I9kIUKY62sKu+sVed49fJXsiYVCw1swjTO9ZB3D/PKhGOl9a9
D/q8w9UYQcZAMr8GcT3y8Y6DFXltLgwys3Dys0U2IQK2x7ChRoESOT/r1CFzMZdqw6TazackfEno
hXe0uM3iojM752wYourRVpLGcsPEtELPHhq14ZWi/NqRIK2tY5WRi5dWTcdickDDLyu5U2Sg8s1U
LPJRj1W47E3YeHmsUPQiEane9UpXodihaCSKal/oI7s8TqxViCdr9pDWYVJtE73P4yOpwIdgKUzL
T1dA8AMNywOnD7tbzSztgcq2y1VPa4M43JWFzWDFH6p6atzKL03xzeozNT7Dyq0oVo2WV5V8NJXV
OF2SEDSS55SlKo6rrEl5OjVtPDxtOywlPhnIH05PQWAzzMBEZ3YRQpTmYKocQo4EE9f6bhU3Ei0X
C0j7oiiq5g+ntK/XgXAM4gj8HZo+7w8sgxnLZGmd706IbD4WYT8+4hL+mfjKPGl/eyzOV6FjTq4F
Mhan44NJ/ITwjDCZQLpD52hHMLkjCiORXZDKDm5ZJDUuwmyKN0nC2feXf6vR9wENNF8VhoMJoAoR
mg8iFqLPHFxmULhXMRMgnxw01DLloFnq1hQvWz2O1kyupQQEtFMuZZBdwi2AQt78/n3M3dTDm2fO
DRYKcWdw3weP2BG5FWu14TOVDWgIxMGOo5Z2qT1Wm99f6eOimRWIuWPUERSgCAcjd5u4GeXKJGGC
kDlXxuQrq6keP0MzfrwfgCo4yQLrBvdHJ/v9ksmsNO6mOqc+c9gPtaPWizDI/N3YDJ9ZG/7ihtA9
BMPIk5u1u9X3l5pGbAEMM/Ndg1H6sc3MLOzVzwhCv7gf9CRmYczZW4fhyvuLCMx9KOFih7zeJ/kJ
dJ8+iW83Z2oims8YCb+4I3MmV7OzMWj5IE0TA9bosIdwZmbanSR3dAOCJPpkHfzqjshDAfSwBmjz
H9xRYZSaFOm9405anIeu3LZNcpx02URelaNasvjjZTeL5M+ckZk7oh2g7kw0zwBxc0+JWbcrtUL4
A2KRWP7+KvObfruNZlcBA/jsHBG5yCGR2wKriCCE7rihQe+s7ugjmi2bu5K6dptn8vMfX46ygEkM
7n8oGh16XFqNrUVFbWK4GEvR7UBpfywJRz2uWiffa+Oof4Ki+xgi4TzTaEMwi2gMDuv9KgwmulNl
PdJYd0LTFU3wAKyG9n2n7Eezyly1Sz+54sdVwhWRM+HAJ8wBvT64YhRoUZdxRQTP8tVklXQ8eA50
D5PPtCV/eXNz0ECwBFrEIRsS15W6A3xtuWTfwypJ+n6Fb0Z7ZdlMlQIljq6tugdU8PuP8Fc3yOJn
F8wETODy72+wMkVABGktF8Bft5aKqF6qRVKu6oJy//eX+ritEVUjuvOV2Rof5PtL0fzLfJJe31WY
ix1HkjXnmXV39PurHG6B+UCDbDBbCpJTUdK+v0rW2HUyWClrXnThY1IlEtznNFs2o+hOU8Ywq3/h
enjxyDok+TkAv79e7AcCizamdY6FqEaog6NqgdHfdYQVvOWsIP3kMX5cJ+QGDE4dE8YbYXL+RN+U
z1E7STNs3XYV4GOMvExSbzW0kitdHfotZF3mOaNZ9p/BH395XaIKXj6kXbCX3l+3GTqlGtuEI6BP
9StRjPifCyc/zyqjeRphYF5KOYCq3z/dj2tGNWFGI7jBAQcd7GB56pEzWnhlOXNnlhlHLWTtUQUp
80l0/rgLmK8ARgbY6QDHUw/ujUZmh5ijil+0FGob+PvPxKB8HTvDZ16mv7wSHwkNFy4G0fP9U+xi
uaKLC8o7l5WaMRMNPVefahQjOoUm5e+f3vy23x4HKCEjPsQiYSOQ8XwgsZpB1SommJPcF2tVTKYn
1dZTH2h08rTiz+z3NKyqTdjrIHQNyCkflAdiK6/8ScoAuPSd7MmYqC0kI3c+uaUPAI/vlwEujzM2
sl+zevfb5Y9l/SDCzKKV60+9v2jNnsFZO6rtuDClPHO8brR5pnFnhXfMVappUco1uDsNs9piNbI9
jFlZT8fVNMjkz0QgPq7XGXRNSoE8wazyd/DuDCpNv9a4a6vAed70meePpv+ZbOTHrYjdAooLnPbw
Vog975+BDWQ3tFvGCWGdSLscfZ2zQAaqp9h1cTlaTXkXAY/5RMXv462h5oCEH2QW2IofnBd6ycLY
eMIxrOaxYn83povaEZ/5Zs/h+d2ShRPARWTNYIdhaHFwa5YopEQaaozOxqx6MqIR39ZIJHSisIsq
y0Xlq4a0x7oO7WsDlZXPNNM/bBlEcECWkKvBCZoZEu8frTXVUdqYBdcv0mrXBhNtC71SwGtkI9Pe
qYk+o2LPr3hwx7OWEHrzJNGQkQ5iT+v4RRQS5t3SCvXsWvdzf3I5OwJ9Mylx73xyPn74GMEamxQ+
MH2h46HG+P4G1QJTRYysDVdpenXh+FAr4IH/8SE1X4WIShKPngWsuPdXEVXf2SiAGK5IEhxBslxZ
G4lee0quKh4IkuK59I3PnJI+FrOokeBEMnuuo2ZNjvj+qtnU+GCQg3lKFIB5U4a7yFRuMsfa25j6
Gmn3qAPN0K3uaraJ/Swyzdnn+w+SrQ/TCxr1rAZ0KHPZNFPTK6Mw8G4zqqWEue8mDOLWSyZjODNL
2mhW2cTniB70a1wL66PWM5i8Pf8+5h98vuSPUB7nt0FGhzL8IdMkVvIMuOSUerGVYQTTIJhKL/wP
aQOvV8HifKYt63AxDh2FRBKMUxE5qWcM5ehFZYiW85QonzzSg2CAQBlVBZ8kQvRY0fHH959nhB8n
gaivPGfqnGCV+abz0NQ4GXuSqlUj+CGst1Y4ZKFO1LejmB5+/ywPtuZ8fSQX5pSHdHxWq35/fUMN
CjucQIMz1JUuODk6fII1c1BXEuPf5s8qUq7G2QaNFOoZ8lgf5FBMWmRBNpiN1wSMIRIefUiHN25T
17R6+zPRmdc88c1y5XKwASDtzQA8GOj6QaQbGBRXkVJ0nqzZEhh8pXOy3jWr2urXnRwPzbaNAVpC
AqjM8ap0eENLM6MzvzYdIZV7vXKADaOP0XXmQyXDTV/oHWiBhaUGylVn5mk4I5esAlp71g+6BwC0
tRaIncj3o1AreRknSuGskOPGgcJtyJxzoAiyHn//FP9nJvgfhkz0/j8/h3EfIJj7/K/0Iftf9V/i
ISOKfHdgmW1WXn/vHzBMhFvpVJFNzP2duX75Bwxz9ksnz+LwoSM5ExR/wjCVL1QfaJCpYKnnFg0b
98esEBgmLQgbPCVtDlaXbv3JsNB6Pe/frFKVNID3RNnI4chyPRTzF10P4BpLXg+ngk0c4Uaq7YMi
f8wLdXJDVRAUAJRp5nXr21uak1uY7yfYLQk9OUZBw3QnWf5qFYrlSSYwdG34FjCvGNNgpwMKAxKU
2/5KiR7qRr0HBz16epQHbqfruRd3zUMXqV4JjSPBQ3zCuSjDIBYxWcSZ9fIB6KaqHsWXTnxaJ+sK
JLjujsXKt5e4Budb/FKrem3Y29I+O20YpVjWiQq1OdxBwMcxWF+mGoD8pd94quL2AMab1Ri7bm0t
x5gBxkaWmJwvZX1RtGdOch7Bz88v/PgYBg1eboa/mMegCb2JtZrsK2fl6BtxKS7jBWwDKAEv5bUm
X4CjkvE/8viqJZzH006sxMq4lfzFCKrtHmRUcUnvBCT4laR4mLSUgVdH30LlIrusbPeqFPtcumHs
AOp+ckE5BK6k5d7kCrU4KeO1XNkM3LxaGtb4x80gLjdMp8VGDDv0M47M9jyX4BCtytY6BrIuMuGh
L+Qqa3TrGxUxWK+9G5+ke+l+fJJf/yu//nf+Gj40L9+/hg/qU/OiPv38p3uJH5gKr/Wn7kV/MohJ
QCpU4teIYNDKH1fOukx2qhW7upO4gMbxzELlYSuK9F7s43ol0/pT86+g9ib04Cik78SDrnkd8LHk
CsGvi0HeJM2SaaqrePkmnJZDuuiDtVOhV3GKFLtirHpsxhnc5adV6Q3TKbALpCV4LUtZ87Vlspif
2tWRxXBlYlqHiyxfMmMVSkvUAr4Ong0CqBKuBmFxW/LbM3HxcsAVzG0d17nvPP3UrZb8nP2Q68ts
dK37dVodxQUDv1NwjW44LjV5HbSeZXnmsNLEYjzjPkPfK2F1NQv9Ku9d/Wo8Cx99gFb1WRodW9l2
gLF07OOQcRS2umfXs8vDRSA9BfVpau7UjWhXwZpfz8ObYbgYtHsj256Z8iqW7liqgU6QR6BcCZoF
+m8eh4Vnj/kK9V90mBGNtKRF222SZDHmXqQfV0BYteEsbI+0bi1PQG4WpbTMuGHAy5bblCeQDzwJ
VIxXBGvDP9H8k2KHkSYOcnhk7+zze4O2rAPfNPSc06rZhuEyyNnf3qhe1dJZjdtXOrf0q0UsnzEJ
7F/Cq2h/slgtbAhWL6sSCSIg0g8nkmtELk1Yx8t0b5pWUXhe1OCRvHqPZF/NOHLpaLsKCMKVdNqF
S15RHZdGsKzH5aBySvlboe6S9MWPbmGWuMkIZ3DXe3rzAI1iWTMX12VQmgZVvWS4BsrPeB655Sse
UUaWQzpywmPRxJ4SPWIftxjqbQX+t9llYMWLZOdQu/pMTnlvTrMszuQHMtkIgtYN8MDyIi1fEvgd
weilYlhapCMXExlDWCDUOLmFTYA5BZsY1/JR9hyBniPd9QB/ZhHMscbxwMbxZ/v5FBgDb41PNHaH
jbIQGlMfT7HuEx/7ceub00u3DVbYxpEoNqN2PIsXisK1g6tQucUfjjtdZ/IqyW4y+UbGig6Vtr39
oMZ0ncMaOXksGLe9ONZUgFf4p5q9m61acSaPVyAA9GLVBbv2xLrtiYeKm5+n546MqoSLlJv0+j/Z
aXtSn7z+NX/3/Tsy4VV3iVXTHNDa/Me/2OjV3/IT5CJxtiMwTsfT7dgzpHATBs/M7BbofwJLOiv1
PVAxZXxk2aMjJA2PtcBvvt4buEuO6q0kLzEailr2VInWnAyQFFCHkB+VDOiodGFVkhcEm6CQKAkz
oKmbGsKVY1huz+TbHrdQ2cNiUxnX6dLvl729SOgcx1MbEazNu1omrpLSFRc81YzuWcvCgIAPdTJ7
tF2fKy+c1J0cFYwp0maVs85rV7QuM22nuBO9uRKLDGqaVbhd6DoP5i5+bHuvTPA1L0/CfG8GNznH
o8/gLDsiY7QsGEKraV8AO9c9Y/IG9S7DUqihPAg6iZnusIxs9g6oBVudlmOinjWWzZ9RgCofaFMt
s63Bpo2aW90YlgX6H05jrFQLakDur0RfvASG8ArEvFQ6KnGbuw6iK4l67SvJIwf711gwjRjwaNXB
rYD6WVQt3GkEMf3W9GR9dKfpXM6ZyAcdXq6aa7eK1+rKpsbrVhLFsTBl9DTthSZhmJBXy75/6YOd
XUNp6NemqSRuJIcw9s8kDV33EASuy2B7oY/ROQb0+lKyneUQTXTs0ZVylbo7Vp3TdLhUwC7igrFM
VB3OXYlQvsX8AHt6t+8wMqaJKw33QEn3SazsBkOcWmK4SYX5rGbAAfXTMPsXstR/O7u+Wermn+ef
lw+43/11Fn2rqm9/kYL+dRKV7TdxYPk3v8b3XFTCtI8UD7INxTP9LVr4P5PR+VsI69DVB79LH4pi
5Ucuqltf5hkeHB3Gn/MInRbxj1xUN7/QSeIkghIEKQ113j/JRdX56m8KfIRwsVc1ZMRHGOOhtHU4
adWlVgujrAvX4aTVR1Yf3XJN4Fzpzoqa0tW1SWa3j8FSKE3oWeEFEi/HU+bbKyTV1iHCCMu2GsMj
I045SRRO1T4y3VYul3pmt8CXU0TVpq1fBSs5ly+BmNwjaP6iF9ROhnXcmtI2GDJ50aEg6EZD/NzG
6qZ39Bs7JFwgSN0s1Ta/c8LpxqGy8ub/YTYMjzsOC08fgse0Rpo9siasj3TMbGgMPKLE8S1NHGnp
I2O5LDvoCwmkgwWdx3NueK/pGe5u6lFuJGiT+n6wgNw7Z9KVF+q14wlsgNAJS6aTaZymo1gkJ9Wg
E54gQHhOFL/YEFRdHbSZGxjl3Zx/OXm6RNh327RICfWxvx07a6WEXB7dw0fZIPClvhYsO0Bd399W
VKtA3EpjLbqsAPASAJI5HQrtbJrsZNnZ+X0/mvswIN6jFfIc+vYVuNPkZJKHfJGZTobsoHyThl1x
ppc420i6JLyht2v4ie2iteJnfwhiL08eqzQAgVTqvdsX7V7Pldu0lhZW0t+jcnFT13xyUWIO7piG
j1CuNpMdF54PJms5iqjwat/c16g1gmlsllB3zyRnup16npNq8BlBeHONtj1vm+IsYZTpxSP3kzjE
J1ik5A0TaZWt7KqhbbbChlLblyuUwAEmySDR224lOlNipbQkCZPsDfpXSybf7GEVKyILXS2PHv16
GI9tgiesJFWC964n2xBLKiZUMCamUT835ciNTZKmSJG0bVUPAvvJsLmAAtmsskFTPQwCh63wx5Om
TvKFVXNoJKE5wBdKmY8PvAWJDHecoGYnmTN6ktM2S0Nu6yt/5OmQ29XLqkEvk80cAQYPsYvS/W1c
yQDABn0NVirGeFlbS6LTII81e9rWVBghS1P0ZE7hxGIH6UwjXVn2Gk3D2NkofFi6kt1PRYdaoWGu
wlLZKnpyIeLqzALm5oYl1ipMg4N4pZbJJ6o1BKb3+58qlP4MiFU4iOZrqfx29GBmcq4HrRWsbQGv
3cqN9RibSH0nGgtKfKKHddDMJNrMV6O8pvPEVemjvm8+da2iSFLoB2vYXY1rBs4alsKaEQcKgMvJ
T/a90XtN0+UsyPruTZw++15fv4MFve9l/rg4QRXTRUb73O/7i2epouU5/a81DsOP9Opzhiujp6LD
EE89seb1g0hrz/HFzs6gB0yfGdK/n3F8fwfgkgnpRFp0bw96fzr9sbSEGb9Ouu5EV9NdEJqbsoT5
rItl7iefPO5XYey/Gw2v15ulpbgeckSQTOe+6puxaqbJddX5fLg+cn5UEqYXjjdVctoUbHnggqBf
a+dKR7nCC43+JtbNk6Z4hH13JIyAUosE049WRpMdM2a/cXIJWvZxGXc3dm6vWhXbl6Lcpw7g1GeQ
/JlXQt+0xmJJG84GSamdZ6Ntu1NvbYo8eoj7eiMF9bFfIoBGp0C2w29mOdgL/Hnvh5kuX2jKbixz
lNLlWndDKFMxRFHfpukWhv1DqTlXaUDUTGStOlarSfKQmH62yuouru2MmSNDwKJVzkNdJ8l0Ktg2
wWxTPU43akn4tNWbZLSvwkm+GcuIRVZB0DNs3DbtcJtF7QpD66MC1T/vden9UbfuKk/599Cv+Omt
z/F/z/94/S2fnYPrw5ea383TG2vlH+9u7qD9v7I+npWwSTj+eTa1zmnj/XXZPj5HdVNFT83bjt6P
3/5HT+9nLvQKD/jRzzO+MPdhdo8vPZH+XT9P+wLExaT9B9oFSJTN4v/Zz8P3GGsIghHpk/Fn+dMc
NP7eYkxDydFQ/4HZTVsRmbo56LzZYlFRSgZDN9krfWdyy9TUPeEgiokl06azxSpWcauxlFsIt2eV
TjsT0syYWycMtvVl3tTHRmoepch04jh7KknmNu/0PSOhY7tPbnCg2svhdN0NnD9NaW0FY5auqo+U
pKMcUh9HOdhWunyR6whwSYmTechOPqcAidIOSrOmvJj2TByu034tBBS2PI4frSQxv6EgwmmlTqpy
PWROuzaMEvEDeubbzrYaaJOKthlCICeyMNubJikNV1PFcC+PvroYtLTwJDgA5yG6I0n9ECRFfoqU
NF2awnwq5GhYhLGBAFNVp9vA6btVhu7GKWoO4ZEe18AtCwL0jHaCvKnFAg/AyrwYxuQykI38CYmO
WZIEyS9JlfV9E7cGlCstw/0MrSVcuUq/c5PMhrSYWbdlSkk5QhP3Yp22QGoLFNONCqivXJyhDLPR
4iF1/bhM1lZbXRYqJWSHWtOTIfxllfMzjAe2SVoH505abJoSUmlKiQo6w8NQfe106VLk46bvcsTr
wu1oREdWclz3ybEdQyoma6xS6JvNJrc1qAkZk5TctY1pH0WlW4w0rmI/vBmDjh/I96FO6e5UBF/M
bx+NwFplanvGR/91KKZlXwSeYt/BrFhNTkk6kW0m+Mj0lSQLTqzjgUbAMDJzHe5JByMdO+aOPBPJ
+6E9y8ox+1rEJk9Y66ymJoEOiqdam4xFTB6yVPSi3ihqltxoMzRbZP4ejdpNNYlqRRZ+P2Bqce2P
xWUdjPLR4MfxKTYImpRvDT/+pnfHdUgSougrKwY+K6lTAuTUuOzAY7OAn6qkFmf0iYyjuo22MX44
ic9bTMtOQpkPDI/WjatEQbFWU7Jn1oHkTdagkJcXyUqV/eI4FeJU+Ba0A5UWcl0auwHnhY2mjyDk
ZX3yrLIG19UEp/o0ZW6QhIR9p78DO2D9C0H73614xa2FKm52uP3nMfeqzR7/2tTz/KR+G27//t3v
EdcwvjDvRuFsxjDPAAkGIt+jLt9h2P461mN+CH+X0PqjcsVtfgY4gF1HEBA9uVls9UfUnb+loSeL
oynvENCo+SeRl9d5G3fR+yJZfYWXg88BNXmQSilqyvYw0Kux5MZLWs77Pg/vYi15TNsQEj9KjCvU
ld48qF+lkAfD09ergmPX5+ocvMihrDh/EZljHBoLpWhyt8FtmKIRaZgxSredHu3HKqf5ZmrrOBVn
SAZasHbpTidVeB0TZRecI5MnZ7G++vME47+XPfybrujfzgT/87H966StaU79PQ78sZr5vX+sZlw5
SBIQPwW9/kaahdUsY/iDJxUSK8zGHbL2n6vZ+IJvGeat2it85LVF83M18y1eBn8uDir2HNTCnzPL
HwupPvjzu9rkfWUA9BFHTwC59HVQZZkN6t+nEVKL7/DsjobWQ7DVRpqUY+wvQl/DDo4zGq2BOFn2
RnjpKHRwJ7M/6iA0QEJDO8BAQMCYlPFoCMxNNrEfasPO/4Vo+P/nCmOa+5to6T2MzJt/FS/n3/vR
47OcL9RZAMZNyNTKa1PuR6iUbOULeSwREae4g4mzwm8ZAF7h+YDJQOGUxfpjdfEt1KKhzSiIYoPb
Iq08WE2/W12vdd7fSSroIaTn8fuZKTG8C7bB+9WVDV2P3FmorLooaWBhBfmpSgWIiSw9qnoI4Dsp
0Vdd1p9taBZz12FcV3igyiWmyEUCWcEJcudIbmavoGokzSsiW1126eSf1Xo3MIKJN63ZfRVyojw5
4ahszIHe+ZsH/4vo+6rie3gbaGGx52BsoDB8gO4IS5FElVbJq0mjEAqSa6sYC1cte5JfxPTaPbRW
6NwjE1g1LHCdjjH28vIg744giUWnuToh4qAM5q6EE7SV2UFeYWcDOBHRtQyGk+JimIpbWcTfdw8V
V/At/8Vbf0WlvnvrNH9ne2TWAeHEPkQwqTZCdhgla6ua4wx+q15d2TXKejmaAIXnVIrMqLPIH+DA
ZRdF2V+HZSSfZIHS7iPIvxo0yCw+6+BL3sTlJEb01YC5uSb+pFippP23UO2cTRY2X8e80maZwe5B
0iosXewxzc4bhi+eJI+I4Qyytakc7Fxhvoa+YILmo1YvMnCkYYTeg6AbiocMCfZMRXVcLWrix/9r
p1X3rWpaOu0nD0X916rNnh8aFP3/DUpfttg/T8H+Uzw+ZNG784qf/x5MVOULWvgkNKwVbQZUE2a+
p13fgwJsKPhQqBRDcPjHQaVT0TJZII5AY4IkMEM8f4QSzflCXepQ67LygLXwrT8IJQcJEOaQvPyM
q4EvBd3sEGlZtmVUwhMOvNmMCgwUAjCu1cXSMhcFCjtvHsovds13/f+/tw2JJ0kk+4YaG8Ey4JcH
x2JpoPIYoDPqNVWu301OEz3KFIA4yddtfmJLetusejsDop+nav/IqBo9MhGoCH3FULmP6FYDPEWu
KD4d/DEQyyCsWwdZzSI+11vIS4uwMSOIoJqTHtd6k+ZemhX9pmtlrJoiB5kZdwDJc5f4AcQ3HcY3
EwZTrUYv8JUc9Rc1Tm+MsEoLV6H8PU/MKj9DxL3jvZQMjuF4WYynsUPr0P+wo7vKL5i2Rq2UuYbR
Qsmt9biHBx4VheHKVaY6XpP46r2j4V7ujaMV3tQAxwGxKMJBdSJLEQcyDGkep0uNli7I3ZH7I3R1
+6AS+W09+Olx3hfxRYB+WHwUa6NO/5mxAzqtfYm1rIxM8H+xdx47tmNpc30XzdmgNwNNaI436d2E
yJuGntybnnx6rdMO3Rq08AMSIAECCjWom1WVeZLcJr6IFYqvDFLejSPyeaT1izb+5E4h7ajHuPbB
Ym9d05iR0GaZW+vN7QaS2WNb6rbvlfqE536t5QuFCXO2U7pqHH0qspd7p6DCgcodHdqqKxT5rpte
/Jp5tE6FKCgllLda7cDUqisOS8gi04epZt0t66G5r/oyzgYI0r76U1VLNm0ac8HJO0jYUEGnunDr
5sTT7iclqYyd2VudhflAG+7zyWCAICnB7gNjyFxME445qgCZ7GEI6ql1jzy1AtZRu3hPhLBSwfPC
BZ1kpiBvAn7O/kjh2+nE5nXzU2E8ogflmjOvodcgbTcgseXdMvXjn7wFMY+TZe0HuFLDbBHt7kYG
Zci9z3QAATAp1pkctpRruu2TaWHIMU3Lcy/Yg/n5zZxwl2mPV8CN4K66scJoE6eNFZLKRwuwubls
DZyDPxnV8nVkkrhm+Dw5iNJtyvxJb137m6h8rvlLuahPdQKS4Val1jLsFiMuCU1tO8bG7Glv5nSD
UuhLque+0We9HpU04nwk6TxLP55thlVt03JkTKSDI8MkdGD5MRHCal8tnUmZrlkuacBjovxxgdym
oa4oHRhcQtbWbS5FaYGaxnkfFu7SGf6slaLxh1SRj0ZrsTgY7ZzWG82g+Y6YN3Eeuu1q3AGdnOY/
LoO+IpCy6AtfwNtk7LUaEtqLwnDMV4H3Fv6gFV3lg0icfr0hF8yy3ZK3mW/jiXnOhBmLJhQnQu4z
Db9RFkrbJ3XxlMCpyl7b6N40PHV9a5DxySQJfaAixdmxCP36mPLdSwUpNY3S1ZLfoCMGAGCxNoA7
lV6zRC1D0E9B2UZ26yQFH5a6EwPMpef2pw8ibsM4y5wkMtfE+JkMq+rPuVicbjOLtmu2a6pl1sFT
Viwm+AqmSKe7s95Ymey/yvRmcgGcqhpnmgqI3jXz6E5+2aYD0fJuxR1k2qX9sdr0lAA+a3UMd87y
4mSd+iQYGj4ksCsIyRMKu7O80tKiVbo6Y//CcKrw/9iWLX7qx779+enZs/8f2KgRFv7DRl1/E/T/
t42ar//bRq39xXGZZZGtIlPBVVBDdfn7Rs2Rn0k7+yReYu6ON9f8Pyb7bNSkZdnb6UL+68n+nxs1
ezgDIFyh1B7dTvz/NWX6r4P7f906UUWc2zPP/YIMLsntfz/z6x58SezHuR/HjfonG3Pnzpwbhrz2
ip1IxYHdsV3sY7wxz6NT9rtb1dxzLMVJGiqWwJIpaw9gkK/Jq2W8Oubk+pz1s5e5ZUPJiM5GJElc
HJrIzvk8flVq+wHjfwxHZbmPeUK3jlGV0Tx4abDqTbEv7XUICC4Bw0sgarZa9sH4511Max7WjXFc
5viZ07Gxqfsl3cayPWpupdzQfc/C5iRMVPYnZhOUzQrfE1sTTSLVq1zGMerk4hx0+j+3ht4vkVZp
dIwpnYslYe6/TEV94FupziMY/qmZWhCNc8f0Fth1Kxb9mqxutqk0nKo1Lx7D64y9d7LHMFYaeE9T
f+xbTdksyVBHq2uvm35qk0g0xndjrpicsLL7hVVtBzcdn/JSPBiJ+I4L5dWEx8wnnVm/ClBGd87S
p7hozR2L8I5DeLlDtJeBqMR6WEe3/lvS9//PnZ4W8fPf/9sX/Ja+XR5+Eu4EvJY1G9jyVy+4Rs84
Fb63iDNCEKmg/3zHx8UguGg0/7jn/y//W3+/95Nt/wuxbZu8Gtf3m4fnH0uAcvsj5M5bDx7rwE0T
+OcaoKl/YWJFUSXSKa4gEpr/XAP4I3pEaW6jhA5shIF8+l84rKNC/ZtKyrX/3z8Gl4/hX6dTXtJl
A1BvLufVMTU5rmo/FZFTE9etgnKuLRcqo3UaxXjc12eJR6eOPAynVuRCCcIX2vi4HPBv9Ayrip3z
xWHCVPee/cDh0Y4vq7cVHIvLnbO+usMpd76zsQnqRcOb8iXNe808xcnTGBMaChPMtQXeic8sfXSL
izJcHHGQ+rGz7xr3ZHK77Y4Ffz8q8XHNrt28dd06KOOjprVQ1S6t0viUPARrf3HMbYI7RC3+OPUu
jh8m78Xieq/8FFgYB/PS4kzuMDXX40aU5wqqy7i3UT/io9WQ93jixl8YAVulku/0ds9oWecI14JM
0GImKsMDvMbUeFpVkKuv2voxFnsnPcfdrur39nJMpi0HCZssu8AbtLUg7wKEXcsXDwhkETA2b4or
EoqdIc5dU++kTRFUpU7s5vRgTBBf7xZMPeh7KW/9u9Jsyq721XFj5HeOAvR854wUUryFVrJT5sPt
L3L65ms60xDzJEhBA9isqnNtXVrzUXaPcXnO051iBYiEqRtlNWYVHyhjn28X+9AqO9yVenEWHIfE
VqZ/q7D637DK/F84kr7VqPyH/X7gKPjvF/Pbv/D3DR9XHuF7kCTYN0zIc/942T1QdLeeUQJ6vNU4
XJh5/2O/9/6i3mw1KhLzLW7Cpv6PizlOPhLvpKMIZ5IRQf/9r7zr5OVvO/q/7PikV/8qY2s3vY85
kPU/7fh5koEzWec8UL0xPnRDFXglDu/JeYtxsG8MRx48whtYuQ2h7oB+A8SZP5yMON+ol/btjpg+
edYyLPi80+J5yptIkawM2Eqn9InGarz5qbWNSUp4lcGcMrPswCsEMH0duHX21C0G1DKz34+QY1vO
43aTwv7kEocVds+Elqfwre+s5mR4ALKHw6LjEwF67JtzW4Qm95gmKcLMORTpVR+8/WyTRUCFONc3
kE8xP3RcIGrzVdHghWLRKhVnLyuSGqW6Xk27KLFUZa96rNMKMeN/dpRIac9UQfuYRcKqgD1cLu+z
NvV+DtRAaqROaDdpa9bELn4DCb0jFIIymg9RRhilTT6aGmPgdNDEx60gA93zzYbTRUxhMN7Rq4TQ
8I69jsqgh1iNeXW9iiYBLOKdjQ1+UJ8lpHCaZ5+HwvxaSd5h1C+eG1CzOIAzr/A2Lk75siPKkteI
dMZ89Are2JFZvuZtBrNIDhNel8DjFTenB2OOgZnW84vDTLhznxzvigGGn9Nyg6HSAs541xYMaVBr
1bAt8M+tuZPey9zetKm6w/0NKLo6qfNHOubePTVl6gtlAfJJU7LhrMbNS9/rPleOj4QftFPVN60X
GMZvl3lx6EEBNu1jnjLV7bgw0pFT+lXa31pwgGLGbbMrIZo53p/VVc5Ftx77ch5DQeanW6cDFqWb
gdzY31oLRldmL7dOCOALFfFgtcUS1Ny1S/wymbn8s9K89eOK15izqjUvnxxmwyR27wDL3bX6FJTy
nkP0rWPDV0okamNOwqpCeqgEwocPXPGk00iGz++JXtzuZR7q56UsOn9GUd1lzZJvZA5MsFdxxQ+k
eWGaB55hhE4NWbp+hscfTdo5W8t73RZHO1YwF3B4JmscpLl3iTXVjyu8o0O2q3LrXnjxS9PwkZJB
KoqDWepkrEqc/zbM2Wp/gw3ayVnY+xjmnlGBJE3N3aw02PAHnyn3s8vDbTnfOW7NpjkWTnXFmtn4
BjlU62jpw4aTLlBt/Ohe96Sn3mNWfq3JMVlycHpHvhRXSQGTdTRDe/xYqz9ed2+b+cFIyWQ024Hw
VqrNaFJHQnAAzBu+f205Tkr/R4tvpEcJLTa9j3X+uYHzHb560HbgeROAjUoX1DJ7lot6167563Kr
iFnNzYodS7NJ+Xian9JU5mJScevy5EFolZ54knZyL7BgYMd04lGHOqftwNvZQUJLka/nkp3pVikg
jBklSfmdMyc7Wm5+pxXt2ZDD75RlH1U7pNG65G9NsjrbNFXx9BoXTyepMCiZBD5sLV/aKpO3VQj3
fsKuvS3jug9R8fSI5pOn1BzHA7pMd2VuDK1c1qaP14FXC30iyCnY8GuvvdM767E1mofCnc6F127z
Mq9/C2AyL6UzEfQiwO5LPUZ5KPh6HKMz2bDuoUhwyXXpIVG73Zgq5wFbcUuwrHW6D471yJeVLQjO
/NFKrHVxT9GB8hj3bh44+btZTUGe1KCE6VbY1CibxIYA/ScDDG5TIR4kkyiRn/E8+ElTU+0x6tfa
+J0k2a3cnt8G8wjjMyjFMEIC7fEY20n6PcUTXB9LUwiDIXsxHSTXo8ZuFxhOS/dNtaofExzRE9i3
OEhrt4nwaPXww1Vv29U8ptJ1KALvLCXs5LWAExjmiakmftxDvDbkW6VjpdNaFaSI0rFTrOrXKF06
F5qS7BEKX0RBWyTlq+7It9whRB7Hb211UFrPfZDZt+hK3ufSCQqZI2Xd6/lu5OUAd1jboeJcM/Vg
9gla27Zn3tMSIebVwHdkyOPCrbRKxg8b1zn+wHhXJsah6Ajv8BgKyI+rwTGThTupIyNbAhz6fjGV
YXxT42bzxiilHRgutaOlW3V5I98T0OryrnITdWSVYJgy6Q5bUXxKp3H8xZ0eaIWK8qk96dQmiCp/
SC37ERmfeKBaQpYUlcuBNvsAdERYcJjJc9B5QxBubB8z/YRWOdjUX6QHXV3D1b13zeS9yrIwmeqA
srpw6E4mhznWV6mrQaomHxilOE4yh+mLbdLMAY2uV8+m2KvZd+2pS97iXn4oHS+1POB6929y24CV
eeTu61VlmDptWCjJRY791mmUszWX75kz7235XJXtmyvoIWMVPJKJhWoKqjuCHULDR4yuLexyk3q9
c7FFQtyKY3U6tjdUhIZ0N40nZSrudf7fe/MWJa+ShAqteQ0q54K4t3VSL8iS9FKart+M/JYX79tc
2k0i9dB1CWDmFoVFaVluhzE7zrncD+TQEsFBA/MIVP9x3Ht1R0ishD8kzOK9UZqneKr/mMRnZriw
/lTFYUXsquIJZh6+afpmfBxqbZMW7rc+F3aoJ+Z3b3uvvXZrIUj6g8mbD9tdX8lPtfZm0TXlSP0v
zE+KJbHTuYEKvkkp32cbdX6ZVyOq8MiZU/mmJcu8nyV9QVInY+Aqa+5X/DDq+CRnSKmeR8JdyTa4
YqLcad8soyJ4Gt9rctU2sheYumPPHzNUb7GW2dZkqUr7daOxwxcNkv9qHAVZx5hOCQPP/iCC/Ga7
s8e9Q5GfnwqIwGu2zr5KpUi2NlHhasemIVGW78k6574KVWArHT4dSSqzLg5QYndovTcx9wiSmtMB
XSnZnk0Me3sXb/LS2a6VF9ozN6dWJ7Kh/IxG6wvPCT2SRlolH4VR3S/KcNXt+UFJm2g24urdMAsC
XPZjIft3Vf2tKmM7NL+Unh+m7qgln4kFd96o95M6BLMy7RxZErvEEclro7ZI7udUnEf3I9YP6vii
8UbH5BZBkEziYC2vtVdHUqU8Lt952MtqrSZkz/DEezGWInCnz65yI6udN+SDM/7FcU4gipK7ckxm
mxbqixXUzbybtJTtovrIbwe8Xq3117a8MfqtoDFc30XMslyq+fSJiRGH7aO2loEzwjZWhsd8cu2I
tmYYQ/mv6vIqDcUxMadThoHPd9rxkqd7qnaPc7kQxajUC3I6UTfzqx0k4FbVjNy82YEN3ajMEDC2
7WhQqANdZKG0ao1X+N4udI5v859ayN20DrRTEF6DCHrQM3tfJgxm1XXe0Bfx7FIx1bvyQesAjvMY
3IpCs19HLcKVC7XXqAcwvAdjre+gZ2ThWrmYu3vMds7wQiMv548+irNYQ4uPo9qaNkAuXsyx3Wcc
nS4K4khFxkMLSEUgOVtkFRHiiigZq9kmeywDAid4BaDE3mzfQJ79qjsY1nmoCCdYpfFrx+tzM/Ej
IGgEya1Hx8uNeGejoAUlSNcGlc8fq3tLtH+INeF+nPmd2HNzzCC1lzWY5YXeSk2BA6xd+6XYT803
1R5hbHF1qAC9Hkp14h5AGtLKH4f1uTaJA7Z8oE23NwovTFcd7n7jntWyO2ht+9Kb6w7O1quVTi+F
o5/LTDuyTwQTalzeqEc0zjDT0zMEvJ2u6OTm1uE4d1IPhDnSgUQFgmI7FdZMc5Omuc5CrItI5OlR
2mokTHLQq734UK+Cqhme8m7dUc4WctV5WvjIoQaHXcWikq/1aax1PO430r099s9uNXPWHVSKkfN1
m5vkGNXECkXef3Yo+2Tm1S+Oru27XbP+AwmCuI+rmMVjrLdZZ3TEuTWzDpVEt0OygogjiqOj5yjy
6IDd2SX6spVCM3ao19a+zJMw6+NHtNfkrpyVOhi7Vjy3a8uKmzbV5FyVZUauoGfWtzXSsyaNdqFH
2HddVZOz9DbWGJFpthvatbdxhvJm6OTDSGvldXab+E7RueyNhk4Ov583S2zs19YQO2ewnmZFubiM
UnjgXZ5I0TAZa5VJI7kPOliv111DSSclZkPkOqnyCgEK/aV24g/F9u5yVWmJuXNi1/TiuuTOutGn
otuXRU9WoMA0jZMKFbY5FF5MktVQwf6IS0pXd1DX9R3ZhyIYyQyjZ5Vtr+NrEEYks4LKnqr+1Ow8
v8vypPvWrLXbuSUMFjirwZRxdJOGsQYTNtet2yjdiYFiHWCr5WSQZYHMBjSfno2MFnII0KpysEbz
SVfKNISESNUkNy2rrkNn1j9HvTM2tGTKXcbcNZwoqgO7YFfMzXFqcP7ZCo0MqBB5sKiiRrhaXX5J
G1G3mm+v114We6jd951KyJPjX5pBGyzGb2el+8ZcB/AmCXNQ/ceoi1O92ldnkJw1eVn0AaZDxemx
1xRuf01mB+tUp1fO8bRccdnd9j2/tnit7UDQnrJZgJWj0FEp1Kvdh2iBL7fagyH03dI5J+JWUW/U
15kn+1iAFTfd91YddpPn/NZZHhZ18dOOlp918Sc8GPoovlzvJZm0F0PrHtvSfLLmKj3ES/rFwPXT
aruPpureHWV4yAx+esXUr/BVyqhd7U+R8CqoWbR4KUdmSkg6XYQGzuws+664xB9TmnRCF+i6P44Q
sxgG25jAYfoy8lg7DhL5sL62qpVsGpiovqSGNnfFRVEUhq7rvU7v5M4oP4TGtC1Rb4kjq782DiNw
C6d8aA/dWbEU66KTpw4qt9l4XBTWRn3o2D7I4R30WRyqbPiTziBmnHoVLDL2HMqS/CDocx3YTJMk
ryTYHpu6vMRWdxE61aMlhymxfo/k3aBM60HaIh5KulRlz3ZNtSEX5ClaXJXxRr7lVv5QinHTF0xK
F2f5nJRxN6ydcnLc5DfjmEPR5rGU412tjt9eb0s6WXMu/Q5GiLV+cwkxMVPBY+SAipB1VLfuW5tT
aWGoNATWgqZY3UkCanKSXPvI8v4uS+Odtdq+cdtIdFtGpZuXEZYsLqs0xhCCJ/+8bTuLJ1871Jpx
VKeBnMDwDBqAPpvK2cazsxkpYC60KcxoMXEyI7A4SvoeK1VhL7sWkdRJUIgGQ39dcwbCmYm8oXVc
s8UtmrRPB5ujlPMJu2RXud1hgCLu9oIGIySNOYak7w0F/cIepWMcUZcx1u7aNr1YNMn2hvLCyIAW
ZIWKe2nlLik6jq27pBPDyWmWlKPovB/LBe9Bmvf9Kyei4eRJ/YsZGdD3NdQmjn4QtlDTxsS6jMs0
M5UVs7ZPjSW7TM7tcKIYKRCAVbjzPcW2VLxMlj3d5zBqb2rGoyEJH+WqsbzRVHSYqOyaZkyEfj/S
wTPk3R9pW5E3f+f071Et9JRm82XMjJ+mNntWzEleEkMoIrDMdnlOYnsiaZ5UCE2SndeMhkVdBjZg
orUOpQ875l3qg4zrI992H+Rq90j8iieBlyTqJ+LqszFfx6aPxroLKIdgkBbX15LfvAL0amqI26vZ
pqjsZqv2bh3iNrJDs7995msZuhNt0ZBU0zJ9iZHRXRNZZpgsi769OL2MvBqBxhXZyJc3Ubp75mrm
pjY75tFiMg921zzQWJOdhmVeIodiYfD6+rbq5wOlzRVYA2fGHZEXT7IVbcjEUQUGmhahIgqXt2rg
CanmL6IekYX5+i4flo1zUylqx+Qmspt6J4TatNEAfW9UKpFklM089v2Y2BcW+eLVvbWe5twFWK/f
h6Wv/AQl3ertattaMAwGoM+Xwerm56XKlk+lVJPfokbuHC6yUnb4976YLWbbRAAfHgoLiwu5tJHF
FABLi5nAPozlC4jNKGviIBEj/IHBehwA4av9zMTPpiLZ2Hez+WtQvQ1mQ4kqK7ufmxrhf2U6kXAh
8+R6ppnpVTHUfaW0DxMvsT/K9KGDGe0nsfXbY2+/nVEMe4pi9ZTmR4ZRIf2LgWl1W60tn1zjyyAI
U2Zl1JfGg1ePC/2oxpnG7G99kuyistmPbXHM8Ejs9DV+yGEtSF3bqjPS1EI9wG7sefTL2+eSltlD
W6nnyvHmjZqM0Cykkb2W8XuXzye9f/CqB2nXu2SyNswxNQYej7aVoHOWW5EzanEcqX2s3QLSIrfq
CA5XKADwmDT8ZPEfYTxmq0Ph8Yom1xpvxAdxHOnocmh6M1AHd8wv2UxShG1J6VMlVOo4MoHschZZ
3xA9Dlhfd5qGBIKtjlZjtr9S4zKgyccxpnLFzKx3hX50vy5syt84oSPUAxlyHzI8V3lvUw5i4bCw
vchu9SzQ+spBWZHH3HrqEie0WMx69ljYmlGdZMeyYZJro/ZkKECdSkMhRXx4hny9mpARdEpOuPYs
IC8AydABvbivJGla3yIUOSnYYlN2G6Ewcar79065dqjSNOG5AhYZO89izVsO4L7d5aHprKxHFJEk
oZrM01ua3FfKR4ONZ7r1GjrJ7+0Fs7GQwnvY0vL81pesxUSTkOuXy5Q8zo576Bxrb6dMjawMANR2
9F4Lnp85Vu+HqvkocC1RxxXDSC73FCrzUvePDctFDNfEjsNmtYJbByb0tPM4mlsJnbqdvG09f+H2
+eg8yl7iNxthgij3tLg/ObccBQG0GKqQGobgVlllO8OhmPtNSkp+AFDxmM4/evVZum8gjP04/aZ+
+ei1Y6QNFGMX7x11bfKgVtlWoEIT/AnRFSiBszZdx7VB0y6mp4ANgd9i1d2xSn4FPZSFVp1byKRN
om5daEPxspAclRgFzJLQGKgYFSaJyN2Nkr46drHhossnRwefnn6kurGvy2qvjHelhopc2MOurcxd
RtJJWvadVT+6xmcJiQg7VUSVxENVcqlvTYUeyJFSEYK1XVYcY+5t9KUYkWaXJOVaCjBQqemOurfX
6U9lJt+Nxk44d+KudHXEG/POqtTTyqon62xfuivDiSqtD62qv95AO7Z8pVWwZhISTy+akW1E8jsz
T5BF0Oqv1H1PveV71UuzzHy4cFNsir9XZVAPcNP3yvxQjIwj4I9ubWgKZeEezGw8qW2DKJyEo/GW
rf0+E9NTqX+U03LDzFJTYlJ9V99s1aEWHxPr3czcXS1ubXGe8zxYIJiWqTzVXb7NZHls+mvsDc2T
lqVoTspOUjOo4Tap6LF34scsj48Y3QNS9hg0lk0OfWgtpgD+Hhu/G/T1nSQsswLwKqqHyXyqhxV6
i16d7SxK+o9BPywIvlTRwZdxWhI/Ux7Q6sacR2tP3KVM7VgJ0Ah8dAiU6aFw9122Ejc+1JyQ0zwq
OCxmUV2/lOu1tKuNpX4obOP5STSHOXF2OWeIdH6iJek8ZVGpLmwiMc8OxDODMHoSuoBaSx6Z29XQ
VJpdtn7Hxhx6+XxfEvqR86tLNQlePJ/muDMaczPdpOeVMCfXyMlgtJ7c6R4GPI14kLFLiQu1gMwK
plgNLLjc5KiEukY9b0h2fe9I60pXHv5JtgB6gupIlUeLJHZ5ttWXTtk1PXIRfWea34ifuX4xOgZf
UaazBwrnQVZ8qdac4wxJBJ8JjIWNQmuLXykvrZZHfcawY6zgL5l65K7bRRg7XKOBS/CxaS+tznOb
bKU3vRv5PVGAhT5xJBYf++KprilPHAIk4t5gYclYpvSN6a2hOWt/tNV9TLH4+W11dzMsM6xgBOLi
sfeco0K/VZjcSgNB65xBw0P195zXZZmMqFmHXcEVjCNURB3tnlSaz7QAVmMOOYEDZnoRM4b1nDJi
EGZZ8TSmLq3w6kCcE13ESvdxXFKSq7rV3lw6LmjlSWiItuVw6ta+2dWKuPZp/DnZzYehcMHth1ds
TPI1H8v6gJWLY6FWiDM95u/F/Laqa+erXffVlNmppRrUGArUHggTg8AfEfaqu6mUKxFH/yaSe4QP
WkdhFbZ9sVxjlR95+VBqyU3YDAbZZM+mqSJx7ExzUHZzt531JfMXprY3yfep4H4h186KaEmJKpBt
lSAMz4G/jirvZdFeZH4x9JhisN5fFQkvIPYXo9zE+qkyxjut+5oMZZ817V53P3FKP+SosHp2F+Pu
dJ02ctaFs4zctCjJBfC3cr8MURq/6dOxth5RuS9tZXD+7le4HkA1LIgp2DT7x7XM0wCv8btnUQrq
vbujOAnbCD3BlE3GNHxKl6Wk2uflelYX47tO/piIxyGhpsjTMZqmsZNtpFNf0AsMtCgxB4U5nkaV
b7JTMyy61q6yuuJax23xbq+xvSkW/Y53CwIAc5IIK62LIuEp79yzeZ0cpkDd8F6sdZAWK4g44z6p
cPWqdvYTdxKmOlW4Y7IeshlKPs3WNNZDXJ05pbiKCPOcJ1lqqNPIoaGyOLvRUW74NEjwolX+NHQR
1ytzXIX0cVl47tHN+vFpXM1PW+UNr735QUMdmr32d+jlnqyW4i9F0jP2QvH3kCeDlv4nZZ7vPS9X
P3tLsXfdOrgHmyuKs/YUVH0ujNqpaNdmpCIklmS0q73jLeduMGSk0RMdUqNItsZN5b1ixQ/rwO1j
sNJnT0+ItbioHGksVN6nLtnl0C3uK20Te0bK8fo6ESBhaDdNfpUZn1BzMmTUZOHKOZtXyXpEiHaZ
dg0ObVYtNYtfuRh6PELeesyJXm/x5iqHSg6aFdlLUmwcpPfQBNQnnPk1mfltyMmcI7N9nSZ3p6TW
J8HPTQGyyAev+4LFmyuYvunKCewrHMFR7pkQb6j02rRduhe6euo99eKkcOlyheI8fZ4PObQhgV/w
NBetGparom49nqQ7B9eN1iSjC2oRWlldWOVGFaAm/DEvy1esuGYe6agk264z9RR2Tw7NQ1aGrrCe
JE9ZMQjdd7oU8bKgRw3qz5JTillGHezog2JY1J2WWBAHk5+pY+qARosPPw5iN7M2cSyabafWD5ah
1w+NxoDUW2LnKhJdbgnm9FFhZ/qz04lzMVVGxFUTj6Uztb4muNuMtJUB+kKqWFO1f5SoLhGKvnY3
AZFJ6HC2+52xlsyqh7lacU3o2XIvR8mM3CQnsiErn+5Ii7h+ZWiPRSy+Bhdb9KWOSR0FZdIY71Pl
yN/xJvImujYFYkJpKgvZ/q4ZHDQvWYcf3kFa0GJjuK5N60QGiahoqXKGwTj1z3A1NJwMCwFtgH78
J5jGmEBRNG+OGGV+j2IBqZGW+l1rOy+jh0RG2+Uux7yxSYfaeGfkzmC6EcN10FclIsTF6lFPWqgK
FTbnmnlvpLU555b99IEH/yelNrXfUXlqnSQlIJ9twtA7we/wI6i1rfxFcrJXgaGlE4DBuK/IvK8S
pc1Oh5PJq7+bVLM+2QqiUxPv+F30rI2zdahl+9OPmrhaXsrNkXEk++3sBIKtCa1HGU3OdZO6T4Gw
sr5Pw0UrF+uNYllAe1rXedTwzeAtTVUZaRggGa9wt4myvKELgxvNVqQKum+c3qLoCfMs7sHlUv60
plM8Dn1MHVo9dwxQgEhl0/pBYWG1Uau1/PFy2iTCDrGIUewoYCFXWZ3fd0PiEOrk6HYLd/NL9rjd
jW7BwaDSKR6b9HetHvSrVGP9vedesxeYTc/6RDut3lr6peL+wAlHcKJqFqqOcItrGn4ZabIrUk/C
hJKKM95rrTnlOVgBa0rdrZDz/yDvPLbjRhY0/S6zRx24QCAWPYv0dEmfpLTBEWXgXcDj6eeD6tZt
ktJIrTmz6ZldnaqSkAACYX4bb11/qVdVGkIlSCuPAMQrlPwGTOLo+l8qQfYBjLapNx7qlmsMCeol
04a1T2ZDbvtKi6uA/Jkd1jLjHISaTRRr6XXTG+OT7EfidbTt3TTW1Ow8JOuAlZXwLjRy/KOfOnLT
Vy1KGIcjhaMMMJ2xpr+e+b9/yYZQ6H1sGJxZgsxca0cXJrlOvns5EcZ8Z7Xk2rE5k+U2UNC5HMCm
TRkbJWH+KeaM0GmbKyQhLt6gcgpvOgBgur+s/oaoK+6v9Q1YaUsOO2KeoithwQaHDhXEfMoc5VK7
3adOSAyOUVHnHQSz3tV5PB7cPPMRBLZk+5n0hdcbVjHjzk6R/UhJB3KQk4SbTMGXXC9+kgLSSTiW
tY2RUxVAFIE6qhDURGf4wdtE+ryWWJxZjbgZgzpn1SyseBtUNIVRzmhxUiyJD6Fc2LkB4EHU2HhV
Zh29NO2MFdllJGmD9q9TRCRbw/ATi2/WLi/BNsC/E9Fv6FzY+DbZPc6U+LeyCqkND4bkwtRJvy2p
cVyHkuptv9TtXZCN8W3F+aK2ZX5M2Egi+hiCb3Glp2EVYGG8IsnnZlQVRku01FaBG7OTDkRuMIMS
V7a9jvsqfB5SSWLnIJ4Guimv3bYYb2y7pRwnsZ0tt2XzrIPgAIjUXtRpYD0vU+FOKM5QdlVMj4PZ
8xIYE3dhapNJpSv+7BgzilxtnpFkPD14nQfqMubWlvpTvjTwiVtT290tSFVlQL1jIaKvvFfeJhoS
TWil4QoaVdv8MYJJCPzBJeYjHy6CdGrP/aGp+SJCYzP6lv+VvnJYGuG3u7KC9eUbglSpXYaHxTb/
SzJE0xWA3EvZwZg3frVXcw+T3KbAMdk4F0dZKo5PScP2vk1z9yzSqXkgZZ0hPDj7iSLjuVH+GfWf
IP4+Vq/SrM9rztm3VeF2V5CW7s6qx+nKmZppS7oS31iiaekkYetuDArvyvaH7nrqxUh8TJ2e/DIB
caqU7XbIFMbu6MCS4PGJzYD9Tp/ejO0Y76IFjW3t6G7KtXM98W5xhQnD2UInyUMWjac48bNb4anu
sndl8ISjxgRxS58t0IV1bjTWZh7H8qDLfKd6d9jRzlhtAnaNj0p0z5SI+FuqPQFHyynrTv7gEJ5b
1iEBNrWHXQhguq0OusY4JcbUvkoSF+Y/LM0d2x94pAxWwnchKmcI0mspLGRZOSgQTPLFmA7Osak9
8lbS+SNAD/hMiY0oCBxz7RJO04wDFQijh2F+rPTcr1qYdE4MZNZsqzEH8DTMALY4p6e6p2l2K4es
2LBhaFk02IgUaYMNlpjfHDQvwzvA8YXqcTtMLeKqeg/RkOIMssEfl36yCl5dYCMscHJSHFdpvOgv
6nHA3xWiOWnrPPiKg9e/nID9arQ1m9kxUPIk2cZUpVyb5mCeM0DTg7IH+ZKnCnEmpOQ1Ig6HC2m5
z+bIg+WxbONo2hH3jQg7wDALAhOO3plJrmcNrIu0ep7agMTuiXN53NQZWqcgvmsRNrLF9Ptym1R2
fGjZf6y4rP9E431zqFHWTSs/7nktoW/JftM0NtlBwILjtZ12LZARKrajNDOw9aEYzxI7SJB8dtik
XNkkTxVnBDRfdWxvKtJHvw15HV+7SylPSRTfSqQRNotgUOM5+lcYnYi/j6xiMffWpe9X9U2KpfKl
GSWPjvYK83oihf/L1JYzLcQZceOzOaVbGRowBU6/MLBj+BEFhrg2mMl3NgDUud33cYk4RkS3xkSl
KFGp7cXQAZMPUWsd5rFvPtA+gABdCXbTDu4MhY31Cgyr3FLtyi46Gj9knB/4EksDwLBF5PHQBeP8
LaN39UoFQU/80EyOrW0bhAGT5bDuTJR/cznq7TQBWVC5gDo2i6Z5o+caHWs++Poau+JhTMjVrliS
zjy/sM4JHyKqeRiLq7qpik2cTNP1WCLn0bG8C+And6N0kg+RjxlzLTi2XnTG94J6b6uNaP5YB2OF
n00hz0pKKFc5tiezYVCtxtjUAHStvCD8CoHicOt44TMIPGIEc9LHrE6cfUvW0PVoBvDTcSrVo/a6
6lB6GbFS9IBujbJrbimTZmGguZNVSObMpO1Md4P2qWNs5sk/zgWiK74Z4zJyLPdFhzzMyLHJdA7D
Gpq9AMbzoYZWAeV2t3OSNLw7jyjnsPKSYj0Sib9NRWI9MZm8dLCKZ9DCauUCLRCFa0y7ghzQq2BK
+EaCMOFbGMQ8fPLUpG798CoLoD6iCyVugjzKz70w1F/yguClOris05m8yWAlvZYtAN1NO2ktq/ls
XNQhOKWLf0eNF6JHdajblWm5SGpJKC3idtNqJThOBvPIR+8vXdStEcgDGxTxGU7C/cDKEezRKmaY
AUspPit6I09dXkSHDCAD9hyKfsS/Zxps7BNvIyvLdTdZht/JdGs8DH60zy19wBN8MoH/urU/W+GN
75xLVx90ALxe6QHyuNTzWSYB7+NQbyrTvUhp8Fl3NM4a6XwZ+N3JKPkvTsTVbJB8MX39Lnr/v6Do
J/GAaAX6fsOo/Z//tTyQ/0Z5dbb4pW3/6VOWxc331N9d13ZLGvJ/eo6+/9l/fEHSwypgE7ehvL9T
5v6xChhYB/6i/pNj8HcvwL9sAobl/IW3nqw6y6Gu3LFtLINNycbzP/6HYbl/OSxZGAbxeWNmEn8U
BmK9tfAjWl6KzGi68EwKLQgseZecFA6yi2PLbB+TLimSlcYYdxyLmDlNjGO3VwMirWQMwxTFrd2/
1B3iW/ZRzUKretSG1219zEiAu7Mmc9430tHbV5aLn9j+eeavfAzffyA5yaSfLMko+CSXG3gVqTeM
/HQ8zu1jDRldWXZ3nqD0mEGGa/fs15d6a5n416WwbhHIQesH7+vtpdpeDkEo5vZxMoj17xZTX2hG
yW9a5BaTx7s7Uos7A0/XEppAdtbby3BOWzy8eXTqkUntLY9zWR4NN2MNZ5o1Tb2DQK+GFdX26QNn
UabYGvG8pm46CgTam7A4o0hv3s5zJO5znyduWCoFw5jAZYK7VNYVNa8JbiTISRabKKCcohYb1Stz
/+sntsRP/HAvDBvqqOCFfOe75ezV25kCl5YiWrdPnHaiL5Kj/80QVaSm2l6x8+JKEbdgnZP+Ijed
O1X7PpvXRDiYmxyWomAfv8+aXBMU/yAA27c92um/X+ofzV7/tanpv1sYls34/N+bl1ZfM4Ij8jeT
En/g7zlpiRonePef+YgR+rdX2f5raUilV4zRSSYbVqR/e5eE9RfplsxhdPI5vu9J3I3/mpNc9ReV
4YuF2fw7ccT9E+/S2yElv1ujSPlQVPYIz8H++PbzMN1kzEjOxJQnOGwg8wUs6566zL0Iet3u7Pl3
ra3Lc3s1iP91RSrcsJtgwCIR7O0VqcMph4SkMPbrpDZYKWJxeC8jeUAGcm8rzpBVR2fF4DypTnw2
HX2XxNXLlNfEJRjOTnfia8QZnriLtVc3z6UzgSQiu9+6jX989Q5v/vZvvY4GI6jl3Y+lv5PPDTeC
R/WQiQD67Y/tJqQfkFE2e/4BEoKSDDCAOkXnhjZqxTvlu3Oj5ND6rf2gQcZu05jqnkgPoDTz41QW
9AqHBVoFJ4jXCD/Zj41Q1yxgzTFzog8ixg+AYnNaE1rifIQ5vcW8BSE+Yz7p0JbO/nUY++22Tgkw
Gkb6KlrpbPsu7B8LoOSNkDnYSxAfcMWzd0TI8DLa7XHkBAkus8jsDYv9ilVQoQFnENKrc0e8OKyI
dggPVkhttD2Gl6SWyI3JuX6tZfkxn+kS6ecMbLyJLGoivMbfRGwcb+u2N26phPB2yi6olC8gr7oF
3KtnSf5qZ26VgUsUzeIuyDnYYRCZnK/4sdOvDeqoXRca46a14WlFZ2A6MhbfSnzf+BrVe148Ra2r
zqQvn2e3uhc4YErOFGsixSG1QQb2yDfJEq3n+RI7vzpLhuBkjWGPg4ZtYD3ygEzFBs31bbhhTbWR
WdYNglrjXPX1Yzjl5t3cEweRz32xtYyeyX7I7Bfldsk+mJw9708d6rLsrkOTuFOAM3EVAyLkUfJl
iI38JlNBfEmWSmdtKMaL9jHg5CrNo3QP+b5HrERxZlub4kwoAOyVoQL3wp/IX4k5Ud7XNq6YMmj0
uoYZbcFFVjH1oWhlEEVPpvsYpznsb6rO1Gx/whdDygz18usJ3gMnf5Fvrcy5AdLV266di03RQL/F
kS4JkIXZ7tMSdqpaEJsUXUWUdUjjyHZZF37wLfGi8Av0wadmajNkB1merGMvaoldzsvbGZPUJg+t
kWYrRmjiW+WmRti5Di032eg+CnekK3wu5Bx/sn3jNESZc+3Aul8StdHs7cpwLiI06HIus+faa8z7
dIKLiUwJjhyKoNlUTuheUXRnbO3vEi6RRMO6kBV0e1AdFVJtMgnY9oMMRqvCDxcdr0zPjJjDmjFZ
WP80AjNdedcREbkPbSwTHo4gLkWjzazqMjkGAYL/NFPiReIdwxgzibXZjXrnjtFNKTI8NgIDdpIr
ItVccv9rc7xD7Z3wgYbZTrcTHrrgEEcIRStPDxtttc0m0BXxRWF00Doftz7IzV3mooEXXSX2duGW
R8NU84fJlsOHbg7c22xaZKU6guOdenYENjrvFRhZUzTdhfZQRuRiGq7gf1yS9yMfZZ8M9m3HToZi
2e4l45TtWYisqwxjXhuVgB3TVTzIRxeOz3Ua95JyPblvSr/bUqQAWYohq73t6TlYQ6/uHO27e9ND
aT8Mkqh+x7KbbRO78SbtxvpLP0K5hdr1PgRBc8qJ+jlMUYEhZtlDNKJCrRoO2BHdovs023l1tGgJ
OkjtPSWOnWBW95rbxumCY9lY4RVTUIwzqrG2aegX24YE+OuiVSWQCUwitlj/42QUiBUYq7dVXUFh
xlQZ2Enar2UZEcHjiQkKKUUxHFNkYwfVJ1iIhsTksv0G1o+lfZLhtXDJEXJj2SElb8vnuoo+Tjnd
VnnX3rWTae2jRrgXuegl1jTzmgCgB8N2n0ZhngSCGA8osQqv0qyODqkLNr62k95CU2qO5yKzrTOs
b80mY4L8ao0FrgQ+4ENlBcjfOE4CYhZVTvNDn4TWGZQPI7HvaL+C1Z42Eu3XwZEV33WTk0YKeesc
TKcAuUwMENc6SGMBLFdX11UtzIhVoK42ZV11H2RLGMcuCzoX5XOE22FdBK35UE7lyJPVxTe36vLD
3ALemlgFk0sZWvtWBghw4+wLiRv2Jq798sKthvIwEuoDNC8D+ULWfblzjDjY9EpF9mrMwLbz1tHn
gPtL17bXboIyFFe+k1S3gc5S0KNsOoSja5yFwHoUbHT255kg5XEr/C54aGRHbW4X9damnKrhGNR4
6tu5KW6pJbWgKvWZ5SsODEB5zoo8pmlnmOW86SIaLkPPAQrLhRSbXEFStZFQN1Q8czhv8oxuSBoY
KiXYnCMQcxRuh57gpKsUZ+e3unT7Gw3mq3ZWAULAV7MzOwOQ0U5gWW0X/hfxcQcLjetUXXZB9G0A
sD+VulFbgzX+E8cN2qs6F4Swhu6hyCpKq2PVedUewAD+oLSwbc0kNFxXSeC+GBN+gMAZ5sPo9vd2
XQTn0SQ71DiOu61AqLeV6r5GeZgdmzEnkUAO1kK4nuM7TLdk4bY3DfzurhH5kwY6BBnlbM9qUEaH
KS7MdUgk+KYY/eQqIwwRjUfvMU1MAzlVmTLpuLNhNik6onXKJ7SatP/lHRrjB0GfYCaoPesyKvry
+jpq5viYDuh2+zS49FmBsGwP+MhGAW+XkU3IaTNJN5nOhntQpWpntDF6Vr+fm2Og0rs2dzGfaju4
NFrlPDnsO7BKFcW18Gv3MHUIBPpUY9VsB9RXrWFGyFWkf1lnjnWWklf4rZMY73xWjAujQTNuuZWG
3k6+xY3vnOFULy9qItROccMgZco2Rprumm6q9bmZVP14B3yGdcgPTcgAgjkOUzt25Nw5UUYfTANe
P0fJBuH+eOXW8Ee29w1u0EU/XM5ql+XjzSQaYhcyq5Gb1gyvdGShNc1stWk8hKlGnuCr/07aVAID
MTUVx0ELREWdUT3P8Rgc6hk3SuMOwUU0Bvoy7MfkKTTiedfgz16nLH8Xuh/JyqpVN+78WifnCKoq
THFxcDGkXvPVGBdCaMjDcmvn5XA1hJO3d8inu3MRJrdDF22KIrwfGqs46yEQ1rNr2nvlLFJprMzw
gsLcOHBfB5/pZ9uFS/VpUiYXJaUq15imvLXfOu6l66HIpiOl3c9C3kA7Q0OPtEu6fvpV0EazEwZ0
h4wKFD0I1jpcuquwRRlPkBofoDWVm84ZpvXQ18WhT2LraI0ZqkQRX0YuSodCy4cBRQjOSJQ5bm9/
KcqhPG/QRXsid04VOOdt2M8LY0Etpam/aNJwyxnHRNAP6So1U7bvUXIrYXu3cdVTT4O1hIVt9v0j
K2ly6umvODZOWDI71vVFS6tiYlLDVajE+xo4UPnNqO1THIfqyW/R2ohkUmv87qiRq6TwbiK7GG4G
TGkxcUbI5GZPKhxjQwePECfVhVAAn2WcPEu9RJnb2E8dkHJYrUwfrSlkQ2hkCXN3eRNY+YPb4LC2
rcKEA03E3unEuW1M8T2k7FWdNeiibL1tpZFdOgjKkwacHndjdpZYyC5LTTunIkFEVBJpJSLWXMZq
KyQrWR8l3yrdzVBHzpe08z7lQfswldXtzFnsCjngZ8Q8n/BqRQ+livCWhDYUcP5QscnG4BA9Z+7Y
elB9OKaUlW6gD+K1MjJ2kzmDbyCdb5fW/UCTaVCvEWdX6ywT3SEOaFXLJyrVy4RUFFmP1fWcz/e6
LPwd8CL5982Iby9EdhC7N7zJhanRV1VmVncQiWj6c1ZQt6voHSyDL4YXx6uqwWW6qL0mH9l7OkXI
wU1ajmoWMKS8mDzgFfEgFE314FGKcJli298LdHshcjIR1v0Ziq78KhMoPelcbVZzVxcrB78vm1Hf
vjHjzF3BSbm7oe3xA83tIVxI4qQa/B0kgbgbxuoL0BW+mYmA/cQhHMdM6HUUeEAHz0EE3ppHS9G2
VCDmgLyQH2VlNIdRx+O1m5OLP2TtLkz8+aLASIaC3dDRJR3bm2JwOXA1mtj8zMA0Ky2khcyRpUfM
OU7wywqw7iaKKfizWhRaSZK155AnHXrWlOjHtiEVsojny3Qcfbwg5dOcFS9mPQ8bp+aAs3IgdlYY
RfuXMIWhI4Y0u7dppChXKFEZqKPQaDy13yENK911CVmwmbJ2ETG7DvppEXaHrlYHhX5tKoi/Wkmz
g9TPk6Fi6HHEnIP2W5iaYkvPLtNxXNKUNLeIhWxCwTa6MT/UDWV3I+aL3MeBUMXjh2Ho1fUY2eoz
8DahNbpExsAOiXIa0hMseKXdmJb5PhbuXZMTmgdLcqtT9QL5fJ+1UXjulgtrNXOMbCd5H+PoONiQ
7s9j4cX7miP5mHuPrfJLmATSBLJ6OprLTCcVprwowXWrlOy2ee76dF0qTrMrtvrlpcqtM3+qsnVi
S6hXu/zSdHN+n4ZLvEchzL0bptfA9d6GlWVGNymwLuZdsNIxv6zu1Dm/6QMdW9SkQWtY5TWHdftO
y3HRHhVUPo7TnShRkvmJbD6Udsop2Q892PQUXzqxnOgtl6PmSENvqxAQ6ZnzEr+vBzJcHpPPB1uh
w9vYcUsnB4brfKvD5LzK03zHANp6BIfv1cgW2BwvBzujWpxz+BrUUJGueDUUAUuWQhjm2d5jKbOD
G7a89MCbL+OZk+tsKrwozItzb7j3ThkZJ/bckMOON52RoxF8lliW1h660XPHFJu5SpsnnXbnMkUo
W5XRtJaKLsSS8/nGEEN1nnhwkWvXqczHBq3AHnGHcTWDb5wh2ml2UpcUg3CW/To7U/V5dnSy0wmm
5u+wyh+BhP8/VvJQlfAKf1rKgf7FYSydQv/xPx7KIvz0BkFc/v9/0xrOX0TVUyVF9vb38sF/UERo
DfUXlRD/GTNMONK/uQ3x1/J/+4SKKA8MywbA+ofbsF2IEocCHfBFF9Sf6KQ/CTz7Ac93pSPQbaLD
E+DTC5j5mjqQKVZPXFTiEaGpunRb7MEqgcIsEi+8EyTREO9jFg9u7BAuUKaqPLiFPZ5N2gALMXu9
Ac/gKyPVYv5TUsMjC8J2HJKbSWmik+jtL8tHqPIwNtpHGmRIDW1hx2sPCWDt9SmWWJSRr17bT2DD
H57Ecj1eB2wDNUjkTL29XoQ0o6e2sX8MGwwX2VD1zNK43X59lfeFbrBIaJds2hS4I0gU+e6Boz9N
raCI+seKVqFtwdHCWenIN/ZBpIY7n48eJtpvL3OaRjatbPq1Uevu5te/Ynl2/xl8xc2hTYDTJodZ
EM/D8Hx7r3GaEN7E7H7CsDkdGkj6Z4TTWNZyv3uatNluSz/vbnA9mQCbVET/+vI/PgQfJRLFDTi4
fNrc3+fSIytqZgCy8QTgMFAZlOfrzh79G8dsrWMp0FUQQG1fOHUzHvH6PXcpIOivf8MPr5tcfNMi
88sEliRScPnvr1iZok2NGXdye9K2HZDOZTeso9L7zVV+4LGWq/D9AtFLvrDvPNerq4xjMtRWhOKg
9hxk5nE6oMrvxF4npPH9+oYsCM93L5XsRlpW+Ipd21kaEN7c0UwdokUA9ITyneyUcOySHQFr1r2Z
+uq8R27BXptKg2fVGs/eoL19RuApZp0ifgpCQjfXsZN5vyHyltH8dqCR5UguIwQCNbxsId7+Jlfm
dZJ3ejh5jvGxg8/Y6qA4oDm9pb5uFcWQb79+Cj8+cMU3TLIklSWkuH8n4149cKJm3B6533QqR0TG
HcnwmxCt0ApQT/5mFP9wKUUhI3yrsqGhfeCIt/fW1mJqRFb2p6wjzDyPXbmZFW3ho9vYv7kr1oK3
j5FLOa7lM3X4AkpgIYBf3RWJF0kVBUN3IgUdEb1EaE5zsl4HWoi7ciJgwZJAXUaJlPoPn+dyZd+B
eyeDl3G8/LJXV05a4BlqW8dTTokV+RydscGYmu1cAajw60v9wGJzKVIMKHZZMoDle4ppDMEygc/H
U+AGl+Axz1aPn2LECY0V2Xn59cV+GJhcjPXT4zthqeWhvr0vWdkyw8LXndKxolOdPNRinbKlPFQT
LpIZyuCiI+HpN0PmJ1ddGENWfWZvIe1371HPczoVMjJPc5oHL+lQfHZiOhedGD+uwWl7IyfD+fbr
O12G4ZtPkB4DwQuUEPYLn/5uweFXkOSlavPUhyhw1UDCw8xfcPjjq9gQm3jaESCgyHq3ehb9gGOp
DeYTNXFqG4mGPTDBe7tfX8X6yRjhuQmi4Wmz4hG+m+OCqXR6JNbeKan8q7wDLgvNtdliDIzZYeut
5XxoqZhSySHKTqMZbhOCccaWzXrI9mE8/frn/GQGWHYKgo+SrRw5l28HUe1ElYHi3Dv5SK7gVFbI
2zb2XPyf3LXPZsFnXpcWBoa315nIPp77qfVOETKy+IwAQecivvLvB3fr3PIQ7LP6MwGu4ReA7kD9
Zu752U2+vvi7L6W0ZKZy3XinQl25ZAHIYxj9nbqM9OnnZS8/XmJR/rBMEAoKEmu/u0TvFIWZGUn7
5IxmhoRT5ztSqvoVyUTpH49TBikfPvtKOnH4p7ePkpgZ143STp3qYXHN2XjovRpf0K8HxrLlf/fR
2RJ5krmMDHbwrvP2MpZMdOxLU518pKQYMrKy/RoincUekwAPAuHbkKReOdfnQ0bcZdW20be6yLBj
wuUlRNbVrvvB7HKCxqzAw9VfGm7xJRcF2aEFlRPUM7pRjRWGnpx2H4lMkqdbp9mwJtBuglYg30J3
HqwZuqBNPGm33AydUZqHMK6XsF+3DfAd9ZH65pdx/ruJ7sdJh/unnJLmN8dmmXz3mJE/1+HsDPJU
NFm5rRaCS1fN8JsV44dtrEKXxRNm3y7ZUC8tfq8XJ9p6bW37MAZTwNyJKJ5qiqAtpX1uq3g4wyg8
tZfdYM43SZCSb2CRTPIbscGPE5K7nNDQn/EzXOf9KWU2fNmMsRGexGCrM+RgJNCZaXowkPFv0yj9
41OKAhRFh2ZDwNqmcJff82o9Jjy9RhHZpidTk/sqQaPXXp6mm1+P3x8fLFfhr/c4X0q6Wt99kKiE
gzGxm/QExuQsLo9K7JKpDg7p0IubIuz1RVgUwZlTI/2cwrD6zYTw0+svx9JFLkVa+Lu71JNAEi0p
3aRYJz6Cq34w6sK+wKopqQk31GYYR9hmpzSea9jr33y91o9fL7ePVMsjaZgaxyWk/PVDHrPBN6LI
S05Z5GKXxYFtevpCIi0g0G2qHpIojMn5CpLLzmHf4NEvdagny/3N2PrxIyLbC5M3G2iWViQtb38G
hCr2C4O3gERy3o8x4Kndlb+T9vz0KgBNFnsc5iu1vItXI2qYQ1XXkhFV1m2Okw9TYWUm9m+KIH96
FeZbxaqNrfF9+yS1A7IQfpqevNawoLcjPKW5bH7z5uyfXUYw8XrkwS87vHcrchf0LZkmZnKajNTH
7FI2ZBIBdDdhI9ZdjMs/wumHF9FVT+VQR1dZrvJHD3PbZ1MhGcYiPG6dIvgm5diTGNfBW5EHTQYK
/T3TNys17L07OgsUTM7+NotT8bEJUrxtvVVXqz/+CtmY0rC43M1yXH/7ZtD3QEAEXXLCNIVfSPKt
j0t8U2NgPKR3xl0bQfmSF/Zt1U/d5tcXt5bR9XbfyNSKZs1l48hbe390I2iKnDvO3aci02LLswNQ
NSrrTJtWu0sri6R0Z5SHoe7MXQ0Ndiz7YMJoQyJOmJJv8+uf89MXi+jOYzml0O79s/BAftSQF8lJ
ZaY8wwJd7obILfa/vsqPszn3zN7g+3WA2N7tlXslR932c3yafbp3Awzmu1iF+VlM3PLZXJIz8uvr
/eQhy2XdWHpRTArC3m+bPelohqtuTmroP1RSIJyK8FgOFljxPDres9X2z73bkDqB/g5NqwnbhdPr
woGd/s1q+gMqAw6DWA5g0fUBLd0FdXw9E0QYwvDxFu0pdG2rXplB25xzUMq3oWoisp7n5okHh3Yu
dGE+qyg8RXFt/mbQf98avB53y69gLUfaCDrDeffdqK8N3jNGx3aBDAjozur2ie1pSDpm2W3JLqBq
ugiNvavzYjeJNHtpO2d6CAz7a6Hym3Jq76iyVr8BzOSyYXv1q1gLAM2Aa/Fx2S77jfcbupLStNwP
eiif2LgMqUN79pqmxeInUI+vtPRzRHcampiUj0lchX5WP3v1BP9qJbMXEdfrZMe66IKPkUVWHCfO
TFxRD+UQfzEQHrLKqS4iYSHsrQeY/amlTTAqr1tvplKCLbj5bIeQ2EQwDMUDFl2itDFhZzfN0Fi3
wG2LKsyJ3QcbFQdRZaI2DZQ8Yf0xjLPoc8mK+pDlZeKg+GsQsY8c08hRrOakJTAwqO/6wSg+Frm2
TpOvRoHOr4zilevACa/J/Ys+2WZLbLwfpeqiHL3iSpc6/NznDmnvzGHlizNP5UNpRc4XOFfHWeHi
sV8w5cb4OOi2fLFUWN+6BI6QmAovhm29MtnMzoyly7h1os/kqOZwewObc0d0yERqpfSD0ZDSAhJb
qXlNIbcRrUssxR9MiJS/jwZ/RHD8P6qC5sD1CxV02VCt+N2kcfiq56+0e8bvnRr/MBo0KiJv5qhG
9S/YIV/FP4SGJWh0Zd5YYF28CI7gmv9UOoi/bAmLgUvDhQthU/VvOsNFTQ0GsywxSItZuP+ovoWj
4pvPlCMXbAYI+8IZLIuEeLf+E1hPLGPvJutFtEuP4ejCbQcYkK8sc4anRviKtw2ZCmd1iuQJ5NNz
5xHPGS4pdmM7JLvEVIQnuU03fArbwXpsIuoaycGeC4Jwc62T7TgPNJi1PVqt7ei3tDgKO6v9MyKg
h25j92haN0Q+kh0wemhGj8IcC9L2m8n8hsd/wKbUe2wzuj7LyCpKjQwYvsErJjw7nNeFWLI2Albm
c2m3EMMxcNlJGW78pMMovdSqU1iWM1/cs42ixi8QyHxW5TySmE+kORlnQg78i9C2Dlbc2wkpSQrf
JJHc+qpVOXtJ0G594ffEn6x6P/O2oez0Rexm6t7MFQH+U0Ceo0fO+cop/P44dAGJYkSn1ITw9Ygi
6X3jU/U67PRtatpbfn1KZ0aoL5hjDJoFPfrZ1qDdIliZ8xRTgVDTp8iMldR3xJm235qID/gic3nu
mzo1yJdQeazijTNk2iesvlHOYXYbM7hMdRr360mYwdaqTRQxgacjBNLAdh8H0P1+RZKdunaiVBAH
0w6ChJw+C6+MpPE+Gjr3h1VHP8HnMjXlZ8Ot5omE0xT9iqBlEZFoLA9hkGCnc/wcVWOfBdEjExhL
8SCLEcM9x7lj7uftsbEbkwR7v6coQ0YBoyzy2wGYAsLn0ksrfK+6C4gIL2L7ZGvDPEuTqlpCbQix
zwE+9ZqH37XrOS06b2XlbvxIog+8Pd9F9ZjIPHwpyEck1SIopb+q2XU85b5my5eHVW5s5eR+v7Rp
QkETHkraBJDqzdzHOeK+itM4km8Mjrtw0YVdeF5H1wASKcIr/MCzLrC/ECdR6RhVY5UkEQpNhMT3
pLTw02rZ2StaCZKzDMlRclZNNZLWJB+O0pvTl3g00ad7HkbgvA+tyxn9NRnYwgvuW6VDD3twA1uW
BQnSKF1nsbOx4jh/5sA4FVsj/1/sncdy5EiUZf+l994GLbYBhGYEdVJsYMkkE1o6HA7g6/tEtbWa
MRuz2fe2sqrIjABcvHffOeLGovaafZq068Pi8yUSm9L+p0xvmKt1lgg7nKZezGgNZPYsQsteNypf
gj95MYm3gM0a1SXJ79/8Sstj41vJdHCXgUiE8CZXcLrX5bkDyWBebD0FM4naBHBeC+0xjBF9m7/c
ninHTTnJ8cXSWU1nzV6HIHLF1CIesZimjXpqGjUcEPCQV4xnyJAxizvfcEVh54Z4CR/KMmze8rmy
/oRJPfwQ5u9NZoVrPralJCqs9Xvtmvq9MqzyydaZvewnQCiAmIEr6n07laA1LdD4T1wZcCwmvsnm
b7ozcIbZXABt2VUwhDB9jZGkZFDpxzA3CM/AX7Qjf/Q2g32jHcpx/ZNJHwCqMvIB0qkJ3gUIL+ZE
tm9SU6PhOKdRdhUEeeQN39A0nQ+Ok6sdS5g7K/9v7bvEYRnhyonO25HO0qza4pMh8iyBjsVJp+0u
omODVGBiyrbfhybQ6ioncWawhPGtMM69macE+4uASuBvqoWMz3aYx365420lMhL63fyzCl09rkAB
qo1riBFbQdZ4cEUJeROvuaUDC+hmf9glRBO7JGyXyDVQdIgQ9ErEK4BP0vKKKtviD5/fZEuUjKno
3LgFWFS7bjo956A6SE+4UItshuXFXKB5hY8z1tc6HRrQukHBx6i1ekxCeg3R4Lbuk+X3xo+cy9tA
/LqaRexRt4YgOK4Ww+nhurpxDkSiPPkBs9mR3yWFgCiMeX7TGCsh4aADcxKFpGBZ0VNPHCSXCI3u
bwBnkKWp9csMQ5jFGe0A59DYafAsqnKAWkKfyt2JwDCuPFh1GHnDSKa3z7GdxL7kS4rMNDX/EjK1
KpQWNSTvFRh+dRqWVYhX8v786xnbVRj5oh/NrW/5Y3BmajvtYt2ZodgqtuzPUPucMk1NBntT+v7o
74QS1tXwyvWpbblNxqGAQY7PwZu/VNNUb55yWnVo28Q/J45ZQb3NpfozZrm+n/j2blg1H8UJKaSM
OBMQAsHrxBh9SU0qUVn2+d/OIw//fsz+HxM9/9euTleBIzjlNW5nvvV/lCgcaFes48ysh2MhH2qR
Zkd2bT8WPu4Oq2jcmLxsc14KMuT//OT/PRP+y+1D/H+cCX+q34iE/keuhf/g32MttvWvbCU0YWg2
k5Ugy/Afh0DL/ldqURy/HI8mkE3h6j8PgS4DvpzPaDch1P7H7PWfh0DG5hjyxAnLq2Xeapr/X5EW
5ipvz8N/XdZ8ro8IPPkpnDjRjNKc5c//W0lrgu9Q5onlAmLEoIuXgMy1OffQIdTKbk84GBa9vyce
b8aDEsHRrdL7Sfe3TmOyVmd2L3/fOM1nb0B1NkOQnFz+IQQvggEftmCrg/Zn8RfZKGk8NqlaDgCv
q2emtvCfwBi/yT9OfVlzwCwEeFGDLRiEP0AoxNCxS5b1BEZo79Xr/JoEYoLXRzU+8bDNixsvQsOp
HpNiRkgG6JZJj06B12JAqPZN6Iy+Wz/OJGsPU919dI5ktKvI4klJXr9U3jfVyuyEduIhyYw704K5
07P/bgiiZlvDH0lCd93eszsWsQUHRT1xsuvCEPI339Am7VN9huj7jTUr2LZ+85JWcxjVlb5YRiMf
2I97gnwp7mVzaE9N2thHjElYSKVdHrywbs88I2k8GD0AlL4ShzKRjLrBGooa4g9gSZRdsRRl2S5g
WGXf6gS2/mCvImLmwSOu2he/zICgnbHq9aXqW++cC7yJZQbZgXANYUj7H9DtekeBWP0dVXAYESg9
UZo+Od7YR1mN8GwIzLuih8Y6t9ad7ZnLqaiTkgv30GdbxroBO5fBT0+JowIdBBNWtbh02Bvm1750
vsMyH4g5S0jmw+Cd1g4rRbKGv12x3uNamSLEHtZuApJIdbAk0k+8EoKdewtNYihnGNAGJD88zPZU
XgTzeY4B3cIByrOhGBAel75l2EvS7WF+KoSPqY42EyUg9khET22u464sXRRGVcfBNj/ng/kZZr3Y
dgLtGwI4HAy3g4GuY+7FAo8C49+cZIdP02CGOE/76pDpHhhp78LV5mALgjSYiEl6vwt4vzcnw2JS
zajM2Kn6uCwZUpj5Ht1O3nEYiHrTu8OzfUqb+s1j5o2Hje+CsUhcEcVgvs63SoLjQmOsM3B+PUM9
qXOYHOfG3QfoYg7megA53W8NF8ZVM+ewYFtFaGEDlCfk9XTkr3Gu3IDhF6wcVa77M+Ti4XXilFyt
zBjxauFCQSXApw8Fi9ymv5pQH8F3FMraTwx7ZRKaEzMPwYF7bnBPQt3+U4ix4bZhFZFMldw6hup2
jqFhPWX9MkatJcY705jtk3R7h9zs0PtbOp3ptr6B50bN6aPEmeM0hXlyyH9upD3llyKxvcdqlHCQ
wsz71uVyDWtSJgVDT7ndxk3FXtoF1hQbbmGgTuFqhUaifnVasFQ1CAq45mnxUHddD6zVXU4aFyC1
Y0A12lbzvlwVqXqlQHmv7jg/8HCThLDU88o5gnahaOWW2U9gz/LGhh4PY6Gwh4Wctdsl2TNmAUi7
DwDfTqpyTyoxofKusNEqrfcZmfsNjO4R4lgBg8f/7Xu9f56mnsGDvOSAxeTfZRgUNrvFDzBXOIzw
KXMAh+et4jG3JOijqWAlIskfZXpOtkPuvXrZ8rFK0kXED/YhwYZjOvnbsglglwXhE3r2CSCZLyKg
P03MeIu/g9XPAgsz4S6XAtRskISnHmYgd8rUpJLcJQDCMpaLrHCTB1JLVx8iCV8KCPHcE8hkwr/U
vHkgkUlNefnpDp59WYGJ4G33LoavXY5h2e3nTu6dYObKhjfNk8tN3N04k1L3E9T2O+ja4yGbcxwf
PfQu8vsxprj+mgVu9QreJ4iEGTAFhPOZKZ6OOSFOs9t+sLu9bUsuQZbr7w32Gwp36Aa2Uz0qDuQO
KoGscrZOYRNxn9Cb07Rt2xvxeKoYGpMoeUDj6JoOoXlPB+JjWdQxW9eXkn0iHfwT4cctIxORGU5b
R/lsYUtUhB7DPEsELg3dhSc3ypNfHrUCwIr82jni2IGfbcGaCB7SMD+5LrDaSfFWto+cWnsGeNGD
uCaCE9hDXIsnF8W9+qhzcT9Ob9rJnpliwsWwPDpqGCkacn2sAoGGjL/gHFYPqd9yjmTsCCsK9wlu
HYrLUdExU/E1FcFlIf0PQG9kThiaZvZIedO4D7lb3HFuRbxeMR8X2ZYa42VG4hbOLUxVT4cvXRp8
t/VcMwfkviI003u3Dyd+Wc25stEWgG+3n84TkaBNMWmqL0b2lycsOIRuUVqx23c5pgqj3hKix+A9
OhQNeYPwSRcdOK9ySO7NChI74c5IS+qbNfe2M8Xui5Ulnr0xpU4P1VjmF4sgZMnlyK332cLEk6/7
4Klrg/S38Erzlxfk7FXQmsdbCTpn3IzBkctsm+UpJBp+WW3DfB/BFZM6sb8yf0mjVBbe11ACL5Sk
qfY2wJDHxp7BAcrRcg8CohAybEOHR1Cqy4EYQP+imya8Lr7R3UtZsFpk5Pl5DblAl13d88zd/hn1
op92gPyYQzcaVEhVfgwy76Es3HdcY8TNPZfZp2A6ZZhYP1olHXSh821sNOPlrBjsHOBLbGmnxCUO
hz/rCliKlWkAH5ap+o4RYYosLP07FFDPLSIS8J7jV9KkEHWbTIKDKxcmFVbzmAKn2vltCGnD8+qv
iWTBhQfrs6VwQy3YSqlyhK5x7HOQMZvBDZ6yWvnXijxutMjVO0AFvCZB9lEn1nicu/Wjceubx2Tg
hVDGZqApDFW9NF50MRvHsQyrg4JetWvcuX2r69bFfLyGfOlZfxF6snGs5mvCRUEHdzO3pK2gYxEh
uhQ7BvZG7scZQvJmXO9Synp7vUKzUl53X4S4TSHgGmiDlMbeTNY/KqiYFNiYDiMktDe6nJAXbtzJ
ZpNiGMmnpP1oINnunC6YT8nIzS4OJBUPquxpXJCdPqjQrbaWHTyWo5/tBlmXe4UBkYHEEHJz1eR7
Zer6V21aqDRHdq9Jo+3KpyFBJtjV+3CoYvx+HPGGi0y5MDOiqmLtuBcxYmFfR6pWBgEyy33u2/qT
Gf7nqjQ2uQGKfwTQLqlVZl7ykJoJTrMAtAisJVDl6B+2mbG8EE1z3xT35nrJl31YtcWfgInhuHZV
c5IElh9aGdx7S8uQeUknN6rz8atYE31dpSl0pCltbt3uJqDO0odxmMo3n5zvqw3G9d7rmKkm/oNh
pyPiAiypfan4FO/C1CKd4lLPaie/jNW0EPS1NNNPbjhxvEReME7J/F0mAQqqQOzslQHCMYORWyT1
n5RWx2ghD3HDbueX+jqEFq4sVACehuTsIUviIXW77smf16NTLgjO0qOn7IzTgLOVXhBhRDtZRfCe
z/ObdjvMFgauEpfD3Zwyiz3ZvJn4U4LlRt3DrEhTZjrUSfarQEWyYNDENaEetVo5t2H5cvPwBOaH
MV+dxBq+1X5d1VPQeQC8qp3UYts3fwzlxzIzzmVDPYRfZvisRfCpWqzfFT6jKWhfp6D+GyzWDnoc
U/W8rY0Orjh/GECU4tJM894OxhPNqm3WQoZv2ucC7iele8REq4mGzXpKdVr/TLry4nb251OvlHvX
laAeQOQVZ4me7io1QOAqcGIm0f4hA3NoSn0OSX5G4zz18g1Tl/cEHz6EZP+da2iVjkNhpGWt41fK
q0ObOm9NjulQmqxiKwxHNmT8Uma7p21tMAK1YNHCQjTjM+0AyhsNOLeMjmZZLNWFgoV9mLrcfOiY
ATw0fgd3cc0ATuirAHRrp6H5YUIH/hxd58oYVL4p9GztIZmVPEeN3kOHT59qOvi/9QKNYi0LjIKG
+rEzkN8UcG8KyVTF5qAsNgZf34NpWLZh0TdRuLr2PTNMVztQBJIRnLRdYf7286rbcYDKfoo8h4I5
G8VXw9Tt3EysXz6vzjS9GU3RvIbokDHv4vnK9rigb1z6DZsCY6ElQGC/7OYrM+ffXmN2W9seRhjZ
7KS2QVSQ6i2DR673k5lQ6ZYJp6FBykb3jBgubRUwwsfMORLbxD7lTfuTKKZk12WxLiRyXqVFvT5x
Wga75VdRgOOEf45AARDZPjfLizUW6e8QfVO2GfHyrFELITJKiKttK2qMvyk6SaBuQ76bgnVb2rne
cvS0oqmsMnRV/k77Na0Ftr36QHbsgIGaZuWqn/FDPHoBiEi/6R9bN3umZvjuV+OF4hUCjDT/AuvX
w7XLt0ikD6JoT2xv2UYYKj8N7MAX7CTdkeUoP2c2NaRAUg00asNDIV3dJZKTW9g3696ZANGD1rTf
kmGGheS03u+mt8cPJohje0TlZ4u4oGPPDZ5xBTyRWef+quvRirgGHRxtHyoaAo0awsPA/rOvXF5q
HYJoVre5e52+Tj1w5DlYHq0q//KcBGFAHZR75CC/p5a5WJg1gVv+HjWSkm62faDYlrFzXY7RsmMp
ghy+cRSGLRPRzh3lNA8rVfUgWCeTxPA31mgfTPF7qgVzn0yaasc75FZ3mmvx4FKo/z3OE+Vcq6iO
gaM5zYqK/SR1GbtcYVzm2rVfCO0wYOoOwc6zseBKCHcbv4eG3pkkv2zrj8qHo42B9UwMr7g6azVv
Q79U1I9VcEaD/RyWXGsAeYSb1u8+A52Eh2AKvAN17IqrDgHDvjBZW8P1wRb1K/N2YIqdjiYQYxj8
fU523v+iHki9VEyYxRi5pLXDpe68ApTYOpzxG6AzDmIJXs9NyPgZtkij5rBcO6+EZysw36bk+GWJ
4ygrCZrXb+6EzyT3IKnYjX49Po7MlUNLX1dMNVOGwyO/GWkqk4nmprayh7yDltibOSnGjCPH6DbT
Xcs2/xNC5GbynEKwZ+TLXe16r3Dzu4NtVfVX0prDC2RSa9uvefMz1DbKIWdpdv7slPFiJYjKbNiM
IVzP2LbshDXHLnctOtD3HkThR2fX6jftS4qbuftTWIqeTlDRwcF7tqP8Sk0loGyS1QGdtMy4DaPj
EPdndp2WjNPJCJZ2l1Q2aLh6Xb9KAsP7XnhYq0ExJJukEt0TXw0c0SrsojTJUR8t3jxFSvXoI5rJ
fwZxQ3UcXtEjPGT7abR9iNiDmOvDSE0e+Orc8M0sA9IrVz3YU989cBsP7trGYNgEI+15FswU0p2o
ojJQKloKSJP9LDmAtHAeRNal22YF+1D5Xn4McmG8TIGZX5LKwhgr/PJSIMlcaoA+QVLIU5GkCJoH
UU/v/cTXMM7hcnSM1jguhothu9/niqclncZpx2hmx7ujWVqbGa+qaqx7ayC6505QkbbMkBd8hMvI
tZmh2y8HLtueI0yDxRRegY9340ll67tt1JdUq/5qVF2wtduSJzO9zYS2o/ndJ0OiSVmw/ZPErUl9
NXQsonaW1fNczV8dkz4M+PTpcyXtm1rXD6l4p8kHpmfEvSg9dWxxt77d6SEaZ6Le1k27UCOUlGAg
P/vXxWEg0yrTDysPwAXkPl5uLjiXkAo0lBxh35DZhfWRqEoeUm+cWKE6PjcnR1bdQVlPjK/EXdqN
xcdz5rxJHsSByDN21TMgkg+BJRloKsE4d6rjfsKYkHrLSWBDiQ2AgRxFJ9PhToWgYamDm32hgLFd
ChpIKETogTEQNx97XaXhRkMd2CRFmscmnJd4XqhcjJMRHLxWVW+2MrNDQ8OQT8xczwMP9zmhsn9f
pg5IhyKz34LKuB/6DmOo7BIW5n6lxR1Ig5Jk2uRb4XaJ3HRYNEjWTjyF63J1/dLlTtdkj23b1ydj
xfjlpIC/MmaACcuFhcMLMf5QpUmQsM7ryRGZdUiUGOICULFX2GJvINS6XzAig6uNembebbucN+08
Jy9d0/4FTRHQXeCcEBW6hK8aZgxSrVaxBfglNhQVEScYUhwHk4vvP9XpjQefK7JE2kSzTDrciCYX
yRlJiW7zPa4yyET5GOg7EmG7ZPCwt0OPKrAj9obPebvEy92HNnBa0c3PlZmkd3JOrJ0SSXpcrQoz
LPeQDw/fbDXa62FosuFMe5JjlOM+eIZ5LTO/eulu4xBrl1M+6XRw9NyKgyf9NIDYvX22nITtc5bG
aRwXDF9VvtyT18lDLqEWhKaxjgsrpfgJ8xR8CsMMwFR3LnaC2Kyn34blfycLlbks54QLDaE2+g9w
U+LQhXBS/Lk2INSY1CVkgtGomNB5VWUFrsXJPmfLBdzzIsw8TtZTqtuYVIMj2YtX89GZ25vCed1h
2wk2DXGcvW0yEi7Nnp7kSFl6vMdjdjHW7l6HnIQXBi6cfuRIRKkF2KvFutWprVerXzzS3B0z97Gm
gcSQgvHOxewUMsGAaytmuZn2LR2ev9QwYhmK56b2U86tffqdIIXKCSnsmszBA7oOGGxYwt8IaZ3G
yXkyXLA1iEj+Yp0NAa7VzS/EJv7GQfAVeysstN6ev8ymSHaJLp8whNCvqhL95g3wLEaLLmVUVIgJ
JvjEnpl9dJRTdOc8iQDMQX1qBeR3wQcZViGU93ZHbSRi7t6KDOWBtcnkmTGjgWt9N1290fRi1/Dr
kz0MdLLdO5R32AIKJaJeLc/Lao7bJV3encHF+2Q0f81Bgko2kn3e+dVdtVggn3Ww15SjD3nR9Oe5
a8R26rLT4i/qsshaH0C9sKZgVzuXof/hezr5tqhy6mR9Naltv6ReBaA6B/RyBsj0xdWcxvzNECEB
X4KMyFFsu0vUcv5tSMrAkoClyx8TDCCXawu3We6kMsqB4m2BO0NpAWbBH/N7I19ZcobFtOUFeFO7
k1Dj1aaiD00hrlQQkZduyuov0M0lzsSajuxG4dG2ooXOp8cPX/1bQRoACNz7fN0ntiu4FejETSJi
rt23N4bOtS1SUZ6SoKCxDI8t+DAnACMblsj2Dw6ZMIh7a8i/xqKZT5ZMdTQJEyDhrCzu9CURRlQx
gAnW+XNMcXvyrLwZdJtv4IwiOwXCBiKwbjgnwbswJLU2muV3BleT58ZnqoKIr7EHfmfwro7hNU1l
/aybMjuvhFRI5oHO3oosMeIpmRRBA2JtHOgLc6ewSTyEJtc8IovZ2ejGAh9b4R1D24xdBnshEufO
owKv7PrOZ8fgBhWV9QQ0AHSZ7e8X/3vEdU4UoKUWtvyovKjfFCXle1+CyxeCw7itGn/XgSrfeAsS
u3BBkpqssMHWG2ktzLogWpDQ7w2pP3XoPo7mVBzXDt5Ruuj0CW0ETlUuNq5gGRLNCqI2KTiMdHSG
E7pkFicwVlddwKqR29KH9FY61WkquemZwEdUX0wxIbFlayYIV2eLPkdVU+EuxiSIXSI+Zu9Rc8se
zdkI/0yTnH/LRRAhWtn/6PS702ZZC/BLDa+cpccV2XWTqMdaLQ90uVk27NthpfSuyzjordNq3mLd
VpqznMW03JodZVq8cr955SG1ogFzSmsbHxk6LySvLypYj0MTPjaZtv9S9Or5yoikx0bPG5Q1ZbVV
wIUyklPDS7DM/tE2jO9U45aqJuzKG20Xh5aR922VwLOf/Y4hZPfHWdmNsdLZ9wQHNo4Hbk0zo079
fsVhwRjEHKnAXT+pusMonKGIJXap4pbTyEZa5Bo8ldGyKU33oFDJtZ6Es+dAfkfU+jSI8ZjIhF4R
o3oblnscahN4/27OHKiHfrEXes2xprWB9zDWWkV1Uqudx1DfB1VwsjXzUO6c2ffeQ9F6rDEGgCeo
KGzitXg3hgXznsV2vmzIUjRPZa+qd9puTbxyoOWK3EDvyf+uHUGgSvxB5+du7aDJP4i+gFBP1L5r
m++Ap5ttHYCX2IDoPVZWTvekbNr+wBC3cx3XPtxz9X8JTar/zsDRp82Db7a/CqYQIgFzxY2bNJfC
dhdskQ2qHEMOzw7qgsvtGxx9rHLuYDsg5asnwzBynraVIQxMJ4GuEiwYTNxFAlftJkjWe3Khzb6T
Usb+hPiO9OxRekW+aevyz+T4r97cnHS2bipRHlLisgDnIa2NiKtxkwy/ArpD4O8whQCK7Hd2mNCb
7cWD7+CR4YVw6ntrrieu2vkB3TMjdo69bAgN6U+pDf/ZtEfjly4KD1ZT78cWF4SnpsaJNZelcyud
F1tcCdkdrcbsqV8KEh20qB4Z+kCwxqASHu/whq0Md82cmvhHDcbCESNXL5KDYlz3CdGlOhTHYAyL
5xHS3Y7nTo03Z+wckahcdjVosJh1zwYz5JXn1OvHmIPtH3ZLC1CTZn8faGbeZJkFtiF4hX3+bAfC
O9s16RNvKO+6bEKZ0GWcZyv5K11v1Tfc0dLrfyxzPJpYyndLnXevcAouZJdtADucXyBVWmhD2mQg
bmz9Vp5nE/wJ4hrU3tVKjfZP4yqAsTBzIhjw4Eh97oJjZ7RHHsbmGni5e06Wf4jtw4YY8FPCL35K
ZRgt5a2HJZGSxQa9Y66XjXMOK/KIEzlnijRvI+ZHmllM3zj2eGln4ZygQ+hDh3JIzGPzwrUQsaO2
XsQISqtz24fGlEh4scpsyLO7EWN4mDsXulUZHilnIPRj2wm13VptuSI1GVtMwh1JzH/I0eVkYJox
efRabJmdaIz9QM239MS3UGnNXw2caKsIUxdFH16sZuj/0TE69Ij7G/+MPq636F+jUj+jBkjWNtzR
ZcWVoG3fg3Re2PapxFqVLR+ydY7mITuFid6OMtnCaMxiRjBrpgKtlz6ro2Yszn3vMbhsFnp9TNfC
u7Lpt9vVAv1ZGF2clRpJlJlvcpP1NBlupJ86RXSnktj3eMpKItfcGqhyC1sCkqm4m6nHcPLKUy7b
u3zCpdx7+SVnGpeuaF3i4MYSs9NMUJJCcF4nmiUobEVxn/SNiP2hoHQrSmZFlsYOTuNMTTnkejTn
y0dNyyLlDT3yCQFFc8zIR5fMpcSOcqsOcTbS+mPMPDlomTh7MyvU91IgIJRzOj6V4dpxZiVIuC3a
mYqplYxbt2n9lUGJYoZj5H+6FATPJkRhShreTuIdmXlkKGzbhLU4fQTt4DwHbVbQvZ67A6ATb6OZ
YUP9rIprn5sjJyQyqwjUCkrgjbkxemq/TFqmh642H4jQDme1sF9lLrHRECwsX6I0gtjHPQ22sXQO
cNA+9G2pKxO0956vaFh49BuZ0MGvSBBxy0xfek784WSujdg3GQXKMviQGBP4rYhjkq5FvpeobZ+z
yuI7ti8aICpO2EOaDd8S44xEETXO/b4YqyffI9A1nSmwRZm1vNg9r3hOu9f0EMx07yZfEEgiTp/V
xYWrF3Xme9VRTw76Z4FGEz4nzycDZoh2uw2TBlTei522qK721n4k6elN5nWcA71rJ/xsVqjfeF1P
2kBxGDCIgb3oWEqPgtq0NZYproHzFrxHTV9uO3RQszZurz/NYIJ7EDcWXNk2lQT2MdmxSq9wtPra
OnZhE+XC/PILMKK8KUVAcxCs/GaQvJT49HpgtM1tiiIboR9rrDzhBBzXPnIdoLwgTpnp+/Sfa2r7
NAiTam9y0GRixzHvLUCjPDM1NsnWn8uNgqO4RZViRBRKHyYuy/uyrOZrNiL01Z06FC7dIcpKfIaG
8bpqsc/auXmAKzhGpgoQTDhBdm/hp4y7EEIe2ZsltkaFrSihFlVSVryY2vr0/ZxgSGuWR94Np7zL
07p/ADHpRCN21+PYK07+LbuZIeXX7Lliz9J4vxIejgVNUfZt53UMaJx0eVa9s1sQEmhaAuJFEu6z
ofxoJT1BCJPVFgDcSmTQ+AkaZ7nPGdqJ8lkqLo/5EjumSilZ+97bWite4Iq+HrX0fjH20C03AwTp
QtgfNleUtm32oTVscJWA8qUAYesuVj1D0hSeo5Jlceu25iHx+5ixWD6OIP/m3rId+nbvkx1muFie
cGD126CcV8C0ihC8TAoMxXZSbmzqYu/hYh4BHtCZ1nHRkjlegy4kwMfVcSgf2vy2LhY/Sx/uMgf/
++RlLLX5Gq2GffF1Qw2KA5EkIkwKBY4vaOaVM/V0Aai0cw0q+3iGfVOYj5JbHbeb4KlEmiwcVG/V
TFWWfGKEu0zRz+PIOuThA9+EuO+4KHzYpuSiPSZDsFcoTojEy9y6Epzkt6CA1Rkq9kl8dX9trnW0
EOs5ODC/JSOxLA5pbyw3bkblfw5zqK7j8kon/CxTmviWybZW2DeBaBWkd9AAn0ExAJlIXBCAXsBd
iVEnHt1ccIpB2WtX55QbflskkVF4D96c3/t5/7SK/Bcm7P0s030weA+54z9ZeW1vVop+EZNh4IDN
8Dm1etpVzBlszQLPWs7kzLlxenJOBt8X6L3M+AvPoCBBLvzhzWzRTBvM7oSRawfFK+A1wNpTlqXF
jka0CgnAU/VeexsMnEFCLPUfWwnrE0td3SkKMia7HjjFdKsLF4kpR9AQCa1rUIT2+zYj4WyFKEkn
3siYZO3qvYTkY+M2w2w5TKnxOqOwKWLu+W4Y88N5nd2WkLRbgRtuDA9a3ri2j2AW0xMnSaJnoX2r
YRmsSxPEu5/MT4jrIQxfhjVux8o6cimt4ql36q1/K2yikA6iduFAJJzp6kq/iqRh3vstbERSOB1U
QaTwYXLjR96WWBsEpWOlRz9Lh0tG2hFJKObPGYkT2bgMtfH4RnyMK4Gt1mM71OnjUrE1B3QdCuTD
hLt+DFzjq7aYoxLBsrVlT5F/ZTbKC6duG3gFdHfZGThuXPiS2YPBMsQMymPBAxdlyXDqqvZqzFi9
yvb1Vv/cSd9sjw7TNJGtkUTC80o2IQZFPEx5+LrM8xD7s7gOpcWi4FFiUHTyaKAPT8TMaGeu25ly
+6at0p2TrvdBmUard2sN32LhrWk/mWIBvYtHyDWql7IhrmC4LXLzZKVL7IdbH68qQM6eEhdX9oE9
nIIZlH9x7eSY7UUWKoEaC7pn1i5fNSHsGOtoGPUuaFg7o7JWjP3d5HNebfq13KaSDKL2l/aJ86R3
9pWh2H0acYcM0t1X1j+v1JTuOqe3dm1TpJEK5+dm4fY2GlSag3ne+onBYEqG/w5C68TpLKUHPpGK
bhVzMJVJrt+3c0R2q23tlnw+cS7pz13Xiv1QtuMdnwicd7uqP1LY/ZG/dsFdk3Pi6zv9DupTHwrH
6Bi2lW1spCif1Tqse7p1wTWX/c9EMwHKdKq305znD2KS1sZlfUYcbmxlmPypG8WZLkux00p5EFOo
d/V0O7k6nMoo0CR3oaE/abzKA5lOtk/GT2JhTyHoWSM96NWjNr/q9EFRj40LYGlxqei3JK1jXAnT
ARO0uvlFcmo58bNemQMEK5gtmJaXADYgVaR/4+5MmuNGsi39X3qPMjgAx2DW3YuIQAyM4KyJ3MBE
isIMOObh1/cHZb1XVIhGvqza9aLSrFJJgZgcfu895zsB8eZW7cuE9YGkan1rO336iZ3+uAblZgFg
Nr2bOorr26qE8DgRv8Vdhagc1vpwRIo/X5LjhjvJJszJ99xAHixbsTXyOrJCRQfPHAvErZlJ44hZ
YbhUqDTN1Yi+xWZ27rQb14YZTedrus2btP0x5FJRPyeB+0n2xg3bSGiHRQsJnw1jy5CUnDQov1OE
lcBPEbZlGxJD9Y3GUJhxBTPQjcZvv+lrQI8TSZc/S2VE1aMKyOJcZ4iCfxp9JVnUkHKtIm9Cw6ek
hZI3ikZxbMymZH+kmsu6jfp4206L6gMIa+iC4DTDm9Qo51tlFLRlsLuxGStxY0frsCK5ZVV4ZHuy
3cDfwn4r191liUa7Wle+MpWz5X0GjOfNz0oC/JVz1K/qHIk+GHR2bSRPNHsydkl7dm+MggAFh3ol
7mbvtrNFs0H4qh+tmvmYb8UFSXipNQiPahI9iEZ/b+Ol4zEwjU+q9LLraGA7NPXpabA8dSt6o9sm
Wfcdfsg1oevYMIl+xHZkVBcALgnRhj23zkuDvV5I2yyy+JttmogEyIlL0caHUCvh1rvixkzGad+X
JXZ457pwab07/TfYZWti632T6K2m7Y86dydOqu+lF35NcK3oUdRs6AScAhsaRpf5OuZSRlo0MpIR
843otXTb8XUk5M42w4sq7KDJjzKmyJm040wu2yZpI2vHLsj18dOZxzCRHBMF7zIz6h+NZtqqUg/m
1Tw4W9hq7LQX2wpoZf2iH0N5VxGQzt48CsT3xkk6dA0q6L/MuEEWeGfyvcWVtYkmEuE2tRlkfm3q
3bplcxshGamDk8hU+40N2C3wYdwu6EBIaw6bfpdSuRBCUCZ82brkxc5jmOG2uitNa3HcTteRob+U
kig5pR0g3J70pNzykF5Vql83Q42KzzppZX0fFPIJjBKf6MKibqwx4W8jN9C2Y6Kpz7bBbHiFhvsq
TWIIxxWMU6i3hGjk0oe7zUcbkT1er84dM/d7VjsMBkwQ8et6LkgFxvP2MLbs7KBUkAJYGz2kXi07
mEMhfcMgWLQsxDXRTd1AInkkT/ZA63mBEIYPGGx5SrPS/oJ3b16lY5Ed6JiQqRqb7If5JjpDe51H
uvE5TzM29lGM2KciXc6JPIvhggi2pqYZD7RZ73RmQRdOxutBgaD9yDupoXyOS+9zrnhM0nLKLwzl
JvtRFtj6cnP+FsUGbQ9mxi8oKMpLK5+STzFyWcYSmnYojIrrocT3XhrYhdn9uqQBXxtB8dBlnXVJ
uTJ91eH57ZFQ17cT4p9dg4rlyaZGOHSqqq51XVk3qOuNI3ai5NRwca9ZlZld1BnpGil3Mq2L4eAk
afpEwB2KYJQZ3ogxyOro8plT3Z0KY46ucLThjM/rzWSHiV/XwtuX5GR/TUbnKYn69tgP9JvtDFX3
yAW/SuTkbeRo3eZtmA77FA77Y1g048bBTHTP+7pmSgozN7b1A+roU5oPPws5HOY2bI+T3geoSvqE
pItOERcorfFlKFCAxRn2OsuYtmXQ1RvZTT80p2/9JlblrdcpJP1pSxTeLLJbp5/oLeoumeclhnLK
tMm+T0r+YpKD7XWml8BrnBQGciMfWytNp41qkk3Tut0PhwWuWs0IkCmleb1o8tOkguKodrFjGFeK
lBVfmMlTGWoMEgaL4PaoeYEhEbR7GlD5ttQ6554KzPCFHQLgJnyAobp6THpGjIMW89rg89+ofPpc
YsxD7Bhj5ZLyYGhueUU/yDqaVD5IC3j3p2R+cCIEmQyPvQbFYnFPYAmfgiazp30z2I9R53mnfBlz
uGNRfM4z28Jcj2lg7rmpRYr0xHFC1u+4fyltE1OokeOyLWkCz4VubOnsIcXqyHDemUEbbwpTm7dD
o6O6z6PM2belpP0ymk3hoxbL92bfSwbqGMIGZ3YeqD2YGLf2QZjdsa0MdFYqsLq9rcvgCB3J2jmt
lh5iClm6HyI4TDl+0m5Bk1decpTYbK6MEjeXG6l8jVFy1xQucSk6bR2ZpukKS757E8ytQGbiaDve
iJkR1Bx8Moi6eS5cDyh/hKyS7UK2n2c3WQ94s3c6G67vaABRQhr0eh266uz7BGY99FK+rCO+gqH4
2gd2uDMNDzXvQJeRdVsPH+mZsDGya/0+Z3i/DrXQWze23dxljXcBZ7QEpT1elk70HM9kNTKMTE4M
Q721SAfTT1BLEPRaUO+YZJLsSVEljgFZxLof02eZDV9UTB2MNRuZXNUdGvy5+1YjnHecpdiWDQHG
wp2+jJF2jQKbhjRpnF1skBlc6g89RkHip0ifjvVFPFx5B7sororMuoea2aBnagjJSvMGg2+HMbyX
+OfMcAfFSPf7qrwz+EzfDk3a7HLNwmoc6cne1OxSX7lIoYjSy4bPRqFuURvIdUIHEdXsMoGd6Mbq
gO6BJKVXjBD8ocqsT9Wvh6MoJBZQVvi4mWa/jNipGQYdKC+h07hqXVdbz1MzbHSCgjWd8jUGjO3B
FILhrbcHNJzxnr02y449u19wYll8yyraeaVW7ashdteenRZLpAg+Ek2Te1kn8hS1PJNuiL0AxS38
xpVTm8Uz+hlnH2MBDfOGkqlML3Ut1q+6ThPrqLICrosxYQwviIjC17guJTsaZCGU5W3HeoMEdzSr
dBNiiOQppcYlLAgUuFA3g1GZ142L0t4Mp8V5icH+C7LxYV/3ajyx9aqZqGnPcx8tvSFhQpFQ16qp
2OtMSU5fadlrhTlQcZhhJ7tJpr/oMX/LxvdudN3/LKVzOd5/h3k2//d///P4CxP6t/9DLytup9vu
pZ7uXpoua/+L0Lz8l//TP/wnZfrTpKBMP5ddAVDo7iVksvHalWe+j3bosvB7HX8//4m/fHyG+w8b
rCg8pr9sd8AX/ivjzvgHYENheQLYCfmZ+r98fJZF7qZtCFx2ArAkPsD/9vFZ+PhMmGGeAFXo2o74
Wz4+gC+/2/gMIBI80yaZNRDIAFie4d2sIQZ5SjrFegjD5Lo3F52/xh4eP3CpkyYWoZNSmI4ZOTiW
/UKbB/dLanaY4WOdMt12K1swOpfpVW3FQbOe0FKRIDznIgBQ387fhKXhDJF1iUFDpGgUmKm0s7NO
R4gm7AnHGk1+Bh1lNqkE+DaHFvE7v0YpUSTc206TjrYSo2GH9NhLJuGFkSEXN70QXZLg5rBnG78k
0RScgGNyWObeKbR7pRz94EDtm1ZpwJSFSIwuDYkCc9IKdfhQfO3zfIvH8Rqyy3Uk228aIb3j4IKz
YmRN09vLG/TF6XYZQEs8YUY4+gGsnkiN+6DAwNCIPf8dwv7E7H2iqZCuuhRw6O7M9mb0dPNJGl9q
r2QYq0fEitPYRMK+VkHt49Tc0+X6XrXOVaAR8eMmR1V5DFtHNlV2uYLV6M+Cn+ycAcWwAgABp3Ck
DhoHUpRQYy7/8NFo1fUqcnUgCebEjwDWCGhTKdzPTmd+w06ynYr8UFdWMW5zxrQmDpzWJb4n5qOT
RfLRqEbvIeMjvY3bhFlj2Yyj3JQl5a+tueFXOpThN1GV6IIjM9NeBmNiTC7obF/2NZUmCw+zylE3
BFMqs8aeIqKYmkGpnD6YB9zhc4yt7CpxtZJhSWhap4nPO7HPyjlmKTZFI8VjNaR9jRvfjuK71kZq
H+MlmDYpZnJ7xUJGN8IGjLGtBfFhCBbZeeMaN+O70FN8+bEKxUckJ7Q2+FwyUW/zW93upi3jCX07
TGyL9Xq8J9slY55A1vRPPfbgDdg9xD1RhIwtCVb2pWEVP6eI+GWefL6NoR6vU8mI0EUNeWidstlX
TUapUTTR89QWKOU1iTyVnU16HTIo8sNAPYcWiJBkDLqfRMuAQqssZ9sEOZIuT+STe+GMJQkx7lhi
X8CPF7NPasmboNsQlD9airhv0dCqr6j4umI/1ERWYwkyPWr/ZECaXzbcYM8WBMwgBf0yzl72FRlE
hnijl/JmpCFHhAiAmUd6js1XklHl01Rw6BXa5Yl9VtIUJ2kmdP+rdMnsQM4k0dMmk2R+UXjPJlsK
nrHIoN/l5b1Y52CrZqSUUfPUhHMHP30Kh9hPgtoofSRzXrzN2C3161h5w8lK22Twx1En2dByUPbS
OqlPWPqCJVm249R7fZrYBSl8Bacys/IXpjbDM6QuPboSeVzWT2mSCkYuQ1PsKkyFCKgdTXW7yMVF
ucQxBO4eFQn61WKi3Y+1xgrq49hM5jceHs6R1Ym2d0XrdzWNFhSamM84hcDQ5+UpA2sbH5AG2c2h
bJ0UdE2RS7Awc0q6CdnCrEApIzp4CJqLJtAhXxI4BMMi9ivwAk5zgkduN4xtjuk/qNF+RtQlAT4N
NnDMEXXN8kdUMQFeYXbny9SanS7tQHxNnejpLRbZgDIkaky0VgW2omaTRx6tu2IcwugqFLzWGy5V
5awGQBH7BE57dmEJxTbMKvWl6Ddi3VeWt5TPttuhSU8dt95ZpjYO225g/4/ssjPtbd6ESOMj2mvK
x8sCUoIGwnAdw24VKNXzadywwtql71m1bu7dGWnpRgwMwI4je9xnMeM04XdRKCqtiabImtlv026G
TDBETWyd5gdiMa86VV7jtgfVBa1Ye1mRRNty9JxvXon/Zh/1EyK/enCDZltVWS8OGJ3R9JDxWKXI
fQqpVtKVGrKuiU7ZhaYHxXDKw64g8h2DzC7sGre7Gdn0X03l1OgIcGrYBBlzvHJvDwNS3FEwldjW
VcsQxRWBMnyjNwOxM3lvl0pIzwycGeGATsi0pTqNbRu/ILKoG6aqjZquHRvU8MnpDRH5zEySA8bD
UV+LPkdB54TKhQbce7bcIqtgp5jUKeFiA7X1d7xD/SmoyDdYGR6xI+Sf2eaKTwCqTH6wFzSQGrTn
80hLh74olUjAp5Mpnd7G47qtqaMOMHq6bBG+4TjM7RGQDAWM9VgXiQVmOez1bKPrU80op8DHZya9
fexGhXBs0FL7NDQySzZ6EOFv5qOOCl8joBkVf48hehUaNTN4JlAo2yVrK+HIfHf4Nzis1KYanXbc
mu5gODBKanfRiRNLt4IR1DxOnYMn0FPBMGxFjC1v7QJ7dTZ0VoTlBxaKuxXSkAghhRnRMbADmxGy
U1YOxrJsLn/kTdU/dSY9KBR6EHNZrQN5iqmdX5oqxOHVgyWc8AlBC99Y9KcaYdxXHn+5yCO6eHoS
EZopzY4RPijfPQFv0qSzlE0nurnDVwtlg0uRNm5m0YD+bZLBeJK0sHImh8Ni8h5EjLgqbI5Zj+QB
VVRQZLu8zON4B/VWu52MfMaoEZbhg3S+hDKliZlb3Q9SFKeMytgaP/N5Mqk3Q0SgK9cOvWcLeahF
2dBO19Oktfk66gYDz5KoAwbd8ANWWtYx6+IC2/eOssxns2xRbRuDJM0G6bh6dgu3qX2i/kpzlwcM
YlaDHkCMYm6kw9Ydmxkrak6rDHWks8ZTBw7BQ//IDto1f8pgIPPSCWn9atVoPhqDKYlOBYWIJGqy
sWISNjWw9AEPhrhju+InrXUabKbq6WZQ+Kc4E+bSRm6BiB2cuKxo0c5p6dyVDaLnlTenzTMW9M5e
OUPH7WuJBkGAUercJNM2+BoRrtv6kGyQ1RNzh9Mgy+7MuqryNd0edCslID1YAc4c8DQ5HgIGRDoM
II18qYubYqyACMzCuuiViSAczUFo469Oh+2kHEK9+ECTizuYZXUbMblDC94l0SPvrPdjbuYBMdxs
L0FoZG8NFI1AIVgPhz7Z0qse7zLdKm7b2MRx5Elatd6Mo4rI8pqiftTdYPJnPpcXCAfYeyBIEQxo
c4XHIiiTmmc4xy2HMb2ZLX/WaSAR/zQbT6gl6VzxzxY/gQMCJ8tr1KAetBzrL9zq3yqr/j8l5oE0
eZeOEs8vr4uqBUT7V1EF8JmkbzIT/kwO11zvHwaOcNuD9QlX2PkXIk+4/BDPPgUXRQ8sXqiXTdm1
0f/5X0L+w4WrZ3rwrT2HdIu/k/fDEV6RUSQ8V/4CBjAYTfm79PM4B3RMIelCerNrtejgEmEbF/VF
WM3bV5fjDWDPQgr9F4Dln4cRNrgeFiiJsZM/fwVgwRbpeQatDdRT2rFs9W02PQXmD+b/N5mVfgCL
pqx842gLNJRDLZFKZ0dLOSVAL2SeuzVweoii67gavsUMttdODleptpQ/pnhMrQneixstAJNHEeRo
feNLhZh0rO8sGOtb2ClPCHE/tY325f0L8isK4I8rAsSIKAYuPtuX368IO+TAgAvY7AKPUmUScm0q
010pHb14kmn3kag+VcLYy1C7UykOy1nD4a0lMCAS76Qb4yHVMBUpIm9xnpTdCgPQBzfNWDIazn9H
njGBosvWFxDu779jZKGJTklnZ0uyBBxTxImu3vZJBJIiMS40q/xGsCFKQhTSczJehpFFxYZgeDTz
fb2MhnSte4jq6hH3OsiKAoIUJAAKGsN//3K+dcc9UJMkQzHi1u2zzgBVt+nAuWt2oWEBz8+nxo9j
+tgm6p+09Jy9xSBtaeT3TIn0zfsHX27VH5eJnSMdCTBHxi/60KuHG0mDstNANbusjneFHfAeaQ/v
H+L8NZUg85mM8TzDOxbkhfx+J2zXja3IBCvCbBHVWbOPZboTpf0BlPuc+Etjh+NA5TR13hwCJs6e
StwKDFjw8e9qr34JC5cIzzSO/dLMoLBRVjHyAhYRT1m4mWOYmVVS371/pjYL229Xc/kVhEs3yeOC
Ag5d/vzV1STslo9yqtW71PLSE3Fkg1/nqn9yh2na4ravtQswnNPXWMVY7LRAPISptOjzd+5Jl6mK
1naexS+9ylKF8xFhqszN8TAzwNszhiU3F2VV8zjWwWVQeVeqcvJL6GXejn7PYU5mRoHUySD0QDD0
SuxEZ193Sut2ZhjqmyF0rplJM5ibg88QPChwE9Q7CHj3/BonTWcUM6Wa3AbE2X+yWt0ikSGJ1oPV
oSkNymt6RQ5j3ETHEpzQg6+ZnTQ6imCwn/7glIclAntJmMSy7oRUaqn2VWPHvNW9sPCxZD1hIAtR
9MW0eXXNt3ucjYPBTr/1TtL7KIPHXN6c1w/3cjskHCJJnInALnf25JV552Z93tS7rAoi30iiFOQn
k1GWBlRVlKEDHZDIIyRyZK6yUSrC7ljUFhtCU8etIL90nTlcDx02EfQkFh6MnNlFXgIbDul3T314
2cAdCeuQBZlT1r6ONM5Wqg6rVV2J8DFMCK2Ik27PR4QYKxMhbai7P99/7N56wSSdLhgHnLFhnsXV
oI4fJfFfNQtIo33Owri9DOfmU9VlL+8f6PceJm/wcj35dJu6wf8s82xNHQQ4Jr7z9U7pWbpH8qJ1
9FYybVp1OqtW1g1AqJrsIeE5+ICk/dY52oZpsR0nRoHX+/c3SzfLWqhW1bsmLtMXQj0vI3sUDwEK
ww+OdP655yQt7MULCY7V6o8jBXMjWyxMajcXzo3smGsr5i4h2wxrtgg7Vj/+9kW1DdhuNF6YVnrn
qWpC6ym/U73eUZ5iIDOdCxyFq1gu2ehKXFrw+FsiX98/6BuXk4MSZEZ9Yyx38/fLyeQzycZ4qHc5
k56NZycna8ByZFiYI98/0lvLsm3QeWdZlMLgLfn9UHJgJ1mlVb0zHPUSTul3kwCgnSe7dQ9qdSOH
8TB07c9KB2YDSOT5/cO/eaImkC7Lc5YUl7NH1oYX49Qez00NNTKXUMqjdttU4wdn+cZDQzqMRcIF
XHUe07OTRDhkExINBK+cjX5LatKXGMQJEfXIjjPxaen1rd8/sXO0/PIy2pCo+Wbbkh62XM781bdG
iKqex1qrdkbrya92uID8mkMUe6y+U3Y3TcjWNNNWB3sIDR8MTvLgNjSmWrvcSnuYD9Gk7A+CDd6+
2SCcdVsazp+7V5swc7dA3b0zAn3bOp0HsGf6rrznGvHFyplHbcGX3UA7bFZD6zYf7PrevA3EKliG
1Bkqn2edODj8ZI17cyeH5I40Rsga08mwi6vJCJ8SYng379+E5baefWBIyWaSzx1YiqSz12iytZAV
U1bEPHkXBEx+xUz2wX1+65RAU/LxotRiWHX2DQvtpAMFNGA5qEmlttq+wAKMv30Q07dQD48Ind8/
pz8qkOXBenVE52ypRRlWjHUxcUTQZXSetf5a1SrZ5EX/vZHKwObkFMnOKl06dQPqL7ZynZ0+IBW8
gvqPc0COu8BpYEUYl2GFA712zHGfOPHL+7/pW++2JUy+7LZYisCzjfNEPgFQga7C3Jh8cbLxcjCr
K5lEt//ZYYzfX7S06yLg0321s5sKzV6briFIYlLU0WO+f6Q3to/26xM6e5zojYB9HDmheJ6fYyZd
+Iuvs87+gjb7o7t8Xh8td/nXdw6YPaKBX2/yq+UD/YQRWVmD98LEG1FYp5R8yVWdiqvGlZe6mx0I
Fd/rsYUYXoZ375/oW++NzfeVmZ9FRtp5HAt443jQYXIvI3rdL2y3f2rIyP32nx3lbFEuafcaETuz
HZxIAJICH2H2QdHxxo6ItBNB/C0LP8Xb2bMxekEVNBUEvbobL/tyePDG+Y7O6A1I9XsdifpGesQr
vX9eb66yRHUu6XJLPOh5TleBhWuclUN49jyKnYbdzp+nu4Jt7WF0WPyCOFnrNjPTpMjMQyCsTx/8
Am9srOn4sLTpxDCy8TyrcxBTBiNeQu6fEo9llX3VIsTXNq4EEeafxyp9sFT8s4UEhgOI1jv93837
v4L3xstPrUweK+h+Snz7bJXCiYnPUhVqV8o62M119hLP4q6HkbSqpYYBPprAbjvZbTXU5kWep8Ou
7QFMxZZD7pUtNjRTQJxPAbCjqsCoZ+PFayAajvixTWWPdOrT9JBZ0xoQAuDwcr7yJOJtuIr3TR01
R6iDJDPRzSxGeRxHL921LaLqCngH/pEAgJXZ65t20A4ZDKBvHfown4chWBdaUyCdn+5sbZ42tkbM
SmwEUB4UhIjJTO8Heu8bu7RuVO0ckqiMLiJPDgyP8JoxMb0sQtWeLJ2esjHHfteGn8aeUalKzYux
Hk+hG5u7NKrQJoVIpfLZJv0Z//cGBWKDuntu/CSKs22vVfd2DJdrgo51CGbzOhpNuajvCx/LXfHw
i8iql8ERe+mwa2bEcI3rnvoS+heNcnttM4JaGTgWVlbTiou0hhxDo+JnLp0nANpXZjEdYi2BU9J4
OLnKWh47IbQDnK2//+V3EXG4C5YZwYZ+9q4D6je9XJ/UjkSZZD0TBIZiNLrVmxh6ZHLHT33wEr7x
XXYpuBAvstlYaoXfvwrkMI9aElVqx0xxWit8MKj2dT8AneiSYYD+8aPkzD9aWizZLpQMAr1N9lby
V/fh1ZJt1RHcm8Yu2WRWxgY1YOrT+Eruy4KJQk8sSlfxhySKe4D45G2e5y8KRwC/WnEZGoocDhVl
B+ElSE/icbqWbVE8WZphbjsBgTNxQdZ+cJXEGysFeGSWCVYpsaQm/36ZJjdPJ1jMateo/OQ66qIb
tfYCf8+1a6pmXbtIToJkTjZeZfzsNffeqokdeX+teGOpcFH1s/mnBKFBs9zK19dtwZC1nQPDjVxo
mbX4g1u5jmZSKd4/0PKQnW0HCWtb1kOPU6Zl/PuBzEaRWILgYGek+aOdyC0Fxwc77GW798chFqUS
EHmUS+c7XLoVVZfUfblLmYAhw27WUVF8ycpoT1+G6F92P3Zo3jqNbD44ubc+dQSnsWeQ2Kag1/9+
chAhMs8c9XKH7eIideVLpoJPsslvpqi4IXxgwsvXX75/Qd/YELns7ly5lBP0jM7uHKl3LpEH0PdA
R2O4COb7SuKAilNvawXDBwd769IySKAfvEw7/uhudFMWlKPrKeBq9o2WdMhtOtSqpn1UTnnULOfe
rJAYR/rfCgT41VVxmV4smXgYO+lX/X5h5WBH5KGiPe5RWIvGV0YA37qMOzBSwpcLt7ZO06/vX9lf
FenZg0STciHK46yn87y8NK9eCoJD8kYulqh+9tKDpTUnISjXrEY+ASoKUQ9NmF3G/Cm22z3tpU2R
pkfBrHMNPZHL4niVT1M134KamNdhDbyekaQpccux3NfJs2UpeoEahi0NYUphm3ItmvreSeWTl7YP
jsKkBd3xM1gJfPXCu5qdVNs1moelt4y+KwywkAEQs8vUPdKnQZ/FkBXHUBr5dVO5KJ5rYwufQNv0
cXX//uUxlnXpj8tDK40i0jMNxzpbt2SGIwj2Zok3EZO+Dv1zZSwFmEInWsPPv7CY1W9BUFxMy+4g
0ozqEfH6Nm2y+V6PrA1a1cZ3yvyAgzDxhVMu3Ad08UlsPdhuAgYpjD3gbNFHnbI3PkwelS9po7Qh
iK86u7FtKOMorRVfCXskUpffZ9UVs9gACg5PruKudpXrfvDuvFE0CuYszITA9mKx0c9qsQxNHrIH
We5Qy7fbjkTTtZHRgVB8l2mBKH2LUjFHAq8FW5XFYo1Uk6WEYBgU4+Zn9ChPgNW+dD30M0hct4my
rYuxyqCtl572wWbhja/SskkwzSWf3UTdcPbK4e4LSQgicVH3aNS2ySdSMoEQES60rvRwXP41v2YL
aydTqP26Kt8PjOA/+C79ueAIQSqs7nHRGFWdr6hjAvcwcIdiR5zBMZv0K12P1mkz+W0kUFt5pyFm
C0uA0Acr+Z/1g8lOQncsmpyWxzdkWepfvfuyHmMZADbdYb+I0a54gOIgAEwtmsfwiZyFe55SfLXd
ZdZ+cM5/fIvPDn32FamaWEQ56Gy6VhNJCuMBq+hpUP0Hd/iDw5y3xF1CZiKnSnkJvP6yyDqaq83O
KD/qN/3xwV/ORhAuyTrKOnEewB3qud2ZCRcSC0F9AIBWHiE95v77i9Hb98sggJshocEO8GyvacAn
QFKSlMwp0q3RWveRbV0hA3rqPe8GYkdEIGN4rOpqb3Tuv3VwPviG4wj2nYtG+/XDorK+pRgIObjS
LorOvCU/7QdSwA5jJaLa6oD6LkPF/KmYysMHJ/7H7nG5vq+OfXbiiabF2LY5Nub7rfSwt9nLpJai
b7I3Rd9/qqzk2+hqn8ZGnbCSfvCi/LGULoe3BMQzql2UBGcfgbAAtDyAFt317lOEvBRb9HGoro0s
2Tvg294/2eVcfvvinB3srPkzayEOoMEpdnlRr3uXhIQeJLY06Fpn/+Ghlsf61fsf6AwPKQ2LHVle
kAxztDWLmxHbSPdBm+ntk5KEQrH3h6JwttKYVqfQ3vGCdK1j+Qrk+zIqWnSQcBaJPOz/nTNbtlS8
kQY56mefoZyJ5GLTL3aTV3fbGMrlipQCBQ4xx2I4mtkHT+ib5/fqeGdPiIOUujNIg97FobpxxHDZ
1BXS9HatG+3+33g+WGcwErAj/mOOgivHEFkSFDuBem+FQPLKQzdbZ/nA9vCjYfofm/3lYWSuQPMa
WJx7ft8azSgCz1vOa0LhDAMfu6d91Xl48ar5gB9sBa7z8/sn+OdXmck9/UD71wjd+COWFlGspgNd
4+YBYSCvQds0QfTUVrkvQnXQrPxUwSldhdmELcW5z/r6g+JqWcrOXsHffoGz96KzlDXoI+97BQ4t
zuy9xYQic4e790/0ja8GjwwVHC1rhge/6vxXr19W2bMdj1zcRojogr05iOm0++jRRHD15+nQJHTZ
l7ETFL9kWK9fc0L1WLZT9rC2oT2iyQ3urCTHEUUoUYarqhn06HZS4+BP5vQ8KdSFPS2/TWoQd1iN
6EC16qdbKnDnIPt2jpvUh7ajv5ZV6j4l5HvrzPV+MppjVZqXyWjcToWCmxfbJBqJqN8OsdTIjqqW
cA60vezxtXVgqM/0p5rTVIberqXdvSXOzjoG+ZLLZ9JrX9ttWhZrwHOo9UPdI2HXTONd0+fuzxLn
3r7GSnEi9nVPWNFN35n5MeVIm9Ke8bYO+oXoTBcprnmEkNlu+8brbgAU+cj+031fC2NXYJ/z03z+
odoUdExgfcP5usBx1a6SNbaVvO0Rq2qfzSTLTtykRxin431LdQxmEouAYSpcHWEtVzNxJXsbmtzK
kFl1GHpMrJrWomevkmM3j/tSQSDwIOITe9whrEwsaCyFE1xbVi52qOSIjkLPv7YkVZMt2k0YwXsF
sfugmu7ToAUaqaUwMwJxQKaP/cKeDEnigrLRGxgOlECgi7E0mlPuYGg2Q226nIjfgJk1B+g4wYRD
iawvGJa764o37CKqdZjcS/MQ+HT6os1mdWFj6bzSa7aeC35j6sIapnwrfTs0kpMrQ7A+uXXAMyB9
y271w1CEJwFqC45cNhxiS/R+YYp7cwq/BzlMsmS4j4U5XCB9z3H51diP3PS5sDJ11c/1E2U2dmwy
k2DUkVdkzS0JNFnik4q9H9AW+BaCML6BUJ0Woc/eEyYeoETse4VL0ADsYsNA8MMkkRvGxuZes4tr
Ou/cu4H8oV0MF2ThMclvE7p9YOxh0h0R52B3JYN+myXtXOCZKgc/h0w21HHzWSBygeNYYWB1cmMn
ctIinNkqL6yuGfd4YIjbSKoabXj5rXSbbBuaCUAfdxhuXUIdqA7N7qA1waWyJ/3rALXjIjTCFBap
MjV/YcCg8B5XGoaek+1q1iawrOFRFnWyK7jwjb+I8M1tX9h6te9HoV3acNZAkgw1AGlBEKuHo8GA
KLglLay5hW9m7BzI6izOdrqGJzbii69I752VOuaMKg6aDuCIwJVdUsIHA138xdHbvUAN/F12dnkI
EnlHHZ1+YbapGyjDde9Q9Xb7PTJV7icGPexVgaPzRUaRAQDQwtJz4RkVSmANAOYaK9GneBJ7h4bF
ysijdUsOsCI9IycoaJtFrX0BkRdnM4iKShfo7lSGycJx5mtEgfCfQm3b1dyT2eyokKsGy7foqNhW
xD9l2DW9njyECtF9og3DCcTD91YfbD9o+b7mCLDRiNdwX1qFvGwXwr68sSh7rhwgJKwZdYexW0yA
fcx8Nrb6XNL2dEOSWZXRIFEKQ7hgmtMNCRau0dF9qHfqWtOK/tLJvf6iEbwzW5F0hU96QHMfT5o4
QBOwkI4Tdvs8lv+PufPocRxZ0/VfuZg9D4KeXMyGpKT0piors6o2RLmkt0H/6+dh9tzTJaVGutWz
uUADB93AyVAEw3zmNeG9HaN1tAzS2lSDgWasCMWjAgUcFZiKm2wurPImTMfLYZR3OnQImAjlTxMV
Pug/iA1s4KGh+aUkJjXJMA8hWEszwn8ra8c7E75tphe+7MigIdJ31xkYc6+AeY1w5+SLzLjP+vQB
qOLjqKK5ENYvdZv+bOcaWLuLJmsOnj5a7bDGK2OpZ89OrCqwMarz+1Z9UZaFsowAgtE7KZVkrDhn
YDa7ReJ4Z2FwKmYqMUlbbjDpwAFGxSRes2VglVa3zYT6Ypu8GHBCapRQ9AdHkoZMQ6/uprh7oGb3
E50OWH5yHoNhjC7V2BjRjRDPGkrsQOvtVwbq/RwoW4cZUlgnn8reAH7+MnQQ2/h8L9IqXpChX6Nh
hSRZ1B9Gt/uYOfqtUkAKzLrqxklsrBkMQE/Nh6Ez0FwHDzRa2EYvM01pNP1YGXV2HxUE0UT47PYr
A8USm7wqt47T35ZWdIV8HwYyLhB7lVpUMDcUUrFlvkHZwg+74hceTVeG+xyjndDU7qeyTLbUui8r
I35FmRwlC3kLV+E6NmF3O/0vkZefBvwK41Edr5ZMW4ulRPEWoLFUh9mvXPP6+ypJ6ZyY8NLFnR59
USd03dQwfhlq61bPbM1nYzb+mJUPeAdfQI1u8f3Nyw+KyknPluJZxzJsnJ2dalb39IqB73cmrSjl
R4yOL7drdGeoRWAk6hfFkI9Ghv4194zXO85XztTXbJh928423aSW310KflFcXIsWsbAIm7PQ2ipQ
IL8VUKu7wkJYRkVYemA7jq1yMefGVRea6oXOf5j0sHqADpAHjWHC+xItPL5hkxCQwMHskJqYEVcz
MOo2GvkBativcZbDVUPvvrvK5RhZ0y62hkSijzMNyaNZGGWLxxfqCvEGjKS1jZJsuaKC+Xo6DDuW
Vq/AduTQHdsh8DtIFkKMCntlplKWai1UJLiOIzg/54uGrYom7kHjPkfGeNE7ybmc+khiSc+dcq8w
gcrQtdpPwJpyGhS2UbWTskXj2LnIO8XPlI+oAt+5ofWgo7kSCjqqSHrwKX+piXk1tzbixzayMt9E
DrH0HCLgffALStdiu1EUWtOLg1QNmXMId85K/wqxFtF6RNhKHx7+9vSqvw9KcUWlaYYMDGhdkov9
qWeZFrrhkJds/M4Pkc5TFG6J5QPePp4Y4qBC1eP0iO8nJkDPGALlDhomtBL2RzRE3IANpnoymtal
g38fwfbtopjB6WGOpIIrJsvFMoiJ6YcV0DhNsBOt+KaD7K+wLd6hYQcast0KRA5OD3Vs566JGcGP
uraB7IMqmlFZY9ohtbKzUbOxrHBrzd+08tmQ9eLrWJf7sW4EM6Xl2jnX91z/9Lsc6e+hD4GYuIuF
Jezlajfn83WU0D9w8/Xpry9HzAXR5pD0Qe2rwXD+PNX+fc6HZ0YqWGkWY1yhYOI+rULzZllv+6a8
06bu6vT6HtsxlBAcTijpE6D8/R2DREeGUD1lJ6Uk1dTVR1IUv3L6+9PDHLkFTFNVNRNUJN/xsAUT
aZVqLbT3d/2IgZ37ggUDLSf9IpbZJlPsM1CVY5vGgQdBr8mi6kzyuT8rONq2Vucd52CWV5YYropq
UC5aCFZLi6kRUIbCC2f9E7JgV5Z9Dgd6ZE0ZlM61g0YDv+KgUpLFaB9WRcXnwx3cgzmcbVOUDP22
h1p8el3fXzEC7tFar9NWXQf34HSg9zYk06riGQ+LeV2bxbItCpzowFAkF5kJiAs+G7zVpbPOtI2O
ZPa/jayKw76CUnI32EzSls7l2j0MHWN3enJHrpm1BsRndLmnoWbtf8VosZp8STh/qLFdlyjP6HdI
9gempZ8Z6MjuBFwEskYF0WrYhySfwnLbGEpntXOy9rPWfGjn7GelOJtGRte2tM6c7mPbwyXDsOhd
Ab0+PN2Lskq+E13vaJn5LarHLRpp0XRu9Y58oDU/1MCQGwYt14O3oEXpeEbDvNoBSfiK6w+mZcbj
6Q90dAhaAhTrYWdR0dr/QFMO17oWDIFW9K2FWDR0WefpfzfGukl+qyBF2lRamDESuUCmp+2IxeO5
psORD+JqIOApNvK/xluD9LchQL1AYCVK2UG3f3aq5OdQGxex+HNgP0gCjTIVB9Yif3jDef02zjA5
xSQsxint5RlB9O+DjkMhqPHN6SU7Pp+/xzlYMtuIUFBEm3kHVAe9f0yXRsd5aqjonx7n+Of/e5z1
WP02H2WcdTB4zAeK36Ow9UcFuYEz7//RMdCmeeNTueYhZaCfrdZyw/V9ssNNH2oXDdoG/2Aa4Jpg
0jo2l81BN6J2ZmRPK6aRdMpV2pU3w2BcnB7iyE1GqRFQBzRCk7kcXJZiwLONq6AEzpS/GiF2MEX8
vZHFzeKea+cfXTCb/hxhra6+69PBE88tPn+5m4hPsKdnSsMfY1XYyKBj4GLz8R17JdH+/uFVt8rc
IcPTFhzSHdprSJU4w9ZoEvQ0nTOF6mPzWYM/KHU2NA774DG1xi433UowViceF/khQnn09Mc5dlwM
6CG2AX+XDvXBx8FqrrIic+DjzMXNmlVWYUaJMTmDfTk2DBAUF/yLpvJ1DobJAZA4GMURFdiYr1cT
JUqyHtQfT89GOxK18lzaROd0T5CCOjiVqIUsTpizAShC40dFNTHeIguFck4T2DhVKsg10+8Iuta8
NCnnqJG2GyWWCHhdWwha4K+Z/SiWNYZYPKOBuq/hDVLVyIO2V+VofETLfIO73EWr956q36EOc+aB
PPIc783g4N2XsQQJ4OrlDm8uqsvfOxwxUlHdaijhGlq7O71gR0czgbJBqOT7HOZMkdsLhNfZzEmb
BGK5RxLcU+LGm6pXxCTOfJ1jm4BI49+DHVzNBaoxaK8zmIip1ToFgqS2h8L7P5mSTiOSwBAU5UHO
XcZZJ52JBZzQkuPA+JOIdxG495rY3rLP3J/H5/T3aAcndEC8Na0rRsNccWvr885UnmPtTLh5fBBw
HNqKjoPmvH/lhIPd5EUNjMVZha7LR+FWQdY2Z6Zy7J4mYv/3KOte+e1Fy4dFSBsd192Mr5Jwrxe8
UR1Kvarxv5zOwRavAUcjXcNAg14FTvEj176YjXZmsx3d2SCVdAeOEMX/g+SAt84Zil5d4wCJDdGr
jk1ipdgB5S5fadwzSdfRtft7tEMuDdgFPG1HRosMiU6RGyzwQWcHX7T+j8GnvD/u+poCE6GveLgZ
rEbUusBDawdJzYeKsMVa8czaHd1vvw1xsBMkgtJiUCZ2gq0FVJWdqg9i/R/tNwi7BJ88bmD89/cb
/ZwkpLtRkqfeIu0Pc6Pa1IKs+BwJ8ujH4YFzeHrQdjhM8yNjtkvL5hXtaLlhNrWZcQXt0OA0ijOv
6fuRqK0hzk1wQL/3XQmq1GpXpAmhTmlaW11vLqWkQ9L09ymJ9+lr7v1Lx1DQxYCK629M3f3VG7Qa
e0Qob7tQsbdOMz8Df9jhQXunZPGu0G9o15Zpd2bQ9xuDQamxWUIA1AUrsz9ohi6aVZQL0UK2bIT9
4lb5XSHHM9vv/dFlFJQVyROJG0lK9kdxVdxT7YLvtaqUQSmhAVhsMvGSDMjaYsJweiGPzom0mYoo
jOB3yPUGUpkZYQ2AukgWqBBNcoV+4Tht/ngYlXIaB5baIaDEg0nRhcyzOJ0LAi1Egyvlhpl7SHWf
uYjWP7NftqPeTu/MgL8NiuswZRALCN8Ew4ldJEVmBU4tuicnxevzz3cCFHFwajZgewu0/f43isoh
TzoXHYuiMj4aZh2oo/kAueWPA+AVXq/DhSCPB59ycEeoS5brua0XIEiz1ndMMJKJYp55j47sN1N1
ELAB1goe/BAm2eEoUk/dUuw0PNbR0LwphHuD7PRGQ4OlNMrvp3fCueEO5kRqPYb0bYtdM85bWhL3
joY6Ll0At0HOrZJf/sFwKI6g30OxGpDI/pcq40pogzUwHNLJKOzsQnPZxaWOqLmDraE8c3iP3EtA
XrgBLZgR5PsHGwNh63hsRVHsxqVAPi76Zi7NBnifb5t3yTxf9LONMP25wP/Ixbs3qrY/yd6qs2Wu
ymIHGsGvE9Qdh2kzS+xyC+uvg/xH+lFPVcE/b1K6/5bWfZPL/fvf/t8kpna/qrtvxS95+Kf+PxTt
XfVq/md1qeBXWXxrs9/lpdb/w1/yUqhBUV8iBqPGiE4Pd8b/1ex1/kX5nUKdATVBtZGXIhYsK+wr
/vM/TPtftgmZBySsra34Zb7pf6tLmca/+HMaeRI+7S4IcvWfy0uhg0eRECKIhqSMba0pyP7ewdQO
wxccyPyxatEza1xshbsaT9ikqS5+W5OHv+7h/1P2BY5PZSf/8z/2D8fbUEDtEIwBOL9qThxs0yyx
w2UFmviajpsdw2nbZJbZzWQP5U0soE+NbZF/Smvas3UyxJenh3/TYPj7dfhrfLgZOu2xNRs/fFlx
lpnDIlo6PzGyKH5QtdjZaBOya1v0dkukm5ICjTu3mePUR6CqsTEeidSPtj7YP6LUDh8IDlo7aAGx
F15KiR1vY7XFVT7MlEJFDyEtyp2Nvd9rMzZ2GlC9xGmncVjSVsmBjqRDpY0eakvlK6QL5BMLLbWx
Zhqb+GmtGUfoXjXh98iehxe06bVPWGOXt+6AGuBmLPP40+kF+YsT9m5FwCJCTl6/yGECPNcCB+05
7fwRQQWkRNEM+VYOpo3cFQ0FBAcxsX9B5VL9lkt0SwKaSZDn6goPVYQK9ebnUoxc3wiTUlyIc9BE
EqTED6lOb0q9dRH6Zpk6gOmiyEx36KTqP5BeNtUdkojdU9hpI65D4M++m33c5FsFL9fpwunq6vPU
O3rlJ1Y4fzAhZmYeKmBT703WSrR0nbb7kfYzDjqZLYuNwizGO4Td47thko12JQ1cMu5RrkyR5cFv
U14KCmMoWKZTsXiFW1t9MFla126y0QWz0LZG3AZxAWDRdzEjpvmMfyJVkRnzJtmTmN4umCiA1ZS6
8zVUARRdoJo/IoQK2G7ZJmBr7EAN3QQZy6XvPqLTE0UPeglgEDiME3+zWzQuLrRKQzZgxOEbKENr
oykrZckTkXWhjt0AfLaOQkSCVHLcJiILUhMGsIcIs7l6ug9G3wOUc3sDUZ5JNAHYx0y/AT7g2tcy
hKPth4aVf0iwmQTpMymlGmh9BNXQcPAcuUjUydV+MGHLvMbP08JkCbnH5DELHXu8DSPFDbdL4tTJ
NsEWJN/m7ApIUAKF7MsQ7FoehEMmtU1Xa255n6rpaqhYIMuNT/KY60Gequ09UflSBcQto+uPpiyB
4YWDDL/3ixEnSDvoaCbxkeYFwBP+n8EyukYc2JmLTasoCweHkyxt6w1yTONWgTyRoLlMRhac3vzH
LiNibHJInbca0Zb9e0/i7ZENokdxsUJZyorpz0mACPeZqqG5isbPtFkGpdoOIq09J+/D19Pj77/Z
b5cRpToEtOgGoUl2SPrrVCVK8LSFz5yiGtW1lXGtyT65Ao+h7iroq2dCY3U/0v9rQIK8N58ZXo5D
NQILQ/mqVo0eR0IMqzoQjj5yJe110lYOnNoJ53BtgdFl4v81N4OAz13r36sRz5ftNKuWV2DSuF1M
Rb/WlTQ6V0p648ju30XUXla+v0AjbtU32/8gGmHnhJBv5zcKUJvKnfHmQO0WuGSGsWw0waZKoym+
KBHPBcAyaaqvdwZO94XS7WSviDOv1X4usa4Xb/UbVBvWEtjAg4dxpa9D+MWIDFNH6jNDOkZIoK/m
B6c3whsxd3/iFJ9X7AYFWwOEzvrhfqs8qXVmjsKZBXnRODzEeJqmG64zPfUKQ9q/FGS9SdxT08II
po1bFThuwlON/CGSFioAKlTN23n83JiLjp251dL6hcmHHi1IzSLoq8I8F+a+37wmnWfU/KjyrwWZ
g3SO/rtpD+H6k4el/q7qFSKJU1hsE7uMPyb4lu3OrNH68f9eI7LGtX6BlhOJMeBGDuz+GlFzrvpI
0Vbr29x4BswM3hWs/ogyVwTD0mrGkrwf9f57mJPZ84gaAg41eNxtT/+Q/U1B3ELkghKGSuuWpvFb
KPf7t4oXs1ZrFcia4SjjY04ZBDhPNj+dHuVA9eivYWCTgASBlPAmILq/JcaxNlL4nn7FxQ8wNsbl
vmgK60PS5/MPEPzhtpPtginTqhIdlRoi2qJEsc5IrSwD1OZg+VlNzbeoPy8dtn9zrj8OsVTCRrql
QB2ONM1SDV/7uPHbsQgvG9NRNlOuxrsyGz5FfZZuHGNQg7DJ4mtcxOSZdPXY6Ks8mkAZYJVzPAgi
k1aTkUHGg+dfp0abLq9Gr8oSBYOhOJLBMlXKLbYQYxGotegR5VnGM92c/Qz2r/lrgC7Y+lzcNI73
9yKKITFBHntgKNNy8bs6VEc0BhtMumpcwMI0xwIG8N9fmRf+JNEv7jNkmary9+j54IJcx6WUS5t6
VWjl6TjU+tSbytLaGi9DAzGbBOcIIVZEKKHRoEfZLbGavVFkpd6bBax8v5zicdomZoKlJlIWC6qK
woyn4PRW3b8J3n6UzevFQ0o/EIncg1ubPSL0XEchbwlzTM6MqLvsBV4yRm4s1wPK3y+nx1tv3d8v
AhaB0iIM8rcYHsbH/uLr06ItaJj3uLLrbpCB3NtkKih/pXW6j0VtOxuMUWfcstz/znz/x/V/f/TX
kXWypDV7APmwPzJuXGXuYFXiYx3RBpEZZpvQnvJzr8H+M/22oMhsgHkhX4Qn/4Zv+u01GF3Tys2m
Hfy8jouLCDOuW73VM4TO1fKpz220AXvley9Ve2sUEuZJYkefXIwlbpHKda+Qbcwu09Yov5mD6Zw5
e3+BtQ6Wf6XYcAFYyD8IZz0bv/26HvNfObtW48t6fIga3XlMFFiJXilyiAU9C2NjxYdgSzcQwN2Z
fbFxsyIwU2XnxNmU+Ti4ZddVa5st7ks0fz0cPnje9AVaKTzkzvpR4KGV+DLGCjGoo1S3IXmo8Wcr
Nt10g83ZtKvDOt+x8ZcHI3JfUvTBbmyejBA4mRNjEE9Tj2cUCQyPsLd/NWM3/gzXArnQsosTSrdm
DV6+kKIttzgEzz+UOGziTTc6GiJ9ZoHsO9yYCc8GLQza0kIE3XHm+ovRjOJeqVV6d8jID43XYW4q
rrPBQSoAi53BDmB2JfeaMuIuImtVuxQVftMYbmtQhjRwAqPnZLX5caxwEgb73KSq1xqhFvnlPA+K
h34CftxkB3qLnaLaySsE7rotDhZqHhA+O68LzYkFV5nO/WShZDB6DYnbhPJMNkkPgH37CwMEu/B1
szCXoM6V5Ap7DqLpSCkXLJv77mky9epzHibyl7NKdfoTnBEzMGWb/opVUoBL9qbheLqcEf2c22n8
TtiWQGAgInoSBqZPW0hIeXvBwR8pookwi7YpMHhsdSp1vi/7XP2F0eH03VHj+I7keNCfmIz7PMgy
IwVIpHGLh1W51vs01O8TKOkjwSi+OX6h9G7igUfPMl+bRAdk38aKz6sj7jBvrBd+GS9D49zltZ58
xiPOxcn7jQDRiTjDEx1PvSZAEsvdLeD7oNjVeFUD/0a/IQSjcVm2OS707dxDWRrJ437OfbY8GyH3
qTeMZniJgjw0DiAu2E5k9TzAljcVl++XyxSM0Nx/S1FyNXwMT8QXjbj0J2nE3AQ9/revVmZHn+Ms
7sogE5MK8zufTd2LlVJ/apWs+YLBrXisNBWwfo4fcICfTApGMY1qLytZc6y1RneidrBMd92wYN6n
1PpsXzIv+8fqjApNorAzzlhl6FeoRljhjpyF7B3R/77daLUZDdeRMZAeKpZ0tJ2cgDxvBzKh1RQk
s8Jg6LJs8GYzqUg8s2m6THH3Mr0c83qm0TsiudKB4mdBMmR4AJdhY3Rc8DFpqWpVzTeroMuM7FRY
j4j0JxobEnME1aeQ3LwaCCJ8cyqdeqs5rd4uMxV5RN5Ej79lNFCCYiV7vHYzGfUOgG/LyP0my5TL
AdAaAHH0f1Kv453/HirGKkaNo0Z9xczr6a6fzUhF9WltLvYQLanG1FOK/hR+fJhGLDq5O/wGYuid
UaP94RF518LPOsuQQR8KGh0JWr7AzRUZ6dtcq2DeLV2lfSZhhyPjJKF+l7FZJ68VnVVcaNYgugDx
BKuGbYEsdmBgYv/k9lhCYsSRuXcV38gJyKMFtqUc7povmHQ3sA8yCdkNN1g0mA2HP1hE2ucIqf/E
w2uubsilUut5lLk2BFaHBKuf43X62dBzxHVtxemVy8x07a+oGymrh3Cl/sDKp4Z600CJBdNvWzsl
UVy++RyW1y0e5BBYoxqzBQsIoK84mEN5ACncL5qiO6+d64afC7NcKO7m/bqu03rsdFc+zfOi8bsX
ZC036qS4pmeiJIfJkO0oX1QzItzq9MwluIlN/SFSUbnY8gya3QUIBO22i4wa69eFpcFUOMfyox4a
igj1YHxwTUQzArt1JB7fJHjQu7J+/IhChyu8alBh4xlz2mPcopktG2QZipskUc2aHdvFtce8xbUu
muUBq+b8oxAjveU6xwUWakxrUsbJYwxbIPIlnd+jGwzk1awx1ulKuA5ystS7ukp1vKrsIrqgpcLO
L2Ua/QRAg5rolE3iKmFHuEGRt6pxq84GaZXbFQBA7HBQlK3TWQRaMjfIQjO5PCqjVv4Si56+8BeM
V4ktzhikU1N+cSBY4vq7IMgdJCFIed44rFGC2TGwocZ5BKeSWOjceBLa02iYsX49DQLONj2gkk5I
3YV+1eiUCkXrWh8mBN2fU2gUtk9aP70MeTXVV7Nks1wYEqPLjTm0cB+djsQ/wHAmzy8mdUFT18RC
GIjOOC6v3JzqnZuGZPCNdMYImurqdbWketdCVhPWZT9ONgFV24SYrYgK+9PtKKsMDWszgsOG76zR
jzdxbMmHPA6lhStKhUIO4roSFGs7NamHRF3xtVwWGy+xHDcV25+nRUmDQW2NeZc0UaHfIkDnQj5K
K/iM2NzaykbXlgE369h0Jt/B8jfcVqIfoNHUasy9ocbyipNj6UHhWsNjVpn9Fts167nRZuXDUuEk
dLnkRXarTavwWqzFKIuksGv7nYJPeT7SZ8S4pk4ujDBrUl+2HxIsjEuvGSJMRRt5W7il/FXkef2i
NuNDO5BrEdNcYWyIr8rpwPVAO2YN7CzkWGhC0Y2CeOKukfRvoVNecTyRyx19U8vgw5bY/Ub+OKNh
4+MHnv1IzLS3fC1Nl/tUm5ATnOw1MKjjWesQttN6zPDmcla8Ph57xN/suP/a1nktva5RDMTfXZGg
LSxmeF1UavJz+mJH8o9VwZmfTpV39SA8CICbSa2LfLImOnVCQlnV0109F3js9bXa/RR289FIzL7y
YjVrLykqiR+1aUxPCXJakTeIUj/H5WFU1mw/HKUKYVAcQAFIW5d4f027mFQBxabed11u5atB4BFz
MY2V/s1yLCqvbp24mMhrSgIr1ImwymuzxvHVMUmfC6FDwB+hyjy6ZUVQNUaCeikH2cLkIaPwei91
Nf5lYiFXBG7e4QQDiamdyfA0aGUMORPuKkr8c+ywktuE8WggW9tDiubc1/n3psUm9mrBymqEvGwr
F73ge3mDCnfaG4Y5/Ijv4VDReZmjp5Dt/k2KcNKDLur1V6q04ku+REbiZaihFUQHYQlDGQbTFMSL
0cGmDh03w0GVHXeBszaGdVZUWJ/yZIKVGYd6+yWme/RRVzPw0+jaNtgFLgnYOpxGie+6zsaunOK6
cq1XKT5/ZtSD+4NoG3n5NGeviUwbvPISYgFvJJ4wA7CNRe7JUFg39Pntr87QLt9wOE7RLKlaWDq2
dIUSaEYXUfYltitwV7dTlNPrlvCN2AdV5rIosKNCcHGTR33z0rutCjvTtGvdLzpqsn4p3fxrpPRI
ioZmlW8UzRzUnWPL7NUiTjMu8n4wth1BI1fRogMu0Rm79pM0q0MfN+Hu3l3sBBZ5M+Y3PGGwdcAN
1TKYsjgCgam59S3xqanikKdkije6sB690+f9fWJsWYZhrWqVVBFJjve3ZhupTi8kJLOpdSrImQVe
3KnOW1BieVyXrXVmvPd5I7UIqqfgOWkWAiraH68gzDHHFglYqZXmtdspyUs1dsUWASru/NNze1+D
MWmiMQbVSs1+V6rtK8VNkJHr/EzF/IqZTtQ/lohSiK1cU9MuNxri8thYpuLOKjvtTBHu/dLSYKeT
SsGB/qihr7fCbzepilacCClu+m3szncLlGC0pVojsPpebC0rSc9Ugt8XfACTWDZ3t73arh7C22rg
1GMmCS8wl4o+Iy5m+KXaT1uHgOUTDlQrDzfMH/98jR06ckg6rtYOh+KztIXaAUM26Us3qW9yd1Je
UgmdaUlE502YpV8qcR/iIoYrXUnq/+dzhh8Ji4SGAfqzh0qjSpmgkxni6iarVKEE3lkbdxyHi8FA
AtGO8VIUCDBcnp6zfmRjsYe1t2ISDkqHTZnMGPCIKQfp67kcfpZsAQOzvJY3Zkzqstt26FKnMMnx
a8TGZYIKHLrx/C3utFCnLtMlZbDUGmRuAC3RtlFN/MjDvO9vXa20kI63W7ISAz0DuN21qnwRuiQu
hi/2tMw1RskIV+C7ns0bHGn0W4RwKyTKcDJDyBaPSMs35VChlFY6U+3h/p1vllIro8ChZT35splD
K4joHModyHhJG04okzeKZAo32EKG+pljeKQiZYPbgk9igXakd7B/DtJiiAXpxAjRvQxfePczaDJ5
OU9nxjlScwN4C1Rh9e55TxRUGLlL67D3k07VqbM6BnkErMJNX8FgNkauXsL4NkE7cDw3x/dn3SKS
gABAC8CBRnEQdCwRIC9rwgnU0mJ155rouERG6vi168xXSuqOf1zPtAxwF0hOE1FgGHSwpmJAAdlo
C0i7kbvc8Yw32IOXU3jfceITH1MUPG1O7/r3n5EGILr3aENS34FYsf8ZbRQ8hF13NOFXSkDcOUAR
2M/2OcTp+8NF2QaBLyjJK87jLUD9/drsKylbg1vbBhr0wJlPt0BdcaxRW+VzX1DhMAnEL6lLDhu9
UNKH09M88kDhUAOEmgomyo2H4aPASHIRA+iLYeqcLZYz7oPa15NfCFF9Pj3UkU1jUpOmgbIiKHks
9ldUODLKuZaZqb3MH+M+Qouhiuxq47jkPGacyec/HxDw3Prx6FKBztkfEF67UNoKXK2TmekW58Di
IqR68NTY1nzTQGM+M5522A8jmQBRBM2Shu7aNTx47atytqQl2DNtQVLlZ02pkyQURRk0mmPvVKm6
C+K5/fxUr15KiBm5xrOSpXBCTLsRKSrmaYxgmDn0dxJTVSWw08hYMYZT/yHtFBPjz3qmrj5Xbr16
KknEb06v2ZHtCISSrb8qBFBQP1izAuVQddYpLEVUgK/afsruiyKhDtCYovVQ44+uplHR8alO9csc
Kfg/0717S8gsmPnglNeGAo2F/Y8WUUrrSyNklyDAhUZzoe8mtLVfuzCzKB9Ek2cJ4BinZ33ksHOT
oi6MKADNzMM7u3btuZet2/mTxqZc6Fxd6XG6nBEqPTYKSCuatJz1tZdwMLXK7lQtZxSrspdHGK61
D0SkPkMCVI+kX0glQiawiFTAcx1czpwrm6JKMfqUL75SSm6vMdamCE6ucZnUHcrsqmI/UP+lYN41
8yZNYu1uKIsZZRUL77doyNtzOggHBPC3zwqlndNPRgeuydT2547yEkjSbOr9LlLCe8co6wtnTqvn
Tq3n3rcE2jpOHRaoBqRJ+oVNgJqQ1p9j+xzLlunj0K7jbQZPc2jbiM6XHidwMHy3x64bpR5D+ySz
Ah/aOZI2/SqpfLGzxIFsUk3TL6cd3PkhT2L1B7EzIkhV5jjRmSP3PpAF94GU59pA1Fiig6WRg3TQ
z5JAQJTwW2lE86UuLf1KDNOycRMyQ+yxxZm6x/vgYcWa0CqifkfrzDgI1p1ccfIpinvfKJf0Mgqj
PFCNzPWoDTe+zVuwWdJB3MTDIH+cPmpHZos3J8+qTujOLzi4YKKJOzl1XWQ+qkw8xHRX7xUNm/AI
M+uL2Wy773hKV99OD6q9HxUhKRu3FqAcvHOHR69KimitkXH0rKp1fMXste6OuCapA8n7GnoSUdHF
jxucJcE9k6tvUiEX9abRyu7FnjS8dSq0nkp/FrHWbikxOgb4rT6fPKrbY0o5s1bvgJ3Nj33mGL/i
zuT60tWQokxkTuZ2aYxC8WYiXmsXj4k28fbJ+bZYQnnmnX3/pK88D+CcAGFW4dSD8ouS505dOdQO
lX4wd62RoWmmQT114Tpenl7Xd0O9pZsA+9G7BPG6ImV/z/myMC3QkHDwL9a6pwVlqF3Yjqu+VGz+
6YblFecWWTvXtE2cw0OSOMVcqCNlLir6STCqTXhZUuvBKFOtg0mqYdCg6f8BBtc5nd33sA82qwMj
iL4vXGF+w/4kqQ/oZhhGi+9aufhYqjF22jP18NaxqotlXqyHvAQBqCy08mik6HcyldWjGjeGhz2G
fZmljbyT1Xp9nF79d+8JvDv4hDpneAUeH3oyCLfQK6a++Olkhbex01vXZoQPx+lR8Hlignv1PCJ8
4NArHvnNcvcgrDEzZEabSpv8qQLzt03QUkR1xa7xWbdpz37GDbr6jA/gisoyJ7zHwjLF3q3Uq2gk
L7EmxKJoU+aoDVGa8UBat1/dKXO+V2k1qZu4HEvnViNbLzdjJsRHRWmG+8KRXbM1E5HiRJrOzRKE
WlqFlA1XK3q1Uaz40hgbrUeuPuoQMgPGTMeJylO8mWTRtFt16J1bN23CkrIsVW5PZDEFxdlIRO9h
X0Bymi2SYmGS9V9QWgT2qRUtaCbDLnrU+qp5+dU3PXKcVZzH4hpjVjT5IpSdC29sezmQ5gohL8fM
GlBEdPN0vqxdJaRlx12vBPWo9/Kipy1qfyicuQ2DJWJDvOrNaH5ym2n4aTrVUl7ERZG6HvdXDc6w
bVE+4/6p9S2JKw2zFkxyGRTD0H1HpU37SidJuvh3RgWhZT9RlzeHonnoig4bbj4UIq22rUS/TDua
18IzImm0ZhvjR9IYWoXOdtN/yarQeKXhrF0vkwZaVGmz2t1YlVuWfjHn5S0NIDW9WtIMo3AkUwUI
Hj3qPtL4M2NCUEi7vjbnbczvSK3eg/qX68BEJdkRQm+WEkyjbjO6UbcfSzNqxa5GDLsOzKEDxoo9
yfJc1qX4VHWGk3ou9uuJt7AZkPG36AZ6oEybMIC9WN9HxjT+cLRywqvJbeev3bIKNzVNXXxS+sYy
cYvpHMWPrUxvvIyUrvA4LSIEBDeWlI9B+MYX9qJm/8XemSzJjWRZ9l9qjxDMw6I3AGx083nmBkJ3
koBinqHA1/cBo7sz3MiidyxbpFclWZJJmGNQffrevedmu0EnSVdFgNTuaR64+TZrao1kmlRtekZ7
FNwkAidrdnk2S/C2bq//MEVPzkXEUZ7MQDZHxZfoGciDULXWL0si5H1v0qtLRHkrWobiRqPih1lN
sny5jguKSqkPTV/X8QYB2zSjExpgzUVJqZpA12LH2CX5JN9qpr3GKYFQtVUHuzM3w9w26alS7NGB
a2q2Ly2r3A3QfrcK8qQZLhEclc/EwOgPA9P5atPlMhrCAZIzKEq99e68Qk8eUk96Niy3OnpTGSe+
dcs4YfZCZ/xSUKvZ/txouGL4wtBzKmKa19i8xrKA7kn8ALKLlLDVaPuiNFX0R8Ni5Nq2S/POAWA4
FJlhEMxTzGMWJsngvdNRVYTfjU2/Lc2lZPJvmdyYseuRibeT4zbbhGkwj3gmrAEGILNU33ORQ/tl
xifpJ0XjfSPWrXnJF9rdfg9OCiWLrtUkQPTe93kaY9YCOxn5oDvCpsNqcJvBH8Uav0vvt1ZCA0VU
GfauNarbLkatfZFTfF5R/sOabpUKYR694fgze++v6/Fa52Lt9SB9mY53VngLQCik2NDsNeNmDDPe
7V2t1J9Fgp8lYHMJ2i5YUCDwoFLm/5wtx2Q9Vh5TS4bEAwhoJuKD/SXXFs1PIsU98i51N3rujhe1
Wc+7PKmaV7QGvDNV7gY5wdLBsujNXhKP4+vIb4D4xa91pSiPUKbi9pM96ne7J4yIld5OMBIy2rN6
r6PvNjLdVYM+AZC4jfXSeSR0jYFFypjtgsFfuviOLeUdC090B786OZRNJm7hvGbDxap7shlRaO0z
Y5B0+OTn/aaA4ZALsZtfp4HjOytgqEHzElPIFOhFarz1jOaDyiy714oUkD9vo7+egHhsf4fPu5wA
GTp+LCNQUVS5EmFMTRj3hnqEaJ+q002/0xUhKVmSHFkNsxswLYovEyGrC0COwyeHw1+3cof2GZ2J
tZTRGHt+/BEWWAA2TcadQKmU3TRHuu828tWwevNqHGrtk6PNby/H+INhhMYbe/43y5EupOvQCx2T
0bgisqB4k+aSHTAjYG3yRLT9801eX6aPlQpUQwoYj0MeFJRz3WPGLqOogvaVvjJQ3KyoWx9e53xZ
qkm8Af7n7Kdoce86JlGb1o3Y+/78A345Z/CQOdxSKek6ZODzBn3lxvO0SMxUauVUoRgK52i0i/PV
StPvY1pML5Jw+Oc/X/PXd/gnypGsgDX+lQPTx2eqKnlS6B38kkhkKRM0UR8kshCkqPGnJvzfPFBN
01coB4c3GM/rb/lHtzLyZoXkxp7TW+sKEQjEK9IfWtN+nSbPGS6cZOxe6Tvk8c5MLbq0tirEaYki
tna+bPOuTuLhmVg2/b5XYlRBOE6WYTdatfZoKxpEZuJBrrA/Rbcqk/bCr6yVhkwCMw0BZanVt6U0
oN3aaAx3Oa22x7L2kq+RqseoszgnX0xj6V0uYnSBrJgjkP+5T4sbN0rn0bdlVzphrTULIA4vF2Ga
E0Wwadq0/Do7WiI2hWLUb1ZHgcuwdTI5sJkoZHoQLTUm3wK6waQqibVzjHj8Qe95Ire4g/0c9BOB
wpcjCp7mdiwStwjoUjkeg69RsKNiJvysbfC7R8FbRgasBlKMAO6Pj4LRQw8UvOFEJPPXorD1kyQC
PlTGCSkWCo/PIHq/uR5rBo1NDnorpPNsIXcN8kHRJlHAeFqPFc2MFIRZTl0ECitbyIutfrZk/ubN
hloAapI/EG7aat78+LYBcdf4nlDdLsuVZEPz49qorlDKdF8rokG2SdVpoWNr85aWWIvKGLG5k9kv
tafOe3Rr7mZMVSNMlSJtP1nbfvvj2OjhN3Dadt2z+6E0k+uVJqeiRpPi2UgY+qf96NDBsu3l8OdP
/DfLCqpbvm1kHiux7Gzv6Afgk4rhcC0vHSECNc2pHhb1ApUphPymSnYR+upP/sCf0S5nqynea4aN
q9mBQIuzhWWoSGpULP7CMfGwRDUztM+LMrPXKCoT/zYFehSLrTPl+nMCduwHkaS16ms9QsgwEWKc
T3yRbHNzSkPLb2MStms3MnIGgWnzjESrv7dowS1B25mN3C5F417zb5KSSV9u2IxWmjW7uk6rH0iD
mREOykhM0J9v7a8tQQ72OoAMbF+AwHiUH1+ykQ9XRnT4Atce2idBR2pLA7cg5oLg7E1Megd+PEMJ
4hHlWpLD/kam2JtYa+zu1DZeu//zD/pNFcnvcWH4ceZeKVgff0+r1ZGHeBrdZllngiqW+YzP6Cj+
5Fz/EzH88fGuji5qH6Y+eJ3Ph3gt/lOv7qaJ3KVZ7AdNrfrNjFD2FjQJPGq7RMTJ9CtNvi50gPpQ
s+XUICcv4q+pRMDg55GRHEQbWTX4LLu4U6ktnGMDzQC5HR9mEwzOLG/pHMlnkStqGyxigvZsdoki
EFwlUQyk0nYusjhbzEAp7eobJ1/te6ZLh8O4aoGcLrT05MxecpPlSIl9W+m7aOuqKhrtdIqaZ22p
1xwDBx1bgIzI/pFHQCq3c9LEfBp6SgzEn5/Pz/75h/uGqo9RJHs8kyzoDGe907gnjSIStRWgZtaq
0FbwxSpLZExIYpYR5aEDn1xV9TtXsTxEf9nYFkf0xMVDGjn2XTaaZXxL6dGZ24gp23BSIll8LWec
0GGdOTQqPH79sHG6xqvuHSdtnA07qmj/9h7+K2jA/x0R4Lr+Xt737ffv/eXX+v8BLMCqBfnvsQCb
rq8IJP0nFmD9H/yNBdDdv5jfoe5glIey5KdiZ/re9f/jv3TtL4h0HmlpiKgoMtch0f/GAnh/0U7H
f8FXiyEOdNB/sADOX5wH+ZLotGNeVDmt/YQy/Mdd1J395w9uo/PFgSEVGwHXp8Zc94KzJZkDPO5o
kaJ/QFR74SzdSx3bsKS0xTr1y+yRelGUF6ws3s7VcmfHEA/DtOPgGgU96HihVUXDsSzj9PEft/Dm
79f/n7/svDrgh7mQOvlhwDTZq89+mBOlSjrlpho2sm4uSnasmMqI2Lr1VB9YjBs++Qx/vRMGiyMg
FvQo1sqW+bhMmuoanSFzHYQerRm1ddtjayj905//rHVj/ee3zpZL2xl3EyRKAKHnvjZzAE3g1q0b
CmNQT5Kc4p6prVBJrjP0Rxx+Mea6Rr+p5yn5bGNa15GP1141JJyZgUCsf+nZXxi5RjMCoo838IWy
L4hf82NX1iAATWvk2J8DeEMANG09O4UJ0LlU00tCMkeBvfkqdzr7ukcT8/rnG6KtVz3/VWB8CJrl
xAyJ9Wz1c2oqbyOKoxBNpLLlwO/sG63qer8EWO3X3pLcpXK6Fs3QXdSzk/kJEso9ZbD6nJXoua3V
YzEUURK2hlN82m7gS/v153GO/+mC1fSfu/0/DiguwboLxOyIwALP3fb410M1Nduvshrk3pkz7Zkx
TEXGgqjUnaYBWfBai/JJ2hVj0rj/l+dtqGeIvFkz+FYxqv2c1f7j5xC2JOeExO6NlZJGDJKhGDZ1
C+HCqVXlBfPU/AnX+5fp73pFTgSA/akU0TqevTU6WD4Gupy8vKbCGC4Bb/tZ1ar3dJbpPZRQb+Jy
AobBI/CTtOuvgEpkG7wv9VGJEuVRneTyybd6Xr7ym3iVmbkyW6eMPQdAya6zGj23cUci6Ltt16yW
FgBQaMaR3JcCZZnTFt4nt/58gUATuMrk0NQjHFoP5bwp/7j1+lAbAyOvdFM5UbxzjW7cLVZefXK/
f3MVIFCc9a01TBPf6cerlLbSeiLDdSgz9AqwxVMCrsiFuvvzZ/fLHYTUzgrrMMSkFOcJn11GsEwg
3LTDjFb7Jf4s81DaaOj8jNCk3cKQYscZx77581V/mmY/fOxclv1uzTQHRIKx9uNle7P0rEYVZlgV
ixLtOfkqP0xNJuW2mptkW0walr3ZyC3EKEo7txvE0AUK0IXE0sB1Ud+ECnvjSMJJS3qK0iTJrjIm
J3Bn/AZMiyCNYLWb67vWKdfhAc6iO5KVCItFQHSdTql221hGZ23qnma1z0ikO2Eth5eYDtac+3Wh
rpMvwpN3A56XXacCNbviNloWWu5EbvrSqLeNoo84faReoQH3OmTbkCX6p6SW9pWqFFO5HRO9OvKe
MGySjkdmcEauTxNkIsPIrA9Oft+5Ild9V2tiPSynoR5Rv+BMuJVjGe9rm+bqztAwbzFTGvMvvWUt
0QZ4Rv4E3ENESJAUZQy1NNEg+ag9njpDmZw3RU/bNqSxkPr2AJqv9qL7SUTNU26mTiCKtuzCPz/T
371JLEfkhPN1aCxOHx8pbrlFj1BLhQwslLBCMbxDnGBvbNTsobHk41WSIz/780V/2TTW9wgl1gqQ
WGUpZ5vGxPh0MOLaCrFQ2puFUcmmKes61Kn5/+1aw9oHq4IrEWxg/D3M/Mdn33VxRunkcSm+CkYG
rbqNkiQLaqM2j7znMy0Z5TN/8G9uKmMwwwaVgRAPH/zZTY3jMZILbDut8vpLpkfX2D3xhmpRG6oO
9Yndt+q/v6f0Hmg+MARGzX6ejYrPMFHi2eQPFcLcejxwIGNuuTWa2Nn/+fGdF3d8OStTAkr6elKk
EPr453WpWVQagkhYLLII2bXag1oKgUTCWy61opCfXE/7zf3E+PhTj4gSDCPJxwvmjtVUQ5Y4YWH3
FDiF6/1wlyl/E8kiHgb0Oi+mWw7TjoAmbQmLtlnuVGzf9U7NEI0HOOYIHmQ4UoV8X+pNE2v4vejr
z4euVNzP1GO/ebvRNNF0Bom9duPWPeIfr1zUefVE7h6MIabMp2EQRdCQzh3YdfeZsf93l6IeJehB
g0umnmsoR/Q4XlPGQI0YL/qTq4gDQbXMdViVP3kIv3sG9Ab4YpGHrn6ej3/VnOgdEMLUCbvFik4D
OhV/oUUFdqcTUDz6PL3AjjR+ctXf/IGwZlaUBVQFzFFn97LyPCETZXHCwckISkzo9bZ6h1Ullvru
377VnCBgOCK7olX/SwMvkYuTA4QgzBcfU5iiOdw0y9DSuMYloWV9/i/lfyxHiEfoFRFssM5ezl7q
KDEyHHOFHTLctLadMvcnjx32k/X912+VfxnKPFdidf8lX7uBmV97ZmeFwp69QNHEsMO5OFwZtleh
L23cT67HP8mL8LFIYG1BCIQtgoYS1e7HFyXPPI9zWIn4wh4Veq1ClpgyNHP0tjh26duXlZFEYTcn
9bGTzYLXEWvW4kcoTUffdev0zsEz1W46Bp40kkl8fajEmJYhzueIoEPIC0GFHnb0VeRS+yxOxyeq
dgIHo7nO30VUzbtEGNOPDkv+NRqLXN82CLgnPzdw5W1xJA2N35ElGW+crBFXcinaLxiUKVuQ0UPO
q1sv9kury1+bVErbN9WYgXeqtsP3pKpw2Y81zAd/MvTpLaoovwKPjLCeI3XaXHBIU99NmmUy4NEX
j90wNI8ZT/tHlnTRVaRLDL/juESZDyBNXRu2SgnAq3FIrXM7zUyJxJTVm1WZfXT0nNxab2I031gK
5J4AdFgebbtMMAwnpaC9MpVWMj1VBjzbfYbV0ld64VwYQ1ZlaCli+V3vG4fzfmwXX20En8VGDrX+
wGFhfM6zeY6DLJ+0+DTkBt04D5jBWzS2QFI6kn0rn4jYzMR0j/AtGR2CjvrF4BwnK71AMiGabgm0
ZF4yoi4di9JJGj3cIxJ8Sh/xT/G+zJ1yV2ceWPuqifghk5VxC4d2tul45TH/H0pC6500p+SHrY8T
f1cm4mHbiim+y+ccXazeIP1oaa09Ubr1va9EAhOcGJfSRW3Q4G3HINehcyAKOPZFpacyiIkC5b4s
Xa/4Yw9t3We4rDondATRcBhst3/Mq8KmiTvg//YN+LpHiMsQnbLFRS1hlI23a6Q9XahQRTCXaGYy
Y2nwOm6r6DoMwmkZXfAEpRZQfcLrmpciK/05VhwQEm3Pf9GpsWEHaWQMV4Nb9QhNldZ5SNVSqUOx
qkcvJ7eoDopVJt/0SvcyEjKN6LD0k42/JW3KgzDKEoqNoca3o73oD1xIxRHdtdXTJMvljvdaVFi+
6/F7w1hsIApA8mv1gk3OR8rYXOMzd/JPqo11mvHLR+4hbCcrynbN82mHwJaXa4wGw4YG+a6hVRuy
BeuXgw2ZmLKj8A11mkInmlpaE+Yn849fT7UUc0wgsLjiu+JoezYJQv7RNHpBimZdKgnopWJpID7q
S+jOmJ6KHmM6/KWYAkUpwxop97VnVg5p6VURuhY+aXxF8yeV5q9bFZ8zY+bVNbFOgc62ql6Bikd7
2g4bl9OFaWrZjeJCn2yYltz+eav6RUXB3kHZtf7xIEmZV5xdy8ugSJhOb4S0H6eDrMY5RD1dnhyg
NRczc82vieWUId40REWtUDYcQKpgdp2IzxkhqjPMLFTIrrd//mG/Fgkr1Pnn8ZfuPi3xj2s/OdUT
SjHGjmpb9Sd1mHB8G0hwtpULcAbJfvmk9OP0ycv4y8yGMpT9hjM3axZM7nM68pLWqgBuaIdFNMZX
tWDBpw1YH8qBySQBksN2QaLJsCBzbhzROwfc8yDcEfZ2X1DkFC9/vgvGTwvch8+DhjEDMsfCik0P
+Px8rrVSKgbAJyqIcTiaSb5Y28zmWIhzHat7oMpZ6LvWGYarOE45jug1r4+PZNE4kh6rfRtneqaB
t5TOQWaayjudJxkf1YIilQE19WUQWVlbHzgys9aVzN2Pce16A+KsJq+DOjasp2xQVdgYGQKvUmsQ
SBWd1u71NImZXkdVXvlDqrGNghTsMDbNlv2cWHFp4xqctY5JhW5EfEyDuMp1Pen8UWeg6hdupnYB
bTP7vS6xm/t90UzyYNjoVnCEtNOj60I5YSLcozgkxpzAVZ7Di1EbcAMNcsC7sG1QQPJfFl3x3sQV
Hr1iHlTUSrPM2deE4mqIJhypkXG7NYSjX1vIeR/tZVr6rQbT9Hpg3TWIRLW1eGums7qEQtrtQ+fQ
StgMuiy0PaQghWG9pV4WVWuXNyNrCq5M6RgaEk41f2qG2AgSibBq18uShldS4+gk0RZAv1+JvokD
Oc+FFRhD09/Iqre+pZVbKjv2xbz4Xoyz2j+IBZ3P4+IlFtlHc5UgXZ/bVN0YZe0MRzbu7rAwmLoC
wGSPJ8RFQGkyg3lPOOeyMg84oJp2Nyc90B0HUoR2q2fuAKjVXDEvrasSSSnclgHZUDd1UOVdci3G
xsPz3afTgxpLy6V/wcCBpxmD6pyHFud6JdA1hAgfVX3bGmr3nkTRhAp5jt8dXiL0lZmw3ih6mcSu
Jnndr0ylfsGDw0ZZJiqyjUQBdZCnbZQCPRQorN15Er1vd9NIr67I6BR4vUh9kXUKBMgm6R+6zl6X
fjnnu34mmxpXXuE8VM3kIKxvc7mtwQilQeXAf0CuF2WEvioSQ/BS8ppC3MhqJH8YTK/TWbg66a1p
Afc16kkbLvW+e6Jq6FQAsV7swiYWxRwufH3ats1F8dgbFTFq0TRZlHfKWH9HvVgle3QCAwqnUtMx
R9oZRCHINnm7a9bw9hQnCmmfInb1kwd5avKdWen2pTSTwbcA4c8s5Z0NzqoXiQ/KdRxCXkJZn5BC
qo+JVvICMgdR3jCQOY5fekUH72bpLNizZpa8oPaf9koBN3gjIk9CfdRy44XsDft16AdIEf0Q2Wag
ZwwTwrlrKQt7KYS6nlqVBpqEOje8UqX8Mik0EkND5vJlUdDsBbHHm4b/yax2TSvXyiZ2X5RKkcIf
uswrQ9UzVylk3amPQ9fHHUxlEtblYqbogTvlNsarvHJaxPim2YSxB5OTq69Z4ykPcFwADFNVKrdF
b+AYFbRp7vnUoz6c7DF/zVLXfhl1b3iwtDT7MY32eNnGdUqKalfjbgWLuTzi4Y/f8h4Fsj+oAyGE
KTJIGVhtosc+3xnksRnQab7JG82lfgZNBLPBtTAAohNHdBtFs2P5E5oWz18HTRvdjLMMuVyuCT7L
XLvOKapBE6F6KHYlZf8X5DaZE+RZMx/dcar5LKw41Q+rirzcDH2JHFZ3hfveSSueUJjDVrrA0GyO
24WT5U0kG2RZRWmTo26X7iNsJevYNY1GxHc+StTAyRJfaiM+ABhGjjYH6OfcHHl3p+ODzgqnYS4z
G9aejaVN8LVAojnEuVTFoR6cRtlkYyGuirIFONH2nAADw81dbdPa8VKEpYbWqa6r6gkslwo/0zOB
oen62H0zFIX1zI1T5XpklYxp6ZfDGPTcWHh3bQpSRJGZ+jT1igc5gq+y3Xl4c3nsupk8gUUy0Nwv
bekFEGrmXSXUqgkhtzK+it0qy64dsy8JZPB6Oe8Wz0ObPjfY7AgQV5550m3DXMAoam7BRJltxSSZ
oavWBHBDnKwvA2cEv25iIrxTN6U1kBepncCWG+zHMSrZs+Khyr8JbVFL+p1O9tyrcXPbqAwaQm0o
y1Mzi8UIagjklt8NpoyC3oSoFqpmr7SbySjRYbRuJd9iW8fjrVM3v8B5Xt7aRInGfQJeH834iAUn
5GEOJ2k2FTMmx6JX21fAmFDBkbbntOB93H6tzoDlaS9F29ftnsABOw5VvRgBOUViQoKAQpMOcMHw
IPhZIvz/Yft/rRrA/37YHizf35OzYTv/g//F4Hf/cte+MN0sejCImilr/x62a/pfdICYqLOYYaXF
x/ifYbv2F9OcNRmQmbtl0gb7P8N204XBz1wSgDM6dHqjxr8ZttPjPC/xdboiLpU9uisuxj/7sbyd
48xVcBOWwYpjvq/K9LqTi7e3PeMxBUV8aGYPRUxK976lvkKQ7Xzlc3FvRKE6m1zx0rB131QzuxUM
5GLJob82u9OICpczu3m5VFZ5BXrhwilSQt7kxOJeOlfOQHqy1VWHhZrIHA1Ub528yNtuT76O5S/e
JrVSaFgV6291qZQpc0UcCFbxxS7U92qK9mbfokPxLp3OOKqgxxJ93A7mJsmfEu97JS9G76lf1L0V
HeMJEqE4aax7jYFzSZ39BvKbyiw3mndevaKXrHevfuPXBWN8qdoceCONDBxR3PQg8VQ927isRIKZ
xVge5gzS17BlQnzRATh2zDlIl/slv9RpAfRZNPmW8p5m6uOCSG7CzO96tS+bYq94DxP9ECYT12n7
upS4yPiGa/bChTUgTo6xrC5hfLS22Dn2G3DyeXiKi5p5kj8NuDDEpTSu9P7YqNBf3bLyO+u7EisP
JaD4oPBSPzdvZpBtmtI9tPFX11rtF0Gc3yOdC3I93WtI0GZOuAzWbqZk2ViJHrqtepmY9X5RY+g4
nmldOjQ+FKt9j2R87IwRCwwgtVlOJ0edrpO59Rn47kch3rJ2K7OvVZ0ZfgavHQoYI3IR6voOGtzt
XGp7b1RYFa9NMA5BPBX9gTlmehtz2YQ6NTOOxnjT6k8p7SPaDUE93eT9cVWiluO4pXwu/RyI5iEZ
qtMIbJAQ9ziwovaOVlXgaDdRiTnGgf/etjexPd6Ttjz4jTXvOqO08Nnyn5S5eJVVDCHInm/jyr0w
RjXHwuP6pbts1X7xAqmi9pvUu44sAGrI7IVirw90Tpfmov3Q1O8mer+QxflyTp/UjpCfMQ86WJft
+FxzgD70dRakVsYYnoKvmfHbIhkeI1rIGN6L2aGJcvD60bf68gLEfhqMXXVtz5eGPfxIHXkFdigs
W/wopEdHg/Ct7BVZdziCd8M4e0HGmW+WF3Nyz/6Kz74HWvQVjORjG3v7mNS4nLmWpY43XVrXfuWe
Os5ZBHVu7E4ENGEScgJMLX/u9eE+EuWBPR9ioRvOc3/lzQ/VQj0orNvOAadR54fcVPaTMV3Olfru
5dYr6ob3tH3xln1HhyfqFziQ7cGsnvAdHceSKLnyurWc+8GgTye9BMQSr6E97t0suo3G4kcSWzyV
fhYQUDSNt3xgJ7OuhmXsvzp6++611TH5+TBw1CR48MVY+VIx1xlmc8RD/cpO+Oy5fCSKZfyA9PQd
AyUiUXf0NjnSOGbgG/qUF7qSb4Y2DtO4uEGlsVGleysHpdmCJK2DhTyBrTbJe4gDr56VLSFGN4fs
RYP6bnEPSYVMc45n+g6uEm9lkl8zKK1CODCPM99RK1kb1Hyv0hUry9el3gjLesmict+QgMAici/6
dy0iX6AvlhD9P3DK5E1zm6vEQUNNlU1bboGqlTvkSyhM6NTIXK7zwZJ3rKNTqDnzSSv5rBn5fZtU
d+OCxPMd/ULPnea+SpSTwPjAqdQzd838OJRZsCBSZfbjUDGQhDwSCpUhhnAWJldmj32P9IXGV6Pu
fsbSWdizflt05XVTZ7tFHQJINu7Rzekf23G97KPWKTaVptjbJeHTdCC8U0uKLxmhZpXrQV3B1j5W
iq9kJ7cy5werUJ/bfL5hbH+ROtaVVuIjMy8GBftSPYrvfQItb4pMKj77e4u5EephCi9wTpO9N+sc
sHI3PbYm4NvCkjfjYCmvRu/R4sQClgUz9ni/mweYZW3abO3GDp2Zr8lUolM0Le0VKmGK8jHu/NqE
t2VFDfSLGTRsTavhqm9McSkK/B+ZN2xcaGK+aijjQXeryldr49EBt3dIYYodXGrWe6UF6ui0knhk
Rb2M5ih66Qe8trYtxRPV1LS16O/f8oKk6O9icXJI7QB4yiA27sxqb+fQMUuXCJs8VhofPfMSIiiO
2BVTMMracum03hZYAQ9PcUNlIB8T0S3L2rulElGvpSDeBsI37mNanJuWg/ImTurqgP4zh7r6re7j
exBuewPE53bW7zpRGacI5FkInhviOCvWTesIPpvRs8urFsbF1kj68S1RaBIsObCmw4ysH6mtZ7He
6uWVM7kLZ7+xATm3DJvZflAsibkidVgfOXUHkoJ53f5i/YtZqmqYuHroTUZxzOpeAnQLuck1B6Mm
8meZZYfeKc2NPVD1J3P22stE3VoTfTLHS57zGKyHapxiWQ8H0gHvRTaXl6aTZu893WO/Bl98jOhU
k+1huWCVZB3OGodls6H4H0Su7SZY5FvuO2WBrb8VwNB9M9Z4YYlt34I+urFMZdxYZR4FZk14jVUX
UIyb9V9D3eYzAyiuy1L/ami53Fk1J7YuSfaIsh8YfFxbqgtSorKa06BSKDhP6OWg+cazEbSpXAKl
mt/0tB5YJaS4cC1QymrnzvuCumvX8aiJuLyc5Q4LbiuWH3EvtJDmuAoarn1eyvLbaMe3xPeoG9wT
rAZ6DvUzfTREd+ji+TIptNuFWEHDKPe9NTzoLSx5kx0lWt6lk32p0P8Kpd613HYh8h1wwp3tDr6Q
28g8MdRhNr/WTNZRdNbOI7kt4RiTahPaliiYuuS4FK6gxzDs8mhVmjSXlZUdPVlck0gb5NN101n7
slSuQBfvIsPeKCPM2IjCrTO1jZLxaZhafcW9p4LAKpt6xzovndcq6saLZVxiwtQS3v9EHTnEKvjw
uoIwQRhWdNeyovXoAKhmdMAA6O6yWJfbtgR33SeVYvj9ZJZi0zeLWqzRLDj6l65ufERN1j52mBIp
ohIp52xg4wSEOBcUyfYbOF0ZJGqElay1syCJe3VX1Utyi4SVnRHNS77tRmQgyJfVnR3n3lYvTHbn
sbc2RqdrQUeqBc3GZoEabyp3WuKlu2FarP0A/vsElin9wgmuuauqrtowt6VK6sQS3QMtLekEz5zO
XDU1QLPhd762dCc7NLWl7tNcNs+tidLMnFaQoTqKMZiVstzXaj0/pMusXbaeNRw7s7d+FFpSBVU/
9bdwDL9aU4mOJwcsduUCS/QlCH/LLzhVXqW0AraDW4oHWtHqweBP98FxObfVQJGSjrF1yDWn3mO2
42irAJFeIjieqpGQVjFJK5i0qTi2Qmf3cBpj3rJ+GMaeTuZe5nZ8HD3xonedNJlsqtazlusiWEYt
CTtnSG88W9JroB9EDrOdOImf4nZ4tMfBO5hwvnmocDjjNqJMoQkSaIDisVNgIVpSz3hGIA7Ay+jy
o2FME0bsYqFUREL5Ffhu4iuNFq+LUzcQVFQMl7JU0hdaWe5BahZjPLIV6GuVeT1+W/La3MtR4Tyb
9F8su1dZEA1gQspgXuqVeyc8a2fR3vSJiA1b2902LbRbVTk28VgGlpBkGxaJ4huxcomi64r4pycz
k+FEnJNOD5NXaZTygvK9C2myMO+aSXoYsugLDoBtjmh3hWKchKqdAMHdZLObH9ShenCn4tFAnJ/2
pCqZkuWpemBfPRqdu1HLsQ8lk80N3ZtXZdBwICjalq5UvWlUEq6nFF/rkMcBAZWBYxGb6rFe+mka
XQKMvqy15OAxBlEWrK4ZEVCeHT9VmUQiFl13KMAoADHrY+xMjqkL6iTTAeDg7II5H5vPy6Tqm2HU
uflOG2S6++ZJe2QfYNpkz0Ic09msH3S9wd9CP+1hycUQWDaZN/bEyc9MNX1bEbQU1mn7uOSLd5dl
4MD/J2Vnshw5kibpVxmZO1oAwz4iPQcHfHenO3cGLxAGgwRg2BfD9vTzeXb1dGaU9OTUoQ5ZGRkk
nYAt+qt+WsaLF/S5c6AdJ1SUAmyiCA9i0ypkuIwH34szWDMwu9dTrR1i19qI2n+YjfcKSJ5Z39L9
7TZCPmFHWbt466wS7rojJ33li3qlQG6Qkibfzac3CLWxK+brDXbcGNmaKoL4zjeGX6ojtYLKVoZJ
rrc0SPGoG7aujbxVKUkxhx+YO8CYHfVFDeE0VOgibkaanHMo+4RWYOmOD54h7mKtw0Cuq2udjJST
u7a3zX1c0WmXkHZuIdZbzPqRgRjwl920zgf4Vyt6rsoNu4NLC4jN+UrE6c5OTfNVb1kSusRh+mxk
nUN7gm7f5ahS66LLm0tipgO5eaJ6RRR7R65yvARGJIqNiHMJmDi3doBukoOW5uXzpGn+muxacs1F
Lkkcm+6rmat56+htu+0ZxBDfXyb/taGf5gq1YXiW+CkfXVuJnQ6cYKOQntPAg5X8KmwcIMnQyHNe
av5jmQO9wFJrUQ4G6YjrzNjsDT0tXsd6bp/inC7Cyc37nwPni0O/KO2g4zLsNqox+md/cNVFZaU8
aImXvztxRkfFkA3D1oIoOYMsKPw7f3T6t94W0WPWyvjBUCkbESVdnHNpMS2elDmb74tjkXknNWMw
bhdQEky/nnY0qkWBIFv9ZLeN2HhlNt1ldq0fFyPlCubyYDpuYTxGormZ/lrt/AdoqGjdhiqA1BbY
DGqWegKR/Y2i0TgnFv3luFgWtzbPbstX0u0RD808B4PeWo9g3pI3kAnYF81k7l6Vb4MUxb8pXhAQ
pn0b0xKF57lagy1jvo1TaYrTtgfi3YqHyYAFzT1W2aEo54yPZmBj9jo/QKpNXnJpWevGKeOrL4bk
W+ElMVY0zGSAdatF8Wi5CbZXuxkCEQljsyiXm6Gr1fMx82P2BD/z8JoMjFKqcl02nbmWI22GPLWp
P+2NSQZmtzCyZuqVTYgSVu88FVp7ZZ/toOpyOojsaCWV9agXCVeYDPBINKY7mAjItw3xULNcjF9+
AfnDhOzRZGYaIBYXX7NK+7shl/s0KoZ1yQV9rWzaBMnmrzM/e6sikW+Fm2woWFtLkzUb3tS9JHO6
IhjOsSv7UVaTzdVcvLVFcVfffC5K0+Mnz2oZXIAVWg1lqzg34LGty2U45phoi+R7QSuxEM8Hpb+q
JNr7Kl+PlqFWorvlBcSC/TGKwj43DxMJ+1U6Lvx3+XiqRL4ZMheQMhcwsy5CbqO3++M90W2H/xPA
qBMpP5yHe2d5lhgx5hy1AT3Js274heRJT3vEAbOqaOdY9rpb7eyWSiyFy4QLn1GfRf3Vi8tScdJi
PLLKZXGH6uEinzs2Ezm9CrQRJcNtwAN7oe8f02ZjiibnHWIC1enxlzTKjSzcrxre/HNZaOduGtu1
22BA9gvow4boOGUL7lOZrC/cpPZ8lL8g7IuVqSJtHdN6ncXThyOcK4scazztuvy0v2amBHr9FmnL
HDjIJTIaxgDLUgzB+3Ypk4PHgpDZW4eiAQ4IiuVS016YrqxxonAn9eujahd1pNvY2Nwczl3k+OvW
I5G8ZAUgiAKR0IaMr7eMLr2TmW9iKX80jnGJs5qaE3CZqWLPjLVsDlCgvbAoK2vLruPhpSgzKM6F
2sBUyjg41OatfrrZYULRwC5V3X28UIzRdB5LS0FosXvCEHKKFHjlLKte2rgJ/dr7oOeM0UFZpltD
z85DtvMVqgTDOMj/mDhbHfJGESTSP8eRbgY0KWS7RjIRrSPs151ZI7f4Mwwa/YSt3rljzQb6WXZH
C1cOnoPKh88i5AqlN8jt5KSjA62d2JIf8SJ5CJ2mel2q6dsYe2BYt4snWHC5Zgx3x4jo4NNPj5jx
kTMJO1mxc1KUbCKcGcZFlY5/nkZzumRd625BCoQimY9VHa1VqgS7kv2tO1hgctc/OzwH5J0efQju
L+ZIzN+CJQdarafBsM7H1TTIdqUnNWMDKhBOGorTI9iGIYgbIjw9eYg2W7ZOGt8XdDWtzEG8zNy1
Gez7d6aI+bzKYtGRZLqMg3+5KYaMpyV+xqGRb/0SBpMDJpQSmmTfLdXGwxCzbpPpauSF/VQgL6Ye
uZm4WJbAyhN3W1WNuxHVLLfYKG4Elsq715LssxnjK81/B76TF/bE883tVLjeh5+X6FqzYCmU7I0E
cPd2yjjRwCk5wdRZ21p1bSIfedHG1EavxZbhGQ7ksqc+1vKOPieeppzmdzYrg7N9uh6Qgk6KOh+O
FLpkQDS31yE16gtHg7PRd8cbHyqERoH9ZJT3ma+5B5K/X8aQZGs8Sp+ODZKHwbz3OOVwSDCi3Wtm
yyLZTmoD3qK6x3gIICavFLhxY/Cwsy3iUNu1fZpzP75Umkh30DFppxix6oEAqgJypAEb1zV38IOl
tfOCwQ1iBe5d4db1lY1nWza6T3mEZ196m2FtyRrs2vJiOMWjZzMYH8xfQ738sSvxG4log+ERzYCg
uFlYyubZdqdsF9OaBiRgA70ExI0Ie9W8mM57CijyAq3OvCQKQF4VuuJ+SBhc6h8aOtyjV9kjE0qv
ORjtAr60NaxHhsfZ1uuX4amMumq1eJO6yNLUyKVn+xazx9lO1LxOpfcDZg0Hw7R9aZDEkNlZeJmH
cWUaczjvPoYOCm/5SZk7S33KQj/iXyqRZMekjsJSvwxUlh7kDXPRZi70qGEtBg2htFnrTmXhnOWF
kI7pc8Sdcw4qiLIEDDKKhHRDO49Q3AezWtV0PIj0+cZ6CIYWQ0OrybVt92u5cCFGdn3Fz9+dky6x
V1bhEtlolLHKyNK0rLmZxA0SWV4TCG77ZrFrAXFNtcO84i1rgPxg47aPZdWpMEqVtSstP0Ex4NhV
9V13Zru0V94wsw/K+jvRKAiqsgY3GYURWb3IjSNUx00v0ewDQ0smErYL0KcvPiFbHKGrniYnNveZ
yt7amcqngZbFQ5aN+6KI652kYXalooX8OYV8ITMLaFCqM748Pe+3o1Cn/PaxM6mPuUc3hyHN+7Ux
z+tBmHyW7U/fiGSF85ChZGmPp9HjIU8j98CYpt0UnjWEZiviQ2F0nzSAdaR7na+EzqYhtg4KBXlM
Sm0zqIQdKfbBQUvFJln2ugHwvuh+Np79kdWNH2T+YD7V3vjEY3BVhZOGtRl/cfoRp9rvD+ZIL+xk
a8d4oOVSj5GAfXwZa4Itt8rWaK3nGX5laa0SpY17AAnUHSxcICvaPTI5XSlNuzhx/KqpGcnBKrb2
EsttI8WhiNNy1TacBehBPgk5HqzCGQNNYNqlbqhYoXRS7itNlip7DabskHVUqZjynKiDW+zc7KnM
zoxSL1xTsaa5G6b3Dnu/k2/cBhNwVQSlq7mrpsW6V3D7RTPckKc8W3pyGSzjnkR/TvUyrpB2oWjL
9i8mLKDVMk7Txs+/NGqlCh78Sq80ZthFFlRptzP1/gpB4NHui3iPue9itM2hpa8hsMR8pzLGRo3+
KwI5j1qe4lZM+ziQ/IGLe+NMZU5PzwhNwNiD5zB33/VW/+aovaPd5+Y5xosze48+8K1yTi80PP0q
rdQ8eZ3l4zQt6rWI7fEya/ERR2u2qt3ltY9tskF1xcZ9V2j5vR/3oDRZthb/oJnzruwtGS5+t3Um
/zD6nR/y8aeBMZarrpnvB0+/kOM9jfpzgwljKClMKcZtkVFhZOfxumi7R36tKw5KRRANHJK6yL/O
2e0FJuA4GLxxlDFfrGo5qplILL/NOEYQKxd2DTfCappgYSB+SaheIADn1T62/VeXbXPVM4N0Wx2f
wZVaZ7Zy7VXZqbOmsuQyVBIDgsnLr2S1XAgXu5igofBlyrX3aCpvpAzvq4GfZZp87HcMo+Jts2i4
jydtW9j+D5O/UvFMjyacuV79GvCVwToOW3uTO3e+X2xiJ9mATzs3URPQh7vJuTXWivfe+EHHNShq
5+eYRO8xe5tTj8DdcUcYT3N7dkrtbE3qwDw48HSKPLARpWl0rCKvYSuWkiMgcHA4mesWre2RkFa/
tSrhgXlrkN8crsq5vjz6DHafGuwhjzVNsgGOYuPJrP5oi7PjCBCErVdHLssHq/QgNftRga+B+x3h
mzEkm3MvuX+gUFNmJRrMx8ai7eNKiwnGel9+ydJoMLzFz7TkYV5RcyWHeVzJpsWPXxiBsGYsO9DT
qeq0D7Uq831TyNAf1AXfNCcqHSYbFSqASSvtPlPtQcvj+1Ym6OnWJdHy7NAmxVbLdKr1/P4IXCI5
+JY2biYvfs3q5DK32d6IATPW+eSuke/cVYyQFMgOrEehT8cCDfFZVs23riOpztjx8VHzBbTRf3RZ
AbEu94hcZW5tyfPVR030O2nRYDksD4WAIcVN5X7oLHmf9AkDNF/jZ6pTDlPC10510m3oJrssjSAN
TIlbuuAW++yxKuv2Q1lFO0Xxto27nHM5E+G82ohObK25fPDaeiV6iAjZr65PNhzrd72XsbKwdO1T
KTcYYrY6Sd8UuQ3iA1NuZ+Pj1KlueL4bIxvHlzEEbnXsyzpMrCcn6y4my3mcNHepgFTYcwMzx/r2
W7N+YALv1niprKBXmcC76sSY+mPuMiMhNpJFip9O98UmdZ6SeA6ylk5Nii3t7C6x4k3c7uUQ5tPJ
dpOtFX/6XMMpRwuoBuNCh6GyFSs7/ybFz2478VP5a7zxb04/bcz+E66KbtZvOPA+olm76uPNW2CG
MdyRBfJsnRXrtj/lmQj09KNM8qDmuilZhoHtSadb95KtDlEmd+AB5SwXQ0qNu0/2MD3giAlrl3hF
Y6fRU028iik+yl1mGW7gqFzfLx5X7VVUO/qDzN34sY275or/hi+8NMO+azV/i5VDBMJs05+6H1nb
UvFEa4p1KGi70VgzqSeC0CAtMH9Mde+YeZF18xLwo87JfK5r1R0isxy3/WDX66oorZcyFVzepo6l
XmJLDX2AtespqS+WLI0ftssbbNdzj3Cbx98dhW57PWOJlpZevSqjxwg96uQ8W+nVD1MeOcGSy0se
G94qS+Utcm1RSTC5ROSl6K6EM7OniUM9Ieg8NI2OQZ791vjRzi2qR9lqz26PAwgp9QfZkjX9eUy9
chbRSqj7DrAam9ULA/NqW9FIRstPGa0KrgllqgVwhwkk8DgfAGg1YRbln0I6V4Z1L2Kw9iJJvklC
cMWgGqdvc2RBbvLKeeg97+BH6Lr1ZF98Av/MJM2LnvK2dHiyyIvzLkVvrPJpSOEymjDVW9xfaBJF
pY7GadXovC0jxkemGEA+R+AE/f08EmTxquLajv1u8cGv5dalsd13insezFE7SLM/LdgipY1nH1ZD
xq9y0XZxJq955bicC+PHSacG0ezfqJOYaZ1cbhXlCU63XNugj44rSuIfm8m8FnoSehqqdGWawTgx
b1SMaYzsDKxQRyVUP+3suzWUFugc7gNuqThJkHjNW0EmN9HvHmMlHydbW4xpzQXqS8VxTl8Zh9Oc
xstES+4sU917PQ5vULFbc8reFZ30dFDWXypKfpp6xfHaSQ/kfMutWWq7KLb71ZgQMdeMrWk1G3eJ
D77D2IcCIyba8VFG/gsHwzvT0CQnhPQ66aBrkvmOCorVHNnTKi2KkzTZTivT4+2D9OW4tzXZKEJ8
9WE0zvOqxCC7qxp+UILgb/Xi0qo6HKDe3AaKEbVCfqhXlKPWNleWqH+f6+Iio46930seKaDTgqbB
0jtED8pcAj0X71TH7K1eXagy3cRoFaQ9voWl6eAT/ae0wjvRNdSuwLAjMhBaqtl6NG3tXJrINn0x
mdC7hR8kZDlXQDkgZwEoK8zrUHR7RxbAcrv4gwShB7lVezfUTNynM76lQWKslH9MvRGRPXVNJuOC
h/VO6PFFG6PQ6fo3oXWXcmg3mjs/uP5PX20IRt8xLqT8mWJQ28Fql9MNkwOC7rn7ZPqwA0nwZTMO
NfDDG7yT+hAHglS4ZpxzBtRWh8RSiD0R9gAL+MOsHj13j2N+R7DkfioeRaaFfe/crAB2zJjMbrGs
g5+do2wf+9OxATSxTkZhr6bEZu5Spjc2Sr5ujOgi04qbkIFqtSwVYyRutijKHG71vsOf3Lhb6fq0
iWbc3P2cjj+JnZ7Grl/aUpywfjzaKl1rCyzXSg1QblHr+s5kICPnTTKhmw/saYER9295PR/wlf6K
2/4AEuKB0RoFDt4ZjePAdXVmHsZck/vliirICqBUAaClmUO3rLZAGLbK7zxmQS11Zz0cD/zLCOzY
mnnkmEByDMtXTTWclKf/AiK7wrT+DAb3Z+QWx9kfvmDm/tK0aKurKA4dbASBUO1n78l7zbbQolT7
QF0nu4JDDcCI0yo++bJjDEW6SEkmet86WY215X6BpXxup+yOgN5N8SrEXZs3p77vL8m46EHRDjgY
/CLwK9ZRtVTHKkGCrCYsLrXM3zjk7vWm/chV8jZ2kckcwj1Oo/EyD813ySB3JRDwkL+1J51X20CA
2i7z12J38AwqVslYeIHynA/k4xtQ2FJriBZX9uKD8Oar5xG/o8z+5spwc2PDUH/Enp5gDaczFp6l
u7VncZJlcUGycwN6XysgvfVJK3AuJRks1MSYv1N47yz4xBlGT4W5zmQ27+ow1uJT29WEeVHMVp3o
Z0YbJHpdhYJXzdreawZ95eCQ4VGeDilclmCwUG7xphib2vEvBjHJU5QlScBnRByQiqNKaD+XvscQ
lTwpjSYQOgjA7MtkbWZeckyTmY+vZioWC7PieTSO9MLJoCUqEfQtzJeId5XtgSQC3p5t6wxWEIn0
25b+4wykJsylQLcrtn48vPeOCj3rVNaMYOaWDzqRaegO7XvZTieLe0ICvm2OVlaNJcOxX/D0hwxJ
bVQO6tEpPAbuVyYfYPqfbVzxxxKCQZiJ3P5pavo3WDDWVONjBNXNxbr+IVJ5SolxMI2IbwOpn30n
flR6E9hMTmVvBxrvAm6ihhXubYGYHY45hyhTFCes1xgZ0j2QrSu/rqPmY0VjpHSVuRXWOk+TYCaR
43kgE0iTPHC4s5/cTf1L6kor7B1nL0V9iJd21zTDg0dl5F6vebVsI3qyewdzhMIEMxuYGv3x4JjT
my0bmA+TIEHd649LPQOEKI7GNNyRoXwiY7b1TcJECYh/FLHVWDjattc45cTmj6i6bzW8brW/bEim
6kwimWcVyUODNo0kt7IS/97A10hLyWvs5O/NkpjbfpSPnZZ9DhgOI/fL5NjQMeQdbZP5h30Q/VYb
t3W2n+0atwJT1yw/314LWW3yZAkgNSnmer56SNEDxnVmhXPLvVZnyFHLFWGUjTljNZzRjPoiFYfS
VvqBarRT4mIJ8/T1c+IH1M/fJuyY0eLsvkmc5Cltkuih1flBsaTqBzH36ReR62VXKFP7ytycqs5k
KB8X7I/fZuKxwwiiOBk7UTGmyV1a2CMdz/S1Mmqd+1fynuMdLlpM+Z4+4yhQ8jhrvbefl8bceEnZ
nUDgJqfCzpKfUZm0bOncW82IEJHBOHNTRHC5NcrtqHzMojfqID4iHy+LLT/chlmS6Cv6LVvSSSvN
FWvsgPVpSJb2nJOnunPNQt8b3fACIomkSYQKuja18sWlM5LhuFDmwaBhkYFm9quN24A1d53E2mYx
rHBSTpiUxqXqktfZGzCxOS9disPUSMvmdom6upCeQq1kfYOQUT810tHulY/waX4A1G0AL7iQWPSz
rLNrk9mrWAFLQYDYoSNpWybKxbqxFnOXDv21Sd2HNvHSh9GpQzKY+KWgmx9ajNK05nbJys3VXeUY
b2naHyvxSQtvkA7cQJjMEMYZe+bxMttmM0Z1ZlRk2t48/TxGPpHdk+HEG5eZS+xcK3fYMRRfNRzs
XONLG5ktJtpOKi2czebdlD9x/KMhv/De0qHHHdOKl3cNauNGaah98a3GHgYAG828fJjuLfmK5dR2
aFyLGLBzWnQP4AJJJci7WN6SaQxx5xjDoEhfKdnsb7eXhlUlpta2W1tEKYgKYsfSrhUM85aFT6Sh
JfZVUVybWx7DS9XapEXwLcPfuDErDtYaZscxT8JpqV6TcjvU6bFK53t5E5Mm4rjrUfO6/dz53HCn
W9328Jgr/xQNnr+KeyIxi5dOe7HIeB2DkwlbUnVBiW/2Guma94IymGzMxefcX5PK80d9M5S3OQC+
tayGrj1YphuSTF0b2e3M0tIG0HhsrVSuunTqkuiwkzP4ws0wGa9L3x67Hm9uaW/TOcasLP1fvmCJ
RF6hWMYgOEyvbnyWToM0ry1HrRq3ZDu2mUYgXqOSm4zxRPF0J8g/kVvGGhb9SgQTwB6fq+YP50Yl
J7f/SjsdY47FEcmy6VBXU/7BlsurQ5fnXE1v5VKtqxKLq8eWzqicrlCfpm9yZGFeGJ+u/GzrDhe6
8M+jy/lf8Q82ltGVzSE7r9s+qHWwCzTWShaS0VunNHre4aRbsTYTLCT5RMNytY79+GnuY0q8PNP9
KtqaEBJ6W0gY+cD4/9ym+gsT7iRQVj7iuLYLYs40FPNdMKb91zMW/09U4ef0vz4rpvFpnPT/+79F
H94yHf/3j0Hn+0fGI/zoP/7yD+uS8ur5Xn2188NXp/L+P0F+tz/5//sv/8fXH3/L01x//fv//KxU
2d/+tpgz6Z/5hIZP4Pm/D1lcq/yj/PVP/8E/iIbWvxFO1k3gCZSPOOYtLPuPkAX/Bks58QvsAvp/
tAD9J9HQ+jePP2m4f8A/HGCk/xWy8P9NJ6oBfQQxyAPNa/wrIYt/xqK7NjhN8KtwDU2HS91fIxY6
1Qwts0I9gO68LLDupI6aYcRcrEty9S6PGkHCm1nGvy7sXJyYMnPaCiWg8v3pQ+MzmjGC/Zlh+Hva
w4CKrvNJ2eDCiHz8zvIarGbEKaDrgcrbmZfGZcDYtg8z/s5/MTr++1e6xar/RIzpqliry5iqEWri
um1DvyHqRJI8yNYd/iN4xDP6XwjJP/9Qvwf3b1/KEL7pQe4hKf07RTAnsJZ1haETHnSwaw4A6Cf2
7NBPxxx7AunGaWA+49IKd9Q8P/rxr3+mf/7yv8FBFosJjqPz5fHDpRfTZP0pYjU8uGb/d4WYv5NP
/vhJgcbckuEeLILfnqQKRAL3ep4kX8u8E5HTykCTyTQSHbwC2srtklb7F/Pvt68Jk+3GfyZ3BP3p
r79IGxcLffH8eDLLuI9qDTQEQfk0Ba2ddockKyA1pMvfQHL+KIX8c9z89mVvuDkdDC1QBvf2S//T
8zPHGAgzlRoYAIbq1TOUQs9UC0eJYXToazcnym2wXAkjtL3WDy2fuf0eQJs3vM94SJnRxPTUrQvd
aZuwKsvFIvtaMv4oBlKIZwq58bZqc1INV5f78N9y5Pn+fv/+fUPQAAZ9x/hjdfvz959nZTWwYRjk
gzIx06oWZTsChUhZpqmqv3kE/wkeARwLYpJ/IzDyYPAa/PXTYhzq1BEQnDCnReZhsWvJgUGQbVlm
REzNVNjmewDkctVjVu1wSnXVXT0RczBAGTyJLmvOXbwkxt88PP/0wPJ93biwIPbgB5JM+Ov3hQuz
wyQYM+Y15x9DKtXGBTaDzBCna3dZ9L+j+f3+oYOhhVvLaiAsGO5/kD3/9NBkcdM6akJEJCl2S9TO
Bte+LN3Ba/smpmf+DV7p9qn+5XfMl7vBL28sNhdux2/ICkuwwKW6DcGaLujuo6milvNWzLnbShIN
+8GoGdlHM0zVeuGu9je/dL7M71+ft9ICBgcukUul9Tsqa14sfyqhPgWVtizDqnOEuJ1b0vSeSH9C
XlbdJumDlZM1QXFwiUg0aFI9rgSIMkvE+S7WqgiP1dQxszGSvj4ZmuW4xElvtmNll2a/G1geIAi0
yKIE3frpaU5adE1etOp5mNypeF5SC+amH6sCex0WTIyWsTUMuyiqGyYBpUOkyfDKK8IIFlvbKAdm
yG4qSdqYHvKEWwMW3WlDBEzRkw0tSrpKy/TaVq417urG47jK2N/IA63MlnfMY3W+KST2hXPrKQLJ
LpWLj609WD9VYd/qRbGugXLLIs6yZgO0RccYSQvTonmfRqzjG7Aao9VQJxvvwZg89AZE8gYfVwdt
nv/1KnRwFivmcKOWcX0ysrdeb/wrcXVO/Sj49TNWb909Aw6o7u2ssYvtXKmKzTxf3Ge/r2My4Wku
Lm7bNT/4mLijeYzkf9E74HL/sHAKAvCj8GrVubH9NXKzzlcjIewsGJiEfTokJF7TQjlvsFkmA/FE
OvhJ+uWzE5jHmR1W5pvNdfaulSNOlVmM90PVEv9ZMPO9Z6ZXeWFbLkgLhAv6+z6bRBJSV2+/cJe4
ucYrZ2YeUFaK8UeFUqBp0KMATQ6PXlZ7D4s73BxHg2CSN0mvx/cu8mVX2xWDF5EX4A4IKS3+ava6
3luVrUv2WPNdBA4+FPfTob1YbpdMS797aQGFlBbBIStquOONILWGcJl1F8t83IkDGgkDqoLX74Hj
EWwfR6TCVasKYvHyMkUxmpCjTZZzSDCOWRgpB3HDtRXjILdwIOVzGbUC6mZsIbFRzsbFpqrc9rmj
j9LEgOgTcUTusuy9hQGh2rgDzUory0vwa4JQtRVaRQXXBmnV6lJxB+WB2akF/RMZqUXyXbdFM93H
XBBF0HGqaBhMg8kIDIIS5JemKv80WWum9dJKzPttoiNg+vPQv9djqprNLelORdDg2vNu7hYwmpLo
C9fT3u2fTU4tUALMOTWDpR96nDXpkrlrTrXdB0VhMTWNFurKWGclSvYiR7y1vtDu4iKJbGogGubs
pO2d8ZwtdUs+gwHcuLUGtVAXX9Q9CB8AHTjCvJlh8UqylZRHe7Rt+Yw7i1B+rw10dpXOAiGKhKs3
nyN3HrWzwMc9v07QiLF61o3dbOhDpzc06hI57eMRWRS+hAt/LJjx8uQ/BS+ZxTUz7+7oGSrUS8cU
YbiIXmTJRW8xR646XpQjLaBJF6ZgM/X7utHMV1vvGcouzly1W8ygWjAVaYlPoOJhdYNe3sbBQoey
escj4L8SoqgdYkQaskCk1a3EIBb5C05rzBYB0kX6sDjRxAjMTSw6DQHKrsSYmox8qc44D6LTYtwf
Ot7TPp0x4VQwItSOiIiNQcbQWUFYNCvbeLU1M7kSFht/GjZm8beoQAzpV1kZRc175Tgt3dLViPWZ
IK0YGtx5wmjt4hiZUePuKid1BjcgcOIQ7avxLtcGRXKGa10KxnyzHfp6RzRq3capKYx9BCp1CNOY
8SvRQMWkGYofx57StuqVmThiPAv4kMV2tGoeQiXQgcJIxspDx576pwaFKtkV0qAqPtc92vMUfxn4
Mpxgr7OtL9HKmKFHBlgVHGczmNgZqgi/ztnq6kzsurnvqkfSuAUxR1k6IHec4cmhc+akGW1CDZyz
4JjJjMhd3Swmx4oKZRrPnCTEqpSRpmWWmCxD/dyB/Xq0Eqz2K9rCbHJmBk16OSCKjygB+EbXgrGa
x3J+6KDUPOMbI+WL0EZOxRteIo1RghffMNyuQ7it6xFCpjO9cNOdlPlHZXFzJxvltOtyrJeww1+z
6rs8XXeJP2wsMd7u76BsE6ZII6GUIn/q0gFl26YI4kgZ7rrJvAxjLPnrUf6IJaQEy8w9faWS3t5h
SE03Wuv7b5nyNVRIDAkDJrwdvQinglagc4p6gWhQbuwhYSw66c5RwxOLIXsZNixA2cFhTsERbHnE
NBR6pTt1QZnCUV/VurOWfpGtTWtYD263nX00/pU12DwbHjk5i5ahTZoh3fR6vYvc5hWltbop2pP3
0RWdx0EqL3ZcttUe/Hz+w5/EBNXCGiCms3BNE6kFP85ZVVxjmddkUT5Lv3rNmNnu2ipZI5CxBQiS
y0ywh3rj2pM8y4k6u5Sm3mPW1aYeSiN6tzBYb4tqrABLANv6yRl2j+EPSGEpPr0RsnYAIuy9yRYt
wFXNbt6h3akC4XVVyRGnUlS9RtPovEbdUj+ZrHoBlwosoPOC0Xe4SZ4uOeikJm/mJ8eua0i7QZUd
mvye2NMexVxuoQi/uoZ7HX1J7LBgl8ZJgk0vx9EWZ5YIl3ZWfoDA2q5A2w37KAGLC0Hr0KXGk8hv
+awKjppfNs2GnI2LuSOyD3MmbpNtsEtMoaA2cjZgamZZ+luUmn0bRm08b41SmHfSK2/gwHlBYBMj
wfJ2EPlqyBpykU3yWIoB1dbT+8YOW6qg6A2Na4yds7Ppm+H/sHcm3XHj2J7/Lr1nHY4guVWQoQhJ
lmyn09OGJ51pc55nfvr3g+t1tYLBDrbeujd1fCozjQAIXFzc+x8CQEPLJwNVn+cxtrhx9Lp4wQwI
HpZ7ymVf0WnLH3T3nhOX3roEinWJ1sJLLZcHDORfYrMcMXRucU+k0RnYrnKwChlWRiAa4K7U/KkC
U/WLTNH5QWKteLm7YBApXHy68LR8TBbRCv4GfT6oA4aUpm2HEG2UHKP1kfuY6/QpmmETzJkZ+GYT
nSu8kP6wRuOlT+yfas9/0yGpdLJa6Oul+mssxJEkrXupFLXDyMW5B1TYHuDR/B04SeOZiwNu0wC9
M4bD18lqlbMJLS+lwAF+IkF7UtdjBadNpfywqHp8h8BY4YklOxqtDfgQwbUeMTd2U+33YrLuQGIc
JgRp6Bd2PtlgcI6tUfdQpR78uJg/lCbY88jOv4ft4PxhFNpD6lQg/dT+Po8Qd3QD511Ac7Czq78A
ivNqVdo/lCE5dy6gwTD62hnBp7kHYjfUzSOwCJT4ovAv3H/HO0pPCFHWwXOeKb6IoTgWbR09ytqz
EkjFlU77u0UXjUp06UCr09T7CHntgxFA1cTcR6UWYSoHt9X5lwFPBvfA43GVnMtYfC1nu/PUef6l
ggynSj97bZ8v6HH8qHLDghejF14rcO2roAHH9vwdZGHvR6L3F3i9T4ZDmTyaS8wyiXnQZEN6SUs4
/olNGhi3blZoyTcGPEtV4IQzlrUYSFcasOd9iCwOPpFIbHoduSPCTqHBX4Yo5A+9rxdkK7qZsFcH
QLectInpnCjLhxgL9T9mNFC/RCNI8Ds0z5A4GjBkB3xHHwXpnFFXf9oAHhYAun1cHzT2XH3IYuTq
gDbk4Ga5Sln6ghY6AgKVKM5a1NJpthRr6YHcQWG/RwCvds+ADbpn4GQBjMTALN+nalMFB+DfxilX
QYPo3MDmHY8Z1EubRp8Az2TuSZlsit0YryXsnLYAPwww1/gBVzjLDpaatUg7G0bzi2XM8ETt0HZt
o9n9p5kdDSZJ0AMSQ74UDDGEzzE6tmNnf3f7SXKjitkazhWKgc+wNobf1JXgU6LmQ+hlka1/dOY4
K5G90JJntZvb1Gtsw/kLJKTGRUDZEYI+wiGoIWgCb1VmmQQgYHR0azETB8S/OAGZr24tJV1RU4fA
M7iV+plaxx9VXoXOwaVeF9+pY52l9JmjBLxWWPHnwZQkompQol9VQM+ZkrcJRaNCt6G7D8uahpro
YSlpxlB+h/U5+6MV6J/pBMBromvSfsHhDrbTNBeskq1jMkFNPbWXQ+WA3Yx/M6cWGj7831GBybjN
1WXztuvzz8Ke48+0itmomiRpac7ENeZ0KYzjSMCU8LDIa763VZuwVnOO1GmAu+0BWG3xPpprqEK0
lCLuht/EMdvusu/4AjkCrKhWwX3J5v7c6Wb9M9Dt+DuK9sMHpHXG7ygR1OesryBpj2VRG74tqW3d
b5YbzpdwUlut7Ei2F3s6IPMBjFVPXHzS46XXfgxR7H4xA5d4lMHKJO4iMbJ49BvFn22lCBJ5NuYA
jjYbP5p2Xf6T/mb72WGNRBdWePNTX/IoQCqkGXiu9KZV+2lsjANAt94qeSbP5nc1D6xPhsirFpSV
iblzDDgsuEuRBKYuCaaZyIXAXMVZLMZ/RF8Y0HaLFhwpgsPaRzOzuw9hYOXxQ8soH2FDDS04uECB
XGd1KfflSAu+i9oewTnDWX4EuVV+AL+LdV2NptXnoNTrvweQoC8paM5SHrPKYjOE9ScIAR0vXxGB
9Kw7F0EfS8HuzAv7dknIZVDePOA5HRoA9C3zuygCZ2bievy30sLA5soNchQeBqsFKB918a8inowP
vVHxCDI7u209coTlq7OUNbwzxy54YINpK+5bvcr+RHFOA1ha5MU/St+bCZG4qT8O+Pyi0bAU9HMc
Qm3oZ1mh/lMHFRIdwaxir9DqoUBAIi7hzaJoSEq6LCPghwX63lNsDMroVdakfMsGh8YiyMeKflwW
BAu6XlObIlyjTOVdnmYOi4yqI9XBoFEkxKafGoBrjnHk6SvBJGOCyaQBOOCjkS+Jc6eQ4v+ZzbbJ
X0vvkKdah2jRnasaeXeKhFrUuGQhYzn0wxwe6RxpIGERdTzn1hxqxzRKwEIuoku6+xSxufmdlUnY
PN7kyWeldMEf0/mPPtjkrRqCJ2NT+tYygtsAQtWkd6WRF1Cwm4anEa7Wy098P5CScMugIMkfBuWj
E8F2QYrQBn2nQz5Oj1bVjJhPNqI80G1rFDLsov6gLXEoOXJUz08OtYz8XgWZ9qHpJvQcsfhUAx8k
xRCzsXS6BUPadcmdPbbEcxT9at5r6MvlyDEfxko4X9AvLiUMlSsKRkxARx835xSTqv90ff7fGhg8
0smUeHEjNL722i3UHL+gnLbCzHm+cwgpEFuEeg+vftzplVzVLmFYq7ouUHzHzs2xVh2MQSTp0suh
pmZejnVupJ6R9AaoCjGe6gLQ+punJielq8JA+EtI0bHXFWO7bzPVqiju63ZDdA+i6ZEtwKFUYEC/
cSiHcjF2JxolXxun6NVQsO/tJoInfdBDfM6RdYqOhUWqaCya9W+Pmv+vCve/bDbEf7aubIj+d6Pz
+a+cRucxLtYdS/kf/LthaWj/smRDkoq9wJMZfd//3bDU1X9Zlm7QgqMx6aDMRk35vxuWtopgHAUO
9IA1Wp2vG5aW+y8baXpXSlcbho5C71salusmoSpLYjbKdBx6E4fGVcfHMHBXcgsr8hG+6eF9Zc74
ADIt+tMtje78alE2zvO6hI6Hq3AsciWqV6zDuqOFD05GWEGuSLUdqrd93gqYOsL0xlyzkQZQoMkt
C9ngHaIu6Y5dwebgQuD0SxldYABxeeJUM+ySItQikCtK/FgoKdoqbm145gAZDrF3kGlOkD8I5Ih3
uqOaVI1+3Tr4PW/H1m3EnU1+wSq4oGpCIw3TAL8yYvTjMDHw52ZWkEqvxudprAA2iQnRrzaso/s5
R5gsRNnprJepOGCVCg/69nfQpLz41Q9yVdnGYDn4ZZdrQWlHTaE3Rj6Ik+EpM0vIcdTyT2zJ5Rgs
dfkrd+lH88TtW+j1aXrUrdT94IBx/rdp4/+1nXulBM7a2BqngG4j2w+xq8ufsgRak4NjRQxmVqhJ
FJBjD6Aj3bPg4ZOBv4vy98oIsvgItbX85mb98qsz4lDcIf5FAdcGOPuEMIHqegks+T2X4Kt+vvx9
Dsalmil+i8WvJBMnjGgQ+0EFisZE/NFUB2q+uaRWN47lcy2395Rdmkcja4ojshyxB8axfX7798Kn
mMYizT5s6uzVj3AwqkL+2En8yGymlzquTKyNmuwZsTjlbGe17c0W/XDQSk36lEa0Uu8mPAH+sgVP
0tu/5Tpe2FgPWzressAlbFO2qV513ZC97N0CUyIexYn+D9L4ZFeJ3d13CMHsXFzrO1ku/auhrNWs
qwBDVegdqa+rNVn5jN7LQ60EwXdAN/N7tHPt4+25yRCwOhZydQnVwhauvfaSijU3UTLeLD7ux+qh
Neri0TQLYycKytN+NYowQaIYAESEvWrfFlauU0VR2VEjDbsuNVCrI5G9I/E370hN/rJT0975ar+b
odeD0rpEXJ6dbKzWMlFmJcZKI/FFnuXHPk/n90lLMKTG0X1HZDkibZzgMpqqC1R5gaUyhhwmQLH2
+xSjgnsNJzjKOMhi/LkME/yf20t/va0IANT0VMciT1HFalGIU9hQIq7rt2UHVLyuHMCD8Qie3Ax2
hrreVtL+jcBnyH4qVn6XOxijto4025Rf2RroD8QQMPhhn8I6o0tFqWzHUm9ramSvGA/RItLJMy/H
o1mEmLZwE6CuUL6KWljoPqrTWVSq6799FS2LtrjDzmIhV6vYpw1RtKS9APINpYAGnrCRRBnF92kP
8nDlaQU6BB9RYE4kKDQlndWllpqtHWPXzelMXeR3clOZH8oB0ak7F8GxQzJWM1BLFOqftbLh4Zya
1btQgXYXQPb8Veda/wUOtQt+dB6/ZrwPEbDqJuGbAHZ3rKGvTxw3k6pZAlcDXSd4XX4Be9Q1F6mQ
1A8qrTyOHa1wrQ+zI+ENO02BnlRXID5y+1tsD8oCYc6m8ulXgRKpjEAr0YLxY7AzULLz1PlgcahO
jbIUv6iERM+pYSg/bo+6tdmE+p9R1761taMv+P32PG3dznyUoidZlImTsvBIvD3SdbBkUXWJTgLJ
wiRXe80RmI8G/I9vlInJJeia7yi7ODuulxuB63KY1TKOUF4bjaewn+KD/YAtO2LyBmpLdPY13+GN
1h1qm6727KDxXVkBvJh4mvL+DihO9KBGaf1BmfBPpWdXPQHxtt/fXoataIJtLBcVys3g7WSq9eo+
HBCXnYeoRDiC5PZk9PjbVp0j/ugjGjDjqAen2+NtJEwsiCXAaXHKARWtNnOp0t9dCi0FZVLbPzpk
p3/Ogy0ZmFNnCZT/3PFrN0QAMEbLgV9m9tMZl0YIrJlLuxgMdKD+NQ6LgPURm9aeH+PWeoDOw9tT
hoYrcNIYumy1aMh9q+/GP+ZlVBSgWLXymWCbPhY0fN98nTqksTZwFxYEAzS5T199gH7sDHukTOAn
oYagQK5xf4AmQJvd5k9d4lLhSWhofrj9HeS+u7xQweRRKwB5xDS1tYFQGmnaOOdd7qdsOrDPc+DX
GHIecW4uXywNqZtFB8OiGeF0R1NH29kGG+ec4XlL/A5r5jqJ0NFzzFuEc3wd8I8HYgh8SUV/DwmA
aSeQbQ0FrJYdpxm4wq6BR1ZJXpx1oCtbu1S8thzax6SjEpxXYxfuBJWNoKlR6uE6wSQakNbqY0JK
EmWPxYVP4WqiGqg5xzTDE3Lh5QB9IcAWtYeHd/tTbkzQ4uVLgclSTW7i1aAD0lk0RePQj5o++tgG
duChJTU/orzQHG8PJYPiatcIhOh4vtu4sghzFS1Sx6JAiOabH/SJgdIhjYcg03vPiiKMuHnl4ALT
5WckeX+9fWBLDkjeo7tA9C5PCdt1DAjliqeLcPqaUeb+WkR6dG+QBN21fa/jeOCkf8rsd+8JtRER
yBTwEgKALbupq+XNTLMxcXMJfYWuzEtWh78WHBeP/RzCY8Q91789063hGI2iBtGAVH61xDyzeaME
muKFmQuVQQNYlS5L9bmOiuyjFgT6zspujofYv6ppvPC56y9XthZKbejKqHjV1LVPBZfVXWuSXYaD
FKXOu5234PUOcvmOlPQYTH5P+XNehTuUl+HP90PkLxggyddv99ClUEOXjN6nEjXvU8R8iojGxO1l
/e1Bdbl1GRhzevCPOgbRa7vHGGe4qXfVyMcgCw8KASbsJUUcZ7q3k8n9AEa3KPwp5FTf4ZQclwf8
O+b0sbLFdLYTUsBDa6lQZNQppJ+O8vc/GRDK0huNxP1soxz30oeSv2Zb5ghjL+xgIkd1ocKBTS31
/YzMCO4BtPsV8DKG+l2rZKOyjma4LJUbmjuRaCPxQFCKejAhFnCf4a4WujF7NJMXhGnqDrGhrJoq
HxhPhRrClHipg0b4AHjLRyc58wapa4C3AtaFeEEdddxgDkqaz4+SE0aDQGl2QtZGBYffxh4HAAvH
wLRXv06PRzB0bhT7yN/qh85a9I9Y2qoofWrWSdUiSGg6/awuo7qvj2N/P/eTgiIH0mO398V18HQF
9TyKSYgvufr6YZkb2ozBiRX6QqNRE4L3OYBjCM/5UJk7d97WJxG0THkyk3DCalgd7dbtkPgatNBv
YXW2IJuM5mEw4LbGSD7SlNE7KJ6t5LzXKL/+DW4dIc9xGh1PiMV5EHVHW3rJ4UTZln1EOB508u3V
uL6/KPBSTbXxqQPgYRuXp3NAvDuqujDyIfHph7LWUzDJcfMECNcBSB9Gdygj7+UCm4PKVSEbx0rP
WA0ats6AzEkQ+v3E2aRkVkWnVMXG/a5ZivQrQk+UVRFs3fnyMm6vAgJF3P8z7CquC0UdJ5TdCHIQ
0c700KQnJoT9t68oXUpyO40bk4fa5YqG6D+AFyPsxKUhztaClGWfjgPQ1ciCj4YnxDTh1HN70I2q
n8t2phNk03vihK2P1xItQG7NyNcKuvtZEaYHI+wzTwBm+ugirXUE3itRUeggIU9I+5IH8t52l99t
vcDEHcpENi0CQ139CLcKeLjIH1HGufFimlN4slGfexZZ133g0w5f7GaMHiwizbmjG38uM6t8GtNC
gRqs6+8say7anZW5TntdLh2YVyTcUIrWt6smeGE2NoUjEvHKb6emgOVsj8d4cmzI8lX31CXAFbsY
il1PWdbb+TD6xpqYBtVc6WCDj7G8Hl9df702hYMSMH4r6vY48MA+As+zntwmGg+Lok+PJUIhsIO0
LPnR4m/9Ds0ouwGPEJkUGCpj5zreCn8wS8gzDEx/qKhf/h4M+WoQRE3k4xEwnzRcPI5T6Hx2Qmsv
tGyuPLvyd2WSLuVqN/DCy41ZnTgIaWqd5sY0vw1U0u4rd24nEL0I5qr9aJwwdIueg2HSv91e+o3E
gy6R68B+YsJIUq1maqBZiBYSoc2k+jfXwU+MXftPUzP2J8imyVlHoOwwNnjR3B54K85YOtQgRxqm
8uS5HDhfIhAPC0ucqZWUJXCzR/SlzZ2dJZdvfdjoxeHAKbt0sFguRxEl7SoHRoDfS9HJWEXQPGqt
xnNLO/xkNLD5b89qK2hjm01CjAk9CuLyn7/ayMrSStEExltifX6wlgbt7yKosV6qgCb/SW6THdU8
yZqdA7w1rmAVDaFaFuXn1WriybGoSaTEaDjOMTA+G8OIWX0RY/zLUGLtVAvj1+2Zbm0cbgnT4fXI
ZNe0oEhBfisk5fcbU4Wss2BFmUaz3aPvrYkvqAANNLky932bN7uHZut4CpkwUxM16OqvrsbYRjna
dtMYS6ci9/q8NLyybKKTAdNgJxJsbaDXQ62uw6IA6zxAivEV6V3jiMY6SMNORAyKDnCELXY27OaH
5CnjulSfaC+vP6TDR3Q1fLiCjDy4WbBirgCcSZgScKcU2818zsb7299yaz0Zit4IqSdbaBV+zbZt
R9TKY38B0S/lRuJDaEj0DNJxOxt169gTVomphmT0Wqv1TJEAd0mbaAxSYjvqIZ3JuQoT//aEfvd0
1ufeRlKXtI3gRh3g8hzinlh3gMsTxOjj5mHWm+BI55oGmhLX1QmJhadBTZpvmo0el20iieLWVfcL
54r+Xm/r+kQSiGjegIxxqmj0p1A2B1iej76tW9VOCN765PQBJTxH16hjr3azjTt32mEU4S+oWWI/
ArGqaizIKmrsHHBhW1CmEcYfOyskH7CrFfo3MVNQ8eIcrR6482SXRdo0sZ+jo/mE9MQXo4uXzzMK
0wdlZodrfQ3MXAOC6SzdeYC0sNMk3pg3rWpAA6YB5IFG6OU3UtouC7uC/rkeF71vqtPimRMAVddQ
TE8zbdCjSDHvLPbWE4sijU6FDbACOsvyV72K0C3eMGHU8NqoQJXdR8jVld5gA1qk/Iq1QzakUm0j
R1G4G54VrZDGF3WcHGNatcbOYdg4d/wWSItUVYll65dPb+r5hK1D6BciVI+A+uYXewClB6xz2GlX
yQ2//tzSh5BCGG1CsFCX0w7DTHd/u3NqXaqZDzDgom9GLnLNr+mx3BdhlP5MDFgMUYja5WEsmuZ8
e8dtfW5KgHw4UjzTNNeRDePzbuqhLdB6Mh+LvjTOMI7iMyp4v2pMwVCoGvrj7TE3ojdVMaZNwg0M
bA3R0Caex+iu0K3BDfTeSMLhrMS9c4YtlZ36Ko0+3x5v41J0uf1VB9Kw7Omvj/JkBlVhoYUeg1/w
wzIujqJDAR1Vyr/7ypyeUjxGd26MjU3EXcEBoiwmAFusNjQevxOcD1opXMa4vpqjdZ8Zanw0Jiv9
cHt6V8vJg0XlwqfDbdkQUVdD1fTZFl7x+KgqqF3xQmvv8WqtUUxWcOcJ1HpnateHla3KxQQfmvot
6s6r9A09aD0HIa0gidkjCqeNlh8oaItDvklrvKe0+dyptuuHYgCV2RflJ5QkUbFBWHLn/GxMnUa2
rnI9mjoNx1WwakcLQa2OKlWp4kNnqm3hY1eFmqRTNvnx9jJf3ZFy1rqFo6hsB+nO6qQkNVELFgsE
EDWA64RQ+CwOc4Us10782ZwU+KXfAxnOutwUYpbBo6xTvCRF2HIOkbZVCgvndQ2JlQjZ4MPtiV1f
yxKHCbyNvimIDMqNl1GoVDW8paW9g9k31b3VOJXXjE38DmRc9LNu6eAmemI+Tuo0fQM31r1APTO/
5WplHaGEoHhVuFjlhDGitbVTfKsLu3lKS6X8OQxNv7PZr86y/K0kRLTD6QTp63jlhpg7Sy8WRMGn
4kGHQPhjGdT+m5aGIWh6q2m+lXNR+ajKKjvrdHWk5dDAOx0ZrXkkrba9ldfDWEDU8lRgzechqfVP
+KRaxwbm1M59uLHXQBuSkWEGLmVS5BZ5dR1Oi5uKETc+Oqlz+NBnyXSgyh5/vv3ht0ahm/W7l4ec
grW6fZYAVlthJIrnBHp55rHQP/YVzJ43j0KTiQYMhrgSEyvvwFdzgelmlBSYA2/KTeOxrgu4LIO1
V8DZmIv5u2rFq13l5l7NJcbjnW+DzCTy2c6pqJXk6GB1svPu2NgCPK14H7u8zpnOahQMzntqWJ3s
WcX5GaUg44iSauahbaTtRIGroSiHg1+UXQ4LRIN0Kn69bKKyHUhK0gJxnhp/Mo34SxotBWW4PPz7
9heSf9VFFiLVfThPKlVUg5bZaijorpInC18obBKYcxo8tSa1IhJyTRzgSkQvyJl+ysdO924PvDFH
y3J44PDc51Cbq5urQSe5S4BFeiNklpesQO3LrHoHAwHd2clzNoYSJFgWr39OFnn95XJWoRo6Yavh
7w2E/5BAyqpoBM72Y+8m6ezfntfGgtLfo/EHdM9BFGgVKQaBRJcVjbiSTGg2IVPoTI9NAIYHu/vW
/gvvy+oLbJxECluF2c5525opZSO8FVSQNldYkRSJhirXMB1qOud7HFC0hD82c8bBp7x9mig/Udjj
EpaW2ZdrusA4xbB+Bgw66fCP226aPYp00UezXyBToW1sYgrgFl/CoEp2IuTWLJHnAARCMZDHymrs
2BqUxB2EVCTjAYAXle0bQ2d5hhbt4fmuQotQefLrrqCzT19+rTIVADw18L10PfwLtPOkLsNDr4h2
Z0JXt75sMUnlISoM0DCEcbmYzqSFYw7YAwOjvHgQCFIdptkonkFr6adwgmN6++NtLKBN0g+KGE9I
5PVWV4wFoqApG/Ts8xhNaTsCiUm3XDmh9Gbt3DNbUwNxD0qOLvE1Ui4dYz1SlR5nVmrND12J7Dik
PrTTS52c3TPHbohPt2d3pdsDBo3Xu2yeUidy+PPlcvYFxTEJEvTsjnLQ3TCXEOOyOdP8cg6Hj7km
RmQys3nx5tpwGkRSFedBcRcN72zcqVxRGr5AJ+/P279ra9VR7AG6xKOAZucqDA1KY7TM3+Fij4rv
Klf84IXhMN/PzrS8f/NYYADkulNLRsVrldZZ8PjnqcAbKU5LcAclYoR5kWPdaeT68fZQGwHvN+qP
jBBUqQ5L4uKyaiI7CHNEJrwG3eJjJD2biOFaeXBU3DAjoxk+O/3yoXXz8uftkTcWlJG5tXSCgIy1
lyP3JcaA8HRdZCI77Q5CeI2OSo5SfjrUe3tKLtjqnnRU8nE+HQ9mJKYux8JAAI2kUHqM5YAsa7PV
zo2J10YKkf+Mm09+nI0huK9NwJi6jcRz6JrF2+8xFEGIRLx2KPSuAa7JokU0PTXpMQ7saVhG8yEr
NKS6isH8entptz4q8BnqdLzzBGDty+mGozsiOwB5Fo0m5WWIZ4SV6T5jiZvg8JgkFm9b1CVN5Mve
jFCm2mmBNHOgr3BM1kSZRu8AmrmI9KEI8jNf7BFDZ0am0bLslLu29g+5PFVWgEJAR2Xwf5Wd1qZb
z2HfOSQeqAQtsK5PQ1r+gNDt7ny56ygICkCT1VzCLQDGVVIwAsxDnxyX7gRdArxo7MKzxsbESbwU
T908ZDvjXc+M8UwbrAxvY5ea6eXMelGmcyU1h7ux/dkETnZCSOFlqs23ct64QmRhBZQ9GA5oJatQ
i3mybaF8hUkySJiTGhJTC5AaXm3vXSRbUyKq0xHjsKt0Gi6nVMyugaArBpoi07ADiS0MjOt8knUx
5f725t8aijuLJ79Nuuiue6+YUyUzziuI+yKxCuM0T4E3Irwdd8ipv30oElJ5IXAfU8S5nBWkLFkX
rYRnBEnkpS3yBpiRwk2PdOG/eShIBbzGIF/yilm/kiqlpuy8ZMKzavoJd30faKdKL8oX1HLGH7fH
2tjvsuhGR19OC0ja5bR6dJTRgi8Ecu82El/u9DKEWu8tivRMBHKyE52vszTQoWD9mJdsXa4FODO7
wLRIGwWCu23g4xLg+omdxW8tOBH4+VT/RmZxslaTcnnCzpSgBeUHmpZ5G0jMSdOeg6QrT8AB6WXc
XkX5BLq8cy4HXG15KDEt35F9qKXovGsmTqAUOWrskBbzOR4NRHncotpZS3li14MCgbBh53C3Qo28
/HSo7wRTg6Os1xe5eOe6k+J35pydnCmKj8ipF4d6mewzLCTznBfz+Pn2nLd2DkRN6h6kEsjFrmIy
z8Ae1TJTeMqE1MqopYjgm12OMB12EGB+tR1wjfxoV9NF35R+B9UQgPaX0x3LgZNnzBxAtbG+JUGn
CNQ4R+vByZ1yr7q3ORhaqkC4ZKN9XUaseaCmRsvkpiKjpzOG0zmzy/kEjDJ5a9ubzcqZsOmhIY4L
wfVyXoXdj3m01MIb8ViFfWToMmFoPTVzmo9c4Hi11OX/4JqT9Bt58XDvUC69HBS9wKF1Ek5IjUDH
iV5R50Fkx5tnarTD0CXq26Mnrz+qJDQUJYF9tVdNh9isx0yy6vLqOAi7BvtoKmdXLaOd9+514Vsu
qCROUQCmOrOOMYVRZ9RF2SjCVCB1D1qfodM9LMGDCaT52bZr5c+pITFSgW2cJq3pfES/cWPlhbEz
7a1wx+bh5wB+c0gqLpeZ92oaDIPBtKs5oWOLxkRpR8ZOdrQVfSzOhMQ98mxxVydDqdsItAQKY5g6
IaIi8GFLI2O4M4t5OIrAGrw2Luydq/c675QYR7rDtGpIPtcYBhMxBmD+grd8hZm8megg1MdJHLGC
lUJYmMmGmF+fXTQBd4LtVuCRLwkbpB2oxHXPd865G5vasDzLiXJ8gIsaScA5pm5Dl3lAQJ8qY7oz
5taH5IkK5Ia3mmCDXX7IEp29vDUQqwNxhKiFjlkh5qrqDitrK+q8HmV1bwUgs+MmRroTJ7zen5UW
sdLBRQspHPbAPVtDUZ4HSECiodPfu5zQaNRoV8aaRZncAAumBsshojeAxqEV+7cvimvoIOsFo5lX
J/ENaorcv6+y92XC2MvpVJTBRNSr3jRJL/rQCpyveGoXyTlJI/0+7zU3OwSYpT8HCOC9q0Zpr3z7
l2x9RRph8O2lUAApwuUPiQukhzWNEqplQJkYus5+F+XO8uX2KFv3skwRaZ4CkyY1vRylyYMgdNVQ
eGVX6SYKoiJ4hGaH7N3YjQhHm3XU/8CfOyvQkw3ahwlX0HInA5JjrC9L8gJJ6odijzru5W/gXsyq
dEmFl7lK4aFYuRyFPYyNB/CqQnpGw1lGFEhw3Z761tEEJ/RvSQPwyKsFNhKr7EKHcvg0IfbZ0Fg6
aJFbU7kaDJyY9ABz5bePCDQNXDGKHkSFVYQtSn2KBd7aXlGq4n2rKuodGmTNIcQzx+9iqJ87A27t
IQkrhkVmEXx+b/ZXm1lBprdvYgRFeeYmyLCE5fPoTsH329PaOp6OjDRUMqCM2at4U2ehaSNRKDxA
jcYhM0PHHzLcu50ydT/dHmrrm1GxRBpPgzJEHnu5VQwdF9lhJJCLKICRayk6PFwlwewUBH8z5fPO
nXit/UA4eD2gfjlgqePNBPvM8ro6HR41B8F4ozfzg+idDJ+02j2Y7pgeVdSF3tVV+t0ZG+ELFylJ
gTXM/e3Zb/0a7mcK8SBpqEaK1WkVjdIUruCxtdRF/T0GJYt5WlMpI5KIVv6zHPGDQW0uTKFcpVqu
sItj1AaNWKEQUSjVdJoX3MJ2dtnG98egQMo/yBxUM9dr1Bo9CmLk9qj7IPDUUQvtGvE0T6W9E503
9vPFSKsDhO+OjoYoI2HV9gVV+OJ+WhSx81TZng4pimwHM6HVbYPJ2KIaGKogKGllJ7NB5BRKNH7z
qEDvbK/NocA36pCMeUWvRckXC+H5vlf5nkUiRWqr/KFK60+Lgc/27a2zcXAI8LRWkOsgIqzfX2Pi
ljDnqQjYjdkdsxFzZBXY28lBKtM3rCTZGW8jpgPHocVBnKO1bq6+VJ8oToXGFg8FG9JN3NrGYdYK
9RQlTo1dTZmmf9oYZe5V+TanCXPMocQC5WBdu9VGt7OngnTaKhfnCXgL/myaxuMyXYJns7GWnRO5
cX3SbqR1Lys6MPNWoS+p5wZ70YWnl5bgZKEgcGY1PUI8nIji4BR9fo8qqfNujM32gGh4vzP+5jK/
Gl9usFcBPhn6rloIiN5omssJX8LUbzPdeegaQP0GWPKDNSd7JIKNbJq2LqwKshPaDuucwVHDqTAn
pBiTsq1OkY1Ze1qq4AlqNzq1QZudDS2tDrjL6Dvnf2u65ETk8YQaLgD5z19Nd06qJrMJKx7kcBxt
bcQljB4Z7hgd6ucl7Wuse+s3467oX5OeUDCj/8nHXoU3ABwplzSHNHEoDPJYyL0uK5InAumegslW
PKBEAmGELazznL+cXz43mTHM1D0XgTLoMljdAdnR9DioGKe9PSC8HmoV5eZBaIOV2SR+C0vp1Il2
yrQAjefKxHqJROh4e7xr9peEAbBYv69TqqCrLM8OI6WldsfzMgiUn/UozAc3bVzfRgGfXHqJ8uqg
Nq2ND/Q8DI+locD7Suc49IZkbHwlNpsvaWhZB6NPlj+MUbG/3v6FG5cL2wq/HakqAoJldZYdY64z
5BdsL8yD/onM+O8xrOvz7UE2vjDXClf47yoUNfvLL2yqdV/ZY29j1Qq/D1+45H5KK0y9Y4R0bw91
LTVAofT1WKu6STwjDtgja+6JubHLg9sstuYpopj/1iO3/RnXU6e9QBqwcx+MffpNjEiQHqqwTpVD
ig8s1hC0F2w/n3rE6BHYbN5800odIppB1Km5ANeBBGVkzEFBxXgiUbqHUWmmQ9bghxqNtbPzWr3+
uLwuuJGkuQloq3WNDCvhVHWSzPIGxcIwIMEWEd/EbicTuo6MVJnJGuRrXyYqq/RUEZ0RLUrCQ5Uk
7ehMFb6+AkfYQ5pNM7THqvjUjqPh6XQc3ooj4vnEC470i9YsrcTV8Wo6eCp08iwv6LgJWk2v0Caq
JzQts9S7vbGu9zBD0Swj/PNq43FxuYcD1FSNJEM8G1+C7B0ameppCfr8wAvm8/9gJF4UkrLkyEEv
R5J47An9Fb6aK4WkkWhnUi1p7aQZO6nY9dXC309+RM5AxnJFJFBLbHn0LDA9OyiSU9jG34hn3dGe
koSMPx3vsjrdYy/IGHv58L0Y01x9s3pW0PRoGXO0lMFDSz4+AL+vD/FURQjKj/nOHLcOwas5rrfn
MrndSC+H8dCz8xdbr49hZLg7p3pzVtzSstLOu3OtTrc09mIUyM962jCmh9GtHejXg8BWaZlOinDC
+9ubZHM8ajVw28hrYdhdbpJxzDA8qJEhxMUDiYAZvX1HR8eoxhLUC612r26wechpS1KTIccEjX05
Xt/lWUydlJ2SOvlRRR0aLd15eoFjjumFjreDoojsXm+MZOfy2JqppG+Sc9EBu3qZiKZNxjZxTc9K
u/DUJBPvUKUrTs2kNmdtVr7dXtiNWhjcVVrmXNlEFB5DlzOtkc2vgZhbnh4pwRm4TfkQYGpzl2Bp
4hlI4foBmoeIhEfKD8covmqpulf625oyoFVJmBFS/WyVEXGTzo2GIY/XVXhq11Zi44bkKNa5RYDi
PCsYRt2e9FZwo/ZNykdHnQfCas595WLRXqNZglMcYv0OnO9OVLPfBOVft0fanBoLTDVIyg+tn0g1
Cut9XVHLQFis8tUhLu4GG6GvXkzZY6np4c7u2eg1MBrvdIfKpm6hd3H5OQ29mUZcmmTcltAsXA6P
eS4Saqm9fqe7cXXOlFActHk0XxA8a+//i7Mz25Uaabr2FVnyPJy67Ko9ARsaeBtOLKb2PM+++u9J
funXLu9UWYBanCB1VKYzI2NYsVbpJerJsHPv4AERhvZ+j5eKjjGzUAC0hJ96EcbrgEMHuo0WEbUT
kYLG/DWo6H+1AuDTMtV9x/SOMhyYlZ9nUdxFnksEo7vDVORjkcf6yLftBo9CctfrH2bLKOAqT8sf
xqgoP60VnoUCke9n3YnGyzILqYnb3116wkA3iNE4GBf2k7h22hvLFjfUHb18vCvrPPkSFeM/cbEd
KbpJLYnyAtA1l2mG3QdnQpVqQEQ4Ug6u8SFCdONpNJX+HjE342BvZaYI6sUNpdxIt/z6k7aqHa+K
iil9Nde7FDoBJMqz7gy9/tFLLTUlvC8gUQL1/Vx93ChmP6d4pYwsDCHHRv93y/MsiOwp/XH7U4mD
uD+oAoBC7AHwBarf61UhWOJ2G5rSAbNS3Td9THlfzORoFFTiCKDVAe0KHFRglHZ7123aoI305INs
TrrQHjvni7t005Ni6x+GMV4PFiXZP+igBJKXgTQqtjtzejEvE8pxZlCsDQNhORJyXEP3m1KPMLfc
3kCpLYZAAPRi8hUhFAOns1lWKceCORBmlnXnYbDM74a35Z9uW5K8yrzHpG8k6AKZuPtUQ0X/0HGI
pZAXMMzzaBnxe1tDCtmHcrYz4Ch2U2CLnvLAbO98cPplnsUEni2qsnxGmrnXB6W3cr3pV2KCWXUy
NGvM7k2fDmaguMrwscgLKBWcDN2qGL/0UGUTIuU1HGe3t0C22eJScIrgTaK/ev0jljpa3W4hWh4U
c0AOXk+bh8xlyAQUQtOfbxuTHVrBtfr/qnvUSa+N0ZjWZ9QESHVyjzAro7fgz9Y8nLtxmvLA2lpl
/YvD9NKkOAIvno0FzRsXjQ5EuMxpuO+1cgkHLXHfRVp6RI8pPU1M+MFf65Cb7nGZxlKrSdGSLi51
BZkq6VZ7WZhTCq3cdRRBY59/ihan+6zYs3YQdslsw2SApBAOhwd7t0w6HOi+4DCCuky1J8+DLSXW
tfLk2Z0RUtucwzEuv6WoiBx8Utn54fDwNAl10ldcLcs2bBP1WZTlOke9OGmCZhJiTJd6Wbfw9umR
mWKwnNGw3yPJ9s4HVSasJ5tNOdquh5+Vk1vPpV30FwZfrINFyc4p+qIqkG2m7Qmerw+NQm0bBrza
DkqcazD1k/k8LagqwJogGHec77cXJguyQMjQ6GfOm9btvsCzAB3OCoGQcdso+Vbg9u6TNrMeF6SB
vnsUaz8iH2YFSs3AWarM1vtypXWc12l/0FWVlH+YvsUdipK/WPzOHaToJo12R3zpki34SqesT00N
fH3rtC9NszWU5u30sUWK6b6KAHV6aolYsW031DhzGMLigoYo+uun2zskHMPuTcVFMo3AEBLguv0g
WlRb1hjNPN8I6s1nQCJOoKJlgfAlMcO0MJwGBeURBbfkIb8yuvNWTQHtYUSNV8zqTKfa0fsLSnXW
wTMgO2sCxWNowFvAD4lf8cJBlZEXpfOc2kHa6J9HJ7Uu2wBOwFKzJy1Sq/e3N9KTbCT1ClEJxyDl
nWtrq6LPjMhpNoKptYY0Uaz7XWnPb1NtKu9itVnCOEPSzUio/c1RmT7fNi+7wpbFAQAzxKzHHgxs
ednkgJ8BlZVCYRn1ae+PnR4jpJpUl78xBQwCyDhxyz5f2GD66k0B0m3qZLmDTL0Kyfjbd5lmHgXn
0k/IVAkVJ+/3XOb1plpR3pRwjtLLnlMaOogGv2vHWQsg6oM+qqmPsDrSXXxhb3cwoW9s+hmG+sBr
lOK8MX1yIoXbQk9B6+b2LkqXRudc0C7RcdxnPy5SV0tPQS+IIQF5pE5RLH7WNgVqSlU7vbHM9I+p
R+E6oJjGJB5uiJEZsfgX98EuKdglAyV/ZrudExqNutCA3Hwvi/54lHpnSiz+ham299KRJYF02Gbb
T7VxDPq2mg6qyLIrR4GJ7jtVZKoiuwve95PWZVyowFC8XtDMu6OfR5r3UOixerESAsCi8aLHOt2a
b7q39NvBN5T+AAGGFHVemEh3r1kfRWsPub0dQCTiIlWUA7gwpsn7VdamghwE9902JgUB27gINDc9
IgaQHVckOGiG8ZTCybN7U2oTXmQCPOHhxmr1vaYpZ99NXOOfZUuz6OCpkK5WTBqx27BZ7MGRjI4W
lRVhTe+1xXeieXy3Qa2JBBykVXaallA1KvGT02j2m81ajno1skCMTgGlbvpWFIR2Z4p2oFaNFu5c
85Iy89W5+jKqmfKPZkXDWZ/5uPnUDKeu7PsDhyfNJ2hwEragoQCAeOcWFqcf1W4BKeRp4/ZjMpfh
TCG+vnPrybtrYVF7cpQa9UxKHWBTGfmgmtIcdTNkj6YQOeBL883t/WCQofQMxq80l6lhvWsLxG79
ODqWM5H5JVqecL4KUgvGS6+vbpHBFZKp4NEttf/PLHrtnDQNamaFOYRUKo5m7qWr+v2QAI+kV7M/
wlXhptEAOrI30SHeFjpP9rYelV5kR1dEANTaGOwmGLxelBL3Xr6MJL6tHi8G+r3d+qYr4Lk8r5Ch
pX6PJloTctHhWyVF1uJgdIrlL9CMPM/g3WnSmKLctlsspMDInmhU2iJti/9VeWnQe5yrB6V2iqCO
FwehkbE5q26NHllZ1HdGM0YHWHjZ9335G/ZOU83aNO9Bb6YrnWZlS7onrS/1uxyhdgR0S/fu9jsn
+8B4KIeRNuaUXk0r2+Ni2k5Mydis6/muRi/xzkOk4J/bVmSekFIDXL6M2WBnd0PnhKolDUehlNyk
P6KhNUvfLYsp9b0pQkX5tjWZK3JNUYtnygZWo90eaqOD7N1G/KoYWceUqeXpD006F8nJTQxkmAYt
ZaygQqgu9gcIpI8qttLVEjdAT4ozgMPw+jib3TwVSt9RWrBm99yU/Xq3gVlinGGZD/IWsXH7/IBj
KcaJ4MUAUXZtKp9Xu9ro3QSbpZaxr+WDd3KUtQoGsJxhCjNrkK/l0QyF1OrvzrBOf+XVoWkrSItK
0bnN7aK+r+38Y83U2UWFlOFRQV/+sYq5qbc/qmxTKcJRCP4NMNm3v2uTZPR3cSypl/FNF6vbJ21K
hzsmTg81o2SXQgS0lN0NjTrc/gPqjLnFDoxjBYr35xpanTezVscHV092TEXGBhYKdJC7X9FUdOYI
obAVJLVu/Gch5joHHeTzlzWtzIC5wvRhgHsNuFAxH0ymSDcTFniiYx4SitDXx8YcYz2xGHwLljGZ
EJYvEA1mNx7iLj6iH5GbYoSBCAiOrT3ZlKe14PZiysBwyZXh6gzf+iVC2Diah4MASGKJfBLZKLj7
eYn3TqabFzSlcvCezpiaJ7hioodpdhG6NO3RuPzxaYR3ne43k8AUD/cupo+1aUELxA6QEU6DwdQU
SFrd9U2Sk13eNiV5ETAFxokjQp9tP4trmwxEGRk1krgelV8Zag++oevJ17FrHUC15RFAVfIY0+4S
/hPOW8IqcWxfJAeONuepauNStNqtlHdzqagfmwiaNL9Aq3N+yNKmcM+L25lMLW5O4SvLvP57e82S
C/hbGolKOOgQMrDr3+AWsUGwTOVnNO3s0+SNW9gzpvnrthXZgaGwz3gnhRVaCrv3vtvIXuFAJLjR
IlTyhjn90Y5K7UeEIQe5kMwUc0LUHciV8WG7TS1qr0d8cDED10u6O8Nt7ecqJrKx1UN2N6kpXgQX
9ly6WPtK1qpSXV4YEAucqdnC2IuS+3xklHtE8/kgWJF8JtGnQGpTXATQU9efyba7kXFSdIUmI13O
SVo4l9ShqnH7M0kuAMEYrp8OlmD92aVx5ugCKRGvDSnyEGr62PzPnebyh6f03109Hb7fNifZP8HJ
gd+HC59F7T5V5zpFVFNahdmkb96hlQQPrzfOoa7NR4GKbP+gHBGtLDSztD0MicdnsLSN5lLa6dqd
205j2Ma5ebB/cismk7keMQn56PVXitp8aGjhmkQCdXVHSKI/uUzO3f3FttH1A+LByAFp4LWV3BtQ
W2vpp8SorJ2VdNrI7if1zeRk3/7cEoMvOHmeZ8jxd+up1K4eYJ2h8t6b5lu1WvW7ZU3SU27T4bxt
SuILbQj94CWAGZ2ka2eqrCp6OT2RZKUVmm/EjeFrkZLcKYnzr6EUiemjp6LedeMCvbDVE8/eti87
i7ALMmCJLxat6etNJcZi8KoiOmcOWL0wwvmpNmtKl4mxrZ9vm5KdEmwgwcqgENXDXYFUjaq8LKEM
CMy26wXZ/Aq1ROvpxcGSZFv60o5+vaS80eeWQThu89qPXxzkLe+31W2ZcMyKc+tsw2UqGytMlDry
l7k/kvaQ7qjIdUAoU3feO5Mha+x56PH521wVTzo6Fv846raika19vL2hMkumYIYksmMGeE9Xt2wb
XZNUpwE35vkdUrjeh6QnS4c01z7YU0k8znqgCSGWFNA/8W1fPNmLt7h10dPrg3Gi+OmNpvpgDWr+
LQbQ8AC7WfnWWozpLy48TQn6tx4NCmsvVtADkygy6DSDNcsNH0FnJ5iqaLjzQBoEt7dSuNxdliPe
F1FZgfiRI7pbn6E13WYwKdkOC8lMHo3DBX304jExnOjcDVbzDGO88p+n5kdlHdnjw+tGYwhQFaPH
O9OdrjeTkiT0NnOdUcaahk/lbLnPG2GEvVp1B4GlbKmEedQyxBAa08XXS1VSe1htgnNA+7p1P8Hs
4+tL1AWVEfeit6j79VB1YZoMY3h7k2UOgOFGuiCCpw3+3WvLE/MI7cbVC7DXnrxlSUpf9ar2wHvL
zBDLilodBbdXbF5taWZp2Yi+e16a32r0FS5Noa0HkYnsRhAyCE5WuhOs6HoxXcIgSRzBR7aZ7XNd
5tal6Uvl4jRKBVrbak5ZpNQHF0K6Mp4jzilkPa+ktYbG6HUzZWV0BYtg1pk+nzbv5+2vJFsYjxF8
b3C8U4/bf6VaSTw6SbDK6Cotl3oefEg6+xPxee+nRdn4Y52OB/5FsjLx+Am0L4P3rwh8Ib5Wa3VV
GH+wxnHynUxtHrslXQ5Q2XIzAk5MyA+icLe2NImRji6o16NNoPxqVqv4pDXOUTddaoWuMbhv3AmY
heujkZQGTYmcyX2nsZU7O1bWzG/H0Tw4gZJ3Dh5vodZHVQ042W4xZjnVajbShrOczHxbacr3CC5f
aOuNhwJE1ruhm76qC/oO+uQe1WckTw+cjvSSBG09VIS7JWoNoIgyigX5Wuw9Vn0Lo6yZ24vfaYvp
HBwOqTHoeMVcF2/QvrPawlbdmalo85Sr96xGgxPqVkm7WB2beglvH3+pMXaTr8ekLhHg9ceb+jhe
wVg6Qd02v3CO7T9ojyJ2sKVH00WyY8I0K+shoAUotLNk9koFNUJEP6NsuzOcJPPmr2h2HfU0JUx5
Bp4Q5gxR/BaMC9dLKmaV2l3Lx1I7GCubVU+epqbqw3R1pruiZn4vKObNCFo7RWNxmWL9eYKg/5xS
m49P3Vy0DEPasHgHt7daeoDBElNIQeqFksL179Jg/Fe2kQkfnaf1a94l4wMpcjP67TJGZ/bD9aCm
gYvObw01T092XjbtQfwt+9yUGEHZiEou4+7Xv6HOWsbd8w64BYnAG0b7x6ess5dzN+uHsbbEs4LD
hzcFXCZ1sX2sraVWNBoUNKjaJu59PdTKZbXG7mRz5P4HW+By0uO0/4vzTI4uQGhE8q+4NtTM7h2l
BFSY9/b6WZ9RrvW0YvxaktD8xT2lHk0FzkW7DajU9V52gJwL2KNxCjrs3H6kR85/uV6U1WVsO9U8
3z49susDQS8DrUJABzDCtbUJyYwsjjk9CeDs/LlwG9iqzdZZ/2JMg4QTLgYARByQvUcYoX9RyKCY
Eduad06nuT9a6H3+u70a8Wt3ASgqZ8wpwT0o6s+71cSD7XVRhI9TqQU/QmWvPUeMA56SVB8RDl/S
oyxJdvBN6oqi/kCtZs9zhX5z7AEahPzA6+yzUQKjy/JhPI9VdEQ/LjVFCYfAmgYo9YHrL0VretJQ
0mCCW0F0rB+M/K6b2ims3eQIzSRzKTSo/7+p3XU2OtOpu9aD1M1gPmGw6VPYy/BlQE0TRufF8+dN
28LE7Aa/zJzmoFciO5KA9eBCAw+Iw90l0/WQWbpFuyswe9N6nzNxci7ncjiIAmXbSS5GqETpkk8o
3MzLXKwgh54zsBX5Gnd3a7Qiuw5E8Qk68fl8+1RKnw6GisUQ3e+UdvfpsrgGM9/GoIpaLbLuu4Is
9qSrU+f5CqSc0K62Mf55iSkfv7W3GOUUpDXq1rdXW/sCon+56FU7/5wHU6kPfpxst5lpBwzAXBMZ
1O5b9wwxFZoh6v5m2XxaazAegHz/AjSDyDwlNKBOIj80rnc7TprIzTUm58dOi0LH7L/Vaqvcxdr2
N+5TjEQSOIJAojx+bYmIfLFmHWgk/MNIWdhlB8FBoWoIk+bUkA4YAaSniFKdpkGsRVYm/v3FKdKn
amm0XNDOWW3y1aNMeJcVqv4xjwr7oDQte/cE3QmVAwgIoFa9NqUyV5EMpUDJMEka6mS8QeXO1Kf1
NfZnZ14eFDtRPt0+uuJ/uneoguYJ4koh9revSWprlZgM0nAXuyF5WqzG8XGtTeW3Xq8GTT8doeKk
BolGSJx+Q0R2GxohsOCW9QKnHWLqEIBo3vfWYbBn6o3kf0ltHDWIpLv6m/mYkyHsXu8qBDmKt6p0
2GIEDN8WxmB90pRyPE+bUcB50qbqaYD07iialN66F2Z3HsFisnVAswkPO6v6qUuLhkZYczTUJ99M
3ibgLjQ19nX/0rAVPRFEDhWJBhmnpaFfa8ExfWK0BYkzckP4z2+fGNmNEGzZ2u+cDY9yvaF5l/cT
KB9alolpv+3X0gjj2XTe5K6bHkSdsk0EC8pYAIESvdmdqVhFYGSh/RRYY5onfqmC4/LhSjjM02SH
hLoWokvErwwD7QytdJsqrWS+vZ9qVD5qe9jOkTa3TbjoFULrheeG3tgO/97eStkz7ICBJaQBMEWG
er2VI5ieOCe3ChJGWS6ZOwzfti4Di5GkxqNlKPbZBjdxglO+Y+7V9A4cjgz1TdcZ38ZcJvWSVxl4
XWjzBgKHDmMLrR0DNvWzlSDV56OyrnVBt03z02A2qKKb4wzwcgYaP/vN6JrQhLhtfdSjln0HQOi4
IxHkITN3vSEwZfNxCxFt1YXxBJ47PpMy54E3qFXmb06rBbAC1Qf7ILUKdoM/eEBAptdWmbKf5nEg
qMwMVVQUa+NXli/ZIwSO29s6pfzGeOURtah083lXBNWdKgYbdx+fThSqUnDqBQmIrzMsbf2pr7rk
GfYX55SAHf7igdF7qnjs0IFQbWKFKP2f20O/dfsUym6ZGD/iJAC5MvcBgu4k9oTKDps+JdGFXAGK
OtU4yiDlVhi9h0OYcup+0klZCqC7I2m8PW/ZvaHPxZOdWcqBcxJudf+cCUIbzhANczAd159yyRTD
6ER+4M1FT9XFti/Zki+XOdO3+2F0ar+OoL63s0a93N5FCcuVaJEzREVuAkRvn7Y6owYTbZO7WM3H
Z91V1FNUlOtn+ODnMVSY9h4veW7ojT9Z7vyEsmkOh5v44OViPZutlh3BbqWbQccDkjMVasw9AWEd
tdA69I5D7BKt341F1VPAXi4KLXoDte2DqcVw4HSG+QQl6RHHkOxpIg+kNEoVm97+7iqjFKwZ8Sa0
DqJyzN4qTV8ESaUr72Izb6cvahKbR+uV3WORVegqFRwhF3n98YmtUqufWe8cRZ71Rh8c572OXqH6
Xl9a/Tlfhy7srdY4SGckKwXgj8MCdCsGdMXJfxEi4h7XjJkymNMdLXtX6FxfbSvLn32n/G+zpurA
nOTRQM2AdBR9DE0wA1+bW/M6bylAcc5Gw34u1g5BIQZLv9pRZayndfLMRxhrtI9eJTTiN+WIX1q2
XEozvwcNOOZ7ns616GJFL0xXtGKjxlcmaAv8nALq160bPRFSudvPg7slMsLdtSb7huJC0JtZr+5W
V64QrnSDEyx9k3zu20m/OHMePzN9Y/9M87H0V3toaj+1lO/GagwB1Pz6gZuU3CZ+A2AcyHxBd++7
3b2doa6wrFQ8nWq7dHYDtwDzaHfR5pS+bTN6xzS6U57zrswOvJok5CJ9o6fP3AxJ1p4BYywtG6A0
ptcyXT+0Q+N+ZnLVvdc2z/3vYKvFaX211WCn6WiIfs0eIFMalDwSyE2CyWuyt4QB3i8H7dXl5CU6
ErNRpuk10UDevXXmWGn8Va1U/ZzG/D6/UrO+DlOaShAq9mWCq+v05uhDyH8hJ4HSAQ/nvnNsK2NS
jnkKDW/krAWSN0P5RPXYuLu9EzIzlMsEIoT/0Cq4vmetVZdqnXLmtChJ6mBNa9BybbEV/9y2I7tP
7DYIL9AFpJm76MMa62zwDHjJgHvl8Ukbs/aj2uuRP5CswOsSf7htT7ouRltgcEDWGn95vS7NyKvV
dQmqU3et/gVtoP507PEI6yJdlQA+ATZmTXv2676pTHV1YHEqt21+a9YZPQ8ouINWcYb30FUcXRGJ
74ebwOReUuYANrHz/bVLzy/LFido5lEpTiqcG9XZsJIhPiXbWMaXWgO8HiIGnfzv9n5KLVOnJp91
xF+7h85uXGv1enIHV8mzj6sZxR95KziYemPz7pcaFcNaWYPbVmWvAH0eQR1DH/BVsXBqCcKVjKC9
mTxjBBi19W+aXI/fMcDH1K2WGUp7TlMj+ZV0qZecaL2uf1GJgZYa2IGg4QXftttze9MqiL6pmZu9
1tJsUqv4i1fl3uqbS3s0VSM7UJSxgACBlEVEYXdNes8aCeIIr4Yiyc/obeZ+ZK/tUxVH3zcS+oP9
lX1V2L0oNBM60X3avbKuMc86TV2XGVfjaYuM7q4a1XfWWrUXbwW03o3tEd5TbpJcFzoA8oH94EpU
KHZJgRDtIOjFwDfNLdPwg7vC0rh5X2s7Kx9RSLIOEMgyq4IVCEgF28pdvXYHeuEi+5aodJcMyhOl
kiihYsXDfbxl3ncbNZMTulCHpC6yr/nC6j5YtqEUhsyMroSy9uqzBwPYeSnV9etamY16IvSZdX8c
deoYdmq/VfTRPLfwNgbaMG82xEygHO1ENT6xjf0/cVavbxERGJ5v3zGZp4RbSygdIQfIm3+9NYay
xn1NEyJIlni71F4Vve3HpbnctiJ73OHtFpfZ5anZJ0bdGqm5RQ8oQAEBBHNZmSc1t9WAGG44/7kp
pjGoMNJeoy4uvsqLSFVTUWnyBiJVzZsQk1Yy08+ogF0gn0oP7o9s74AoCKQjhKavlDNKmyCtyl0g
vVmRn5GjUs6F7kwHh1e2d2IA6zdwEwSB+BUvFrRkOYLYhqiylesvAHnxnd5tX6kFH0FKZIZIJ4mq
dCExvFfZa1RtbIoWtJrS0TiLcmM+mRV8TnlMtP/HHwmRIqYRaNmRNu1bXNWWZ8UkoI41Q6GPMOLn
oQ7u/MSoYncQ0kpWRYxHeMMWkrns+QxMPTeZYQc8v6VpBC/9mJ9rSuvfN/jj/8IUGTmYOJoQtAl2
XyqeYA2YGeQlynGaC4X9JHRSWA36TDuq+Mq6MeR/Yg5HYFcgwrk+FeRBiZZnjRMUmVpfNL1VTiny
kuE6xaNfUWM+LbnThr07rX60xozTlVp7Sbal8hN1XO/7yioOEDUSf0fDCxVTQQFO83f3nKxuVXR6
xfLVMW2DwZ6YwKo14mPdTk/WPB5RzkrtwQFCj9RmOHofvPJkI5DWAs9IZkUBP6pZW7h2i/F5NSLj
Lko6/SCKlR0ljxqDiZo5U9p7gYyxN6A9nIiClLmZf2VZHd/PRALhXHrtAaDnd4dnl6JQRDJFUVgT
mfBuM/O5iADt8WQpWj3Zp3pga98qWtfDwkVv/T1y0fZ/qd53Y6DgTiN/I7KG7QXOqpZ5wWyZ/NUi
YQzQS2H0eO6d5gOxsOaEydaVqt9b3vbczGAcT82mT58ypiAqf4sLJtyZ10k6vyCWT06lqVRvs0Iw
jqjqOOh+HCMT8rPWFtXyUbQf7XNCUB8zcNtO1PTatntfbM34S1+6QvGHxobGbF0rtT2p3VCvJyNp
8/fzVo/NBSo9Qw2zpteVwO7K7p8s060fW1vbH5Iy9j50SdRtQQ/d2FFP4XVkKXp4GrkqeAj+FgHD
C59qjpCPWNoEPMHVm3/7dkUxJ7WGS2tZ1cVz4OVsPKLbIYs0nkP1423v9/rgCuu8ToRAgmhl90SN
SB5FTS7ubh/Fb9BtGHqfdNR6Y1tTb57mRHd//oVFkEWIgMFezAt8vd585dxoDkPLLg75rQ0K5LTa
Rv2sOUkT9s3gHnjC1wEXdVYSFdhjWSlFjWt7tWcl+jrR5hvQd4PDJBnOhu4OpxptADJobT1nzE0d
bOvr64lROkQwjDPeC0zj2qiXZ3Fp4PUCu7eLz8OW6tQiJ+ttBHL44E0Wnvz6dmIK/h8KjxSTQX5e
m4qzUZnXiPwy4TKeylSJ3sWZah3U7GXn5KUV8StenNJ0NZa0sqmeN5viPBRtNT45uVGckkm1Mt+A
/+hvPhs9KOB8DNrwbF4bjFytUGY8PBnsMIS1vhUngOXLpcg68J5Mud5nKFH+cSzAXgoQpgC/iR7R
tVGmNw2LkR76UkPSf7DNNPLHaCqf5/ZwOEV2QqACY8YCSlKqEbtkrm7HoVcsrv1oVrCVmFN7gkvS
9mGHOWI1lt0AlJIFMQpMSjzV16sisxDEFwC84gHN5GqyvBNNuegTFO3NG3ubLd92y6PRdtmB+T1V
TtWU7sA+rEq31ug2na1MAQ/Ol0VLu/dT4eohXAHtcGqNCj6C255Fuk7BIsKrCCOXu/OkKnweQ+8C
KGzbVL9HAXYKmFVsn8qVoR8DAY4LvAT15W+MkpKLAV1qpbvrZw5uCgcSsJe+UGuG94evo0fcnSjK
cFLWfD7llXa00P3eMvUsBmMI7Zj0xm3vzg4kM0wo5vkWUomtgj6PkS+PquTUlM0S6KW3HZTm9k/U
b3sErYwC4D+JXa8PUJT3nrpO6RbO+dC9Fz2nS5bP49c8WtsHsIPupcli9b3X1tFJ11o4fm7vsWy9
LJnXUTDuvPKmTjPSybAX1uskX52sW96njJX7tjnfl0Yy/7ptTbZaijzoYeK/ARPvdrchNd0Smkth
HOloHa1t8pA1lVqdm35t/1GVhlk8be2+RONSPA2Lq3+9bV+6WnrEzNcyGkcEf73bSP8pU9dPW0iB
woV6wsoDMxmKN/aoab6yjkcjmq9oRMTnhRAQPjIKebTlxQ964dtnZBanyGRmMh8q7W6bN+enSMou
/ThoobmWc6A0ih6Oa6s+mlqe/JOAWTuICvbukN/A3XEABEBzCwx192AudDV6PvIWmoW3BjMwilNm
ZcUpY0YpvL2/UlOcJPIDEFrU7a+Xu81xqdc0TUK4Uca3ZlKo56FSm0/TUh3NOUpMcV24pOSXdJz3
aMZtSC2375H7ANZof7CNktRgzrPHMlcO9m/v+9g/KiYwUvGWgCvay8ZOcaYA34jVUC/sJFDUDf6/
ZVW+x4T1bzOoJg2/Msv+ICqQrc8mSSc05Q/P5vVWGlRA9Qq5sdDpVecUwULjR3RB79vsUHdQdkpB
FHEvQE8wk7hfYTSwREtTtnDyxLTH4iwrhYHMvitpfHxZjbz4sbmrAxmvpZ+1rXFVyHBgZDzwRZKN
FnyoYiwXjMyrWQ2UP0a3GxQ1HPL5sxKbyoNFDQ1S1mo9J9tEg2ZgZuvAqGSfiV9FEQkiROZRxL+/
uKFbaRW6WsRaSHqiXbQ4Vs6JtaQfFjLfg/dM4v1IpugjABmg9rsfqSsrKu+anWthpLVu6PLXxdUg
nU5LfQ1boxmfPBeKRIQ4qqAel/wgcX+9UkGswdQgiubCD+wup6HUi6pYlRZ2aJsESxkn/8Ze0QVr
vG33t/3Aaz8rpp1JuoSqBHWLndtLyy7r0BDRwhI40skpi/FhVPXtoWm8xje6fvh0297rndVUBArA
hOMPxIzK9Ud03Y5pQojSw4U5ML9T5+mud4Yfxtjkz5ZWN49K72kPKl/a35qqCG5bl2ysoLck2mQW
n3L37lXToyKKa3OaQ5jhq0clTf4rrTZ+dvpcPd+2JFkn0QlsVFQ5NNFCuF7nao+ru7q4oqXTl7D2
9PwD5PvrfWxVFLzXoX+sY5QtFT2rAzObvYNyxe/5jJcJEQ0wfC3kLJxUMKt7TMrY0pnvq2kN7VxP
jIthR7nqk/HpkJbbcfKmpxjhnZDp0n+4jdbPZ9ESzE6pOmTvC1Kn8l2HGmfmJ3rsNafBStHzEdMm
6+NArN48jnY5UMOCrCq9L/os6vy2dal05c4YXYpyrpqDT/fa5dCcoENMG4u10a243lC6460WDzW3
P3Lri9m5S6g1qtg86iZF3KR4w6i2f93+jHKr3EBd0Cm+EjQquwJOaxWraTnqF6bs5suwjstbb62G
/7qFtL2cquTbbaOSUwrW2BWcnzBpU5i4Xqo9K5W3oqYQWkU0+AhqGPeOVS3h0rv2wTGVmnJopbnQ
DqpULq9Nge8zOntw1DDtG/PSgIA+4YOVEzyS5cEHFE5rfyKJnslJsAM2Z2cKouWyqpNcDUvbzU9G
mq0XO3JTX1Vc+50XeUpop90j9fsu/PPtJJ4jugNnB7pgF1XNqKitDbi/UF0YJ7R1vqaWOIi6aVZ8
cO0k7zO3jQdaPFH0b/YaDA0eHfBMRgTCUM098Lov6+Z157Ki15GrS3s3dEP3sBig4v2qy9oTeMvh
YL0Sl86NJ3sHE09etHexqRPbjFF2HB8VjetsLMeHdMqSHx2QsKe6hdzl4GGWGBQsKoLIF4AQIPnr
Q2S4cawbbbuGo7nUH+M6o8Idx9V9ihJcqJCCHth7fSnFZCMNJSIXeqV7rY3cph5H510NXTuNH5XK
HYGzGRF0DIndn+timT6uvaN/vH2MXp9fgh0hlucQ99C5FB7/RfhhjoPhJjXbOgI4OonCFgr0SvU5
qbrqkaGS71UtgGeWctAQfH1F8QV0mdhcPifp57VdIyeoWzteTN3qvff5kNOgzdPiIc2L5OCKSjb2
ytTuisbLaGZ5jTfw3KwE0AZLZRFb7ju1M+bzFjXNSTO24SACka4PmJHKtLYgFNtBQ9QaPdSk4Wtq
tZn9C/K6/OlYvCdzUnoHN+O1KfJJnJzghWOWeR89z40dW0O/duFI3HdaKRS92fTkg9k4yh/7VfAR
HBeQ3VxDmA2vPxoEGqnddxvQv6grTiXMnOe6d03fSRXlw+1z+TrSEFAMfA13XtBa7F6LJoUSkbk1
TDn6eN/M0+ArTleetSWjGMJ59NcKcTw4cxh+X/9caBWuIdWEs5bKDzAYpvGulzqP5VYjad2H6pa2
90O12J+TyTF8ikXa21ofqhNBUn9XFc34nkd0Ow8MUgYTcIPiFC90PA68g+wjg23XRFwrYN07b+RC
7NxFMKSHZbPNELaU6ieaI3S9NPdIlO31fXE13k1SWpwCJdPd0bVRgC6NLarC2DKqE0SWP2e78R6y
aejDejK2D8k6HKHVX7shYZPIUsSvIr683m61cKK2ILgLcyWKhQy07tvKtL5Z82IMUqEE2K6rfvb6
5EhR9rWbhwcDmn2+NqNtNHCvLW9gHOOy0uuwLhKLyFXT7pvMXS7KiBbiRqD0/vbBlu0u6SW+npBB
4Fyv7RVZFdWDZtahVc5umKpOfoIKLA3drTfvsi7/H9XMo5a7bI0UFRkuF5SYON5rmzlBOyGfWodR
veinzGkTcEYJl0ldslNcu/YfOz9uzgt7Oz8x/x9n19Ujt82uf5EAFarwVmVmtnm97skN4Uo1SqLY
JP3688gfDuCdHezAQYDkIok5LCLf8pQ4VXRsgrFayNTkoZzSh3HVw9HPpuRKbHJxaihywaMBDydy
g+dTG71OTUy5sSKS2ByinygiDJP32EEsA+rE9O8reJga0h+I8iIQAV3o+XjrqPoaOQqWcun4KevG
n7Yb4UI8Q5pyNjG9spKXvovfqAJYQSBuPr9xVZjMUZeZoYLQWfyJo+Nf0LRpyhHeX6WSQfoQq7kr
ujYSV16VfSLPA1s06aDRj8lA4A2thecTJeA59z0oO1XNavUIbvp6nwjbXakyvQAY4J79YxggQp4P
w6cpWoM1Hiq09RuoOWteRmRW9xnjTwzWxLd1KuqqBki6mDl4WXWL1SbOuHv4yGmE9Qu5QlO8dKLQ
H0Loh94bpPXPdnjOJuTaOoXC/La6SrZaVpuCmbkvN3fIan2tZnlxPIoQAcTovVR6doKVSWBlClJO
NYdZ90P4Nv0yhaHzC7sq0eV1M9rvr19Bl0dE0oIXfC8snl1BSas00nRs7SIVyWfU9irTMHkIyMoB
Rc+u0dkvvF0QGYr3shpkQ5DmPt9jvRLgfxMyVIHIwhImyFmRbXS4mSapr5ynS7frXibFY4JmEfhW
z4fKzLhAiCTD5mU1fSBudaUcxvQ9U8LdQ/4Ld95qAH57fUEvjArdLbSloKy6izmdLahFMTJdbDRW
UMlVN+NivZOwgMuOCPgLMyZB0aJbdWXQ/QM8+0B3HQvoFP7uUJ0rPbZA57Yb7WWlg9SiokHYQzeQ
H7GNTAkbFXdbxyH/bVRzp1zQX/lKLkwZQk4oOOE1QUZ/rmapoEa0uQhSZoFjphgkeAOOcgiih7b7
kCZzUDQkvGb0+ILohVcaKkQoAkW7hu2LhR4GVNaSaMpKAIWnpEInZYMssLTxN8TG5IbriK2VgHXc
o1iAG75bW82+0JE3U7kknnfl7Tlfg/3X7Lcj5KUAAYSR2/PDthK0O0UXZrvH5HrTKmOqbZZtFetZ
oZ8GFVM2imu0rPN7GYMi9oYjKio3gAScy4dADdaL665nZVrXwyes9vB5na8yw88P1+9RAEACYhcl
1BcgvYBR1MCsYBDAEdF96HnkH0GpKlnEzc0y2/6goinOddOMd4PNrlxQ5xfGPjoqmnuNmOy6A/vC
/5GURsbEsIYntORm2u7rIbqNuG9vJ4di9etf7qWREBGhbgMgwk6IeT7SMo+RgygFsN/IelweDyhJ
5aBjyn/8YRuuwDkuDgYszk6e/k1yOhtM0thtWwh4e7x1qiAsmQuHzmhbROG2fnh9ZpfOyU6//f/B
zt5vRTezegaI8llPEyDP2XxMAZM5/odR9mwQzRGERecthSFZo4DZHXELZs0hbFR8qjOdvnt9lIsL
B0AIOtR4J3D+ny9c6ib4qwI3X0LmUDwxxz8CD2cOKxx5r8znRalrP3q7OCawPUhAX7SioHSRhu0U
gcAKlCoKolH/ryQDLfCImLtproNCMqhmQ4ZWHaPZZm8RKP0tev33b/iN5wC2CTXTs4jATVI0mQI+
H3qRze0SdkHuBzK5gbD1Wgbc2249TdyVl/M8KMCgiL5A+ACAHVf6OYFaJy2p/abFZZZMphT+rFzR
DrhJGQvno4eU9sqmXhoQIfTeXEThFCoNzzcVtBbWdFB9Qgeage8kQS3FcodltiXebdBe9Ry9cIgw
GmBUEAJFqHUuz2B5P7WGUIgG62A8pZOwtzVZk0OKqP3KWl4cCi8Uqj+4WuC8+XxqA7M9HVyWlSx0
QxlEk59LlKMPkoDl99efBuqhu2D3zjMDVPP5UGpJkAX0FrNqpbupJ/5tAhngKVBIhF4f6cKTAGIz
lG6gJgW1oPMgR7eeDeD9AgWBuU+eVhvOn9EPbkBmi4cPSGOTu4FtvPC5Y6h5O35l+EtrCotnvEeA
NALNfXYHsHmVgG0DqSpQWTsEapZHl3WqnNfl2+sTvXBzopiGEizqTtCwPweJ1PAmSpcFdxoV4DdL
4tF/wo5OVx6DS8cfUDR8c6D07uii5xs3JUMSz5BkKfXsxHs9i/qm4a0tiDLZKUDrrnh9Vpe2DyjQ
vUsBXjXUO56PZ2Awmm4xGq+9sua4Ttz7Idakf/KDgbRw8KnVMbHZ8MASIz8PqeLXbFdepHr7DbPr
Y+58V3yAL0rNjaMJCr20BAXf5wcXz6xg0vTfAC33P871NBzagDtV6ikhCwxtlK5gdkjfo50r4P5D
m/RTQ7n9DwcrRWoN44A9H3ohlMDQ4NPDRqH5ukUH8GfWPIugPCTREbzysV4IGHdRLzDrdt3vF2An
wv2shSoFLTcJ7QHcdBN9WmuTBXnMY/NmalVUGRlfO9AXVx5wJ+Cc99Y/EB3P9x73bJQpkK7Lfqyb
j60M6xNEq6ZHWfPkiMxodHm0hLtX+uTznPvx8LHRcGsH6t9uKO/6Zvzmx4Jdw9BcWA98aChqAh+E
1+e8utFz0hvDJC2zORhzjXU7bQoD1isKnVOgxyaf4ep6eP1LuHCT4G6Gw8he4NyrOM9XI55kxzt0
80uwKjdkC5GuXBxbGAkvW/n6UBc+OhRPgO5I4BOD87//lD8CWRcDrR4IvHGu8eYKNtvAPSRqArm6
04VGmnCT9MNHIkVfiQ1alq+PfuEiwzEDjRL3GBLT8w7WyJVuE1rTEoDF6DTDwx25oquvXCyXlhMm
nhD72NVlkBc8nyOxyRaxDu8qqPNfh3jgHznO4B1sUq8RoS5cmQBc7TDBXQMXgdrzkWQj+TIIrKEF
cq0YJRRsRqirFummdi9v2Z5eX79L44EojwccqSboqGdvq99IMfuRosCqaAGuevdBwe3+6MlxKKa+
v9ZK/t3h+zOjxwGB3eveAYRMPwpPZ/NTlnfYpJmWZqiHQ1M3FpLMqSpkGE63q/K2Uy0zm8+wk8x3
m9+8gWjuQx/h2FKnkpOJkx8Q2AuLJUERHd577sqCXNpqXB8pvh3sAPoyzzcgNMCmUtpT0CqbCMeZ
J0+zIH0O4CKrXl/7a0OdrUWPV1OJAUO53hc3bZAKNO2i5m0MKYorH+mFzwSxPkJe0AbR7z2/hWpe
m9ZB+aOUpONHsg1o+W7eeOUzuXCYkCNBORLyA1DrOlfU4ID86gkGoVB59bCvw5bxPOUqqCbiwFvS
WfLr9RU8Lx3v1w3wD78Lbj6gEGcJIDqvG0sSaFYxOO1+DDLUo1LWP3hTs35ZUf57A7EFnQ9b01+Z
6YWtQ5SGMt9vhA5oRWenZExESF2Mme4OBhm0DnKKZvobwqW4UoW6OMddbwkD7gaB+6L/cb/W64rS
achZaSG68xMEDKit1Z4/SKhIy/bLGvPwTTp77GaWej68vr4XpwlD4Z0aB5TJOdllN7eJUmiEIMhv
w09yBc5ozWLW53S014hEl8bCvbeDL6B9DCzv83mObRqtyZLgZshEmMMJNbttu+4220Bv+vtZofCy
Z4LoKSNUez4SjBkW5JoTgwxaI70K5R5AE40VoynqzjbrlSfqUr4N0MPuEwLFn13B6fl4ftzAiDir
WensiHIlFbH+JwlbA8evzM+9rQOlhyWfNi17mLEIUgyDmq4c2AsXAH7DDrkARX0vxD//DTXjBESw
AXOGZ85nKD/LjxL5xZWpXgh2UN1HexjFu9/cvuej4OH0xmRMUbizwm+rTNQjmHVg2EgTlATiQvHB
C1Twt76ouAZQNMEZRUkDEee56qIfjl3XEJ+VWzDH/8S+Sz60jn/461PzbJCzXaRtPWxTgEGWSDFQ
TvCxhWPND0I69+v1oS4Fsxhr59hCuR3Ch2fXS6cE69LIMIiQr+K24wudc5Pq/mMYdtvXwEua29Vb
uqN0UfuJh+1SAGI31bcqm0eRax9geGvX8doh2qd49ngjUED1BIVgYMLPmxyeqyNDtoCVpg7aI0q4
ywEmebvxEpN5L69Jqlw6TbvCGHLUvVN/nrVka2BjWAxguJDXrMtnUI5MjjLZZm/QMcveLhbVqjeA
UKhrccqFywgAPgTu+F5QuXnRTR7IQsHU8MqMEQCTIH3/vpG9hGlWt5K/jzh+98khIb7jTs4rf56X
9s5FGm7tfTAWqpM+ysGNrFwgmpvXD9alDdxb8v8/1NktEIBcn43KeZDWElHZL9QcIE9qD9QzuhiQ
pF0Z79IyxlA4A84E4hjAHz6/DwIqmZPx6kEOR6JTzgLyI2yWzyIwyafXZ3bxk9lL6RDVxbP/AmNu
05rrIMSOrXRcv24R9EHzyJ+/Gglp4iVMwvd72g5N377OIZyR3kDzhOTSBzpWoZKEOiSR5eu/6dJq
74BX1OIi0FTPzcMjpr0+9XyvVCkFhQvMQ/so4c6WD9B3uAFt1/ytN/t+EaY7pgfZJvL9c6DH2k/S
89fRQ0G804ikU/WNGDtVcMN6s9FY/IcrEdUOqBChiItq0tn2NoahoRC0WPNsEKdWGPjJZOC/NLv/
9etreekkpWD54JsEivhF0xMhede5FjciSOPsY9+OXwBgoYcg5f/lzAKDCXIEunCIt87u3oC2m2iS
xSu3JUy/rLZ+msnsyqYJr5GX9z/p/DoFugJgeqCCgD3d5/xHZLemdTetFOejW0JVTh1ROfOWayt3
6RSiFAxqEhYue6EfjxRzQ5UH3yBJ1vmYKec+Ax7Icq/X3YF3IEy/vlMXZ4WaMCgYAA2n5xm556dm
dbtUo+lGv1zSVj6ZtQUg/fVhXh4IJDJAEwDSBDLXi7qKv0GtcICkURXXyfi5nwEgLqZhHZ+6epvU
lejpwmCImkCEwmOEf5yfiUWHC2w3R15tgdiKSFN69GOWFjYN3ZVwfw8+nx8KSJTBfQHgjF1v/Rws
MkFuAAwMgm/KRek3sNf4cZicr3L4RpqbGjjeUyBjE+dbTOiSs2h1V77qlxuIX7CTZ8Bh+c1qe34s
YXkS1k5SrwwW198tWgS37QDR/Nf37+Wx3EfZKbY7t/0Frz2yelXt3HNgbzgEqLxG/ANZ0b6tajl5
H7xgaMLy9REvbiLiUsgf75iQ80IVWyfYMnWaoww105t2axi0ICSpavQ4/vpJx+T+GGqf/B9ftlm5
GymZeTWPXV/qeND3E0PaFPKEvXt9Vhd3K4FkPQ5NiDjirIgAi4Ewa2vDK7VkMJ4OlHrvcyr+w4TQ
Wdrv+r0ocs5rMpLQIakh9To2Mz3W8fSdC24PTQpD6Nfnc2mXUEBGm3WPfV+ALmYWbVG0MA6+ZsNv
koD574apEWPuNyjh/v1YQPrvlFy8mnjDnm9TkDWtv2jPK2Xim7IGqO6kVrVUCZB9f90ug7LKnnRi
jyAHcC4HSUQ01aun670UIk4bj/hpDiTspuLlGmjm0onAgwxQ7+8CxbkBjJ84HowmrCtQUnWl1RLs
anby8Pdrt8sb7HV+AKbPaaiEDylhjawrN3cpaP+JzhN4GtxEkl+7fS9cFTuMFCVm1Jh3pujzbbIL
rR06/E2Fdj+/13DVOUSeSyspRH8EKil5+/rULiwgiCCoZKEJCC7GOVAXAPQuSGRcA+RC3CNsdPgb
eDlHVy7Al9nNzk2CpQWodDuQ66zQSDyPy2imTTUGLCrMHNkiAWgYhPvWexu2vKkahM9XXpcLS/ls
0LPbgndCclunTZXM4whwwWDfdks336Vic9+yadFX+JAXlhL6yuBd4DlDO/rcu8O4UIUhx60ulIoK
7CS9gbjjNcujCxWWXXVvt+6AKh2O/dkJacdddgIa3NXmb17FaKaKJZ1ZNeI2KZLWC2/sMPCjBjv0
FhsO1+ywc9Xrp+bCxQXyN3KPFLqru7/p81NK/2ePx7tqjae67LfRHjPtMXQcB/rl74dCdo27GO8z
4Axnu9grtN/AD2gr5ov5Zlq8Jt+CaSvUnGVXTmmGX30WjuyWXah1gmWKzuH+7/94yUDqC8VY9zDO
sNl6i2MyP8GIpDtqvKaP0t9LD3bsG8R5AuoJr0/zwmHF2AAH4S8YH53vKsRz04DHoqs87iVVtC1j
Dln5oIgkHvFwctdEQS/t4J/j7V/sH3OVnIk1JhgPhGFVZK0bi4yT+S40UX8lMb7w8aO6s8NQAG1E
OBc+HypzQvt9RNsq3Gr/6yLQ5F9I3z7JhqRD3qMS+C+yO3F8fUEvThAJItqCuHRekGgNvvm4hfRG
JWNgJ/Hf9ScARoJbKk19ZYKXhsL1uWsWoeOMNOr5BH21JyOSYu9c40rG2+ZT6AHPMEN++cpQl9YS
sQ9Y1yiOA6e130F/bNs4i35W6DZWMHoYwJSV44H7sESpV0seN9eNxwRkhSth16Wz+eeg+/z/GDTV
ceTBEQTfRepPt4nmQTE1/Xg7GtPcZlb/rQgOvvQdz7PnUyDQg7r/fDxSQ9KnY3Vfgaj3IITDm27q
I8Kv5MjAUS5Gml2LIy6tK54ntNP3JwPZ3PMhbbj6iaSuqVagjWGngWwMRq4xK8HDjut8xBV0bObs
73utEGoGBwhAit2z5/yrTzqfezRcm0oPylR2hqmDR1N9r0384+8/B4Awd27grtl87hLttSNwicxv
KtDm41MLIeuiWSJTTKOn/sOXB3V7AMEADXmJwQwNm20qVVP1c8MfYz70N8CSr6fVRtda/y+fXOSP
gJUiJtsxTMnZtpk2Q098S9sKgLThLaCv4z3R8pq178vzj1WLUNUDmI7seIvnhwP6EpaZnUAVwfMW
YgDmkGQGtPTR/ybXJipf36k9EH/+CqFhDCV1pCAoPUPH+/loKtgG2kxAYqdDLY5y67MDwD2Pselk
ntbWnRTVPTT0NDtGZLnWwHn5IQARhiI8VAJ3kuV5Nb42TphgATOsYyyGmJ9db+FFMb4n1GioCksF
5CSdn16f8ssLFJqUIUpewCdD+eq8UZ51bUqGjKoKKZAtuk6pI2ySvQJucn9rAY9+G8ggSIIwHvD9
5wJbC6O19agVFUiRsIltDYecOFcDHfMwSdsriPKXEQVG+80F2RUBcF+f7SXFRZbMHfQ1WSRvHWBn
5QZthyJMARoS2fBOsCi6AVDl9PqCXhoX4OfdFQAkOPhzPR93mMHl1CFQKFEr0gfr9+2jS+CFxJ33
vhahPg4tpOrDFUf59YEv7CSQVzv3BSJbaOacDdz48MXBwvYVn2d3E9huuwlTYwBIy3r/mjvLxVlm
KKyASAm99nMJOB0tMjFq6SsF3gS6FSZQeaqEf+jM+thJJz8MVKxFZ5Nr2LdL00Sn5H9OKniozvaV
LDZE+d3rqin2EQ8KGx0l25abYfbFlSN0cSgQM0AMwf2FT+T5VsIQELdoo/YVzSJ0wsAdi72ZPxI5
DVc+w0vrCXARiMCASQJncH7zyJb2rTf2VZeBKwkaoTpOnh3BDg6DTzaawuMaxqYEJeSaT/uebWIe
z689PPo7IRaVMsRS53rFyjrFO7bAugDeQjbKkXsE8Hab4CaXqzoQEGtjPqsLFi0rLiGcBlkaLkdS
eksblhxeWEse6W1Jctl68n2AfgSDhnMkx9w5R24E0POyGMBLnfIUTJ5fs4f3txpWwr+tKThGRUoX
KnI1UilBWYVHST6RVMOGFI6WrlibFS9LKOoG4zT14k4gMwwT4ksd/Wv7ToqbxbLMlaE2kS7MhP8S
A3XQmK0FkMq5m6fu5MedUIWYePilgWz3XGpdr2+gKcHbo+HG+zdeY3oaEt6pPFiaJjtyzLoKTQPG
nB4XExaoRtWqIvvdUlI4bpaT1yqQI9UcADKEJbzx1chFDqUTiCI6Cs2UXEE17EE1NfnVQnV1LnQL
6waQ7+wkcWjDoM4z6Xlt3jf+dmeb2ougstO2/o0HLA3wHhYZX76OKF0e2Zr17y0PoILYcJ4eO6Lh
96myif4goae+A2TV7cVA3d+aVqfkbpJZU+cuTKwrGPHsTTdFMniTrYl/3yW+i+7qZeOfkA2ET3Zr
3NdBNP0/kKyevwJKM9ncU5lP0W2Juns6oqdVMRUDssViL/kapEgqijnNHD/4M/ILFfjrI56ZeTri
cW6efAUGctExK08EOlQQp9ZN0hc2tEKWVkKpOvchiVDnm5i979IbWpPXemIhMH5uu5FT1M85hbTB
VHjGD9/qCNii07ax3hW6N1FaLVE6oAMAQ03YGZAFsD8F7aAsh5KO/hTUir0J1k435TwR/aWtvWXH
vnYpL7LF9g8SecrPsEUUmDcTWAInC3jnN9+4uivkuETRQ2h4C+st3kO4M866wZRBM4rPcNBkY7HS
zd7OiuuphCbBeGOjISG55zMQdafNDB97yyGspSRbdMG0xE7wXsKpDMAJ8hOVrR6YIXCJ5zwxfPmc
MNmxW4HBvoNHE4kC/hAAGiFXRjQA5M36zUHe6a4bZPID8lp4xTrKtqkSAiqDVQfVpK6KUjO+VTTy
0lz5dPZznuj6oFDmTvOWxeZXiKrnj9qn7tbFrOuPvreFH3QqYLnkjUOisCbMR2QKK7UDDjHUZVrC
m7VIp55yaN97jTrw2i5z6YQImsPq22GE5HDYiQISZ+P6tDXtllS944mA3NeY3M+9M1mOOpT/lTt/
QH8d8NobF4UdnsGp675bCY/OfBXCu6sjy79B6WV9H+sQNRXSLmtQ9Cjt3ysFCEABBm9DvvtpQ9O3
awf1vwk1eFuSVGpQ+cm0yGJjW9QO5dKNU31YWygjYzeQchcDt4DAGJPAKxpAGfoPmbyAPLFwiWAD
ojRQgrlOnetvbBhM0O/zlKx1DrZK/FUY2DYdpjTpx1+ADAHaO0Powq8mxPaPJmiNPxSkrxkp8CPY
eMsh/NzlTapr94Z3wWZzoGLcfTp3HoHE8giIofPmuf0SewQAiyUYBodPyUtvoKsz29wEvlJF2jOm
PtiFROtxnLnpcudt8U/4ffIHKPIldQRx52B9yzuEQIV0yuN5NrmFI1ztRfeVglQ259CTNu2jhhFG
NuejTOvgXZehFFBsSdt8nEzg0Twlje3g8BdYIB+gLAQ9o8lzAEiqRY9lzfsoyrO1Xpsjjaz5HMec
JXna8Sw8LZuHCA5vflofxNoswWHboK5xWKF3H96v0PERP+0WcPY+mutBvRvZSN5vgKfD2IESPb6J
2zBsHnQGrcwfvceC4Q4CB7R+k/pLH36BoF2YPWR26oISFTbv3TTVU48LgZMEwE4Fdd0oWcKoIGvX
NkflJ91P2qfmPnad0ycZ4Lo5pBM0ZE80HSXC+sbUElJVctyKIWkTbGLjKThbJE4fo5q59hB3ExQo
BEvNzzpo/OjBJUL8Wpox3kCxSbTEpTaY8KEVW/9x8hbNbhMOrnM5JU32LjV+ICr00sR8WIkZfyUm
HRIAsOr1o6eN7QuDYLC5r3WzJAeK3xOVm6HwnyNrMPFbP2E2y5dees2p9wjk9k0GxR5ILil1F5Em
5l9Xbce2nId420rS99OU+1p14Tslm6F+iwMouyLRUe/JQvg4bm9SRGIQnW9SUE36tQ/pMZm6RObt
TCIN3jJP03fANXi+LBJlBDuMuvGW0kIJFiJkqptXdegxGfkwKQ5ErN+YTosCOhYuypvZJHcol1px
onZL6aHxxYpr01sMqmgMDnukyrhs9I8m2vg/OopbVfBBZmk1mjj62Ke+m+9bHmYNIH8wcHoPiHfS
lgNJYBUDGWMTgb+QhbXZFsgVUbUhOslqvKYPNp2EB6oBPLcphxhfvdBfQdTX/mPfB779HDCP11Xb
b+BkL2g3xtEhGcSWHWaVuH4HpyZzBWlWiGQozQGuODgRrPKLzyHw6eU1oEjdwVOehaTXQGA3f9Rt
2005Ad6+/YmgEdqneJ9R1ZYw1JNHNKOd/pB4/rwWapI1bkVIhgalS4cRKPl66/DmRauh+OSDMTq0
mUkloHrzPOUj8FguT7d08v+lTdaO+a5XFUFdfJko6oSgmRe4vQaX8yxapmKBHwIK0PCbSgs/7HAD
aB+eXHsJRa/3oMFAome1rH40NhFrVRu21g/hMo13s9f3bdnMsr8PaOeJk4C2t18EruffbIs9hMxb
1vXA1gMQVbSNDFEm6bWhOQCg8VrWRtDlVhNccvkWcrcVS7+oLyskTR7tsFIgpud0YYUZGuPnDDym
m4VzRyDC22hcbjbUn42tqYGdSMKjvF30+jhYHXtIPv2QFyuu1E/UzfBngq9O/wjVc1y5Aviougxw
FXR5bEjYvG18jdQmIJ0Qecd1Q0tQJEwscYfpkBQzCTdx0Mofu1J7bggPK+uRTHfQEOvLKFrXR7UM
c1QEKKc1+VgnC4HYue5tgZpzEuIwbpa/4aDK1D+UaPXSF6NlHTDrqMoNRdxnCIiDFtqaOT6IrD30
4xKv91MWK3KjSB2Fp35YmuUUq0BPR+4xjd8OaIlYYZ0xC5p8kNOayA4hkFGMAqQuU56TNh7ogyRj
rx+mtiYGv20CvTUP020lWb6S1JNfEK7K6XMqp5E9MkE57kAfcbzjuRd3ZrqzLtxQyg4XrU8BS8Qb
DugGL1PZ1fqGsEzxucTfvObnXHMRo/I9KFtaSEoOVeLBgTFv2wzRGS4HQXI+B2igQxRENflKBZT8
Fmuy8YTCzOSV0N6P3DtYKJOPAf607bgBm8HzxQvnuRL4DqZD6K/Z1zHZJpbDkXtMT1JxeBQglWxU
FVHG7J0jVH1IN5Q5K5K6FCyagcP5oI2Vnh8n3Xt+viTpb7S+hhdNiguizts+VriJPKh2PywInyFJ
iKfFlsHMmu/xkmYrvpc2/jd0LJaFSyl/UohJwhIoDHLyEh9qZGtP0XhDelNruI4ELITNGVH3OH/M
O0YtWKw5RYPiUUV0XI6Dwr8bspp0ZQfM9C94o8DDckKv9F1D3PKPdqJ9I/sIZeKmA3f+vpt6gvhD
Mh6jnumMPNW+4iCTjGCmhqxmtkyCLqorqJKRvqKTDT7GXZ3OuSYrEG0giQ+PsOoAj9TryUwLEBjC
t3IBwyEH04rqI1Iw+WPbtLijJsum0yJ69wUqgfShXSkMdYwFhh3RQ4D/I7F0VaemSw+qi7zHgQwG
V3AdZTcGfqQ/Oji6Dk+ZM+EjDmY0I3Hg3nvgHdIaIV7f3QLywD4S4QmVd8gm3rGOcb8kzTx+wLRI
fZfWA8cwTeY/Lt5Kg2LwAv1Ak8UPEfCqjd0l40I+Kx9RLKbCVn1q12SMShXFEOtA9rZ9hmMGvviI
mpUc1Qw7yRuZyT7NF4H9KbORzY/tKuc070zLoZowWqy2j7fuzneh/30gvMM7Cz3Gb/DkCn94I4co
5Kpp+7BoiZctM9Zv8t7i+qnwKZAvbS/1UEmQ47NC6DjuiwYZT5yvTQuOH8n0lge8CW6yOdyrSC7j
EDyLelXQxbdhERFt0qqLbHA/NjijkN2Omchb1W+iQFGWDSfqCBmgNQDl7CoOW+8W+YTHD8k4J99r
4wHns9lZNMint77DCzPhDdmigao3iMTMkPNBxcFB4QUAxx5NiJ96HRc4DVoIIR27uGPf9GZa5Aqm
jeIKeP0kyccQUKUIeS4H06cO93TKS9b3kcoCxJsQ27ibQoU/G6g3v4f28TAkRbet/XEzzC350Iio
fWds4H+HKWNiCi7TbjiIeMH3PyOVbvH9QsgM70ISfO9S2vNyjAME+R1LhgAJfQw0xYi65VLopA/7
soWjdpcHIM+5vF4GS4p+BM4YxSOLImviHADq3kBAw5Eq+WprMy8Vnm2u8DD3MsgD6ktyHNs47Kph
ka2tTJxC/6QZNS28wbIVG4wyy6luk7HNg3k2WZEQXs9vFtZPbwT0sXQOrRyaPTAkuyfbi+gzQFnM
5KNTo4KjCo3etzXQzaj2NFtZ9/vbEJkQPqa+PyOsD1vUxYrFpOZdQlRY5yapSXs7SDQYc5C/yQe4
Mqr1pKaWfgbRNrpvZx7866t+6O+3BupjeFM3ORVu6KOncIBf+tt2SKavLfH64bAhqv25bHiMix4/
8dcIQg1uknVLH5xAxylHlKib0xqOBusZec2YA9Qcaqh3jA3NVbZLFYQNQcQybMm/07BYfturATaO
icuILcCzi9EsI7FIoeu0KBxTmH7jCUtUT9+Ywa0pyjkotzxCvrUzOagG6inkgm0H5y/jT9Etqy2y
eKGIphYWoyYUkPrbnpHgccON7Q5Id+0PPARBA8HDoYHEXG+wIEm2NIdYLnAURz1gKwUfPXpHdB0+
AvwcvB8m6teFb1dzg45mjawpTdungcSrzacQMmZ5At1okmdxrz4GjDTfwmgmP/WiKXrTbBqPi4YG
WYGUDak4QfYb4xOk8rbLNqv+j73zWI4bXdP0rZyoParhTUefXsCkJ5NOJKUNgk7w3uPq54GqTreY
5ChHvZqYGEWVSqpkJoA/f/OZ19htbqKoGRVl6rOfS9Mbe79ZYDbcDd+UQhRSxr4LaPq2iXnMFm1J
oFRh9lKoQzus1cxqKpcxxRFFD3T5xp8LWbLHcVYyWyjQfV8rKbGAzRjXT6UY550d93o32sAyijvD
LNqDBmGgsHNmwrEu4vQhQortLQo1f0MkKwwo1GYxsUejb5Nhrh6HHqKIXVYWRYJcqTLq5Tih0rk1
WiEjYEykXRulUbRWMjmgtlZT4rYxdxyR0bICtrl4qIdoq+NeXjr0hcDRFK1IJiBmhXzZZsaE4U/Y
9TUPrkobBiMPsO9R1NLjM/pb3OxowcWZUiVuMA0Fs94K65EwoC2fKbgYIrFIMN7EBO85tkKoE9nx
oIuvGq3twA7LODVhLKXNcwYjTLfLuiZnHevRvKzrukBLNoulW0UQpW9WGg6SM7a1/NKmVnEdM+Fn
R6vkfmdOQWk4QksEstU7FImpTWrFDo86y3SEuFVX4URei+mraAx2Ipmj7hmlPwgEaEM2sTmV0SMK
PulDZUnJYxOLlB4acQq0VeuXw3PTh8WNFRfULxtLb2RXKzX9qx+OKYNGsWmmsayIz5GaKIcBGNzg
iKGATdZs9MGrORTEgx25E/uArIlfdSUsKWkFfUDoNFTNQUe+TSBRT+YDLsxz6PTWDC5Ltgr9Tmpi
dSsnffKYa4hyeWGj6W+EWxOrUaj028ZAmdANxSl5oIQbP0upNnWwwYr+SYLlKlNWmImBdPzoQwgZ
HSgvnMyL50kCoW23rTXeA+DMWgdtFp1Zio+Q7AVlIRE9+Rm5W9mM/Trz8dJFtU9TN5URBaKdJsVE
TcTshNBN/HrZsfHSPVapNAbUyjTzZQyr5q2HGdbYuWni+6K0FMsdA6WiG0isRupMTVW9iA27rse0
0t4mtuV7YOLFfaQ1MtWHSCOC8IWCDTRNq7J2jCgRBm9WJNyjCiPmrpO6EU2KEHTr0BO0esEdLb1a
jkKz3Jb9wFYwdEp0tIQALUvdaAc36VGOdHo14hAaSIjepJYgClZnrm2zLsP3lzRHvW9jgDuXWkJi
6HBgtwbLo81QUG/DdES8FYXKrRhFo3yVqwZzaO4xnHTCYdCOtD3RolK6MDI3NdVesrtCV8OdQpEx
9dowTnelMvb9KhOF1rKlTNRGp9P7UnJMfDHoXIyq3ttyoxtPgC9qvpbJ72RKNjkyeBIl5rUVS4Pi
BPQ1ENJJwmSfYpAmXCgxWb7bK5ZQ2marULexAk0F7ZAoElF5bxbUxJu4uh16MYncrlDH1m4zqwuP
1O6Db62MWjcMmqS9ajNNAko35/oxy8s02Kac8jdFEfawFUKCfw9qe9HZDSy2Bjb7SLiaS4VaO9gH
SOu26eLUq6Y+u61bg1S1Gw2CeZ+oowapo1sXBQrY6Im27XAJoY86kQXfeLblTudc01LNqAielTmx
s2aoSlui2ngr54MQbqwmjr8SD5EHCn5pIChuUZSB4Zk1bEj0pK+DXCm+Rqbqf+mmcdCXKjLC8C19
CdMZYjIaZ24abWfkSdk7WVDRFLNQzC7skQAtW4+ZZo7bgkrdV3yS1OtAMJLIqTjtLTtg7aeuOEhS
h5+0310EymigfkXxRbLRHKHClpua8HUkvTiGs9beVf2UXBVJSXCVm4V5x7LiSypNP9kXg092D0PK
lG9ESxCiLV64CvjctsyXvELv+Rmh3zcB/ZZJSpFqaFqVnFAliYh7orhJI6t0fbMHsYdLcBk79Im0
tRr0MiZPeaIWHJF6cc3ukV8VeTrGnAoQqNza1yRP0apcoY7VSxeEbz1LCUKVZh7qkhrpoSZnQxMQ
Sa+NNoz9tTZI07cu79poZ7UN22DQNfKmyfTQcIbF+sQpfM18EypNOgZsNSzhMmgTLzVG6wtCOxJ1
2Cg3vk5+BchwsFqTCeZ3xm3S1HmMC4UOQy/P6tKwIwu9GttMSiNcR4PcSSvRpB7A6VYFAC7zNPOp
52lBYiu10TVLGGuu04LynTvGlXTXqWr6RQs69RI72glnrVqk8lsE47QGl6DSh1LyuEQNVLBQ1rLC
8LFuO7/ZgIcNcMWx0pcpghRhV7NBQgSXQMxWZu2noqfnlnbM247FEY4xTRw9UEcKm8SaotvrYXlt
0Bb7rspVH6NATCDEzk6d1TaDDGBCOgfac6q28TNGdlWARUHcbQI8HJNDkXdkmjJHAKmLbow7Sm8o
bdeB0UTXubIQ3LS8Ls6ATD8CKCygigstiqCXNvgJQMoXq7pC0pt2dKcSelmhuCrFRsJcMtTu4qAZ
v/y6C/0JRpILqhg4mIvMJtpj75umTdoiOoANB0aa+XSp+M3oJA1bZ9DgquVLCeU0koptljaDGwq9
teqy+Jy48ifidtwE2MgFsL4Ir52AU5jsLfz+MAPd7df7mTly21lt8hrNpdF66KoTSYYBKtl2P4ec
P/C9qsDVEODboahChfbXg/IRK0ODFUAVPmZUBOHnvh+TVpaKLKzw+oRfnR9I4Yu7SsmiM6Dbj21c
2kLA5s2FQ4Ku9OnIT2pDX2TOPDFASo6u5cAGoGv7IJ/D9e8+EMgfWP4q4Byi4NNZFdIcrdLAyj0r
7S27C8thT5dDPNN//wQQs7BS0ScAjIP14jK3fwK/FVk7K+aY8UBNzR6QGelbMVf1nebrMFFnfO1q
oRpvf/1on40iDQ5NAuS7eBEsr/90UerRA7gpM/PmsBqcwhyVjWoV/qoJi/wMovDTtQLcbiGig9z4
QEIQMESbQdDnnhoG92UHlFfp+8ahk5cfMOLwNzKCiStEL5v7QplrJ03l4pyi6Me5yaT86R5O5mYg
C4EytBbPOyIeRDiV5odQSOXfBzgsXuyoNQM0QETlZB8SDSyRJ2ohHteiLNGI8TN1Ykxn5159phlD
OBAnffgVTM05CeXPtkAGeFHww/gZIdr33yikyJn9KM69PFW7Q2RUYCinsAZVgJpfK9BA/vUM+vR6
yPDo4KaRV5EXrMdPMygq4eYLaY0KrZhOHpX6wdGERF/1Gs24bpHl/fX1PuGk8hWiSbN4oxpsvctX
/NMFYWgG4qSluednaRluk4krOYWs+Ydp0OPLelTam6ahPZfjbYNv80DXWEmEWbdltTe9oMi0XdYl
8sOv7+vTmYW6GbKeiJHrpzJ4Xa4pkY/OpIfBcvJN6KCUC0g927++yqejjck26G2AM+Tk7x8+7MaW
DFAGVTZTA4gsoTgm0kBnmizvoiaqOLOXf7Ip4fTCRovIEwXiU1B8qFeV1pMSeJiiWlu569oVbU2N
qhmYL9FvtevZqIv+d59y8T1A3Q+9HnSU5VOp0rlKJJWoNfeavPTfDC1O7iFFTZelNM7bSYWQe+Yx
P+5NP64Ipxo3JICBp6zRMEMMIJrCwjO0NkaIV1Pv1NSidGbOhhOB8XbylOk9TS1lO8kAQpGBh/n1
d/sBFbXcA4qpOuhZcJGnkOu27tU4ngQmtmjoSFnN5i5RF6ZbT709TwN5ZYql6cRV2v2upBxXhqHB
kKPzwA2czCraaErrxw3a5Lhub7q2CjyAKI1dTgPeUL16TiL8wyxergdhC1t69qkPURMn6BRMc1bg
fSPHT2aol6lrkEY9z+itVo481+dcNT7MY664UI8XixTwXKciC2Nm0QQE5Q2NpcePztCbYx8CTomw
4dkDbTAuwU8YZ7aED4frclFg8Aa6TOBsT/24o67PTcTgCq8rzdy2rBluJJ1LcILpuRDls+dbjm+u
suAVPoquC7JKlyT3IkNMK1sTsirbIBsmmbYyi+2axCH5ljO461/P2R8L4x2ajmdEUhgIPQsV2aCT
qVP0AEmAA5WeAGXspiWNpSZm4QiexoOCSBp6tffU+mKvKgPzATxyTrep94NDCBaLlgTALi8Ez3Eb
hpJv2qlMw/N/sJtAlVpiRNoQH8i/xJ5KH+p+4ZllkW8EimkeuONybVrUfsJ56o+/HpPPZjf1VLD2
hHPLMfx+jw6sqs1UsnyvHKrJ0aY0XI1CqO7RrEvQvorP8WJ/TN7T74DTcCG8QWjgP+8vWOoZndCs
LT1/UCk7i/58RXARjHsfA6ujMelz69VTqHxtBdm4jMU8u9LlvvbtrJ7V67IB9P77Q47SJts3J5WF
cM0yXX86o/u2rPom90sPF9zMs5qi3FB3CT2EuaSVAdrhzP79yUqTkN/ApAJDIFhNJ/EW1QolD8SB
IY+VaNPV7bM26YFnopiz+vWX++GYJ5yDF0+ahbAbVICTK82qH6qBTLckJlhubF2MlDeU8s4JHH48
C5b5gwoXX+kCbz7JboIB3xa8vyovyUtxBcIHcWlFEXbmnCK5qIHPqHxD2ZIxnFOn+phNLjQRwLns
JNDDkP18/93hgG4VxqBUnkInkvQ5AZNhGKHbomfVe2Wn6tu2GDpPDolz1NYqj2HVNY9kSOdMdz9+
q5gjKgDaJU1iJZ1qbCcDaaQIHgOBANPfCOMwfrdg7FwNrVZ1Z2bsp9ciriSJp+CPwuP7p6bnaIJ/
5lpmJbZ2OiqI7krxbI/TlHi/nkKfXQpSpYWZuAQE+VRfLe+0sphNrfLEqVFdpli6lf3sSyJV8Znd
+eNkXVYh1Eu0hBGsPN2JaJUo4FwtvsoxmRubqjCQ0LAJyuDM6H2gkjBn0JSXGD7cwDgP3o8ebLFq
ULsYJ6l6um9a/U6A/eDOfdx4mo7/9KxQfjIW7EElVMmZJfnZePKIlD4WDR4O3PcXbwpRmcKZpxyE
1FrVdGi2gJGiTVLP5ZlLfTxmf7gC4lzO+ieWOHlOWAdSCTqm9oxYa1dpKepXE5GTJxp+Ca6GHEmj
1WbVZ2odn65Jg77Zv657QgOQ9SoUEyxWQZCxJwxVH2yzzJRWcl42qxw3Shehw3qbxZbFCdPWt7Na
m085ntXndvZPBptEjwoRMSHFkFMGzawGCA4neY0FSKc7INLFnZFBza1q6xxV7pPZy5Rl+qLbrPPV
ngx2hjlCSH5eexNNVZdqU7svKG9/++3VuKgvLMRRLkTd5f3sQYNU4nysag/Prnxd9lPo4Vwn22Mu
jWdOqY+BAeRiMhqyNxhkbLHvL1WgnBeYlcwqqdLaM1M8OoNGyd9GFpVtjijknFmWn14QC2iRZ5Ah
HJ8cw6E5SuBBjJouE3KOA2xqN020V9AEsA+0JD2zOj6bG2yeqIohHwOs+eRsxI05xAOmaNBICBQn
yjXRRtZQdCYG9cyK+GxuaNi4wjTkdEAD+P1QApc2xtTCLaNmtK+lAQcw19JjSF2/nh2fXYeomrwB
1RYdLbH318EfrgyTJECCtzVNz/LbS4gg53zTPhu3Hy6ZLCsDguHJRToSWiHwh9obQgu5WJoFq8Do
ZlfLWee/fp5PNjCsvBbPCkILHuxkI2kkre3rscQNTlUW21+k9vyoAePSR+MF2vO600X9b0tDMu3h
FVFfXCqwxqlzGVZbYdnHQ+NJGZm7VQ/1BprKVTk10pkD75ORZB8QzcVKmfjpVC5AglWYD1beeGaM
7ceQYHEXQxt2BpOm269H8pOZwTCiDGQs2gQQCt/PjGahfBM/NV6KmcsVXSjDVlutPzPPP1nBHGsS
gQlVU0s79fbUc0S/xlllnqfJ5MVhEW5yem94LdD2o5T8PwiDIIRSDkZVls3wlIEq+40ipVPXekUI
47vDItaucsLAOAvHv4oO//Yy/nvwVlz9laA0//kf/P2lKCf64WF78tf/vIhe6qIpvrf/sbztv37s
/Zv+81i+5bdt/fbWXjyVpz/57o18/t/Xd5/ap3d/8fI2aqfr7q2ebt4aCo8/LsKdLj/5f/riP95+
fMrdVL7984+Xosvb5dNoMOR//P3S9vWff5isqn/7+eP/fu3yKeNtq6e6ePvHtkmf8tfm9G1vT037
zz8E/U+Z3Qb1aBk5VROF+T/+Mbz9eMX4k/18WcCQq2E9LtXPvKjb8J9/6PKf9A0QAEBXgs2KgO+P
fzRF9+MliZdUtC+JOFETJ1H641+39+57+u/v7R95l10VUd42//zjh97+f+eb5IyIEVPrpY6+8Fs5
V95PfYzUUMzqctWJjKi5bmJL2iLLdAcKOfJQyPS31NI4BLqZfjeKGmtAJNFl7KfyLorB00kIv+Hn
F94GYgLBKQovzQEqOvCB5HqUjKufBvfvu//5bpX3selfd8u4sEzhZiOnvrz+Uy46mKUfF0KuOCgl
Nvc+GagB5ac270ql0IHrqdigUrLYyohf0BEA9X8TgkzER8CIpS2cErw8kWLIVjGg0Y0C4wqUdtoW
FHS6OLS1CDaDTd3uDamU9lIEGX8ZVzACy0lNQmrO8Xwd6jK8rWLWbmmUQ4pTLbAAUJRwW3cE2X9t
AlNfIgDrrfX98SZEiiyGJSwkVyD1RCdKjVJ2cjq236wkQ9v+1yMkvU82lxHiX5kQC9eIhU17cii0
QzqDjqsg/BVA5GAcHMKk6A89CNBmEw5g1MIyMhSImlhvR4EMSLmpwwFuikGDJsgjYBL8gJeKUyh5
QPvk66iCEQsyWwOUryrnFHF/iAm/n4HwNhGyorkqGpQXTu6YjmyDL4EmObUCWrfN/XQrFtqCpTLz
2q4jLdyJcul/AdKvtWTOfrBJu+C7ioOm4uB/LdVOnNYXBqxsKCBBZQj2oIjTvVgp7b2flWXkdH4y
gKHzm/CmBzZ0Df67w/N9nsDAEdCUDh0KqGqDMsbf5hjyNWj2FJ18FPxMW2sHyAJMmPC1m/Wkdyii
4g8lDrnpdFM7pW4zjuX1PLSt5wtlV6FaPCUjxInwzsgH/7FTpNihAZ/dtJFRPnUijxFrM/zT2Sq7
TT4GIbi0zBS+hnJXbybJbF4bwggb0D7a2V2R1ZPbzyBTqBoKV1DsymORTWlkW60UXf96Ai3720+U
2h8TiGBM0UkzaXzwgO+XmAATs/ZFQXIoG0Tr2vCx2zJihkRJTT9yxqBG02MA+m0LuW56uRRYuOd0
6g01wlRzBEG39QbfQrXuryIjNiDQKKIE1iRAuDE1leoI9cqiVQi2V7NhYMYX1lRSvq1mv0YsSyqn
i84vNmWY14NdI1Qu2aJKMDg2XeAMUn+Y/AYhCi3tVN4ktOBfJmQ/QtgWT3kudPdpX8ztKknQES0A
6l/k2J5CYNST+LbFoAGCkj/VjiKiZwHFNSgSHmqCDaEOwnSAY2BLpVpCPvenAvEG3KkVscFds5Gz
vQCS5wKmoqbjUimXl7MwitT0h3BXDAMIlmhs08SdU7U6hNmCXOzgAV1Fsn6Ejjq6ORiVcFMl13JX
iXDI5nAlUj5f0RkxHvQp0xow1Vp4W5sjLA8jEvZiEXSI/2nlMUYo8qtepeMBqbT0Rp4t81xO88ne
sXT7LWJ+0m/9tFWTyjPMWqmVQZ8zuaKphmpLMHhZYVUALULR8SwDEFmQiZ7pl//oh5xuAlS7qWvQ
6cQY7SS7AQtogj6KZaeRS1xxhXL8GlPS2teavG/MPt0CUq/WGHRkLLzQwRu4BCjchReChUChVTJV
hkY859X2wwXk5LbQI19s78layfdOonlpVIvRTCFyovKC14Fq9Ou4bCB3R0Znz/Gis1YquiOBDrVz
6l62IQTpl6DwW6cIYebpSi+uOyT7XNBT4k6IUIlEpSY4gFkfMwwAlBfCg8qpGu2c78eP2t7pvXPn
1BsX8w/S4vcLeepUONUhHAZfUOODnsfTCM1MnvKNn4BX9onwnDiurUcxzYTWiZP6mJTld2jnkEgS
LaR2bwydAb0biDa/Z5l4VJfCFsjpMqBmKkeXk1hVO1oGcugOAyeM7efoCkGT7bwpmptLeMUVcO0J
QDrj+AB2bnIkFHG9AU03lksplvuinqZXWYSZDG4JymBTC8fYH46zXgvgVXUjupNbnVaEmFj1MWNd
fx0kaY6dKC7Hi25OOeizbtwrserfaNjVXmZ5xMwVJ2DUNR17EOx7qAOQ4oTBMveUndXYIUKIVg1O
PJs6YadSQTE9yq0Z3qZ+LD1mEdLddiSHfe8IlBVu1KQpHKPWxm06T/pBbKMvlZ61Twb8G1eaGt31
f5wbZMfhfCZv/exMB03CdoyMzBL9nKQnXazmicQvoLCRfwfmTIWbBaO7ztPea1rMQeA2wcriGN1X
8YwxlkitKAnmah11XbFKMxHepRSvwirE6jVToZWnoKPLcjrX91SWezmZdUjMcVwvTQwRhdb3s64J
+gl8qcjx0WfJQ1Up5l4A8K0EqrTKY11fMZuUNUBuDAVCPXDqqvpa9cmws8whXstUOJlvquK0ArDY
HPHoLbzTak/VGOx5EK8kyEtfqmnWFs1ohKMRtL8pw1jwEIDXviaQSwGH6+EaXmC2AWRzTsTj4061
9FSBYlAAJGYGLPH+AYUo8k0qpDyglMhXRSmZTlHMwwNkNetQZ4nhSUU1cmS5wCV7a0RJUIcUS6UY
Tnunv4oca+fW+klNkUObm7Ko8bNHocSBrNH7myrNzM9FPZOcxcfrCoW03hOmunMkA+EEU0o3UZ1b
dms+6sDbCPh3YzdYv1Ux+nEPwOcWFSC0axaQwft7iCJIhqigwoIqhxctUvVNb/XSCnj/fKbF/cN8
7d0kU5lYBpgcTgprSVzeX2psplhIRYTummBMr/rMsO55MOJvOBdrpKSEbxH+gYmDnGF51ch5860w
lOCenjLEQX+UG7vXNGGPKHnU2lB/pOek6DbW3AaRXaVqr9vzROcAXMS8jlH9yG34oUm8ztgzL2Sd
iKhWGrW068nCayQp6qccXkNqS7gF7YzAGk1PVeIzrUjtff3gxwDTk6UzS0sDptVpSY4kDuJXXonO
QNTj5iP2R7Qt88MQmjNwYlX1hsAYbuoiNbdzHMSt3QzqsVggHy6WRfy4FtcXGb1tzc3NfLqtUiEK
bH2ShOdgiBrUT+CggY+4y+q8aey07CEsTplZP1XqbN4TN2irXgiK1pbShGBbg3I/0OmVPJgTqr3w
wV2VoroTw5E6Ktlcvg4I3ryKVhZ9DXAffUwp4+wVOpfPQ6sSVZeAgw5JJesFNBSo2LBfCnQnwmQr
zS297yw30ECRza+Z3KePJWID4KGLL2RpvbQuw6ZYq1LMlUQfletGjv6a0v+/rPHH0tX535c11tFz
/ZS2T/XPJY3lLX+XNLQ/KSf9KNmKBk29Hwvw75oGLxFDgxOjp0AjB+TofxU1FP1PDMjYpBTamyAN
ltTj76LG8tIiukh5DCwhlTjpt4oaf5kZ/LRDoLS/eBwsReVFFQ29t/c7BB6UYUxr7rsk2eF23pZ3
2Y30uOT5LQIqdunq3muyy3ahMx/Qv6nsYj2sk42xt/bTm3boX9stG8dlfpduhWP6Gr9KrrZJ7+bQ
M16G+9a3q6fGE518OzmVZ21kp9wGG+LQ/bztX0Oo8LJdOVDX3Oq62ulP4ZX6PdoUF9pBfoIHjj6Z
BIvivr5rD81OWFGTOLZuuspdItttci9fl4fB86/jrbIqbmRH9tKryauuazQFIZ7fZV60UQPHWuXH
4nr4MpDKhnZzPR/M9Xjo7tttdSMclRd5pzrhCt7/QV8nl9qqWvtuu0k8ujwrKCff46tix11eKntj
499nNwsp48X8LhQgpdB6doJNp2MzZFe6nTauuat2aOKAo6qP1krbiF+C8VjtSuvqubuIdkBdd8Fl
eDXtrON0zxAeeIbvspev/O1sRzvdET1tnx8N27DLVXpLHLNl9Tqh0zh30N68zCsP4k45hG7viCvq
SHf+Ll8lXuGobmtn6+Et91d154WP2qbYSStrRYK+6S786xoSh7D3vxmbZI0+R+qO1ws7W7P9VYQM
kFO2TqS7i2oTPx9e4FESPKfSXsmdYa9tO0d38hXhI/c1Ajt0Msf82t5OdKlUB4aG9jgfsk10Xe6r
Na2WeFttNFd3Yp6L3jLDEm/DrbHKNsU62Mu7/K75JlxmF+YVV3jAf8G3RS/cEoyaDHuyjta6a9wo
m6qx49cA4udDsu+Pw9r8Pl3Urd0/WDeQzx+UfXtbH03dlsI1EiyquLG4Uc0WNuJltJI80S3XHO+r
7sncTbs2d+iYeNleOgq3zM/eicL8GGUbYyXZxQXvdyNHtmHs7lPi6JXBN7JO3fIrclF2dU2iXiFf
ZCuXDFqWO7o7bkJYsqIr3Y3+Chs6IVuJkVMe+tWAuI+dPWvu6FZrgASxE1xcZY6tOsVNvCLDXxmb
9HXV3gWcLPdy7pLfD1i1776R1iEY5aGt4FBQ9AS8AbiL6lt2Me/zVXssMJ1EC4GPeI2ZRqIzbqlY
qxJc7gDdg8OSptt1t5L0xw5+udV+5xyxJ+t76u+1zNY1BCU2o3LR2lcvzQq+3+ile3wrHdvHTRTa
05f+errVvmSk9rldZnv+n4bWx+QUqdO8IG9uj19gfEkO3Cgwxc4kOzpzMT2g+ZRz1MFIyjUqBqhj
7VIoatNGfBnVxomYu6Lnr9Xanp6q3fyQQ/y3doFXuRIZ1s5/Ke66K+CjwKXhzTjjDvksLzGe0l10
1O4qDKD0zWTc+pcG+1K7mnb5QV1jeSW+aV8qGnBuc+xuSzc3HElZAXa7mGwkb+YL7V5dSU7kpC7y
UXjF5quCIBuScEwBi/AkQuZMTewYTmy4DVJnaHngC32+U0vDBbF9V+9Ywrb+RZTRkbD74rrvXQOZ
izS1TWSXLoor9dWEGOyNKzR95F0VrcJxa6QX6VN0K2z1tSWvcluo1uN37BgcsfIeisKxbFK75Frw
WNRbNIy0xmuVJ8ZXfMSiUVYfdNfyneytrB8EL1HdZF2iuQJPat6ouodkjpJ6+fMgwOrdGBBToLLU
e7Ll5itlMhsc9k3l4FAtuXq4VyTCNg8+PDMCT0DIaYn0QCHFSYpvIZUceFyDm/ovfpSulJVy282b
LLwaJXBrO9lL7qH9Sl/VvSFf5F/QYsseuodo1mxAFeYG9DPk1WEtAsbVnW+Gvl4EZe6TcKXr91iD
WOIDTNFiM4S22DqopDbQr3J3fuwsV5vXBeDA7WQ9MdbTrZLwgcPtcGvcM6ecnNl92d6IvdOUNhWz
etdeJ+4tnjuaQ2EhB72/mobX0DwEFiQvd3hoHsRrUbP7lSh7nbCCvb7uBGejdG7+Rbgyb5rNK96F
uZ2JLtJ35YWgPhkXotA53WN1RNvFblaaP1xIwU2+Uo5U0kbNzr8Z3ZcO5ZaoMtYyQK6iF5zxBQu7
dQ47yza29Jid1o1uBm/ydB8xrYvYpUAW3vE5j6kTXocGuhDDisUhuUK4ox1eXsjWhf6c2XysG3s9
Iovhln3DDjBQ0h+UhZG+rvTekyqvmNCOs03I4arL/pYh/tS7wn2q29lXS4UxbcvZRfQo5o/SsW6/
QaI10MgLDs13pR3tqnzR6i/WUUv23S6zDqq4diuvs1lUnduPzpfe84aXDIHQGKUVJ7bHylYfgvm1
v5AQMCtLeGJslF55gXACmzskBXs02FgTXrjuVm0sw0yE+xtF4hUnVm7rL41pz2Z+r0bqSk+yB3yi
hgsy8eTWjx2ojVbv5WvI0PGu2w4uHNxn88a8pIYSue0FykYN8svP/NZepLvp4B81J3OrZ5iSWy7F
l1o6CJAdTOqScLs25VbndFG/hdvuuaxs1JSelatho+41yKM9giI29L2DWbnQrbUraaO7nSuveNYB
ovzKGNf8gYRfpMSBKRgTrVjl4Ya5Skk86qjubDTTMzBJK7dxtPNn2hqbVnsYaB68dlu/dseZWraX
ZzuE7ZJxVRjrXbhjkjGb+wuMLWDFdZvIfTI34Ygywko3V4O+89srsdihdDe27qtYO6L6V2f4t8Ly
uyLjn9MG4rvG4/qtWLp0zekP/V/YZVzgxL8Ix2l05s3b9C4a5x1/R+MyYTXtZBrYIo4MkH/oiv0d
jct0GDFO4Bemo4Cqluv83WJUrT/JoEE0q4Tb2rsWIy9hVyHSr6T2CQVC+61g/LShgG60oaJ2ik4n
RWW0Zd+H4vQY2nE2AiZIHVp7XfCTe6Hq4kujEMJ9B6DXbSPNcPygRGkF7bhdTaJrF1pknClQSEsR
+aekgEdFvRcAEvkKI4Fdxvs7af0sh86bj5zOSRG5ffTN15XooExi/x1nMPY8Uw6/mZMWUugEemUj
1Kita21A+asRNOLGqdWu1blRN23fg/CpdCm6EcppPpPqf3KjeOsCKgQ2umASTsrOvd4o/qAwZFXf
xSshFpR1TWGB8HuBUTqZ6Z8zoj/BfuOrp2K9Sf4FzsKghnTqy07bx+x9mY5KQccpm/EGF4vwVpBE
wRb1CcF4fVJcwe8eo0RHKYVyNkIbo4JmR4TiizmVOA8k0XpItNr9Mdd/a7X/v4ktYL3+atk7dfHU
Rk8/r/of7/hr2UssUsRNF89AoNL8gXLRX6teUv6EM4angA5IB1ezBRj0r0Wv/7lgHUmPDfp7/JGt
4u8UXJVZ9EtJTVq0mBePj99Z9csM/e+lBvtEQUqSD1qKAPBCTmmsFOOsUcijpduMU4ROwc4NZDS6
fhqPq78+7x0e4H1J7K/LLI0ZhgAU3gekL1pYSl+g8oQAg4SkjdyI95Uuoh8RqVV9449F90WOew5O
rShFO2/zfrR7+Oz0c81xEpxoNsSHsJmga0//i73zWJJb6brru2is/APeTAso096STXKCoIX3LhNP
r4X+fkms6o6uoMaaXl4SphJpztl77WryWDpVRy3KMQpxZVdO+Zxg/SuvQJSiD/dR7N/685Rk2J0p
nXEYlxktQmPy5g3lCPG1jHT9aS7S7POU5xL40uy2WZiUA+GYNTkINCRsLYyKKrvCFgWr3OrBtXgj
sKgzPYN3XgzJADgXVu/RmjZ7PNUpSG92UdN3hikaUPu9dRfvyao+xTbj7f+sRO/8BKvi4uSHPrrQ
SeV5QVGnzz0XauPxRcFrbOGmOGBl/NncYvZFCQFvrzvnSz6eIRlTrwIqBrnNkoek8mQqj1MMOWal
RZtecWCdQJNt46zAnRO50c6aymZj2IO7+fhZT8rs/7nqmtqLAwWDNrKd47faoqGN/FlGm8XEMV/7
U7rNkfMHsyqBmsForja96+S7OTegL7UDUB9lNWHBx3KmBP4qSfvrvRM0RqeUTx8fLT0+Kl3Ht0Is
OstSKREJ0DFuwmlM7BvsK2vXCsI5ZMsavu0GUbp/S+z2LEOrL8qbNs3s9BBPhc+Bfhi1a9T6VLPM
qFMvpIdFj1abjw9iBIFx2dDGm4Mpp5sJA1cJtbeyUTW7tnPAiGaLMm96/vuNTScNcFrk3EthTvMG
7hYbd7117R/rbKPttFKn3GV2xCtCeM7UYxNPHMzQggK1dm3FxrK2e0iuU6HJrW/32bdW5Vp7ZrI4
0RO+vjGqkqvyei1Cvgof/tIO2Y4bL7UaxaZsvBEKidN+VhFs4kYa6szXd7LTYKDw66CNXD1xPu1j
bd0T/XUt/Du9Q6KL2IyOXgQNQAkn8PpxuDYB+txnA3tw6QKY7ymh3opcwEIu2u7Bzmr6kRM0DGJY
BSBYM6kvldZl2xqUH2Bg8AxnxvTJRPF6p6s4jXQouinEKRzfqeeSbqWQSQSqEvMe0TkCl34RaciE
2TxSRZjr7Zmv6M23u2p88W6tijjnrbR4TLqmHdQUBy3fGB1b1/sNxaeavqmmiznBZoKDWqslxaFU
+MA2iVXSgTerngpuYdoxxMRIXbRLSjlurnK4pLNdTp9S1xirIEmn3th/fMcni9n6juhr4UjCsWii
2zzpv+IqGzKIXWLDx/HYmj1FA9Ou+Ng/vsw774XsTPo66PFR5b/OPn8NGjXVuVOgg9gslqXuBuzB
ODeNp1Ysw32BDJsTK/ixj695apZdn20FbDCloVbG4Xby+9uxSztmLNnlaUqn7xWpJdvbfmvXQUYA
L6RpYFZoK1w2fK4li2nf0xpjTXHM7Pnje3nnNRO9bGE5wTqok+lxPBQtBWvZ0wBOmXGN3AfiEWHv
y3/3dI6Uqn/vGU4auK/fJt1Dtj5gIHA9nAZAlHZhobpEXpUvk3YB+K3ewhAc2aoAf4J8HVvWt2mW
xUVkNBaFLDgOzIJl8rOpm/SW5lrOqdeL5CZ2E+Pf0uBefw0Srn1SG3DhIO48fgUKSwiKo4GRVsDz
tEdNXLDFif/9Ko6Om9U2MLivi9nxVZq4E3Xrk1QQZ/pw79ZzuTEaw3z5+Odcz3UnKxRft8FXA5LC
IRfm+CquNzj6InnPupmUO+H0FBoGvTzA2FlupZPHB9MimGAp3eji4yuf7EnWt8i+ExMTx7y12XTy
vRKgPdnZwECyst7zWAoBLgMadMRDZoFyEQMJUZrjiC8unuh0MwODfPj4Dk6OU6+DzLEwvGA0gGrA
fRw/PO1WbbSAkG1KhENBKqoi7DILNFruZI+CkLZD0w3xvh/NCV5g013lmT4eSFXEX0Ur+VIvZlbW
WEXB4PU0AD6+vXcmfb4wXhOCAQenzMkwG/U6BXDsQalyO/0ud5zxIQZ42aCrWqZrr0DPtPv4iu8N
BtbBdWJj6/ZmmZGghM3K1OkfedTq27JfrpDb1T+q2C8CLAd9mHIuvVG9p758fOV3ZtW1IcnihtsT
Z9nJYPDjUSvt2ozBnrVsxTqTAdnMU+gTXJdu8t6JtuQmRWfmsneuygD0WCsoObBBPRn80ogh30rK
rOj8UiRrbfwVQUyrbztzBqto6+mIlnJazgXYvQbGn3x1RCFhEaLvSYCAefLTdqCZZyJLKGwqWPZw
5/kSDo5TtZdxBQRrGztaQ+OMHdhlA211ujTLUfxBxiqQzZbWEh/aSdNoSURZfCjB5OtBnJcGmQ52
nDVh6qvlBxSkBSra2PbRxo6nhvYdisdiy1FsmXd64XnPoKzKadMjSRoP6MttdYF8UlkrBLevgt4k
XfOqz1Vv71RNn4oZn1T0lt7wJwNuzRgYq7vZA2Dq7/WoRn42Ih4aKfGPldpIiIuI0yR6sI2Soy23
FLH7c5LEdz4SDsLoWPiOV3nNyXIEqq5As4NqrIRQehXFKz5BL9aQma5O9mNcjUFW5lqYTsV8LWyr
vvKV1G59oMUHlbf1hadGCquJ6d+2g2bcTebMAfPjwf3Oksn0TUHLoWX+FhCjDPCyFfbwgIgE51fG
dBYo0U5nbHXvzKcEwLFSgLRw4Gqc7GYtv5MQzTI2XknDUaMETxUaM1JrUH4kGXlRra7Baq360AFR
Knxm7cyG+t3nROCEsw/JD3GQx9PpMOcjvFFHwKgV+hdEjEgXfSM+Y9B5b9vOUYpaKLBH5ir75EE5
wJUa52bKCQ0KX6vAQ6BrIzbQyCp3ygb8jhym8S9qjF972+jSndfK9N4gSgqOb26ABFRd9TmpmbEz
bdECX8dhvlEZUqWPf/i38ykfOVY2ABhYfNg1Hb8QRdJZOuQsrihkWCMqCNyYy7OXpp7j2wVy9YWK
sxcJMfXM2noKKGBxxfuFQ3itEBkGgt3jK1da5/toW8Wmylo0EQZwzWryazrcsU0vDsqgm07OHweX
BojPuL/MtGy+7eAc4oFL2nNp2G9HBrdDMDWr2Lo9f73dvzfNuooMrWzZNAoqjyUg5KBUxjkr1YkE
c13PLYb+GoTNS19pAcdPjbaogepOT1ImxgCCaO5xySqZcM6djH2pV8v9zIH/66ITohN0Gd3MuClV
2KdabaF5NCFl6eiggj6zSzojWfIDIr67r8gz3Yyl5Z35ZNdp/ngZ4H5fj55rnfuN35ZSbFkPA+WB
ea5/WFlNm7HAlBOktsyHM5PQ27UOSoNBuwBFJI6ktcfw92E3Lq1a6Ip3A17YuxuXrkhxZJioNDXn
E6FDbCsgOPz4+AN4dxxCxtI0ourWdPLTHRaKMK+TlKcrP/lE0na70yKb2dnICbQpVI5WR5SJDnZ+
8VDvLxZtK5TkSZBLNKYpVvZ/CzB/HSKcoCl2Ul7g6zhZeQF7IqrkNLWRMMJ2cSspQolm7pAnp6go
zjz+OxOARe0Hg9+Kl6POevzSzcShLuDz0o1KmI/jLBV91Uy27DYAUfv5oTaESdQXx/D5QKSXXQUl
7Q96toU30JMzbIl4xbDSvYuzXH6Bf970AcE8Q3bnY/hJd8NSlmmgiOXQDx/f/Lv3vnrXKI6sXLOT
abYUse7mI/fuTvr8MGVZdqg95W/qYupIC7KKG5jmCEtI8OzPjNW3SxlzBWWO15I5L+7k0pm+dFQl
fAoznolLxWALBlC3RMaiiSkVD4NfrOEJsW3/1sx5eZaTnv13Q+NfTqDcBDZTBMScj1hrjn87yKiR
bCadm7Cq9HluM5tqS+xuOml/8gAGHqZlZZpr5rDGvExfmqJFWp/rKvvUzlApM9tncxY1Z20Y77wd
+oh4beEOUcG3TwZVqhqtcOI4RlerL1/HecicXQ8p/CadRL/s58bv4q1M2+ki8olHumg4XDSfPh4c
70zo/K5r5RqZK0z8k89Iiaj3oUHGVK4tCLT6TCCWis+dR96ZH3HRrwpuHW8Xw/D4J6g86F9ezewx
k6pBQlqL2pxtpovPrQbR+PEjvXsx5gcqDiuVxDrZSVal4w8W6F1OolNN5lDmfR+q8stsSP3zx1d6
5+VR4OStoa9kjT6lW+bQgG09Xr8sIgsvkmqctrlWpGeKzyem0dfVEF4O1mLKhkDyTk83bpFOJCqt
U51PAELXLPNnUOw9hsK07r85JbDmCzc3/FAVehEusZ5BRxDxL2Mex24zDcV3b9Spp0Gh+VOmMYo8
zUnHgH/MjJEhGTAAFeyrp39/OdQ7Vn0qnW98Rse/OVVF21PmJCDCIFlOB5/0FK2xzkxu6495svJS
JaReSBavQwXgZGdWlDSFQahjNqmAavTMqPvU6PVPZp241+xj+zMrgbEeYE8vSNGMn4EW2NrkP34s
kNcC264hNpwD0LXJVrwYRtKG5tKP+7hbsedlJK/pB+ZBXORTOORyQZFCjl3Y5OlyMc7YGaE1lwen
JxukJScEP2xsXdTCvLZ8UqavoXef46C8N1TRHRiMH3zRrzrhv3cNBPxIvXEjsak5LHEs7dKDUJra
/vtvTpeUNQZuG43tde/y1/YwGTox2gVn23oBq90tSBBdvRvOXOW9DxyfPQU1j9rtmwVtiXOQtRG7
rb6O/LCTTgOe3jezsNCJGvx/mE089qCMLzp8xHQdP5JcbK3sCkXOaFIm1+mcdhc1CWB7si/9i39/
e6uRGL0ElSKWrONL9SbZeGSDsLOzIWJXetdfFPDQHj6+yjv7R/zxHjIHzpdrc+b4KnkCV3qSzCZT
iryLrX63w8CJ+6d/lH0VZhMkp4+v+Hbs0Zvhc/GAHBmc9E5Ghd2nXUPecBzEHGg3uSWbO3sQ8sxx
8u2osG3QHLaBV309tJ7MN7pe6VQ4WMmmUSt2mnDxzJaLjkHITeL9vz+RT2eSWZ95gKPQ8TscM8Q1
Yo0x4Byjha0n2k3c9suZue2dYxAVPKgw1FcZ7MYp/SNfcxTrqIqDaOrFz65AdyrB/l8uTkuybWah
j8SL/ajlcXa7SlWu7EyN2LDqNdJklfFm+AH1bvyZz5X/RCxhdUPQWfYZ6yYRYh+/kndePxZWmvLE
H68NjpOtHi5gMy0JFAVMn1BQFzWdFXeYfdqxkfH142u9HcJUCwxwVXBVORSfzsEEJlET0amQ9Jrb
bExI9NekFRGhZwJoYenrCAb05sE+84jv9DKOr3vyjP4QkZtRM5BFTB3T7szvWdMUO25lCV2vtJ9J
v3T2mbWIC1cNzp0/5d/L3CdcTYm83k1DifAhn+vvH78O1jnG2/GixI2trSVOKEgfTpl3pQO9nJTZ
NHC0pG0eetyX4pNGPFRx2ZHYlj0t1WQUgUEI6B+v53sMujQiONHthqx5sJup8oOuE9otBILCBtcw
tpwPzNh7os1H+Bk/fOHuiRI2Pmd2p1BUurKjWz0BU2Fn7Nt4grMaabe26AYCzjohBRR4hAiI/MBu
T7ROl18SZ4KRkHaWgfKUZEI49suiZ+FA2gKHg9nRfhMabD+OPueqYJnn8YEiFbJQUsKqn1Otp/3V
AAIODavdoLSOpCntgLtUdtDODO9rEgZKxPbz2rgdalIiNihC1IvpZCQS+53upmtWRt3xnozmitoh
lElgfqIK8yWff0oDxtrGQ2jS8Rd9+xpxy+DgLAQ7sNHEXDygUpl/g2tGV9KTD6au7VQbe3K/8whx
/BRl41YbR7ZVWt2rF5vNwmOkE5s1SxeAqJlYA+mEC+CMYOhNQ4WzNvkPM7QIfIKkDJtBP7Hn16F6
2IHXcJhG6zwtZlhXhvnVbSvrV983hRFKe7Iu42hCxV/Y07SvyIkIpa41LuEuacfWA5SyixR/WH62
5ti8OAPC2owEQzshN3lDJDtHQYMd66abzd4P9NJ0y51dZQndqawbLIQFnUUoCYazxzmh98N5CXz7
PsURiks3TRJzn3Rp8YiPXH4hknD+gkXuwURreNERXaVvsZh3v9veIO9rausX0nqX+6XIAACobLDJ
w5HSDPLczdrbho5CGVbYkrXAIs68v4zAmJOvZjglDfI4Hp4JnEVqX7i9/rkqOkJGuspl7LhZQ2RY
HeWNfjOkc34VOZON0kd1XrHpCKOZD3k5qweHgM/vWoesbpPqnngZUuX9zJrOWgjjiJMns1q73kr2
3RJowECdwMpn95uqPLcLya1d7l2n2kclrAmE/cShoIJPyy9tW6QmyTdZNQWuFw8kmXFoczA8OtGT
mgvDIDou1q9nx6kL4iu14XZSafEjz8r5trDc4QeJqXV24c46VheS+1CjS4fxqev9U51lCYaRLk1t
8ABKMaGbUr9Sdd25W9sZjWLTmGt4saNLzdkmvpZlWwclCMjlKBISt8ZI2J01pBqG8baJvltk8OIQ
8IdRBTGpdHHA+Cs3pC4meykk4muCLO0nG9vhECyV21FNdckXCy3pdcU+G7PpV0Xqyre27XXICw3+
xaDWCQMnMWVoPhdlVtVh0fZTS1iGZv8Y3VzEQQPnZAya2PKWoC9Ny9kTSErKUANwChyek6ryKtXI
p9yQu7SUBzHZ+fodKvMl73qoLUStmlcqorO+isWmP7nuVs/6yHlzjVKax8Ad+vkSb7/rhotBGCvh
UmX6u/aJ8AGeKKIvDkjz60qRyYRUKvK/aXU1fbFqDyaou1Dw3lDdWjlUNZBFQk2xwAWaP5Z3oiCq
MhCUIZ9x4WI2WMsUY+foPUIJ4uoC0oqKJEyGZQCBMpsV5wK7v1v0NYksWmzjqzsl0X3KrD0GSZ+O
jxQElgdfERXOyLM4FaXtYqo9EgVW7MhU1nTZehaAO4gQOkYhvfLvqr4ufg69DhlyzpZ5azeZ5YRx
KuaHBWTLj3Yq+jttrjGmNdak/ZhJsnEZtnOON0aDBEohtGkCr0vzP2Nnay9Az0mzyK0+fkDNlaKm
T+3eCfiKbV5x42nLBpu1Y4UGfZnH2TMpK+pykhmBdL17KZtl6EKrtcYbYlIjJ7StqZ2vIjGWMoQ7
WjzH5tySxBI31rNuDMx6RERmj5rXJiR8ORTRo8jyvqNlyok2G4cny5jkctBc02goEqzJaSiqhhct
qaLX6adkVmei6FxyvTZxoi2MD1NEf9YY1ZcBuUT+5JhL8YXJ2/euNYujMo7apv45OFGOvHYkAGJD
SnGhkHAVn7yiJfA14jOV906c2gNJspNp3OlTVfU7YcxahibGLMEbmXGigkzSBdmgJimv4X131y1j
+XqOpejYC7QL0VM6kTZ8MmOlXYgyI/MVidYKOweI+J16cIW7lki3q6gjvPeS/MyOlUg4Tpj5qX47
kAIw46Eze/1gKCdiqjCj/I5+NbYAlERownzoeUTNUJvEMAKM1AxHdNw3o8hTZzO0mqS7Koj6IyPY
6PFW0UF6Kts2eqQPGpk8dN4nu8QbdEDtnZl8mr2lM/YR6p0ui3Af85iX8cy3pkRHP5MpjdCt0Usb
g7a5EHpYM/rUAaq7uO0dP0mCeKycH23ilgN/ZrR3esPtb/UxSQ72kFBS8xgx8caSeou5O+kWvD1Z
0j7mle6lO6aBlB2EW60umtaccO8XbvQzZoL9vHBw/2URtqQdakANtB2d2bgfHKPOAougbGPLstQ6
JPB6BBhUfoGorh9sgYxlsRdvX86W98Vw16chbnIaiUxS7j1ByvRipRZhghFVmxibOnI1Mo5kLcJG
Iw8gVpaPV4PQOm1vqG7GkqlP/pfJ8Mb0Ims7eQND1YM9khS1f1tUehmWBrFZIfAZBEO9XVl3cq4V
tj6iWfHgoH8jArTRSFDI82X0yLWxvXJDDlAb7VpLpKRVJRQ9t3HvFeM1nBP/l92581eqmFhBVRa5
T763ZHjEuqywNmbblt/ZBxbkuc1+z4ieLG3a6PZsfleyYK1M2OeJAKkiJi3Hlba+yYTHVBuNvoEP
18+MW3K7/TvS8IbHJkqSW2dp4zsQ4i5GuJ7P1VBmRVioqcvHrup87JFTZuWBN6FjDDLVq29s+Lxm
09i5QeKUNrNIaDrkxU3TSoXTyp76h5jo8K855HRmqUWtrrPRcW+LPqkC3xpnutmJFo7kFf7Jekd8
Hw16mtqiQBRZojXTQGfRxMpZxdXOSNkk7UxT6QcM9fOwTQyBuKUzUgPTjV+0jwCQZBbagzHFj3wf
CYnXQxzVQW0zEwHmEN7XWeUJaWtZVhVXhWVNZEqlo8qu3DLp0KlAN+jCPimy/CK3NetmrMqa8A+3
HUEssYloNwbqgu7GHtuoZX0r83Lb2oVvhu3YVsPeEGr09uRup82l9LIcr5uWdfFORJqd7f2psxA9
Qa/a+GLE9diJ7KlODV9uO/oJBX5fYRHHGlfdJ602sRZaiz3pbFRy3JPt4Mf5VpLkoMJx8vMXFFGW
sYn8WvtMMGf8bNeyNC4NV4JFkq4O/DJvCLPOfVTgA0PlvnPzBKBU5GUHaGxzdulNIz4qymS0qSRS
gg2KjbEK52VK8cQSYzZue6cHW+ZarY9iJl3koco9tmimLxnXyhbudS7X9Hq36Ev3uqhNaDxspkb2
K4nwcU7Mvf+ol+7s7Wr2xb+maYjd3SILjJHQUIzqYIw2OmbSzpM/k5tF3Bu7k5uiUtqtHRnLenGE
DDi+POMny6X8zMdEPp6JRPyhNmeb2khT3jd6kkQXjRF1X7XGr+7QZufRttSIWK8JxUS3YJT0J/tG
x6IWs5vfdmNMF51+QH/NXIJ51240VV53Cxm720WL9G7bDLI5kJaW9aE1swvYkJpiLLuiV26/65wS
x1qNJs3mCxtzpqQ81scwI6p73DZRhT+cKhzu4RwELx64OVk+o5Vvb22U6+YBbD7WtcHv8/Ihn5O8
2XpaQbBzrE8teeR6W2J7Tkxw9Lap+Pv/M16I7SOPIGZAs5sibBtTSjxMgrgH9iHGmQrnO60+Shqu
B40a6wJWlZNyTV4UvpqMmTVA2Q0q5OHXmJBKXZN5fal7esR78GwKzrP2o+/G7jLRpv6yaGT023Hk
OVrte2UFGu4u8RruKgk9qVYplF1VV3Yk3NpGsm9E3v8mWDgCkUtU75nz/dtaMqdoD3A6jRB4tadC
PduERF2bAw/OUWyTTH4fzn3W/6mEYW9oextnzu3vyNZsTEBowhBKrRLdkzdNWKqRNxZlJMuhTcxJ
r2KhFIsPd6+Qv6KknJ9JfWAK1Mv2Uy685q5VvrUdbWPatNGSlWwyfKyKhZByny8uze2PKwvvFVrI
IljLuchRwEwc17mQaGq10zfIlWPuUk4JB1JfEpi3TJ64Hxo0F2NVqzMjcP1NT6oZVBXQcQGdpCt1
msjhxqyOfFFc1azHKyH12dvkQ+aHWe0vu94FOpl65rgEbS3zMzW3t9dm8K86VWK2TKx6JzVYI/aj
3Ku4drdk6rLOZ+/QT2X/FazNd7bB0b0sKQ70QvyzxcKG44S+gw7ZioQ5dYTJVPgmMeJsZMQ8XnLe
KS9NLQLgT9Ez2VSq+EIzPDvzpt+OeKSvKHBozSJM1f2TgpbodL9YllcNcGYSM76eDBY2P9gBk2v+
oNh/PJ7eGfFMLCsjbQUnmW9AIUJLR9k2SCF7Ude7eiAbNLaiIlgke0zWNCfSQ1darJQe52+LA0nL
mQYpZ/Loay2R14h0L3U5ok2yUj8JZsNiV/zxTb7zUlgGmQERn1D1P9X0zdlERq4hYzYhjbOZgYDv
tPo6ycyd1uq/Pr7WWpQ+HurIr0HCIh1ER/iGXz0LaHCycpFATXV9TXpEJw6Ee0OXMPF6G8HgW/HL
uEgRUzzSiNcF61J5Z+rzb402lG/wf9DA1NHd47Q5/szR1pEMtkpKjEgN5WVtLI4H5CS1nkq9mx9F
2+rfZDTB+qhYdqxQmQYbK7wV3i8htLMJHu/UWUlCQO6kwRxEzHya55eanmheLQtT1hnbFsYqFiA2
GM2Sew9lUlPULpNmH9ett8nI9wuL0Wx37RhNhy7Lpq8T9T+s8X0UfvxrvR0Z633RckIEhaPlVGPd
GQSZq4GRkRUl3JMFSYObKrxQsScOBemRZ0bi28kISSt9BhwjyFtpph7/LoOYtJaBSK+8mr0XRXtq
kw4k+7J7WI8EsWJ3neWUF02SbeYzF1//8eOhyRMyEdFVYUqk0XZ8cWfMMrOJFNLWWXUYYuEzDBzR
zoy9d14pI4+PAFPMGgtx8ojKcbJFX6WGibVYzzkS6vvOWPRdXy39hVc4ZLZ+/Bu+3VCwotAA40NB
ocyie/xYOXUJIWyWtLHt4ju71LywymB9WAMis3++lEuPDYfn6mEj1PP4UlNpdPpg4bxBWLuEy9Bn
W4laZrO0kTw3sb6dSLgCg4X97Zrm8Trx/tV5jV28ZlOisUjLpLxyxqp5wchTkD1uV95NAg52JkJ7
7q+J89IO82L8Maa0DhFVQpAbKBiPbl1fWh2iynYUy5YSTbRzxpXMSol2vizQvZ6553d+idVSSvIq
Cy3miHX0/3XLwPrQfsZ8TRSrst90jKYrvZ71Xaoty8XHv8TbGYVmNL81YaRMdS47yZNr4Y/LARwD
fGLCKu+6Me+9cIAc+CtLgAFgT5uKr/APs+4yk8SgYGhMk+k70dY5AVBL14IpIuubXgAtC+OhSfzY
P7PzeBVEHH1wyCQ8JmHO7/hFUN8e36M5aD2RDwuQLNqB6iVOZQz2EPsGUBbK1TKMxaSKvaNXCZQp
afjqEwKiHolw7kahJIdVBoggOloVTPG7tmlrXH5NO85sJ2vE43R+xG1cDEa3m/J2AOdrRalB0jDe
n40cgYlelrbZ3Yxl2ufboYjlto81EDRijDR6DiKX6raXxmic+VBem+gnj445aO158wbWQLTjR4+i
kuNqjeG+Y1u3n0UrZFhoXv6N2oNZh4tH9u+WgqGbh/kaYrhjTZ3rEFWgusHYI9V1m5KPDRvFcZ96
KKrmt4L+wpOZZuonlEKqhZlvLXXgDPz0G3Zf47cMjiolhslSxTaTadLTTUyTfxXBULDkSAHkFCsE
rv+T7WQbR0XOfjMJhMZBz+8gLzSdms9oId9uq9AMcD5aE1I8dpGnoHbelJfqEWzmbIya64yAabnv
K9UnYVFa3T5dPLF8Ul1UUdtOK0idXtaPQEmaOpwaOppBUtngPWN4yuKKSkdkbCdPZudIkm+WlNX0
hkCWPqUBavBUrONQ29YlbbyAzo3cx2NPe4sD3pkl5b2r+EyDHq6u9Us6GUzUROyMj5UiUuLGFMER
DATTkqXNmVH7ZspFpG/A88APzSGZN388aAX/3SD0PA3mhhQfO3V0QMWL3KpyqOp9Fkvnauqg3wc9
2KrLzk5ze/fxtPZmf8Ad8D6xZCN++g/87+8ZdNaqyWwX7sAyarh2FrG8Lk6za7qz8UQJb5BbS+j+
ntA19/7jS79Zt7m0jwyKcxKKWHrwxw8vabWPWkqSRjy3SzDjPLlJ2zp6ZNLRH2SU/2P6sIFcZT2F
uqt9CsTBKdYk4itHTkuxZWhy7UIW1i+Fx/7ML/qqpDueh1bTNieh1Zu57siPnyriJDwUagJ27JT2
CxkouMsTf63sd+wakm3W53Ee9iLBbUPjF+7rgnVUNSjBZmpLCDBqc7qr0378KayVemTRQASzacE7
pbNQvKAmkT8ikYxrkEJPVb0nZPcR/ZpxW7ju4O6MOXXBOy21CTWVO/0mG90X2zHPJytc+KYcPh4x
Rzid+pJqm+3W412tGhgLBYJIevyVEE8pGsDot1eY7XTANePEu3KWpr+lDxvh4kUlXITk+lao0yzC
s7cUnlcmVB7H1o6FHvQa0ivnhUwT6CMd6KYHziRz/VxT/lFX0sgXVOZyGtotsmvJMaWXhb6pmqGE
zzrF/ZcFOZYeJnFjyzBLEgymqUPdfj/ki8+OYjHrOyEidwgn1dOpAizrPMQIrSCcjEPz08f+Eh0S
4sDk14ZW84XtNkO64Ri4dP+ZLf4/7+R/sIf465tes1qOwlQOYxV/79Qx74S/8R/eiWH8F4cO8oAQ
/Xscxf7inQAP1QmPXxMjOR1DN/m/vBPvv9YEFaJVPP4H1Mj8c/+bd2LDP4JKhNIY5xRT478hR9Hx
8in+9amuZmLyzch3ZC6ARXKKPKkpzo7VCnPvPfGN/bTeFk9JtAwHWqX2wTTowHGW1XZeT0fSiG4n
O9EObrkQH+4m5s6t6fDmVJ9JEy8/RTTddu68UFtzM0TJ86zBVq/NHWvgvKX0at40pjEc8Cl9N700
uydpobl0liZCZkLwgV04X9Vs/5rcfTlG37veKLZ1441X0ByWeyohLTX3yAyMrkqujFSIbZP2Oo1M
gksu2SLH9zKuqW0PtrFfMlCXDV4XJM73tvC/ZaqirdssiA/ltdAhGwpjEPvEgWMQjboAEizMG+kI
c6uJtqNlXC11GHmRuyuKqNwn5Ck8SqK/ZTD6mfccc4Deahwjty2nn89yIiHStDNLD80+pbrfoQs2
QhTC2nMjjBIbYC2eGw95VyC7tmKxiaeXvGePDCuQXWTKjvbgjZ3H47gxULd21GDAwgt/Hvk/1tfZ
DDMdjMTcjtpgQwaVC3g3kl6jq1QkethS9kkCXeMTd2NmHKXSuQzj3rbkRiRV/YVIxH0FwWqbMNV9
W3JJa0VXcY+kxRJEiU5u/mTFkxWhJ1/Q44weHRGlZbG/FTworMMoFdfIiEHmT0UJWW9J02008NNZ
qUOTHKUDVahRX+gNNp5e0g52jZcJuyOWQlVetHmrDrIpfprK/F0XC1qTBXZcbak/lMsp9SeCJBIE
G+3NvCxXevOgxwfs3iUUCRvSX1vQmsuHij7cmOHZSkb1RelJfyXZ1H4Xo3YFnmOzQBwI4Pqb+6VF
gOMp60nFdXXRT/bPtm32Qoiv0l0uDDf6UefxHTGN+0pqh1IvHzvf5QGKgV+VusD9aPj67z5xANDX
S7fuPsrAiRMrxKQmOQ/oRCSwI3Xa6crIvGI/6qV/z1oQeqgQpE1yYHTwWYqu48Ys954ugHLa3Q9c
W4elMrXv0hcW282ki6kIG/hX0kmrLtgw+TQU16zMYjTUZ6xh/HOmloudb1TFNQrGbqvl7UPfFsgR
5sZ7Vm1fPkiFeLua0B7o0ywOg5VPt36HPYDNgEmF0F3h9Im6yitETTLeI1o1Lui0kotgpNq2yAr5
ia418E17SK/HhjJF12rRhdMXMQmhhfdlErV5M09A0DbZ2MAZHZpPWdV9dUeq7aS6wcYfWHM2/4u5
M9uNG+m29Kv86HsWgsEZ6NNAJ8kclZplSb4hZFvFeQjO5NP3l1U/zrFVdWxUX53LKlhKZWYwYsfe
a31rGG0nAO6u+SonpcHMXpqprDGhKn3nZYYblCYiMizOTyO3wmsmlPFhkAwF88tkq+ZutZkNKyXY
ZPy6FEAlNkvL3xVlS+IPi2Cr6AT8w5owXHCZyaZPW1DeBUFBaa2LQBa1fWYEEd+vHXxcq+Oyji8W
HGvi2a8YiB6Qojh+V2cPMGePWmOAuae34hse+ThGPyb300WchlGkOlAs3NSVt6sT3nXeL5soB53c
n1cjSQNjduyTO0zqXF40695D3ZZeiKyk89sIuYaZ/34JzdlIDUtIPkqxtdy4vomUuBrEZO/oZc4H
Y3Wc+xR71uayTR8b9n7WoBmHVl46Z9V3BVRR9tlYQ7NAjs3UEOfj7u1anj0dGq1b7Qosa0zpx4Nb
Geeo53nrpq84VgykydiVEX1sygGtEgaVESZrcmU1d4lmDhuvI5xx8PIwTkvHn93cvopaK2BO/K5c
epm8neO4tKXvVVMcMLpontqKSa7o7PuyKdM7r1qtbaHnzIUjd93OtlF/s2aMQUWTT7dWmWZ7oD7N
oyXaMK3mAJhA6idI6FC5fFrMat20DGlzyzpWYxGulf666IKtwnVOXKNMX9Rpu8FT5R0Ywwt6dHb6
mJRzEW2qSkCNtkpmxVgBoOSFCE4aXzDY6pGRmUsgR+dprip+vZtqIUMSvoM8Q+g2dAmff3WW3ZQi
niuivWmttm8s36BCIbAYmhIkv5r3qbE+j+MgOR2sOJgWNTxbRCSORj3CNZ06yMuA/26zFkFBPMQY
w0nBJvEvDfvV8ttxmo9JxPjRAWEMd7/cINu8XhjC9+RG3ZLBsdxGKs39Rq9uSmhXbpSccr3mDxN5
4HTprRY1r0Q8pUxTE3CmUqUvVowIzkxL3iS7j0/6qS8dNDZyYPEYXT/e2FqHyGVRAZf1kKm1cU13
2IDsZaxnL9PnT2Os+n1RrAfyK/KdlWRIFQYB7VY2w5EWeajDCs6Hq4V0jk1WqazdJG6j76LFk5tE
dfWm4QiOs3p/6a9vsrJ5GbtFbrS+eSi71j1W3CsQXXFuYuaIDhN5bLt6KMmfV4SvFVl1B4qGVDOr
P8ZGtSOzs9iTciWOPQSAx16/HmU2BcM6IooqSA9PzEyENR7rqy57BWYKuVdEDrjfur8HPWLtI9Q8
QdtrgNHyJGAR6ntHCe92yPEYEszXHDgjiCBhC/HrWHpbUVES+7wFe2dPU0QOQytI49DijJ9G2GC4
JTeF4QwIqroZWufJyNKdYfehMuGplgyYN3Vy48Xlt1Y6geoKzo0k+lrwWSD46V8RbfFvsxkeLwfN
1l7T6EVp43Qfuxx8USYs30YsuVu9ZL7qRcPkcrTV56RuR3LR1zYKwVOtaUjgE5lbbrovVzJNk6lB
elezmuZ42LKtP08K+HKv7xaCl9Ymu5rzl7jkwMxevL64tq2CaWcXmnO9s7KMhy0x7ul9QTN4nuvl
ocqsuzj/4pWoYrxiG3ve57LVAj0/e1EaEPBNxsSLHDhcxy4Y+/oGB9VelSMmHPhxiSI0QiyE0OVG
f4+ZRABapZuuM9xLiQO2s/jZxKMYpMK+V2PSE+bGnMNtjduajmU11qE2klXVj2MXps3OIN+jtouj
mb4sytoOwmt3U1m95XNxIzoZFI184Ab10ojkaJnDddebN22tbnsWzDqlaL8uIcAdJqIQN15LHH09
YYa3Dhplq1/pSxpEI5p9MCPxdZHE+7VBzsOo0BfuyF2srD67OZLoJHU/a/kkw65jubg9x8NYA2VR
PGsz0Go0vpxkNUDrLgrRf1rImmy5n/Jql1fidVUNAh1LX/1ojm6Vo0G+tys9GLRo3ajZfMDFgWZX
LEPoGKm6b1p+l62a+GuqtZ+TZMxCKQtO7Da3TtZQVztv6IlpqhbfTloA8W1yLsn7SzznDOiTxYX0
2lDttyXxzguycG9OAq9PtnlPCaYMMzTStvONy5/lqJZIAZffIfy4UUF6QZtoc7K8FHrP95iN5QsL
jZgnrXku8ul6cO2v1SAeSq4x1wza3qnOmmONSerFaI27UvT8VSippiTZ2NqDWep37tixlOQY3ejd
dK8S/Z6u6K5lM+iAJ/MhGtvBmqvdwgvthYjrN8Ba2QNu3vmQZu8DUlFZulumaNV5Lah68Gz4g4lm
SpgJlPoxl/j3Gu+mLHLoBWup7nmmbt2y+IYAOKxNXKq1VorDSKRdSCAs4qCR3JSgZZh6ZUTdhInV
tEIl4lPddRd6u+k89JqbkBecL8sTej3nC/YY10/qKb+KMFoGlx77Ri3Almzl9kQNVGzmtRoCnZ4A
DQSCc6inqo2XpzgBbftGLOsSRjkmiiQGJl3L5qquc3nNTWkI+zp/HaLoni5k+kqE3JXDSd83I+nZ
DVW4nRTqVOpds+VEJq4R2RuoYhqg5N6bb6iV5b6cGPc4kdQOtYticaMj/t5kFw+fk03qFHNv0Mh+
hJSum+VJesV4Sus8w8dDZKJsrYH0t6Z9mJMVOHuE+pHGa/moLQiSbYcMSbj2fBwMVb0Dp6U6YdyO
tymdJXCTmhcaRZwOoZd7n90mjbd9LGtA0QRYr5NZ+2OZEU3XueMmnuo6oCs9HJuCaacy5RskG+/b
wvMB9zzO7quC3mWmMrKgnF5sSHt8TdzcAL4U6wfm7tWxrIdVh1w1tIeWXKynmcDsABtyzSL12q8y
GtU275ZTBSSq2BA75T219D/AeGsI0EXvHEG/JEHtlkvouuuyccpx8Qf+qk8oxtB5T8pybuaELUlO
OokMDrDcwZ7KzdggeN8TQRohV1+epwVieOw0iApB5A03mdeg5czn14TUnSpQ2CxwnKlFnWEHRDdt
joStLZxlt7BThn2jred86MjeWhu1W7rV+Ew7SG4Hu5+O+kUU6LsmO3GhJBSOllwf/C6+HO0p6Oky
bYeqU8fO87SjN3IrhuDx5Oi5eJ5GqftWN0yfVsrtTziPmXismFbZ3cud7tKqRhU3kO6G0UCgLFw3
F0XQKVJDF+hVhYDOibpzAYAzmHFl3ShPYtVzsvb30egnX3m5PLdGv0v16n72nosq0eSmLz85TLve
9KSMCAZQGid5JPdSQ5K9VuorKcjmblpir9lESzSBp2fY7IjZuMoWKwKvqpu3aPJfladZT/VIIua8
Ipnsec6eF3nRWVvkBEWIMHdwwFuyEDXrnCfqMWuti9/CtA7MXEtWa/nal6yvqJ2Dpc26o10MxUZ2
lPKkAboneXki4e58yvUmvxsMMSNByPUAzdCtESNMQucYTEZZXdWONZ+5nc+3atS9sB+ql9Hqot2I
SuqqGXMCjGg0sh3F08lhpHOVTVE2hmVuRYBV1wzd4bJeF8jCOWep9TtQCjtOkDXBXeGO0rye9DZ6
cYda7UcLFV06RtbWqzlyxOQ4e4eLoe84ib6ZbI9wCLc/ajrvJRrt/jgyTj9EoN3vjNhb9soZy129
UO0GlVqtF6m85Q54qrynULO+GG7bX89iuKQbrcZ0o9jT2YkS85tWYYwwyvEQG40KFVOju9L+miiA
C80tsLOvMXazUh0kMbQ1yTP23uirLwtn+rFcIc55dVPuPadTW482OWXnlGlXnrK0u0ISvRTTY/2E
7i4NNBVXX1mRkI5cBBmwmuMrbUgDU8vW+6w04hc++Ow0G07+bkYm2RVaa+3c3CseYW+wsWbosJVY
SdIjPFcrovlTUureSzX13FsmqV7nMSXNJjKyz62JcnT1CNj1zRGeFJCwst4vgx7ktYM9m8D7bzXx
86nfM+Ds2Jb0NffbYRlEqCUIRjaRa6zJ64UDujHtuD/1iRHL0HY1oe/6tkO7a86mdj9T1HKvw1/0
YpoxcV2g+YbXGIZFtUnEXN9XdlXf5rzHXVFTNvrw0PKrxTAnzCaV0m/wc4lDapToRRdXlQmX80Q/
y7kxnu00K6/nQs5UDzqtYiItzKT1iWOdHoa5mlbSXWL657Wyr0WqF5+0RjcPpa6t92XXcTPVnaI5
tIZbe8GcgAdLJpQAm0nVzq255tZ7NCRMBCmJOcRcVOBTl9uXWLHMOTmmle5qCSvVVypxAy6i8guY
S7kRc6RtcxVzhVaSTESlGcGirw6XBdIijAye1eTU/VE0A1ETdDRUfrKx55HKQPrXl9hbb8tIyac6
525RVqo7yTaiZcPVasMx5zlkLcqYiEnXboOUWNQ00Iu128nIfbOS+jAOXu2LoRbs9hXpYTQCjslA
CoVR1M05brL5AOToOGdcmDLtVCVEhLS6byqsBiDttj3XkSHuojswu83evDhoVVV3/tC13NxXzKBe
2waLu+5a89yUGM7TghMykne8i4O0+hfTdrCRmGE2uOQg2ergthWgycsyeFET2bqOvis9QmYigKmp
u+mn65jS9X5xnS4gs43IgfVCb4HowrFeKyPzrbTgiJnSSgaYM8qwZVoi5k95Yd/BrgxkOW2xVj2a
gtgkRY7sNO+n4j3vONBGeOd2at8Tn1g/cjMcd2J2f8fzgUdJcLkdXQvf2WCktEZGtZ7sxLaP3pDb
ZE9mW1fEX6c4eTf0Zbky03xvLdYlecGuiY7BbJOaxSe6F+Rm01gkIRr8n+cuO2tOqx3hWifMAtwV
E+vkGtZXt7vUdGOaBBVcNyp4gTKAq6fJmXCXJ6vhZ5V4XyTFtwMx7Z4TOHSaZfZ1LIN7B0EiGhL6
HZKOZWIiRDeKm/Ky4VloyFGtZUvgVjqZGjZ1nrDcN6PJgzSTW7p7YemhaXNJ+CZ2ttjUUvlzEwVD
zkU7tu4tpjIZLZSS4NUo7b7J2blZXf3scY0fGu+pQvjpa0ji7klisrcs0DcgLsbmsh5rbGO83HJd
xwt3Exf3hVhYFRUTLeO9gzUsl60JgZH6RVD1uoT2GHWI7vbBtOrQhbUtO+s0e/Fnx90TMOevCqGR
4z2u2qU35p70CSsKAgAgdZvWaU6rOyK9T9ynqLHulaaTGdQyEe1JxJLGbqjnN5Hk5zjjHfdy5ipg
h+Yyf7bTckPdsJ0Lh8O9JOL8qk1ItejS6DgV7T2V6nVu0iSuCzsLq8h9Vak1Bety2dPj+7Ea8P+k
Hr7/SB6WpSaqy42CdMLII80Vhb62qzJGaDkKx43HFYZcUmUeOPU/ZRCjIjqPwThDWoC6O69BXMiD
zr2fO2JQC6vecMHzGFlRM1qEpLK2DFZjGcajc6RVg726ddh+2vqWePR838f90fZqzjOgSFRLtW9o
TCqt0V9cAmucCiNpuV+MWzqPlP3TvG0IRDAjfGrLVOED46OhB9Yfi5z7LYLbTY/K1S+mat63S7MB
FEMHC4WHT/PvdnKLbZf3PGuoCXpSHzf0IAj0UYcxBn+mTferIXa2Yp5vv02Ty0WvjTjMvW8Ogk4j
Q2pc5O9NG9GwN9f+LPBd3rXdQhhR0rC1kg8KMcuNP+EkMoPalOm+iRCZQepqNtyD3gpJDI5J1Ild
a2e7ZMMrCGN2STPCuxqhtWAyekyUChArv7btJ93FlO95N/j2fZWSX63wv45DvkVQeLG4GeZDlF55
qRvUI5DIyYwCcFHk1mJafG70d7QNbxTn06bTVRsS7XybV0Z0iK35VBfk4yBxWU8z81EnErdlr86Z
RcuVTf5LJeYbbiCHcpqeu7m9EsuzJ7v7SqGko8PkhFNHSQB44TlLsx2Z477d8KUQdegXUXtMh54D
d9aeNHlOtYaZBtp+MZxAXG7cEkkXgCcpIMeWV0teHbTU3VftGp9a/t00HLDQQMK6LeNlW487rb0y
6VNRBJlH18NLWjzRd9jk0ZOarkdC7DVnfdDlQKe/36bebqQv2vR4eBcCi2iyzILUjtI9XwKakuGU
qWe2og01ByYgxho4PJz2PqUinc0pWGyMzatxa1tP7tD5uny1li9598S4hcse10HOg459t17nU0tS
kNOQzvvSCY35OrGm9DvEpVjoq+teo+eGZiYn0TjgPvk8a53uu3VxWsVAiFvqzY+dSVrFQLR3KJnW
+IV0H0fG5ttqlvemMyxn1bXcQySenLV/N2fnWIIBNuVwU3DF23oYlo9mw6yB+oVcI1c/1dH02DTd
tcq0Q6vSy6qu+MoSr+TSSJJy4tTrlYk5bjViI8gGZ58IrqEMrPFquHfZatqhrS1Tw3vgfrfY8Unq
w+fKMtCxa+3gnI0SR+dkxnu3t5Yr2llmcYfR+50jiO6HQyVjJsMVUkIclPllJ+8X9yYidHWHswUB
PBlPNtsvE42XKI7Hhtt8dzeJJ0errgkb2BR4Qf0uMeybdPXsQwOpEBPUg5nTHba51ijF0TGverBG
8Uvfm8uVM5H3afXM62BQNcuGmagDD6q+kvJ2bTlp5S5P82XfTbO3RRUyhfrsPGInCQiYP4lM3DTN
p6kd6XCXj7nmbLqxD2RPQEAl9OOUmdupZMJWrX80TeUSH9MJe7RF0PyWVni2x7QGn2NYm7MpZvuA
ofecCotmbkOYWHLf0MilzYKyxKu8uxIrN3cZa+ZnKcU0Ou7CwDUTlfSUPNwj9cW2LHLmHB2eaHrI
WXGOo1MmrWFfjEvMPSRSGMHq9k73nJcsjdND1xHgoLcpjlf0h8fUyf2ET8Fn/O+coQIcyrTGq7ZV
Rsm0VHe/1PzYxpKF2GljHvkLGql5w2es7yt6qzvCr228fl67r+2UAohF6KT1ZiVZZmPY2qtFbZh7
WrKneOhDzVm6DfODwp+9cd4ql+IIv5mgsHCH/jqmaH5c7MrhqM6oQ53yfs68N8yGO12OWLzddAf3
7nkptGtaCU+5le9xLO31xr0jIJZcRTHQsfJGuvvWcU3cO4OybuiY1aJfJhHQINpO9U+lKm9rpB++
sfYmzd+090vIMGe962VomdMY4pX9PaGEJhPdbfdrnX9JlogK0eK8GnPqKqQ5b2CvnFXdOeiOaDnw
OInlDG37yeWmqNF+36UGVVMMcWrLXR7zubIOJapCP2vMxG8b9RCBDEar5a7Fsevzcud1ydfCZZSX
XOg0nISxeACddqhWxvB1SSUsFlZbVlfEULC6ozoQcX6lOYimuQswQyi1KjnaY3akxRZtp3pcdqPC
PgwGrvBj09jV6+ondsu/WRDr2cN0SGtCpddiFU9x6eqbebKvIeZS3dgk315uKNircd1X0CRGZq1+
6l5GbuqOkzbdJA1wK8i59k5V03sD+XEz2FntRzmJXSsB135LxHoYL1Z7nRfGTZpN/YE/Ldm0vVse
+rYpj7Ey2G+aeQiioR02Rmc4e1vvP0fJ2mxpWMhgaqMk0LpyO2v6Aw/fbZvSqqGPlVBdST1Ua89s
d6UTFol8frELysd2WiZuaq06TYXIvtmtCcFWJe1xrQkimseBrM56kdsUcBeGPmGF6TqkmM+S6aBm
qztotpvxIJa5X+ftpbzLdMAN2eBf/EOBMc8d3jrUDmQY0zEiyDhsY/ENGuOzVlLToZPf6SOaA2lM
hU/2O5FpbvMSMzK6lVw3Apdm1L07m1VI24gAd9KLgwnE9tlYTeYV9SiCMrswmLzsYRnax8WJXotB
aFuzXUnmdthJkDPwh2Gs873uojwU9rnmApy6bXvSoLQccMllT9Bb3atuaKxDO9DPRgNGh3kRt/Iy
S16b4qa2ZbVLvb7+1mMJ3M+yFVdSxd6XZeq05zqv5pdUVCtEpmGh7xnT/S/VZ12riA2t1+vGTm6W
RN5r4C5oyvIHuPVaP8zKIAjOYWKBwnRTzQqjte59yxsjSLyxCh3ZKp82NMVPmpP1x0mwKanFMcZn
ZnEwC4gYjpzs+zg1ZVA6zZPtUc9k0kVdYEZj2M3uuo8rb3nsZ2hbLrjbJ5yr55LY6s8MUdr9jOGT
mK75XNp8hmRO7MY0bQ4O+Eg/azNcqChZIviuGwNDJ00oKCulESIvJOixX/SgJaH+UCfZFlVXful6
neuoaG8Ap7xFVleESB/Y0bpVdv6UUDZgiegCr2mPnrhaYvHW0z1INH2rIRTtjerSm+LpQYk/QwgZ
DGPDCPahE92wq4ui3uPWN/5k2/0j9dVN81499O37e39+az6mx/0QMfff5lL9D8yYkz/TXv3fqk/j
4e1fb9W3f23e2i/DN6yD7/zPfjl8+4//xc/+O2zO1n9jvdM9s/DD2OCzENH/GTuFcf03cI0G/Xlc
kbhfTCSY/86d0p3fHPmHMArJsS2gYv2nDku3f7sk16P+4Hdh7EBX9X/+9w8sze7Df3+f7vCBhoeY
nqIfzaJtwhzC12Xxl3+vQB1kU7lN1uLAIRb+IZ2Hjjmoy95NfSa+GI2H99biZN5OQh/O1UojmybD
okxkgolzwFCj7qy5jQ5LuprPaF1B0eCwQSiT9mL9kqPd2EWrxu2Disz9RTCD8aOG7BIYI3WE9gB7
0ZF4+scIEE2skVhq7pUJTuM3piHyIbetRdBYgdmUeB53l/HCCSgiYtdIHbqooraLmCCkg983D+1c
evS6UbvRigfpbW3gMRhPcaKHeSmca0d3l9uhNyYmTjpYAEgf2u04pyv6s+hisig4UTJORSZXXB5v
gIJwURbwMu9sbL5Xkazyg7dcEL9TaXKm9tD7dlCOR/mPbDF/fhQ6XlRYrahIiCr78YvUB1KcCrsm
uEinxU2lB1kF3K/vNcL2v1vqt39q9L5fNOgDv1Pu/flSknWLKl7YUngfRLboPUyEUflM/3tpwwKQ
9rHTIg0Q00h/oIsclOHV3R+v+Y/2mf929/hhj7kZ39t+aN//xWbU/YvJxDdS4erq4770P3DH0S9p
M/8ZJvYXvefh63vBfvP9PvPHT/x7p7nE2DG5EmQScuxK1JX/udNI8zdk0YLkSqKvLgpstpN/7zS2
QxqmMA3bFPwUy/m/dhrb+I00EtYTP/Pn3vVPdpoPiwYGOKQ3HIGoUeH78bj+uD6XdrFENNRj6KBd
aGuUX0umZhREMyfashZ+IZpf0Ys/bA+85iUdSLIBc/K7Qr/8Td8ZlAbbSigFm44hU5e+oYiptvqk
31WuO96Ok/gVXo4P+Pvn4o+XMwEYYhmxeS7kh+eiF31U54bqwgr7zq4zqaCwwhFynDX2L4Tuf/tS
5GTpXCMMicz3x3cWDQXkJj0HXKZryAEd7wLeGBYEBvDT8/C7ZfY3zzui37++L8/AA4dPgk32w8fY
lW0Nl7PuSNVq8+sE48Aupdj+rJgnM7ue7KAt4L1vpD20Z9PC4P7z1/+7r/EiFRaEzJDy+Qc877uv
kdtCZM+F1kI9dctTc3GdMJrGJbEOGR0mzfjFVvq3r8eBjaefA5aH5scP16O5KCX0tHCNIub7q1Jn
ezbGk5hc9+QV2v/XyzFWQY0DQ/py1n+/ShVmn8kiXSVsHM0JwDWpgA6kRCfjWvvJc4v9P/84gQ1i
ZyQNgSf/w0nRLU1aXSyh4eLONuNzW78VU+GdSxmrm0kazS/e38e1ChZBWB6chMsORD7Ihye/sBh1
mDm60Yquzi0Uo2yLvBpnE1Sx15+/tQ9GaIINPrzWB7uWRz2fVehRwgEM1CHHRgnDt4PfnqcEr8fx
QBNAAhKq5zsX2NV1M83mVdREaMt+/pf83ZtmwQJovZDBCeL48UudsgWZMhl14eKVVbA4GtkYXpKe
GAdOX37+Upf18V9C+j/es8R6DqOdQ5lt9sN7di29ia01UaGVXGBkKb0aa9Xnh36pC8/v+ulrzA+W
YRLDLPr5S3/cGTBkWhw5F7sAbDbb+7ANNXruITmIy7D8lIbatSn94UXbDUuwPvzDF7okY1l4C3lA
8DNfSuXvn5HY7FEwoZIJ8yl3NzXPkd9HjkoYWaOaL73YOcCpNEKtGLuXpi+G3c9f/y+fMelPJtvB
xfqGgVx+2BLGlOBjraY7bhZjesJHKvYo9OYrN0EGqWL92wQZ8hBD3PvF3veXT1inysIEZ7GWXA7j
yzr7bu9Di1vpCrBROFJZ7nkRusRoPY4LaREoqAgHQhI97tSI+M2I6cf9/H3/9eUlhQGmZI40DtGP
4W/ILzyMSF0SdnC5tqQYr2CIlOkbDWlloSxsOsnGwrzF7nt3X1Ne1L94kP76yZukNWBYwVZ6wR1/
+OS7ogJ+2KsmnLvm4hXJvqUmmE1lJ9VOJ/sR6UvlbSdd/Ap5//cv7ArQNZdsXu/DJ9+kQ8xoskFi
n+m0uL3aC3MEJruVcJLrOBvMp3kZ7xFupb842y/v6IfnmcjtC2DDuVRkgvP9x69cLKTiMoEF85a5
XaDNZIgKl+hP+DUwC8A4bRo8Ev/8Y3ZJGvMIbaFZC8fkxxdF0ZX1IyTLsFJzfDUlSLc7W46HpvTQ
ZndShyHYuQ+VZ6W/WOF//ZypP12qQ48rLzzwyxL8boUb0+TMnZjK0CihRUW5Vr/GIv/ULObFlGIa
h1VHIBSTJfzzpf3xlDd1ql2d79UyhAMn5MPCQsShFTVHArICtBLZBONerJZxgnmP98PTDj9/Of1v
Xo9kLJ2vFr2fzdX9x/eJvVl6Kuu0gEbf+kajCFCKTHoAV/DR9u4MlDDSHJRXzcjFMV699OzgC/rS
I2EJVVrkG5zO5qGZmu5RM9txD39s+sV38ZelxzNOlBPHiE5SKFeGH/9GBMttkkXcp+0GPqA2Ms0x
6S3vbbPI9kg1R5+9qN/94pPBr8vv/WHJg76h3fFHzUWV+RdgkBupPi50O7jMbUpfWGO7ftZhORW/
m7Tw1DUExWq+KoHsiFPcp5mBODlb7R2mMKPYNSsX+t0Mj7Z46FLsMhYTAuzcgRgimX4eokEQNGbQ
KX+IkqH0UHJ0DfMHVVtAc+Yq6faEZ1TW51EudbWn573mAZq4VutphotYhKVTROvRTYyy2A+GLsgN
k03XkzVfFOW1MRnuWweQ0n6O+i6JzzA82yaIamNB4x+TeAbEr++/MJRZ5FFL4vHTunQo7XB9wkyt
WOopWm2FkdSYB0Yms8E6KGWem+FsFBdYHKT8W2UkKEjKmuJwW3n6Ih4HdzLf86aG7mZVGJLiGYWV
y6TK8ofRi5+4IAkGAGV/mcw2E0wYIL7V7ZqQqnfQEuWJoClKm17n2mhXik0AX1Zfdm+eORrEiVot
GbceZcVBxbjuGD2N9BJXB80urXiGzgpsxaZdregzWWpqPMatNqNdnFvnenaB3gQTdyFkEbDWml3u
RQ0s3jmB+Z2YhlajiywqZD4j/5acFHmBAi7kP3ap7N4u1DA9NB2tZ3iDIY+UKPJtfa1v0epmXTa/
Yb4Yr4fasaftpPXReDOO8wX+OjTJsAXuq2Na0RvoCdwbNGhzqXWlr6AsE34f6DU3c66ZpdW/w4rp
q51sSc8+QDLpB5/3nTIiBPxGboybks4RtWt15egigeGXiEYdk1hooQAOru1ay+rjrb5qsE4qmZam
b/UL6FVsOPa1Q3a0SX++V2nQQAXOQs8d2xEsniQJWyWJK7eTPTv5MTUz1JOJtnRbDn0jCjOKOrBB
ZTlPgb4kTGdFx9ABvMVAWJPK4h5/FEHA2N4UKPmCsnY4eDqTsq1cmugdueYELFKQnkxOcTuFrqHF
np876/hoNO0SbVLo50lQTuRf4C/SojKAvlwjvkYzEJptr1dIrQyz2pqM2B+NKk75GtoezsPSRf3W
WNO+vpdDphWB3ktiQQUs6lBa+VyeECGn5a6UWe/e9DUyE8bpdXeN4cGIT4py6wHDjgY3poaahJRf
RO5D01ftVbPS2g89JsS8AmMWOB/ZODDULhds2lWSGtBsFh2vTDVk9W6wzOjWLNqu3FNBZChzm2zk
cVKdohAuG/CaFcceqLU56zlgmNY86Z0XfeI8w8m3JgLQveFFGDbmiH4+oG0bb2MBCh4xgRwYH8dL
/cWOO84oKlTN3DiTt6TbSmRqvEWUl4k7mRBkEtLkKO4uijJtZ9Si2ZJygMCqSNu65+MQg3e7NLby
brn4MHBrutRozogv5wdU1Xp+9EoxXKWtnrShRI7wdWZaDLNnHsYosNw6OlTpjLJ/pmTLfKizQENA
eEo0hoXQMWVbgF/A8sJlDyqvHJawxEmL4ByhGLFfbObfsl6KNYxXV561wkSrx2g72Y/E43nYg1xx
0zOJijLMPwmTLYJYIyuB021xeUrwzfW+KOBM+MA89PY51lIbUVDToQ8G1Mhs2VVOn9wMjY43k4CF
JjmC7m76Q11PPOZoHT1nu6DM6fxYFtO0tZYGy1xRetb1/2PvPJYkR9or+y7cow3CoRazQUQgRMpK
WZUbWIpKaMChHIA/PQ+aPRz+TeM/xsWYzYIPkJVZEYD7J+49dwo50J5LVQpFCYI35liM8NYehNu5
ai8qk8ipdXWD37WpElZQHi3yIfc2Mq5HrFm0FIOqd6Mj9eMIaI/tbmMtsUa21rBy9LFR4f7BvQcE
0yJ1vgl1EknkMuaZnVtx16ySyFmcoKlzN5lievHN3jdPqTnNIOzT7CkJVu9n3dR0WKoZBjOiK0oI
oEVKgxYPIECULaUMyXOYRL4n10x0TIeXmanzwn6dFEiMv8RA5FJz78wzZs41b57LNHHXQ540xb3X
Fw3M/i5bWXDVbHYOsgvqx6UNVg7Q1bMe/aZJP4dQIVCmQGRu5qEt+l2u1JNnKH/tei55z9OYkNi1
POppVMNZhGXAnjbzudOBV3MdBXn6u07LDu53YObpEd2t/xzCT0FrMFslHudgTYh+qOGFITHV0xTJ
aj0uw9hcPNwUID/aZHwEulsQX5EZ85UeBNBnWLcVmm7oWvpIyCBCxqb1jZ/9oPV3UzsL+v8C3OVp
0kmwG4bJZtXbZCjZyIBkDckAqc5jHimOpZSMixsd9vOAxDcxfluZO/7A8rfKMyhShKCOjw6+sKSJ
wbQosLBkhmlfUBsLDD84Y6q9Ay21i5Mi4cWYBwfuKKMQbqKNdrhpGskU2QfzJufOPKdJIuJXjSlK
c4oO3o/V/pgzks3MbAg/3AyYeZwtDQAzzMddvMoeXO3CGJwwlDDXH6mlDLkjAZ6ZeOrNmLdRb3h3
nd2tmGtbT7kH3yxR7KTeKkc61xk7ZJ0Nl6xtv1JBWXFw/Na/dRx/YNlYl+9TWmWXwc0ac6/nVmy6
Ubf5cFVFeKyBJvyGW3BQ2DpX/6MV3UACUYdMYbdMNvoYUtnA4q9lPbKJJs7PvM7Hzh0OxdoPN8LK
9VPqL92vakXQEOHCCPrH1QeqfpRY9budn1rplzGlgXc0psDKnutel3fsXKsZ+K+tEYtApaUeNary
c8VCfe69dPIOiZdgNSbSIHxaeawFZjvTdZHCbcMXXZb9vvdU+ZkkBQ42CWca4nKA0vXSqmWrcx1K
H9ZhCMJmSrir1Z+m6szWBEvPrMPyYo7W8muWq32S8HIAI7NQcXYVX3i9l2vTGAeFUu05XXwVsyJZ
5WFGWvA7Gc0Z5x0GwXnPcC28XxC2ZCftK4shFJQiVIsG6iMo9/5a7amYgkvbGKO5072Z/sBywbc1
BOx5IXfo3rrxLG8Y4mqSmD9174QpnqmAxb2orCY9Wp6R+ftFOI68MqyhyTlkFRJPFwXurl4WTq/K
6xtx6myL5XzIC21GtlZrFttTKtdLl1bhy9xKYlSDD6pJ4dyQPbepXjLGVM6ICDrX+I3dRb6C48lf
GpHrNEr7FrTJKP2hIDJMLM8GyuWDUHnw1Ohi2453CeCijPr7a6YQZSDkZfZTY6j0CRHj0FLgV/Wr
JhJVfuHIwS4tRu3EUKqX+qYhbQShGroggj3QiZdUt2k3Xg+Ika5R2bnyTrl9dykS7Gyx9BvJKYa7
eT5rjJ4+UPO1Pmmj9tDLYsUHeaqczVvtKq8hZ6ptUe6BuoLUP3cDANclr/o4S0ajvu2VqbI4YMcN
p8Yb1HSScwe8AOMjYHhyW2cHZIEQ9bmSga5hZ8/kxzKAm3FCusR6LFnTB1eUvGN+KnoiuyMwLCQZ
aDsY38OVQPWIfT+mqhw57xVcGXM4lmlfU9kESXpqp9EhlWCQKx7IJXNOxuy0XOtI2CdSBq3hw3Am
61MSEk1dlKLE1rnbO/t5QldDBrCoiRli9fIEVz9fI49oF2NXjWzpI42WHmmlSKsFC9JUx76LltDA
BINQpg94YP2wm3ENCs2fl9lsNHfK1AOnT0mVu7PHMlCHZU2CiXGqLH4U3ciZaHcWeOaBi/EEh0Iq
eBMhv7NZ7eBrzIW/8niuy6eRCaSFfGucfL6Yx3yfybVYNs59S8WZ5V2OMrYFZ9wpY9PMVv487ufa
NpOo3xBdTpMX76pkGHQcSG5CljqFzU1eJSGhENLPnahVTvVaMGFpiFHreUPzgEQJJlWzfSZTaqTs
FJS6lJOWwDxIOICIxr720YAFXRcibAjmZmcXJakmTbh0DYVw0xfnQFv+0US6EiI+Ld3xDhF9AMgZ
yAwyKjEYVCEzqeUZVKd0z1pDrod1NRDDdfjfXhV317LPenxrk1gQoBuWrMAmYNMANV1SZ16WCrLY
wabUwz9E9Rop0r3us3ryn9LFHC4+ohDMCXNCo+eZyxy3wjXMA/g2akh7g29QnBmj2KMgaw5O2Fen
xhhsxYJ5ml5KZiJ+5PtyspFr4Z4/tiyf+UL5WHkw/U0QjbhQegeJm/GrmJk+XoTRDOZVkXeD8xUE
43oSBAlPh6LKm48A+ZeIp2SpPwueUt4UMU3cFY3vyH05s/oDzM5Ntwfv1JTRIIgg36yz+uiHI7I0
ZP0pkussBZ1B+nwRN/aEYEjOY3s2Vq/SJ+XXxiefKRYu12+KHk0rvW/UVCq8rO2yPtDFTlzgGgsS
4cO8ZZZhL8WdoSGQ93YdNpHVpfqqcwN80VPnGDM5IT54lqpY2odSQTGEKOGG5JtMfB8RELu5Rwok
9F3bk3TB6WvOz6qgTuDHkSPyJ6npnpjP5MXwKrcnzogpakSWAY4LgUl715CrIRFeweDbN6mm9M2W
pL6eGB6AJ2C39syWP+cxSQXHH/PdKaKPye3Iriq6s4XXtj+FlYOKWM8jJV0mG3hgkDKoWCxsVQvl
uRfEw8iV09PSTXu/sln2g+vIHt0aWx4q99x8roIaAXiXtsFhWgeF1ikZYNWsnTFchtwNw3NAhgqx
rrUJGhzLwxKPMuvjCZIhusxltN2D5UCmj1wyH5GM0RgRPeDMfofMtdRAoryBDMMUWRPyp8b68KYl
m2NCEvzHYFDNdS5G0n3MOguSXZYVCxVeu4YLkJpgtPeOn3PrOYxF0jv2Ud6TmPQ6I7QFnCPg8QkO
NnsMI4qC2keYy+DiyqirtUXSC1swyisjmw/tOqJelWqUtxiEp/UMeGpOYxZtfHT5gPISJ7EdIOXt
Mh9NUptptcME2IpjXXgZrqMUcC6faJI8BvDytwYVkvFuKmoxxK7Usr+bPGPIf1c5mbNwACfO6v3E
/4o9j00E0GGqV/Io2IyW4bkr/HSNevydoNjJO8GBVQizO1SAefSf8NmauRsIE4+4bf3UqQSyXRtM
60tgYsGOXSuZz0nbYC82Fgq63TLny5u2pXFaoNbXkZcW3ElmLqffohz0dWpMmmMEP9N8nWuCgNEP
29gDqrIdrH1O2bFcEw9b48po/AlhqjWw+G4DjmEIWm1inGVgw6B3yFv6kZgLiL+W22O4awxu8Mh1
sNag5/Yz5MNcZEQaFrafnqBdsxLtSiPs4oraWO29NvTzvTZ64hwSOPWUZiJ1YjWtbrc3nKX+FpXh
36Du0XaM2YyvxOwFWBahOm/v0WLh4EmZUBPOxZAy4jEYfvmMw4JDgJURR8owK3BD4TiD6cEx8BZo
nwptEZnhPS+6nlxab9u6LJNOg13BjvqHv5JQgulX9OvOnUDT7C1kJJhmAwz516G32J9t3UMA4igu
esTBLeSixdr86vxMD6nAzQtrt7Rc5njwwALG3FbAJ9RIjjZ7Lpk+m1RgZEc1qscXNA6wT8npHFnC
6TnIjnDjM4hDdYA6Ke2Mud/p2jSQoK9J5h9KPBADrUVvp9jpy4AUL0rPc+nwo/uimKcbZgk+6tYl
mXPsEy5kNCAtPZ6jwK5tfGI5jiA2ffn7Yg/TbUZRy4vaOt4WmaGIFGO6QV5IRhollmoc6C9WndOr
J9ayXGPsxCYFXcC/1sIYy13hyeQ75+T9qEcveO4NIIQ7kmBINs6FYuOiA9k/8ivd9YJ8t30hMLVf
EEVnyVe2wgw6yXA17FNGJ8mNMrjgkRrZ+XdUiHo9eSqvl3vCshCrspuUEssSvCJiY5qes0cHJFRV
xTjcFkOagRpB5f3hW/mGzqEy+22slf9hjh1UBj1MTC2WAK/S0HgAk6qKqctVy+AmA4LtutdFyo75
RPqLzs9QkMyXnivnFb3SZp8huukZYoL51fnWYt/KrmFEprJ8dPam4AfPuprTYyu71Ivx7BWIpFOb
tTWzMiTgWnyyMjxKrht7p1IHChCQgPw4DQ49bNtT2EeIevW9h3z+vBZr+eVABQi5GQzrg+Nj6h6o
oTPvNCSrT3KSTwGxZ85Q8rzTjmUHGA5UI4yGyA2jR+6+UrROy46uGasPEzLz4A4OE5vB13zRQnvG
20BrSMMcopU7opAS7VWucZpHJL1gTwpniijEzXLYc5ETkzFDdRWn1YR9IqdcFnvTqRbGiU6/xlCf
mDUwe4RSIWvbp3UttQK/QvTnz9opDZLcHG7jWFnK/JhCwQ3BCJO1mIsS5bGAAhQQWbQgWLbFiJXZ
KqqZJzakkbzyQO3GaTfBh/DJW9lYnv6IB8jZ3lkcserCxVSXMc8Cu71WVgtMNae8qxy9UMe0I1nt
RTrYydEmgc+JsyKcDLoyjy5KMS5+46jDI8zzkN6WZZj+9g2EdRS9Q4ES1mgKvrLOn+Yjlp3QjOqU
12E3CVJkdka3Gi37exg+TLdUOB3YqAOU4WvctRMC6JPVOfRT6GqT6tCpMYS000+kJ6dehzq6rvwe
/oRqfxHRI3TsJWp+aDbzPeIcTSDRkAagSMjuWc5o2XpmDp1X16dyYI7Hbxg4h2BVyZcU+Id1DhWH
/iMDmz481FoQx4Mz1hGx0pMLbikd0QuKsCUisrSyNccaNNC5c1JYxLaItgWPYOMx23nJ1NG4QAtw
2AgoVR156MY7s6UhtoijoTXMrc3drEmkEomEfLLqbGByG+jNz2ak0BEY8Na3mZwyRlGZq1+Y5bA8
C0zQPJlOmGuYYBh+DqJj0mB72esUTsrduYWnst1IH0LUKe62JlqJQ+HbZmoMWVitiokkrLCvggOL
oZIvVoSbm7Tad4PuOJd998ynY0mscVV2JVlVhZGv9Hjlt5RAEfkK7pEDgU5GzXohLa6ugnaPVBsE
Bh2fREsvUdRDnff6hH2L7bcnKguT0kJ3kxUvlmTy3lA+09EERbCgBNcoCixdW/6ODaiarscyX++M
PEnCmKhsd4g56FV7DaipDo6B9sLwtCizpqpJxwCigJv3Y2xbsvvFPLekA9LEku5T1XSn1edxgfza
VupodHb1NEL4qk+um2JFQv5jIQ6fgl8l01xSDAxz+OE5vdteETWU3vDZj3AxkZDcJRBDiQXiUkB1
WWbE+OEsb5g/D4m4ztcktSPPBRiIrRHa0oEpV6ajEZL0ln9m47Xv7DoRcUVuEAixNC0fAPtkdCHw
j98ztJZEBzaJTwr37KiXJQcEvNca/sKi2Qbt5Rj0P420pd1emTsksNaI1tsHvtsM+2KdsyKSkHim
08jz8davvUU7pIamuRkLGCgRgRz2p61ktplwm+DTKzv7SWB4wvXKrHeKEiS+ktfcLuN0zZzf/tCD
wlvxb756+L2PXhcwSgwTAwOC9InQ4YL0EnByGQZwIHRUrSiZ5p9oG9THMs/MSZIcY4kxzF11rIH/
sx3BmS4ADPDvw46q6P+nsKq8Q9u0GRxrgw3XEapKfik9H4dImOouONXD6j6EdEYF5+jkDfcZnbLF
OIhIPAbc+sENhyI74IVp8+MqUM/cUP3RsUBoU8mVgKOVPOTsJ4Y9VAlz/u4MvHg9X6U/+M+sW0J3
X62sIo8tfBznyliXIvth1zBkbqdlUetdUBQyfGjtvvSvBWyx8c0tQwenHXGycCXzYri33LJGhS8s
6f3fZFX/aZ/MhhZNhEfiCNJxWFf/uKsVtVw9msZl7yT5fF5GjGom7p8Dh5wTYx38K1Xj/4UC95/5
Af5/1N1uovz/Wnd7eW/QEq+/m39Q3m4/85fy1v8DUauLfsEJHcQ3yNH/XXkb/rHpbQGtWiikeMY2
outfylvf+gO9Nj8YEtGNbM1BcjEwS8r+17/45h+Bjepl0+Oi+Pmbnv+f6fv/BkQGKEH8NGoORJuu
Sdb13xOKcpHKoTM4M2qojh7cwTU9F8oSqDv88pRVCUVPSpCAOvS4Km+71J3yK1PjDYoAI6XVifea
oVWawIaNGCJTxmbjTEavAR+CHtIP81fl0n5jF/Tnt4qpkR9nY7JoVjIm2J3FMmmJCjtlkea4aqRu
0GYkbYm31cyXb+uqY1RNnY9zj114OFEMHjW47C5qhGzeCz1qjn+CeR9H9CGjv8KsLvPBfAbDkjJu
zsP6asYJ0O8ddqfxoBm7Yxlk5nGo+yG7zJ5bfMJOAejDtnRXkMdxkYtYOMQ8Ob2gkSQFEG3cJsvH
2O3aplUdm3B8Cpu8rmJOkn23dNlJJLCkG8NqAaOxeos1xpt3G3v6CsCOhRMcTPt9kcX41gRKntqZ
gZY7UlP8+ez9z2v4Lwhg/9lreP0+qvz9H97B7Qf+7R20gz9s9Kwe2TcIvXni//0VtM0/QuSAqOjI
qkD5/h9cNm7wh4kCyAptj4vWdbYgtb/eQNfFtkM4Oe8yqvnNZPLfeQtRof6DwGUbcKBfE5vHhyOC
3/Q3eVW5+GvjIzggfsJtvutwDH81NWP7fZtOx4q1/O+yUQwumPcEvxLIY9MhWKflZttii5iQJ/Hi
sYSRkWEZPZbygtHDYWXbeSy0pF7uAx+KDU5RH4AiI4YhakUFF4r4pfZXYnkuY0Kef2gcy+Rb0GeU
3SFqKennIAixcQRt2sYWdjr7yhkps3dbst0Tn9pYRvSry+ci2t441q4YiTiTAV1JCu+UEdE8rxUi
QCgdEdPWDghal1txmQkTe96SoD9J6qr46VQBbAPhbbiDYe16eXCczHEjRxnOe5UvpLsSnCzoa1vR
myd7Lo0LxcMaucOs71WYNN/sGoxLSUkESq9bHvxK9z8StyQjwMQht8Q10Gji2pngvK5kdpeRA8YP
T3m93rr2CnmGHhCk7QrI+LAwPj+HENNqeHQB5M8GzRGFCCPVuIPQ8bOHfZ6BD2vk+1IOPRGtJaZb
RqYmCDaObiigmTJQqAQsqr/62WDvphnqg76SuXvjTx47GdKlRbqnbZi+MzfNX1LBr8FTytZr1wzI
vdGdpRn5keZs3FjMzPSFHV36vErRO+xMZhCgOayZqJkyly40GHS9hw0/jSwQhvRlhLpC5kbdht2x
V4HZ4SH0+p6Sr53HCxxicKRCc0scmirb8CQlCeO7hOnTeV4byu1UFdbXNIXOxZFGHUSzBeOGOWoJ
4bAiROvY2fx3+HodJg7gnhc3llpNF6xUk0RNNAEZKKk/BISCGpkC2AsoJwxFZH9S7WRBggxIol/8
3sFmZav91Bqrf0CVU5vRKgg42ZsMS64npuvNHhsPf4PyO1ztE+aiD8dwm58CTArPDGOiD0FeCnNl
MWIGmISA1zMyv09245TwKPV40FhfI/2+7omMJtQ5H7ofWwztK5I7s9khhyi/5oTd3o5rynuut6nj
oQyAiPBVkcR0UDMJfkgBw58j9uMyYjPjcVH421ffsh7DExsiHjosNKGvYu1K76SqKf0mwGNej808
1d4eCUxe3i1mSYJrCzUZ8PIi1yPlKcozK7Ed7Lp2n70kOg2HjVCc9KBKJaPiYnT0i8TZmwP9gbe6
G9mLSKawPSiZjPY/i40SjNAOAxb13VTMLOBo6AtEZnNvRGhLxreF0fprgkU32TuWxgkuIYUMN05Q
qiKynNKvSRokvvzS1n4jzmkKK+pMOkmNLL8qxJbZvgAxYPiTF3dkik2kDbH3ZJY5aL5zC34xpKs+
6VCTVSGo2TX303kPnWXbFwdUFDsZhuAXOihxy4VJafLEPoM32dTtnO1zmasfQR+01iU3BAbZpQd4
8biwPbfe8sYRgHpQZrIQq6xF7rteDz97HgSBgGRWbKd6B6WHvRZouKh8VmZ/0iuwUEeS5l3e5WXm
Jj9YMIGEyhKDLbkNm3O+nlCWwQNQgE9uSyfMv0fCLln/l6EKOXqApkZOXjrDUXnafEGZGwZABmXx
CSndH9Fo4WwAS9o66YdgBf/GiC39UuwGv/qsNqtD1kyCse+ktqUf1oAXoDDQVyTnyKH3LGAG+PbK
V1iK3hi5kDbDqA+89NWv7aG7njAV+4dGuuNrw0gDlZnoBWr+ZQG0gawP0YpLKgoosJal3wHcnZf+
sFniBp4jm0ON+vAjVJaxRP0MTWy3ePM07WXgalbGTe48aSbAkKdwcZLvbvpGhw1a9SXoFzO5jCyF
nIhfO7x2oho+nLkckwN808GPMDUZcPQs0YLDGA0wmr07BSQhs8m2IMV6bR5P7KP3/VRZxdkwDf+b
mnPZoE+Jw5ZecYqfE8b7zsGdLc6rPEEKxONUsvgOROcfglAhgAykrNHqZQuOTDfz5vHEljz4mXMB
WEcDae1Hb0La4/AoPHPf23BhLww8Rn3K8rIP4VzK8XPomSVEy9jpJ8NKkqfBD4IBAFzwy8CxicxD
FPoIf9W76KSfmQC26dXkhTbzmIH4OVAUyOnapX3qRTDeMJqrv7ddU3CElbWeRgPB7g54IevewpXf
i8EqMKowZ3CZzBUzSPiQ3GQzLN4l6qCKvnF8+17k84j+hExizU9GYQUPOvDG16CzBoCVmG7vfSHQ
55U6mV9LVn2IsMQEDowvyD367FkIq8/X6sykGpgCo8K1jfvO83TU+MVCk16utr2n3UC5Zo3qKEjo
fWynakn3tSrb5JC5DBgYPFGoR6jSwl9K1sy8RZhk7+UwMW1qZWFWqDTCdoiDBK34TsnFERHHkf7m
/6N60uFR7h7XQsFCTjb1255gA4aZASPju6zPVrTUpbWwwEpDSYhVTxLJrrUSVlo5/ABAkUaWQeCe
IeLs/qcq/jcr+Z8Jpv91c/pYteq9/HtdjGXgr7rY/sNFVY0r1PNJOkJ6/r9bU8v7g1ub71owRMBk
YmGp+aszFeEfTBW45Cwb7xI4Wn7or7pYYEyneiUYKXBwxuH//e/UxfzgZtz5P8pvSnL+mYA/wd3a
VBJU/2bsGYa1RHQBzz/pazv7tZ0MVFChqYAjqg2UKGmxYDiFHgDF3nGrr6Cg5tDgFVn+wuYCqMOk
90/8ogG36Kg3JuO60RmTGU4jdRBqwY3dmNZQHIHDOhCg9JMrKWgwHEz7YZE1dDT4jzOJdkTWwoQk
mbq4UqLMfs6MOB9gOexp6tLrOtDGCYLncvB71UC5hzUJ40u9MKmFKLWRKBM5Gtey8MFTwuDrYtef
65NtUqOvHVwUAdCyN1/UVjelb1Xmx8ynP+eiuQ/L+0y8yA2KCVEDN9cGytSc2UBUxBcTqPpRDPly
N7NomuB32OOtv+E2U7KeHybs+j/8IvN+Er9NJcVdBUZ+g3Ui5vDIR2eREm4oz8KEU4v6ZbxIJ9j5
LuoGdtk02FMRnJINB9rJyotBjXgH0D7daSbS9ifzb3GLRN7iUNgP6JHhkrI7YNpnRow4NDrq4nny
pUGRh3xJHbwNUep0cr6qab2hZwEwnTaUKfPy5JgwLvAG99Mq3Wk/cifcNz5QG7WBUGGOW5x+DI1b
IKmBI639+Cc3lRnhj7kMX2yuj92y0VWneuC/sBFXEecOl5Y9x15aQFjrWu7ZZ34ZAf/tfBP5wd9/
MlworuHGc2V1sRwJsWuuFxsxpesAC583Aiyzgh5r0eA9Fxse1kzde4TlCesI37luN4pskucc7wFA
/SjYKLMEfH8mhSQ+aq2dU+lq42JvVFqnd9p3YgY8ZEPIf4r+h2dM9s28QW1VOH6zeoVzW8nJuqs3
+G3jtePNwt+FsJttsNdo80r/ycttxVg9BBtEd1EK7lSZNkf2DgCZNtiugrXwYs3+TAwMH5wCvPLq
MB0mSQrDKmz+K+Sq3UU2E5o415j3adVSEVJh1h0GhGDuOOLdHpK2vdjzBWy5HXtOJt6QbjERydYQ
mYw0b5CiLwdnzDX6vs4GAQhkuGiDjh0yDRCToQKbo1Esvxp7Ydu+IYrbZlNpEsFi7RUEY5Mf2emF
EfeZYLM6GhxTwM4f/RM7D0RQnevf9eEmxtmiBBG1abaRyL9ZEANPZlGNfHKx/cu0oZUNtACHPs+T
5/pP8nIBg9mmp41Zgvef4wZoHqXF5GaDNrP67s9JkpvM9F2gzn0lrTOGMSem5P81+6CfmxHCIn5N
okjgQi9YEaFwSWDRPD3vYWGgmGGncck2pLSzwaXJ9MGRtQGnB6mbYwblfjeYbRov2nuDqcQW39xg
1RTQFq9IkcW16gBrb1DrGRwQGpqNdK21V+61AH+tS8ONMByw7N/g2HWeq4u5AbPR/QNlz5W6ci1w
2om9kbVnK3zyCmDbTkrdz2zR52PaWNzehuWeZhtB7YbqpiMR78QJcQ87KHfDJe13lQXc22WXehXY
Eqp9btuHtBLXtm5v4IXkv2wveBighBv5MB3kBg73hSGvsw0mbpTpo97w4hLOOPhQyrYNPV7xSqPV
BUe+zAotGpqDyO3olPsNW24YM7Be5B779E+o+YY3N1Phf4gNeb4MS872T/iPCKthLCG6vEoSOIzF
NBNxyUV0TRSI4J0YU7LPNrB6K5WJVcO8JybtI7dPghChw+rbsTGJt9Q4eV5NEkNrexH9TrzI7kMI
W7Rxnc3XazYx+OxqQoUaIzceKKf1nRNAaZwloQPGfHD9kP2kguxhsrTbw+OSB7RiSYyFBg54ZQ9k
l8yvBsFAB9OsdzmUpA0c6UaVpilK0XJTOOFox+tll+oKxFRznoARRNPY2KdQD48iyO9WiziS1lWw
/p2yvp1Y5t7PU56+mgkE8clmkQx4irQFN7hHce/Ajmo2bPPPxvXPnb3Vx6sdXmYR4s8KLqZrj4++
LmIrK6ejMftnfwRBm+KYQuKFFnpNUcSaKRy1dO3aOJ2Ny+KE305R3LtYjQ7oABMmsem7GdKyGJAS
btGayYvw8g4ZFrugvg/056hAvBHO0W4SBXLmsI6kngslrDSxANiJ50Y14E6Xld83abS/0B9imzVq
+wn8cxqbFXSocZl/M5peUPxZ+A8IED9p23B/5V4OSkpSmRq0/5HoxJWSaXBoGfhUiL5EBHTWpXNN
sAAFfhenuuyuAzndLHgvLj4Ndu9YP3jJYgvQVrmz6QYjX99aQVncTXjoQo/N/aG1lXNGFMKMiKB6
Cl5FgtKiqLljnG8WcqY2+w5Vop5dCyZeJeb56GvHvG3n6q0dbOeYsivHfTM7Z3IRvgmnYVKchT0x
rGEbPJYyEbuG3PbdAPvwyggG44hGbBCR6SPSTYzEfYCcLW7TcJL3wUb5TccGWHuQ1Q+M3MwjswLv
MukxuaF38eKumyTVf9Ve4TdZAVXC51vmYaQbLoxn9LH2zm1xVKxrwW03asCXkZkL/RymOZaYIJDD
bxHgyInCtbP3fYci2uee+CgTF1EWOsVL2LBhrpiNvBRo/u/x0DCFGNf5q5FOW0baEOkVLUJ6Uxdl
gASMoKtZXfukRcSi9k4uHjviyszubJKnGLM83YsCDZxsxRdB8HywXNnnynTqa8ju6sCKfTkkJmBX
BlcVmT2V5x1Mx0juFiDtp44iaw/rPWC+EqRvg6Ep9YIzcJGrxV6vsFagHDVirzNj04G0J11gX3Sy
ZT6h+2pOfVhcTeTi7TrN4T0bToY8obpx5cySdXWQnEsBsRUThVOhpy6n6hrxHaG75AiU04KkJpE/
VuX5sJs9wHD13MZErH/S3p4Tkjj00CDLW+/X8SofU3byJLQg3fCL9BfjQjrdpb2B3HYbpGgxB2O9
Gl2Isi0PMoal/tUq9Y3ywSZv+13P7Ac4ssiRIHmSpPse0s7tjFIZR3tAGNAiyTerU22Ic7Xqbblr
4noOP9GxgMIueIh5R+J801qwwwmPGdqlqZw/OuNtJCwn5x21lpuAq2zv6L6O+hCxJsvTIOljnGd4
BAbLiZn9XBdT+axS9EJe1T4FWeDwu6i60hZXbCWPeXMXrmDBW+0ehxS324pia1cMQCnH1ayRWKqv
3rLnvTPTJptGw0il6qKV1K3UpwZnElGfDTv5bFX44nqX1UZURekdNQ6iH3KdH3pYgghPrpxuE7Hz
OSfV6PDScNBkPvdjBZ9YOhCdZJjo3Sryo0itJ9wWJ4t+HJH2sN4l2fiFBPZqyRCzlGvtHWY/exmF
cyjNCc1y+9iO1Zfq0++k7A6zWZyypuyQLWIrAyPJkBQYKhFgP5JkRqkn6/raMD0ZO4rid0KFsK4j
QQpmfRGpHWcTEW1dNuWHYf4TADzgSCrd4DHk+6YjUEynHHbn6jVjxIrtweowf6YxEqfb1GUDv0A4
9NvA44aunptNCbLK7gXZHUHWe7Vwpq5uPf5YSAdKrPTMwLO9WKT7IKxNZxI+OTpRAYXywxidJ6Ub
A6G4lV8bvM0BxY7EDrAu06nvuyfp5vbBGrEt1LkLIrgqbrGV9JD+G/e0IoJlkMiV8hMRFgqZ2rC/
K124bxVi0QWoOjl6Fyp+vtSWfKGUKCbHs4kRlbcljyL9xUKKboUTERkxzjC38/vfygl1nMLAJ36J
J90WInY6Xx/+lb0z2ZEcSZP0u8ydBVJJqpKHuZjRdjPflwi/EO6xcN+V69PPx8yp6coGptB5awym
UHWpjEg3dyd1+UXkE7r9kByTEtJmi+NKS+uL7+5Mu/etGLQMFEb/e3PIvFftSaa/xWTeqdYNORgt
3q4xZMvMs2+C1iPsS61J927RO7ZV/rBivK19vOTVYdCNcTHcFgb44hc3KgPkK2kYwidS1gdRqQrW
89NsT3xsn8XOC1y6IDpK0xKBAzLVnwMGxdz3mOkCOzblfKXyDvkCJ48j7qowOddJU6Gglsm5gx5K
8+z3uaWrKNV0U1XZcAZ0zOo0DxlW8WinR+8uoZb30mG03BOxs26cS+TGHUfaV+1pz3t3I/fykZmD
3DvTciOoyKYHwOk0pDndmMuYnvrGW2OHdF4t4UXj0KbHsJnendDibtGMv4hF0hAoIxxnOjwz0uaw
3xrjZgQOybG/nSiUs28Mx590k8MeFFryOtcO70nyLR8Y+S1FRy4Ln879YGr5DXN/xAXdZ30znG4X
G/orTxKI81iR95CA1N6noRbb24uTF2+lScdf7svfg+U/iwpDCyWdZZLgNzfUyZOQ2Voh8UTznG+I
EfMe5/MM0hvPTcJECqs1n7P2UUBGvTyCfgaNWOafIE9pdY9nI8hSySHCo+rMTLCvuFz7S27yDKzz
7YgNySzDc5lVeWBYA8xvr452kVsX7wj1O5J5FskqF4NcT0Tb8FhcU/UmLIItFEGekY+2Te5fY4E7
EWFkOtUWurSiqe6A/vQ0zEgG9Pjeck/tWMDCAI+hxEwFGAEkCWIb88eROdutreS8GxLxQwsM/6a+
R/MIH7B2PQo3ubil812kDSGpkhNQgS3J88KQk0lqHWLLfIeB61EOVHI290S4I71Ych2q3jDsYIuN
Y/NmS9C5HHrzA8fOGsh2MZ87soX8EPuZSx0JPOW6/U9qVQDn85pOODT93DvNpZF+o1RK31xFnFsx
p8RFu9Clldaz+iyLRRxa6QwlNyLK9URahN+MZbDfCa2jx0nqvuD5j9sohhSQRn21YShO6C8u/FPb
LvUrodliExadTQZITlnEAs4hc17zVnFKJH7yC/e9MPKRxIKffItTzWBgYZXeMDDCXKfMeb6TjQ12
28zlS130P/qpK07EQotzU5EczDBKUz3M8Zj8ErGBSFCgQ2L4aiSOcyp7rbA0VuqRqEoFw7gyT6x6
yUvpynTPLc+485eZnVdphUgfOt2dtkUJAt00Pscw04+99sutdrT72yi492XLDL8/hZRNOGkFBOTu
RrjuUm4aXtINNRbNezJQ5AnzMDvxMg73vFCCMqkZQUvWFoPtzinCZ9h84Kpojq52si6bp7Gt0o++
kwBRibwd3RiOAYY/4wlFb7l4XAe2AgMiNN/SBZDhTOwtobePzNA8eCkwCV0l+V5ZKiXOWi/xo888
/zC26Is+xr4LnQir/aqTX21tq4vVd/6Zn2KCS0sRcHAoJj3S5sCLONh2vuubhW18Kp2C1j9ioPbG
8GqMbpGY9qNvt/umH71Llk2euS2GseNkoxK6NCbVbzWz33svrpvdoDxy3WXYDZc8ceV3smbmDZOk
3s6DmweKLtZzBmEjaOmZOolyUuxHICY9R6SvyBSfDfO7RyTzT9dgAljBADg0ftye3BBWeO7bETRU
lqusKcliw5TdwXLk9FcFxBAD0NK3ghMKzW+M6cKF9DGQHL1Q7MUVXy77rBj4sPELvREakFgcgAa2
frq98s4c9P3AUO5yTAwsZm5d1wd0HROl2LW/l01PqwQ+alLdZCBxUdJXarbGQwkUA6jEVMRnjILJ
sTUc/0dlVjV07Nb4qpGe9roS/UGuoeidJkT56s3afcaL+is1fFYrhbJFvNd+WkyGSUR84fhPbUQJ
IyMGdnuK8QpQ0Y2aBvBVI7KmqBXisMjf/cFN6AQO1Z1pTjFNKp39FPYRa0C+9rOklIWflrWzpaS8
RfxR46KntdKlWNtdsj+KXpj3U/oyEuwrcRHQBYP0Zr/baz/M5DVFvAE8zQ2sWhtknLVLBmmAWhln
5TdnCIgI2WvvjELoe4jWLhqHqQ1jgbWhhvwqZTWEH6Jv4x8VNg5LwnMsU1pJ3D9KbqCsU3iDeVtf
cjuVf6Jt/pZj5v9NRC2RsH/rmEl+/Yj1r7LTv5K/mtfWv/enQMCoH+XM87GH4TbDeIBz5U8+rf8P
R8E9hbUl/lQO/kUgUP8QCkOLiaPNEzik/sM4g0BAppduNGkJU64Gxb8jELh8rr/IA7hzkErx4OCq
k38qEf8KB+rNEU8dSheGsaINejl3l4XmRUZiWTCGut9Hbm7fwSmh5NpZJ5QT7UB2OWeBafbyRZFw
C1gl+ttSMazFOk9kMvqi+fgbgax2K1zYHIV07/G7jkEWYnTVAMkXXMpIiu/4YBBpc0+cslox8GV7
JOPYpuOupl9IbJokbNAmigp3R14HToVfeyryEKN2v7waRcXJKxPqVKfYTiUD500ZeeXe83LnHrvY
WrlR4NI14wfDwOLgmWS6MmsEF702fuqyjPc+HcMHWhvUk9P0TvD3VbOXquC//5mO+hei6n+Nu3r4
Vd19Fr+6//yv+u9o+OSp/DeGz2s//Sq+WLWiv7rN+Et/vjTyHxwpHR5M4Sr4XCDp/vnSuMhjqFk+
/6H1fX0B/o+q5pr/sHiQHbUytoSPXfQ/VDXeNZBQitcQMyivo/d3Xhrb/as1WJkWbwqKGm82owAP
8Y+36l+QWnPtxpHdR85GdLi17H6ad7qAnUJ7a/ujqeHuT/jQj3FaWI9IZyggQDR3qZlihLTYJYds
KXZdSJUL3ihxwEHnvXGw+HK7RR8Wa+SCvyYY/Eh/JoX8rFX4RoPR92ViWt1wG/Dc5Dfe9hdzLimM
imnls+J1VNja9VaXVx27/lnN0ZMyvJ+Os0Zunbo5TUtDHUlMeJ5aI7mlh5RKLdjJ3K7Dr2byx+/a
IjuG7z15Jok3E1dIe0BPa2+ItXJA5EyBT8TRc8CdtCsJ+vJ90sXDqH7ZexGokRhmwz1nJ/8YynG6
roQJTrHEqTsAQLQcvHpl+BFxAT1nInuMQ6omObsaHpWqQ3NI3Tk79wbKXoZ7iEyU9aF8AfslnQ5E
Cn6QJsnPVN+mm4Lz3WSFFy+mjpZDi7cvq+KLWKB9SDSmHwahzZ6NOST8w4nExK1NuR2jkgYhcUuD
AMG/wjX5lrzPkeDUZhgTHWBW0mfC+NGl095H3bXMAFUrvipcYHjiWuUeHZbJS5yCaEDvF3TNqddy
tUwxFZhpWdQGeirwmJS5NE4enGIzTcyFZ1zHpLM4GbfN3VgBptegcbbJPI8BBqYn1A0XAcTvgrrk
eC4SccvdLuWDtozvEq4/DcfzrVu3b/YssCc2M6iMZlVe/Yb24pnS6Igrntm7b7KvXsgXeltqLOh5
ioe3utaa3Mx8c0eKaUZOY3ciTBoaHGgD4Cddb/J45mpozMeEphZyMYT+Ymt41yMXS0c0z9QKMbnu
hpt2mHtWZVntzJaUcFLPewK7e3f9BKmXf0L6xM9iXd1GO/BDUC9onLtbBoAhXSi+zDmSnIFTfnp1
ta8d83svIR5mqClWERcMhexLjlywidb+ERBcX+3AHSwvl3sjKl8xdeyzismHmACHde47LVbhXgOv
3ZMoa3Z6wDlV1VQEtoJ7XWHTujDWsN9sYN1t6PyMRpc5STm+y85x6D5g1hhDX9jkHPV3ftt/b+3o
pSZW9OwaDQC4CA6aHccH6PIymB1xFp13ZJMHdRrWknuIopaK79LaJ5UGNZHjTgR81p0Yu/oEk9vv
3RoDB2trUbmhwmPaI1a2GuVp6KfjoO2TmXre0Z/tQ03NOaqvKN5N3X5pSUm4VVZ9UK2/hAigGFXA
zbxPBu/D7KMf3tC8oueKzcTUNPBy3Hcdn2lT+It/wINE6Z7ic+ZDflf7U7xdHH7QVacuWc8oaRD1
cp1wTp27Ev81/CY/SN2KAeJq2aqs5IM1AUscU0kuH8LE+pK9MwrK94lDvabqxmfbTb8nyUgZer0E
HvN+LERtHoCDBlxi4aVhbRQHp8OJVK0wCL9oYoKzFmluz9B3bsuMCsPWligkSj4z8KMLPmePOl7Q
B2sym6Cv+WlWnfsCl8cLcODltIbnCIcLq39gWfMFnfPENKnlVZO4xnOSPyKjfLzneoMz4iJKNNbU
SKxt+ekQmnpCOz+Fds3wl/xaENK7vfEXU21GxH4/mr/acMwOhl6kt3VDcp4RiIWm5n+JevV9ojVR
w9RCRKHeJJxA+lJ9DeTdc6o7N00VSTxfjb2Havyejz6i8xgfS4J5u6Ixv+jUsQ+5gv+CDTAEncPb
2QKQqYx+vqTKcAPC/2CiQj7PSvk5hon6lbU9DoCc8alnD7dJTD+rGQ9aivHfHrvqBMdOcQkjfvj/
Ty5/tEe8QGz6n//jR9WXup2ffkVYXv9yCFljPv93N9Ctokt0+KtJfv0bfx5bbE4gK1bUB/bumsBs
/3lqERLDD/+nb8NI5xiyGuH/6QXyoMqzv/sAWBU92//Ch3fcfyBMrXcHjwXC48T7d04tWPL/sxeI
pO6aqeWDWEIprqV/PbZMgBbaJgafZcrhMoxGMe4cZq2PadYYw4bAOaWAHDweDOF4G5Pqyx26zbBV
zN3vM/oq02OVSLPbt33iVcwHYy3omAwnilHnM47tdG94w09SfFwWdNrszS5GEFQR61c3uW8mPbPb
qq0vop4N7EIjXjc/TJ8WLKMBVtmbKw3/kGdRdzY7DzW0MH5DrZpulpyf8Xn8RJonesXYARY6ARLE
a6vrB4udsFmcc8xyvYkd0b8uVC3dOW7YBSqyR/MBtg/SjRUNFD2lZihYgRqAhj+qAfTtS7ZYebwH
JiOPxCi5MhPff1mK8QOBH3SRFhx0NgsZhuIPwo/aW4NvHlliQeSUs9FvReSiICXLjDgqq/k2iOYN
FoTRHoSYwyeGUdGyGyY37IEPKmcDZS45WSjp4Uamkkg8Daz3iDyvoojFuxf1znWSHaI/cTv+YTTD
HrJLP+e7bcotkWo4kRl23HH4zLPZTTZtZaL3NaW6p2SEhJ2aQrljiBTed3FRf8FyH5H/172ils4R
oSy8j0o7Hs5t5LuvbsEd9GhglzB2BBynF9+w3MeOvi8am6FT/zDZmQJJ6tkHcdJ05xCphxNWJtJd
bvqMs/uePh0XhOeVyZp7BrfjUIzauC1TaifdNV49/OAKmZ3Sni0madvyA1mUDTLKQIu57XrWowH6
MujM5XDVGvc6q2V/Gv1wuGDvcqGU2M4rjIWj7qXc6qjjPoqzjcomIeTT7D9UEYWem7oc/CDTbvoh
SCZRD5lucUqIWzZMdIuAP0qwc/sJGdYWAMCawpghp2ObnCibLAu5iTA0HQdeR0ycjCCblUAUdjQy
6nbqKACoyD8V/QVm3HskNUbfGaIJyQ4Mx+W4N0bKT9zWCaJmvklULo5n1OxVCop+PboH3whDLsFQ
OjTlZaXKNy3jUmfGu+Z1gjJuQ6KJUU47RerK4xXASrCBW6gU52pi0eBJA9HayRK45UIx8SJw9PM0
0HA3H2rHBr7jDHtSuuPWtcjwDyFphgUZPMD8nZw4zl9HBAs/exyJnp7wuhY4MBh32+u8vgy1PnsN
xarS7o2zJiGySTL/2YV2cMCN1mx0nwvGg5M+ulP+hg9262hBqt23chwjDvqGQTlLUhgEp4FDRMEk
VzkxpxCPJMw6HJyR6qv7bsacMYXXsArxxQ563JuOSVSiRWN3NgD6X32zTF7HKk9Oo5NCYbNe1ZzJ
K/AMAJVetcK4xFq7SptpbCe/lxQsVeuNX0utaBwc2ldMjdSvNupxVvG3yB/yWwUBlyQZiBM0LXIG
REwfYya6D5S6z6eoyDhEzeY+kVJ+6QETM4ZAbiJGy4yhNvSxMTzzjWwqb2BZuq9kWgrK4WoFPIkg
Qcfr9tvFtLvKOoATin6YxLGITEBPMkvLLSfPYV93ZGvGMLlbFl51tEA3pIYzhepBGmnIX+elBvsm
+q7G7Iil775EIQaEcMWkGl7lPGKg7gqXDDJuCptmM7sXj8tgLI/GwiUK08KvnsT1OUc4OBpWIg+5
KQ2CIELWxzpS852V5OOnTWDp0uA9zKGTgkSqgeaIqq9uyYgHY1PywL+5IB8o64JA96wV6SESf1Nu
s/DY0T4tmOrbjQOg3M3SRx4U8ISLFt8dqiVPFQ/3bhob57HoOgbhha69s87b+q2m6JuFMjZtF/bL
gP+/IM638QQXMwF8viPHgtd7N0IjOYwL1b8178YeX5N1QvZkBL5MOY/7vB7z8wqDqe7kZ8Rodk8N
GjCpGJlVVQCOQg9b/oIhHQcAzhjw6q7V02DMxIgDll8czKGmWWeYQja/HnEmUysaw6+vyBGU2XEH
eYoGw7kiUIU73LJcnIcxuuLVaoOodchpMHS1n5JYodJyWXbcQA8q+ZDzou6bqff3pltQ6+vSuUhz
N52Ri3vrsvbbOJ+GnE/uyvZoW+UuhiZ7Qy59qPqm2rUmfzbMh+VCGCq/h82FiaINW3AtFUi4HAM7
9kmnCLxeigAgrNR7Wh8Omr7YttHGexlGxjk2u+ohjyx3T4Nw+AB/0NskdrmjzCUQPTczW1bXpHF5
VovyvhimfNcSdwbphb9vwFQ1jIGZ52x3BtV6rqBKJh7sHWmcicKlBnZV30MVTrsGrhfFvl0ePYUw
H5Ryn5Mp+kpAfG8x1BnHTvntwZ1IOViLO+CMmFM/35F7evBtHr05ru+kpx5s06/PcJj1qZ8M5znN
m99dZqFvWtW1BrbxY176MoCsUIAqulPeFB+aimiQy5P31Bh80xuUjOdyQBBbUPSvEbDCveoEZjCZ
FldSJeYDN+v0zKW4P+VQbHaiiJr7tCzqByM3+exdYX1ZHpPQqgyHvVnh5vdT55Yon6DqXH0XFhlV
7o08j714a42FMuSqZv9KUmyBnePySsThsYdTxNpSN48N869n9P3oDZTo756L01aMowawM4Z3Sb0i
L5n5bKgnGTcgcZ+GqV7/lX18FMpMDpBebLJvbf4F4g25djLac6NHc9s4XXcr3fhqFwCnYSXPW+6o
nzGo62fTHNLnLBvriyQHw3tfLidslhyXrHS82W5fQNsvXLQm+T0n2Hvgl8Q0tZwtluxJeNdwLdWp
zelcISleMbcb7GHSP0lEnVNFjdCPbhQOyvtsElkZX+tKvaVRuc9bezwPFnG9zvXLBzWE0y7Rq/4f
l+p1BPJ2j6vOu2dW9Wp53F4UyD8Ifcg8bOtPxhyiNUdDdaxMv7q0LCvPAG+my1JzM09ofKzApoLY
3IyLSr43tmMwQ+HtcA/JnMCBJL74rLVh7BghueiqGCcutZUUVaDbbEToK5kfS1nln5DhiLVVrf+5
tH71zRrN5EYG2RtPmmHJzrDz5XMkLUdabO76D4R690lO8MpzPVVvBQHNh7knSyZjtzu7rnpl6OMe
bXbzC2FzpipTbD76jcUAo+7i+KXH9/F9lPHwO6POcFfrDmEIYQ5DjG9kd0sPa2XxpvF3bZXD02CV
XNEbptOh4c+7mH/8s1B9c8aCGv9eIvkrLfqQrlCJ44QwHMyITF/NaJRP2nY1cSEq36HxVXMwjAVk
v9kxo20OG/84OwMlqguK0E0TKjICkG7qJQVrCOZqZBEEi1ORGSzdYOh8f19iw6Or2+XKsAmNND2F
rofpR4N0V118NyV9e5QeK6MBaob1SS/7Glbh3dI24kcma5dPxGy81Ev3m3eE3J9DimmfNNjoOVj6
zhl+4vvEfAD7f/ZLu6zNVW7LN92QheH5qx9GT3+laohOU8RxIVWAjQ0hqaQwmL1xWOxfa6Z6e8ye
3xUzzZ2w/B6v4cC8xHuNBuRtxzwROD+7cmAgVqnwEIuuhodDP/eSXYseR3M0m90LiK9nyIVbWcU3
9ruNRk83O1qdU2PZ9kt35wFbYcqq6V4Tyt8sYSwPU9k9lJ7Zoxoun5Vn3CVU4WB1xhlUw2XjZFuE
gcOZcjuaxHQbYe2wd3C+FmrXOTooi/bAESQ5lYzW2tSuD0CWO/oqnezMc1zgVLbHI2zIZGvx5y8G
JjBOPjl9lDPAx95U3mNMIx4UEN/YFxgMblTFM6lL/G6Pkc0/JlTJBnQOEPiaQOUwQH1z1z51jjrQ
GLPhSp5QBPFi/cgm/LrhIB4xOBJ3a+Z+N02IwTJH8xl3jenOe5PTBuYTnNcqzs5ggH9baX1uYizX
IZeIrTGToYiXhrLC0fJwakZtUGRDftbg4mg1DP1zX8Ory1IqW6sYoXdZyhreNr4M0JcJtnbjbEw8
3zZS0XFA/79GVEgAfMPmlZntF/AfB8TSBHYMDnrrloQPlzG7Nr2N5gzAHpufCcGrnvF7zXr8NAHC
3wpqHu5Zid9L3bTPZeoCVNKCk9aM+0LNznFZ6PXjD7Gh57rhzcnLaw2vagNIi35bugI8jJkwOaeH
vvP8lT3wksfC4on2jy0mwcrut6M3ndCrYgbFKd3IJCk064lvG/LKWB2LkDNgRCJUAO0twvdNs8Kp
tacO9q7BAlrRteXG2DBrv/wyGgm9DtRZoGh1vFrCCe89b/7uSRA6qNBnRj7kBmzYLe9kvm4u4OEj
cWRilAWd9/jEq0PoAEolarBz4XPtW8B8R0CmOLoEbc94g16ZCPYQz8BE+p3ee34cv+ZGln/40Y2O
YB6XWo4eXwlnfJkxqdaSkoAwjclG++ETe/ywJ2F8RSw/0h0zsNuERz/iV2INVA0rY9eQH3Kt8tVt
UrY4ZmmcUZpjxUh0Z479fmrplZH8Oa7WZPSzed9m9lsOb5rXb8xOzNr6i9FrUhPaLTFmoJSg6ScK
0GBGDGVS6V5kIMQwZZe0v2JWKfz8pYwMrI4c88MiPLZDt8JnNQpEWeqdxcQzGVNaX0aP3jjIMkEz
i3xvGH18WNIeqIbDh2fNPwkRb21iCwTGcVwPZuIeF5IeUDeQbYRVPmDYbI/ZsjarF7o6zmkXHqkl
0azcpKfFXHHeVJyVlx2WlvmUTvDnkpSu6sRIf06x/dA5+6KT6UPkYpEcMQFAx9Lf2toytnZhfzR8
b0FuZQSeWRqufnHfD79G7qobw4Y6P6/YrBSjKr55DtffMjlMW1l8ZGldYfYmuZWPTHIGfKKl/Fnp
4sNQ9M34mH83ouhfM2ImiCDZNuscgGy3sffvEk++25P3FUZ+spu7DmK7Ky96LfMe0uk2MuvZ+nhd
N5KwvyFSlxt3u5xsumTATgEVZEcnzxKb0yW1Jr0H5o25VHg1AbKCK0SPekBxyMALXc2YVVo6IHqC
ldxri0tsmqRyXf2oZY4PRA931qK/K4GfCUbvM90B+FA8Y+BWSYrKB1xWmpixsiqBsTvQIE66Yc9P
Ac8Wc5M+zqJd7i2nRbq7DNnwqCytmR+Qau4YgnGciK0jfHC8F2rW3GLl8I034i6JsGHg59QC4+4o
fCDCWDUwmXqKcY1udpCMh21adCgVb56fZcEwdOODYG7FigclxVltQaEr6Z7A0GeCKD9h4zVWDlV1
sYoJA0xscJzpWi4qMu0YE0e+gxeaDBzcW6tpPKobgXlPRvMwxN19UY/0nvbc+tg3PfpAMFKP9BCo
8cx6EwVqnP4Y112GVRnzAYVDMOCA4tsviS1uQJ4dEFlxHxjM/DbL3MxbeGrezpor5+gVbr0VQ/EE
LmPDe0LKBte5U4/ZES/Vve/XRGM7r/6qBUhae6iTOxgs8dEw0t+J4hLb23V9ahZsPj6taEyz+d4m
lyYAe2bJLLFFbIqp/BjikatGyo8u0Y5xplVRnokxYO3tjB+WabFWOdUCMxX9oQQJvkkqEnaVhVE7
cYH4xdKCr26jgvWJnu7DxfQh/UGi4dKR3TjGrzdS+5kn99HzqKDNQn3DCmgw+oiGXUibBx8jBa5m
iRdVh7cR/FVYuT8wGBzc1HgquJEfG508IZIxejTzpzbWKAj5fJqL6NGrSqi7Bf5c3eKJiN4wWP40
C53trbyyAwDb7dYpyn5TiJYubMFyCN0sO8nwsVV5wSl14hRVFI+ibPk0rBKuT05gMsxDHIPbtHXK
hcq7AR/YjQmRnqUucRYVL1Er8bN5fJQRWQYINXJZ7xzwAr8PPszDuidvAlB4IReDCqCaJohVfk8V
Hp0IgPBWsyLujsm5t+P0rHT0qsbhsKx2CFlGD3mMhOIskqSa5f8uIxzREMGGLG44XgzfmdYe0UTu
F3N4MiPaE43qF5UTn52ig85uUUco78FYMaRPHkDedPG+nE6Zh6KasYl4Nooi2tm+H6LP3IYyH/NT
EE5zblsErxSNdHAIV850KGzjGOGngAcP3IHt0zO+E1v4gEjzwHCarheVJ8EQ9XtaZ4LZi9ZgDPjl
VD8aenhjLAEMBRDDZgIqBAUl4q2WOHvBkrBdLVl4yObyXsPpm9T7XFW/4SuwFik734Rx8eBLiHIc
7PIHGluNvW3lDZEzpi2LACucQPE35w5IJjQT2RF+kbPFHYMTXtzCboLVayb61uek/qys+TUJ/Ra1
3X5KxedcZJQshHShQ+RjTJioI+ZcRnsMwrbs5k0AVGHZDrN3D6TlAxHgK66o+LGhWzCHSH8Mqsa+
B6o6wF6sOWxzxES8ykjJU7RQCr2PZO7RDuGdxgl+5SL7R9KojEnMJtpVq9Ef1MQz5AY6TUpRgemW
/cag8oUZJ4a7yWIwTKYXD2Ro0DOXN6/GaH5kDoepcAJskNv1G9c2P+BRU3yu9K6pjOdqcT60Ln+o
cgoii7YVaeOws2a62DMGMttaiRbPo/oJmmvceLomZ0ExZTsW93LW9KytOSlG1sk2scpHg7+4nd3R
DMZWnEitnOG4MCKlzgHHNdb4skznzehMEam/2SL9CaZOVhn83IUSpGX2qMoAG0qOx/jphPAgReJS
kOHBSVQkEjaySrvtUDJOiYV+z4TDUcDmYk7TjqiZNki+mpGwq+W5d4x46TYohIIEzvyYt6iNTWke
GDE9Q29NA/AbK4wT9kuXriGN2W+CsTZ+q3Q4GU32C0sn24n1EE7ZqVX9Z+SBeoYY95YoUW0dO76f
wUO2RnzsJ32xhF1gyUYizTU/R4bb/X1GkOUIPXRi807JAQ99EaginveU6fg7unSwHgtqq1KLzVRN
2RMzC2pDQEAa1hHCjXxL4/wy1+YXt+vxkJjXYRoO5Kce8Bm+TtlM7muI1vFxeKZFChjir9lKfkB+
OMfu8K0nB2g1n4nw372i/yA/Jt8KaKSBUos6WyZ7UeWEJ93EIOE7pGc6VbJDZpLxa1zHDjpVHi1v
OUxavrnC+dLaesvSLj6uUGN+Wh6RCo4D1S+Pc1YNnyey8ywQ7fyh2479IhXfuEriU56EGxgN9ASG
XHQvRLRv8egHo7TPnax/1GyN0Diz/oxHng9gCffkNKPYcNVwj9IaCXMPNYgzToNN0T7OvcF8Pn/x
RvvRq41vsJwp+6MRbyfov9k1NcchXMc/Y1M3t3Aw+D30H15VDVtvWHVYL6S3PQ6zXUzBBb/AWRJH
9dBm6Yu7MF6/TLkP+NC/wtWwtolavkPnpLe3Ar1dKXZH4IYZ4RCj+QWXfZo3YRuTOnTvHUVhehdm
j1Ov0WYca2P10UsVOg9F7zxMKQu1RSxz6EwcneNyLAuXzicUfaqDmk1n1s42H+S8SUYNcnttRTEo
GeKQxFnNpZF5gJ3MF48RjeM06JMucAEd83ABV4OxmAVxp0jKyBHvrdf5TzRXgOkox+o+b7qvvy8t
/9ccb//WVPrf0PYG7OHficdPVfFZ/pUk8cff+N8kCf8fSLLshrZYa8at1fP5p1EUwhoANYwR1EML
hdL1L0ZRsGzSwSCKhLz62hR2uH+SJGw0Z88zAZNJRN+1IfdvcA5dhy//r05RVhMIokK6kiZH08E1
+lfx2KuMDFCgKbZ1CB70oohAVkFdA0o6SsOQywPTPwQNBqlLVDzBIKryu3xyUoEOk2KE1sHSV5n1
M87A6TJrC+kX0BYRli2NCUWxI0gZUn4RpXGIL8I0nF3lMUv8nOYcK5pknN3cExGNretsTlAiNAQY
zrt91NIeleVhb9wAmjtINnQIVtXVzRwMqGWirOOQ1pHsNkNVWepE7KR7MptqvsAxKx9tXobllPSZ
81612qjxl9ZutJ8jNioVdo0X9JGamhm2C8D0L1cvkM822oZPfA0VyiqmN9uazFdztvPwrvFYBA8E
NUq5mxM6CDcNDekjIe4OGc4HcvPdYUQj9yIfBloFccBg+WAoHu5mqekuWnrwcAENbe2yzp6QwUET
kTbwDM+I9oUcI2MfRaqqA647Y3Rjz/BvtD8Vz3VGD86+bbrxauZgBjDRDTEyaeMl7NSLfpp5vQXD
oW6y6DjCtjW3qUSDQbVz9k6aJTFZTY9JsGlHLBjEJi10M0dU4zeIQHiL7KRVCQH+Fi3S7Q1CyFHf
O7+SWc9vWYzKH1L2ErRJ5/BlI/mYT211XWSB5t1qGSFdACL4yUUjSw+0DT8VOVOlIGee/RnmTIP8
Kiq2OJWda6yd5X3m0MR5lpCN4trODIgIajc07YURj8PeJZbwVZdhSguCl9/W2d8jrCcyXoP5wiDf
pGYvLb6o1P1f7J3JctzIlm1/pazGhWtwONrBm0QgOjLYt+IExkZC3zcO4OvfgjLrPZFSkZY1LCuz
a3eQSiUiEIC7n3P2XnvyvXjM1kMus2WYzUyyJmlsXKfEeV0AvGWRJLkHgoYQvXWK2C95opHH0wP7
h4q3YmjI16LK+iGJ3anXcFOcWxDFTcos34JDxNyP2017COcvg6mbfCiBjTfeUHHMNxEd16ksuFs8
uWezNiJZCInFQ2Q3IFzASaSzL9WhYUEOMVLFSRTz52aumZOsdFhs9boQKW70Bae+zoy8ux47VEMr
gQzjoQfFRBUcp/OdqbIGgHksMB925pDCaXLs4ryMNYPNa3R7VJrR0NwWdRy/uZyQunUqk+FBRTHn
/a6S0y1WGcbSkEdtTFY1E6X9FHcWMImgCd+8pUXU8OUj3whGgxbTGNG1GhVOdHw7JGPk9L6uCo1y
htFoq12RqpU4GwacgbPC0p5xCmbO+Q3/GadiLyn5KQytFKd5x+kA8bYWvwXY5SYkrCnbuBdL+0ok
aXjnYaAgf8ROgp1mRe4zSV2e5zdt697H3dKWocMWXetuqA0bnWLvIguJlFwNaA1e8kgLG5oP/BkH
HWfkjjuDOoaOSYGcJeV10xMWsTKZFx3SgnR62glm+6AJ4hOOTt1PkPYAIKxEEXhnIEutElUBlhFf
z/tG35h1OoANy239gkAmyNlI3FMO15Oq+hMD/xLuul5r3yqlqe/kiszZoYDAEV5aFZAElCUEEm+8
jvXtZQ4sxGytZRRPIZ+B7d3u5XzU5pwpzQgxnvhKxr6vbohTaduIqrIphzXnrhuHnEm0QeoFPLCy
yUG2i/RO2AxW/C7v84fRkwNH/DlxX5tiKi5drL5UBlZNQC8uAwm7oY+CgoEermZSnUwc00Dsb51u
IJ5DVzRAt1pgRD9oixT1Js2r8tEOw6496dyhy9e1pENfhOXobitLzDMNk2CJtZ4C3d12dspwt8U8
Rxc+oY2E8HZ076Shed4qzKac8BExAF0nmMPbcgI19gHFk7kKxZhc1hXKYRafLLgKMg1DtCmL+rLu
6hDodUewFTYKL9xzUTpgk24GwQHDi0EKBj9b5+OQneJNbZDf4Jt1AMFSV3hGG8W653Pkm811FbkJ
Li+lGE/bekXwhAxrgOSzIMByCEqbZkwEAnVtJjqxQgRoaCcV0z8ibpE+vzpB6N5hP+q+zwCMzigc
iB9svTB9apMBuy5A+TJYc8P57LbCVowxK0xvWk8QK9UYJqfT2RNMUmRaTTeqh3uxo9GXoqmdnKJB
s5QnIPvRwtK684og30paQOgiCKK551dbhBOkm7xRhrMaZdZMTlYjWWzXDp/yrsRtfIpkC8gZdSRh
h7hkk2hXtal+TaI6cxM3l02xrhKzp3NPjeLbBtHb6JEVBTVxlQCEmyF8yBCeXhC4wCmRkLiBE7Db
NpBGxnK+MFtF2C2GVWz2hVDzG55H+lNOAtuORB6yGcU4AcScZrzWnBeMas2e6zzWxSi/CbsjhcRC
uT2tIuU2SINmz3zos0lca2QBsUq0MY+rM1TOXglgnYysLFnTwUV0uSUThagC5WE74Ugr9WfdMRFO
t6aiIeOi67ksJodNaAZw0R6nMEPRKQtzutRSPs66ES4whTI02vvejBBU8A+0LbsafMlJxuKOratk
IjP0dPytZpg3cRRLDcHwYmjBqkZp0LIjV9sybKbIh/vV8y9iUHicqRvyDaorDJEoc6Gr5BSHNN0r
NVHQ2e6PAV6QWkU1hQJpG30XMMlu+1f+G+Qu6FI3vtH2iy+rXo/lJlMV4rWKec1JPtKjAemHYssP
8APceMBRAx55fpGNySGiYTJStIBeJhpIYeuhVIkmFs0VJMT0ZbZG6vjRALtplrVJkgGAndmvkqK7
EoVZTid5KoZdkrX4d6fRhgxSktDJhhwYC+8C0e1IfkCQPpIuhnoKyVh9zHomo6vAmTtSTDqNBXwi
pvvBIvyHrgDjibuSuPt5Jx1jtpiTaXO/bXHhoYOa2sjcmHOsJkRqXGmdRgmqqt6cinlfFpVDnicv
TYu+WFm3djwz3a4j7j8u+8i7TDwZDxunYsoOcsoOx43l2HgUrEZz6RuQ3YmOax6Ml14D9cgZIyBP
Og3DJ8JfBWZJfLpQNfMMbFLq4g7NBIlYfuRGNmjtbkLWJVLQnQS/Df1VxKg9PJnRyzmkJ/b2cGyI
duVVIgyZJkmjJ0cxmVhJ+3iAUFK6DSQqoiDEtZomeU1fNn1STu7QwirbZGeRI5Zsq9zN2jVxTDyt
6JpSDhx60RbbPHYjjrkKUI51xonVxd+P5dc+zvFQTBeEs6l5Q0q24bw4YxSz2cxCc/ub2eN8hDhh
FLpzDMN2iO45MCfZLtCDQh2NaZYegZ5aWV63TdWqLYFqShxq5QYtvQ0hglfCHdJoi2DCdW/lVHj1
0ZLBZF5LfKvGuhNAgS9+qYcu/8LS/VvR55dlXHTt//n3DwJV4ARU6PwwFjWQEJb9QaAaJIZmM0YA
qsgfn5lNGvtkF+evn19FLKXKL0y85TIudCCAPQgYuBws61/tO1Bkilbr6tSvzHHCtRNn441wOtZO
jpwJijthVEe7KhMicSVHRL1RNcnpcXP7v5Xw31BFG+3zJzLq56x7L6Je/v2/6mBh/otHgDqYzIW/
gOL/WQfzJ6igTYx/9KINbBYYvP5WUUsb0riBTMgxDE/XJcXuf9bB0vqXq/NIeQKlEsWz/EfeLy71
4eEx4NJKaZuEQuDpZP16//DoKsy1MMV/YkFcjpG6GcpkbIUmg8ZrAWgxnp47KS9F9oy40O3v+nLX
0d2xp+gKCOBOMoQYkyOjg03b3mCGx5Wxh1goTWNP03dhKW7CuiSNHTPFvHfF1WyAw7Ae5+rMRk63
XFpVt8a4Qxi4Hk616pWDjacxztmHd/Z4pWc7p8GSCJmUJX8sDl3IbKRacUBZobj0S8aDJIMA6LDp
fmZRc1Lyj5xM9+344OYsPGwKOm3juPmeccpAjLPS28sqZIRvfjfLS9hfq5hB+oAsOK1+zMpaBd7j
tHR48/oFfNJFp4NQorVuptg4QgoXeQYVZBtrHCfyRzd9cSzGOmVIzBKNVrRkNtMKEaxL5W0atGN6
+mpU1bG0blBr76LhmXn2vQV1hxQYQq1RDUlV7vPg3huKraioi8voNKyZBKNOFKM4MN7gJjINFwOb
8jImj/3UqfZ4r3wx/hgVyifOEMhD4yezPgwReZjltz48jRivWYTB6CnQy+Y8j4lAwr8R0OtVwSud
8nyio2bsM/27mF9dILjes7BRJjKLX3LnoullIQIz7L4E/XrbE9GVOnurCTdNmhKoib3OeQSqcZio
6hBDIAjRVgw96Ta2gON2AT1cmqqU6L5XZGvwWzuGHhdjwS03a4aG4zaVYt1HEhYKgUJ2v2kqdj4Y
MVIndxtfDC1+6v9NxIlbaQBzMUZF9XORhcu0ZIVUca2fqiE6iaMWuD2IAUq4YYpPK3o7c3kjlxH3
Gw3MdY1FrSDXGlne6FLCN086O71RknNm4X1n3KsVNr+v3I1YbW0r2xROyByAQo7/lAxb+F07rdT9
0St2uNmPdo6cG19jAbyLiPbd7F5UnbWWziaMkagZ2Ulo3w/DN9iDBEydZW3AF+Uz8CYsVwytJ9Fj
3FtIgsU3Yrm5TYtq6ZDErySBb6oG0ROsmZq3zWVkG9azPyDtm3EhEJi9tuBZtdhziAXYF9EiFliQ
LVDlxegzU/QL+ZqnMb1VpDtjQWOiIOmZnns9ihVuRp8mLRP9S7vhi9NQF3RcxgsUPr+shH/YA5c+
37vd6ecCY+kGbFgabfrS0vt1d6KVZ3hRh2nTyH7EykeYeJcS1K049tvKn43LUGINRf82N+7RrJPD
5OQbMZDEM4+UaGpXZsF2hKc0SLEd8CSFdJGDaAtulr/GMUe8FOP1DIvY9bvvADHQDTNordeCBFGT
aDGCChRZxE3qrYzhtIyu53pL0jjcchSbONnMhRcjn5C0GBIOjn7vLQ103uYlAGtwecfpiM9H23yL
GIglhXZqt6c1UrysPSTRsyTEfYqQ3MLQu4WsAvm1xaxoUxPiV7jOQWVa4+7zmyrYTj69qYuj9xfH
bu8wh4N3ijw0u9O79NIsE39xqs0cmPLiaaqwiOmPzLdmdycmAg3r/IvfVf5p4zBx5ULhhTnELvX+
IxSDprl/Rxo7G2kzN4qIYcYawxAW6+kLQ+4cb2rkcGrdAHC0jGvTPhTaY+0cxmCTEgXIumTc6/GR
t16bDqN1Grq7DMeDHTNv2leMKbX+iyPZB6uzwdMI1VjnWVw+ufvxrCR4YgAqZYzEvZeeuV2vM6l3
jlM6f3F/lkPXr4eyvy4kbYezH6c/7+MvFPYZJ1AiKXnLjAwx/opYZ3fcxczj6q+u5fz2tcjq8ZjB
eYZum5ghzPc/Bu2MEU4a7dFaO7qFfe0E4hC3ag9rYD/Ygw8dFVckIZ2JfFQVNF1L7oR1gBVv5foq
VRT5uDgKADXplNwtaR0izcCdLqlvODhDzQ/Z5ylM2TvzfQYTLQmR/sv7iJcXr/EbvoIN6//ay+pD
POhrfVnNe6SY4blqXwXgtc6aLmfht646GwEbjxemflW7/UYyWA2nqwaMoiMsHw7UZKGskh7TSlQ5
aAdQDa8GZnE6pHzc5080Pg+lPh7HjC6XYClR48YhL9kI7zNke31UHyoO3chS9mG2AUeea5dh2p40
OF+pi3gqVkkwInA/x3xJzQKRgfarwDLMhuiSTtYFt3p2iN1qZXV7p7gijIBVvdpiel4Jp1013Abn
G+C7raoeNIvwdapf2PjW9BCZ9JVRpODF3IOgQRBwUznkn0IBnvQzNcJimt6Efkzd2rdpdEba7ZSg
pczeJjc/0Rc9s3Uy9dSX3g9XvDncAmLRNCwZqnjuU2bozoUjrpP8Yuj2gGbS7npg57BJWa61hzAd
UOj83AHy8qHrkW641lpHaNFr1bo1jooQ1iRF2UjvpIQn7PYrFU27WU6+HVUM8GG0cGjrXIA7o98i
I9QB+Gs4i+g01CbRkiTQYVtY1bM8dHN+62bdLmIgTBCh5ZsI7TPH3I948toO2zgyMr48baCFJEu/
Av4G2Uo1730mTme4mkKu8S9FBFpkBFsHYudM5FHXPgkeG3pW/oJkDdn7+qUldCTu1y8xl5iczbhc
EcGcbkzyqYKV19ynpKEoG0/zrpCQiKnIwVAy6RVBuBn6eu/Yl8DwWMqd/bKlSvrYVJB+xUEG0uge
/OAaqOTas88t2rZ9cDWmmwDXlEi6HY/eVk+3ufHoCky5Fn+tD/dyNHfQVtcDXi+Xw+MUnViJd8A6
tlKuvaLvhZcJPxu2jaK9ng3rJpN3gzWcSSYKVHInAkB0eOdGcKFcyYxBEgC8wXjupwYCy+AaGtzO
1S6jQKxFjwL/FSUkpy+wbXqyMvUTiFb+EMQr5WyVSzK0B3qaU6xBCIGyOY/YG7c0rgsTb0ilDiIP
UAf8KPW93V1XDVBiQud5t5bUBcWMlhBbGA2P8YAaT09wRmmrsjQO9CM4/in3O6OPNa4W5JLw8dgi
xX3tXvSW8OEfSU5cuWQTzz02au3Wih/68ZaGz0Fz+XVUBDgICwudPFF0+NkvAl2jwdHs+/ZVK/m9
zEfVm+vIi/xJqZMoCG+WIyXaxk3vLXkViOyiYRtVr0X7UKUVgT/sGemFaevbrv+mx9EdnWl/ZqJs
oxPhfCfbvRbAw4OHdj/QR56bJS8RByZHTQu2QIxCQoA8RNtZbAkmIFqWLPDF9pDbKE4dHtXLDHO4
HHlWJjhLyIz7B8c4C1lm2+EB09HKjHkuiT5gvLMxYRvSfPQn47HUT1oNRSzvPHDjqDwUGN0CrdtK
41LsU6RrmMuM6L7WopMQMOhUpveeGjaKoZEbW4tBYN2L7MJxMK9hkgfFvKtzCMlIPulcrAbILnkE
ri6LV2PGgCtoL2rhrkN73CceiYX2QcJqGG0oMjavcfNEI2+LZPHAr4W9575P7kTxo+CspNERtmy8
MTqBioQxxsk9gqfNXAo/ucnGN4uypy77PWNELn1Np3PXTfNJlKP9pVulR82V1l7X6XwIDM68jOTt
hoDGeB/PCpc9SAlGEUYxrWZJX7a4YWtoRbTCjHmrq9Oo4SnNDoN7WmvPQpFZwkfpSiZX2mWKP96h
XoGdsLEbPimSNBfHhGm9KmWh7+K11Qlx42ntdHp61YaJL3oNbcuDBCuxWYcktvbsQymVLV5/mH70
m+nfTTe5CRW1Ra+dlieJ+ybQS7Lk9YE4pSDfhTFqI4ZEjOpe3Plk8PbKBCFnMTs0ToPuLtX3vYJU
3uzSYT/o3/DarnAt1DESY6c4WOYF4S0jfjh11Wh+POxDxDYBKP+jHG/Q5NTBfhHjuOLoNJVvMG3w
IIy0tQ4a8Hs7PgbUXpx9PNhnuD1ZC06r1Fol9k7VT3NxXy3XybNzUL5PWgCJzaqfbNdbB32xTu7r
svVdkBOc7rfteNs4IamiFBI8tJ6OjicxmEvp6368IAkaiz6CoipcT5VzrlF/d6omqA6m9lA+ufE+
HQxfG2ugkXhj561JDZtu4HXdivJQ2udD+m1wnoSR3YnGXpviRy45BuKbSEp/yeZkXu7n8zaKYDRi
25gjw5+fMKuu03nLbCagIIrig0SmrAUbcldWPSpn3GCTbgEqZAFPWYnAm3lXMz9YMsdrpAM+kuYV
cT7rsW/Rs2H6s5kR+cTBrmCP8EN323rRtQwhcJqThsXUqnZ5J/eDuKMLf2WU1mZ0I14WFDbNsB1d
b7GuPNQs9apEA055FVU3Y3vse+SYxI9lQXUU2Q3e7BVd4JWrog29cIr7c+nSJ6nvgvG7pk3nrYRW
ayKNYtIztekPNNarusNKGB0Kb0NXgh/mm4anixn3poh58Qi/7fTizMPkEIwsxGmPkIVy/hbu/xpv
Du2FHto39QqPdWUPuHFQ/PH93Yn6KAqJtkJIrnfAUsNdXyS3cQk+F9OpO6cnM/gKXOUrcrYYWWpk
LGB6RJzsGWuobTn3B+stTFUwjrBPRu6u5BtaKK/quTgzjGpjRyiw2GKywVppA/s5KS2lB7dXRyOe
nHQ6iM5qYm6DuhpBrywJD2DzZZ6YmhxOsCMzuc318VzjXabRjVfxRw16pjUyGLrYfp3L0TupsNq5
xKDGSIngdAL43GG49h1aPqlh7XJGH25preZ8Pkoqfi1Ivg+6ReiYC8i12gEJ2pttts119zxaTimy
vUji8U5Wuh+bezHlW1AvfpXx9OjVmRmWPkIkivbST/v7MUCB2yYbO+BJhSGsSd9OxvMs5diZ5mdV
d5GnHD/yZjMuVetYPOOPPccKd0BsH6zyCN47OVl5/9ayZA52doKD/xCCN3VNRbnarMf6cmZg19IU
T+z54HEQRT7lwhh17PxNktEFTmaNHIOmyxP0lq0xtqjAa8xDFl1adodcrHGkbmHKrlxUgAPemGrT
6adSn1Hcjgg2461pf8vdG8yQpJqz/RWPPM1msBaTvjPzlqY/2XSaDXUk8rPgqWX4FGn53pwolZmT
qPK+MeYtJnrQsHdzcUdRYFQtoCFra2Yza9i2qZ7DzNkVw0JgfgwbyEYmWZzJY+g+5ilHSmS4ajqT
Y4lOq80uNNWcK9ke5q7exYba0YSzzOwE9KWfF/H1z3r4HyH7aAHyv480sf/hYDKHdu1/3Zc+Lxv1
PL3jgSx/4W+6B3myS8Yr3V/HpCBeZFh/CbTMf9m0lRFvGYbFnxAr/f8a00sILcwN9OtQyf7Wbv0t
0LIcgjOlZzmUoQ7IMucfNaaXtvP/L5/JiaQVjVKUepa9zxDiQ/mMXqMliodH0xhT/dXWRHVpl5aD
7sFYuLRd3uXHhfG1/uX+XH41sVkuCyLLgUIIo2Rhr31oVs3SmXDRzLZvZlpxx+TfxmFXtIfPr/Ih
Zfevy3jcKsKMyAoj5PN9ue4VvVYDvbb8Kcj7B8xw2o2FHOICOCvpNF5sGbeyU3Qfa71zYQLknXlD
xhC6kKFu8ekjx+niXV5bOKCBtWLqECSN4CDrjfBV/3mH7AZ8l5+NY2es27ghyoDXLiCIXs/FGdlg
c0esA5l0HK2ppRELDMjOmhr9L6QMSkFhDKSslLBwZ8x2PW5fx8swug4yFMH5SPrZmx7HOQ1UVRJA
A5NEPCfRnNx6fQQGiUlgGp6qtlA3JH0RT1RHsX7fuYClVp0gqBs9e9l6q1zieeZsY+UDYTJOeiOz
RCEXDVSS8CvrHsM3lGg5xUwaOfvZFDRsvChlZ2+d1FzXmJGzDaFlcl4DAwgPU13FJZlvLD/aBKsN
jJJFizcPu9Bc/we2WSv3gsbGEF6bl0Uac2bMa1WepmjUsEd2EXcq1hNSwnVJ1f5Fp+Z9n+bnDw+Z
kq4QzzcdG/PDqG7QCTYUMZtMTTDgpg80WrE4UgFdFCBPqUm+eNLM9126nxfkBXKZFS2PGzrH909a
5JZBiqAYzgUODCyaSZk5HDtH+qsWAQRghw2SXbvZ1K69AWkW4c4I53YEZNoRXhiT00GNB970scyR
SGf10YucQwd3h90rtXekJX6kE2jtLTSvbMt8ulqScHBBDK3LodCLQodzHFoZepOkoYRD3qAdQQ1A
/z5IGHu3mVZ74KPIV82cmKau64BFWEmv5uQnRandYyJFgS5yz4PWW3fNSZoT2bC2nKkP2CXDmFNx
Savq85f0Dz/VAjKic8f/2/rPd/iXFqs3CUQpliPA3iKRiAhm3TFY1bYGNpl9XHni7PPrGX/6qeij
Mi32HHKHjQ+LgkidntS9UKA7lM4L7RlauhaHKc2r1HnbxLBCCBtKNy6ZL7elKfGEDFleb9zYq+7D
JQ8V7V9zN9MfQAAo6OuvLF1X4L6xfzzKAJ0b1LJSp1XA3/JMq/ji4f7ZZXy/aIOPpEknLNOiUJJL
1/qXWxYSWRwWBKqxw5f0Q9qwpSlQZBhh+nHwyETqwDdkcT7YGyvWaTYGGGZdqEw572luAu2np0Ol
6dMJwhBBmg2DrLJcyJSE68LsK+qWQ79VDf2pHZquWg1VQH0Jadq4yONRXwxlLWXQBOjD3nz++yxL
/4cvJ5ZxPgasZZJhLT/fL18OVEIhTHISfawgxhlYs2KDY7vYz2mhf3EjP0z0l7fWddh7DWbCYmlY
szX/ei2OvU7Towr2DfJD6CCk40wJlToEPVotdr81ug/1huO2eqrnOD51cUV4ZA0voYmff+vf92HX
ZQ7NNNpmS6TF/P6TlAN+gIa86Y1Ti3oTtgYH8Vpb1kzXAJyZIlHqqqz44qo/N8D3N5tYbtfhc6MC
p4PyYbjQFWFaoyih1TdMTbbucpMEy6SrGAsGgCEoYxVORYusm3XpIHEBQYobZPHQm0eolEQQ90av
gcciAVlQgGUOMaReyQQ5NULrQhLfhQlD6HS9erLfg6OJhgOpohHQuuTEHz5gNmOVi4jiOpV4KOXK
DdKcq/ViuMAJRxxD1rJrnTSljB+siGUITDvgno1DcJnukyZL9Qi0XNNXIyqAe0e4RXkwNY12XYbw
PL5Kpj7e05Mj10aRJkuyrqAmzBN6u2i2GSSyos671gNHvLJ7b8TrU/XEmH3+A/+2zGFGZGKwcJkR
jwjzww/cRTMy5ybKAIgM3veYYLZ9PYv4FB1SQMvTLP9b18MQwNzItW1rGRf+8hqNbAsGzP5sE0NU
2joNIUMru/Y0mqiduUHShSr682/424srGPgIF/cAeFvHJpr93RWn0QjhNpUY/yGu87pGYoc8C3QT
WqPbzy/1M5f93XO7XMuGo4sO2rGtj+fHXGQEoXEO2Qg1quPYxXLXm8lUYnLsu4fKG/TejzVrPMKF
r27myKbp0UUqAkuCHO/HF59mWSY+fhrSQdj1AQXbWP3ef3OwGEFlNFW24V0V3SEjQ/Cc6Q8daWtI
j1WItbVM0vkNKTU2bqtp7wwLBf3c4WWTk4AP1MT1rghIY/nik72fjrHAcZ8MbB48cqhirJ/Hll+e
AuR1gapTi2DiMQ7SXZuW4gqpPmc+dIq0zQmorZCZK/aHtQKbjf5WZPkT2T9xgDXbm+11MAUCX7ql
QeKqhyG+hINSuXvHQnVPlK6WAYefHKh1n3/0PzxN/Lw22GVsKEv99P6eBmM9J1LFTCmxS+0rOpSY
oAP9GpV2+Y+3AaZ6NjcHfZc0lwHf+2vZ4KAMfWT4lhlte0e3s9gnZpg/T2Eszl2zC58ie7YPVY4S
fmgN9yUuSvP4+ff9w/qw1Ic8RPxcnCE/vD2zY44M3WmPJOy48XbUzfK2Bz20s+wWwcEcutDPP7+k
WP6bH55bvrTBEZllAtXwhzUi0WWdahVShCyOKmvXtfkyjtDNeqGlxfldIXNsZUGWkRxoQSz0CKRA
fmLzqyGnyEcMc3D8bD+EQcWII5vq7dQb7FKVjJ074srQSNeVntwNiGmr7RefXv7h01MIc+y2bNuW
P2f3vzzbJSFoy4oDRYMo0HGFtjNH7Rk0cJFUYANdnZsKDyn7izkgRomXxBEdNTsFWm6/tgQu5FsH
TTddXhzhwxcfz1lu3oeby+GM5Yn/KJGZxvKA//LxzCqcYjQ2DiNB8FsnwMmWhJwKVzSuphjtEk/j
pQU2p0JtorRThUaT/tQs02Y3JihlkTRr0AqmyGuPYzKglQF2DW3falGdo5yNNDLTuqY6J4YaU55K
i+a7NgpSzyoN7JcPY48uFvxQgbeBVlG2Qs1b9HcybMbR73sgQ8TBVqgJuMLwTYXxGJ3FYAC3AcmJ
6TnRkeq2h8b7aiIy/eFVeqSvas7xyJbIUIlXfZVLYwvLMZvBF2spGy5TOvITvfkmMIbxeyH5YGdW
SIKVD9ij43kZkgV1F8ZLdEDDvGV5VJpLk1jzbzPInus2qSN7XUD92reJTfk6B2H+La40+y0FevJd
WEWgb3Qd4+GS/ZM9Ry1MaNrABVsbIiEiz0gszniYO3THK6klUts5QTQ+hnFqXttmD5zn8wfxD28u
liYXXOHS4rHsDz90GEoUQkYF/8zS27M4kBpkSBROeBcKwjCV8d9Yrthdl3BoQ7Lj6suL8cuT1VVD
UsSAQhlJWs1NoyaEhFXcbQmFNbZzYw4c4ydHbilB21erc/ptJGrri63lD2uHzYLJ2WJZOTjVvP8Q
nGbMRLOZu9BGMLdZlTcrcsXx5Y4y9sXkvY2Ls0a0CLBqeFZf3IPfjsu0H5aNlg2OzU2KD/fcLZh/
poYbYK8CFp4It/SDAmUdNKidKcLpIIli/GKF5s34/ZW2XU44QMaQU/22XqIKBzKvceNBF0GxNMzB
SUv8rnU0gnLIKJkorXoQGjBUBpLvcgaDuW42t0OSM6t2x8CxSSbWtdMUJwWY1JIjmo+cf4RsM8fm
rUYGauIz99dfyjQjxLlAQdCSBBSwqM1mwxoAjkGP1k2eemgPSbjac3Nj+DqWF18DAAsBMyZeoa3r
3IWS4WU6XWkrn+sCfVs6MyiJRHsrLBpOqyIb3QuMgS1WD9f83qVdfgVwMbls0ziAGOUmHpLEZERf
WDVlcAVNsop2Dgi7N4vVM8PzrNJzs9eilz6TU7LBaxxJvxcYQlCeZ8DXFNpssjfhb58JpbOvuXEK
PIBzHTlRyMhp6TvePHukoUXqqXEsAoqIU9KfQFMDqYmNFK5SHZXqRa8DvIXEibpkJBYj+o42QYzW
2VV/PbfgE9aIPevrMgXkj96+jZ+wT5SCErVi3tkTynWG2A9roJ2kaBWdKrYuyhaoPNMKHfxKOCId
JmmnwIqQT/0ICgAmCYqRzhaMEofA1Na4qrKjWzZNz5TS0R7jII7eyEfG/g082T6HFVE9WoMCnBcB
d/2uDyN0lN4eFxqGbv0QsI+LNQrm/HKKOvuugmt72Zh9fUNek7qfPAlglGw4QkSTKC1GFmyFe0AZ
GkTavNLCh0kYTG+SQfNS/F4dFvyMVhftyrhsHvAX2O027oSNj8+btXYt48K9TQqE/6s5qbQz0yLx
D6Yipy48/CXj0jzx0hPbnnR9n5R5cpE6liqRABTiYOJgBzgJ3DghsECF/fM/XTfRT9kOJ5ClBgeF
/34FcWM6W2gHHR+EDXLXKiCtDVLuuRUxeNM9pTafX+/3t1cQQ4pckTqMpqD8cL08QsjXajkbco7/
LRFyvrTYbq9aQbjg55f6w5awFF1IxOjPe7QF33+1fMhSqyQ6y2/SBqehm6XnrkIFETbEVdCf877Y
gn7/aowXaD+69jJP4KD//noCgKVTWi2qncoj/i9vAGGEAInyAirJ51/t957Jz1EGZ0aUpmjqjQ+H
RiMOtbREfuN3QRPwGhLOd1aMrnZQCYQNB0zP3WyGbborVKxOOdW2xMP3dfjFV/7DDgDanJurMySh
5vywCcrStGYzgdvsGuPEVL/BPLYxUg1+c0/AaLARXV/IhUgHRvjzW/CnS+MykHQQpS35CO/vNhIH
kUuvCfwI2N6Jym3sSPT+DmM9FCdzPtX7SBvTL+qhP1RyLvQHxJQ6Xcvf6iGtaZVVjhmP1GhItYuY
IbDxzZiOV15tsRl4VWMDZe09BLld/MXe94cHmueZ78oH4EP83Bl/OXIYpS2aMgX+GGKIe42bTlEo
YstzywTNWk+ay7fP7zH1B3fxw/mZyZROJ8Hg4XY/HqsMfSJ8DiggDjs7jbeimfXnMO1bhXphbjDX
etPo+sjHw8L3RjcQWxHhDboaGsmw2DNLGnfpBCaSMMjyeabkAtBr65q3dfVlASdknD0QJx/m8UwZ
Evs07upL7L/JS9EP1AkNLdKzTLJN+YDtEGxx2i83Cj5AuCpRLjVb0gDtRx1b2rgy3JGdjtTaVrK2
eDb50EnGzHgu04cSeUDvswJ6cq0B58FaVpmWC3yHzJjBoSOzsU2XNqsHywCSl5xAq/RhxsqsEn0/
aaIk2ThX9Oli2j1Is6YgWSIs1ZMqbJf5WZBhNODrd3whiFkrqA/ls0N4XbvFzwaCXmszuOqx7Nne
xjBlpF5Xbrsk87nqbo6m+qKApLR8AjcAziLntGfebWi3mZdWOM6LManxH3YBg4Q+0p7ZQcDbV0TP
RqsWojg6f7S9sEv1xtYYYpB/VqrBum5IEP7BQTYuVwrPcHgTJyBTfBUF1Q93igMHTzT+Px8alrqx
uzjV4EdWE4q0Vpg1c39Cn1d5F6FySao81takyTbhsYKMeZUHXgWdLOjbvaJHSKuCViHlIPazbDcP
TvsdkAnGDL0c9YeCkQntS3MieankdHES1NIguMSQS/DIHPxfzs5rx20li6JfRIBFFtOrJEqdne3u
+0I4NXMqxuLXz6KfLKkhwXPvDDCAB6ZIFiucs/faFj271m7ab3PRTj+ZeTIyDPOiA3WYzA2sOvYs
HKw0fAXBTkNtrJkEbWYdrAW5rObpAPu3LN7ZMI9RDTSdG+/Ii+dvKdNIyQf6P4u4FXHWAaKP4shC
5FgjTJVBDY+eQHuqrbQfkZHWVso9O3E7/jeVRVkdOi9F2ZnMg/c8p3hW0YAaAWs+W3BSMqVdOFth
VvLDiEl8vsEpPP9IY4Xy1jfE/NNMZudnDGEBHjlhgq9szhzvzs/tukYkPXgpUEfTaWHCCWUAPPLr
V3tZCODOqD48OPAMx62j1p2+ghZUbKpF6pfR6ub7xgG3Tl6tbeGuSGT2jSxP+VMsEUFWWWswE6Xu
vGa7t7UabizI0f1e+xqJtEd2idjYjbPgzdEjyEcH/85ORsrkvuBT9DCPEUxsW1cYDpLUaOp2Cs4u
uuW8qj7zS4p6Z6XEu2/JUpztW2H2Mr1XGZXzfUPF5t8PHMIKBC2JFbaCMfxkhYU/rUA8oexIVUV5
pO3Ru2wb+qxwQ0yd3XZxnRzyuru23L41C+LW5YDlU8eT9klpCimIM/t6LU2xg6JblyDX8kZJVHCP
eNFwaBZ47ereKkfQQpL02CtbmTe2FoFNd45CIqwYwDDHi53Xm1lvdDnfdOpUmJlr8RhH0CfSIPnv
8pR/vqxyqPOgu62bGJqB65//tcZAMelApkh/F5QQrjc90V2hgE3/y3AWaOCNY+9HHTtXFvPz+2MX
KgJb0AASBLKe3F/ddsB+B8/b4WBdblkaNKWDuf6ANTe/8ijPl3AuRS2IHDry3yhrHt+gnu3ChK/g
4bA268ccu/HOIpGD69n5O6/kibLxdofnLiuurKZv3KTNHknCEaXD6v4pp//1aLNUxSJTJo/WncST
WYPVXRLpf114oFdO5idpMeuJXHA4tpGU0LxbVSXHdwlbNzYHSRK70RcxpiydmqSzE6JAj7rof3sq
w6SQVp4LepBz8o5tRTSF/O6eOIulMWDWg16sgbxL2d3mSaWunDveeBjUPC3Hp4Fqm4zt4x/okQsw
Oj7+9ykHbm6JHFtXYfQ7GRCT8s9DGusOmYSr4ZPl5GRIJ5nTZ+MiI1wLONUshNQ70GAg4smReap6
CweeSnv7ypA+nzOEpI5Nh0RyBKGnfnyDmkidRRN1u7Ppd8WH0reoZ0PLEJynDTlvY99AVkqHjVnW
6s0PnjLT5sqdv/WQOf7QY2I0BGcbRpoFJVG1ZrQzs7Z8rSimvEDgQ/dQ0ij88M9PmUa4bXkOeUgM
7pP7RXprS5d8cBTgpHfukzmAu5QwWWd7IeeCu07Mr04ftVc2xW9MWJSXmatcyakSY+/xc25iR7az
tvydAkkT9q6ZvYI3jLFTljHvOJ76Q9qny78f9liHTM6wa3tcsD8+vuzsRobb0j9l0XSEj5ODYcte
i3A9Ug/7K2qJN+Ys7pBiG1tWTGjOycUq0zM6oK5ZmFFYR+8IlUUZmJzDMdZ4aXQvb6EKe5BiA2Wk
4eUX+8Yg8gK+U5OpmYd82hT38jERCDCSMIbcSUxDN9xS3TcfjQK7weVLvfEuOaazzkkpOW2ctmdz
38/RP6HWEYuuxYMtGwNTis85sqSQjDHCzLHswGr+5+/E4vZAMlLPpVFgro/gr5m5darCdyCPhaKz
vVcPwNg30/ezWxGRAH75FtfheHygOr7Uyau0pxY8tkXPNI0522/xaMPtxI3+72dFi6YS7BwEBT6z
0Mn8SplysMxM52FWJdUDdLruXUXH68EAnb/1EJntL9+XOH93UO4Q95kEEtuOdaoYGThpwRXJizAY
W2CidVYGKURJFpoGxrdsnqJUTZ/aIAnmvV8P/YecquE3mmvqENH4QTBrCIN0EmpGCYKxrHI2RHBD
qdNFdusI8KZXXrr11i/2WR85yjsIE52TmYMjT8Zh38CzPaoU0paKiy/J1CT9u5Y6G83ZiCjCbSRk
0IcTO8vXwSt7KLqqrNBOB0WVEyeQ4AhHwNNj5Mgmyr5t7f2nYNQQxgZj/xPuveQ/0+raDzNaoQxf
Lg7lPSKh8Uu5ACnYlaUEf2pJBzfemAba2jRWTyHh8ts5/4YpESH2FAw+jyFxMsCFV9qchVCuyxmv
VW6V/tPs598jsLafL1/pjZ0HQh4WHXqCLPDB6f6KkEzoKAb8bpuCMUR7klNze/TfE5pqP1HLXt7X
Zjt9HDgyPckaGUvupFHH+Y4oFC9fQ3XIdUHzGnk0cy7/tjdeuET6gaAX2RZlgpOnsDRwx5o05YUL
VR1UglsjaOCsKBKj3omenSe06uTKMPsjOjz54gkJXCUSAds/xJDHk4ufjjqb8VzsxKilQzOATLPU
LJaWvNhpxo9aiVZuYcEIe08knOV9dkC+/LLMoQ1WsgDwOxVMlFDA3IHWRs7m4cuz0/JQDm4cHC4/
o/NtC4crpo61iGkiWLFOfq0nyDeoqXF0HtUNSRQeZvJ2LvBP4L3z7xyYc8DUBhIcZBWAIWLN+n35
J7wxRfITqCuixeY/f0bYX7MxS7yf+yJGs7kk5V5Vxvjbsf3l2+WrrBPtyWvx2HgSKb2eJ+0/ju+/
rtLqDk0BSSBhHS9EWBWTMMIl14Q2wJMD+B5z2r98xfNPY5W4+WByWDxQgpxGOJa6sepWYXkzB13H
nJyb4rOzeO0jCulob5CU9T5BHYSztlG3AQU3rCKxY9Iyzj31aUpi86Ff0vyQCvpYl3/b2WvHt005
E4kkzUzMe/bxa28zgOGtgrbvLx2lo4G9//NSadAXJo4ccajnFhcRG434lZCnKcJ16aJfufwjzr5P
fgRSYcs32VYFHHaPf4SOe6Ms69EP67makMGVyy1yasQ6vYH5ZCRfOs7GLLx8UfuNW7fpIvJl2pys
6aYeX7W34smo0ywKh07CMeykBJnAvrXC+mqPmMbBgWb2Pi4i+6OVR8lv1JbdT+jf04+J1F6qbbbf
vmoCupnebcKMAMusoP9FF9F3qzYbE23b4kLm6Ivp1ZuQyDPfF8rHcxmNH6ZRqg9sYlOk4pmeEoJl
UDZvXebog5/OgLyL2Z5/OC6Jx2EHafB9MZqFt12A2Sy3o8ww15EfjXM3dwlPsvmdyXt2yqNzV3iR
7V7Zv7zxjgJoNjScqYWyJT19R9IY28ZWKoQOB8ZUl+pd7wJukdK85/yWEOIQB9cGxtmMwEaG2rOw
+S/ooFO0lO5mR7d104WtSLob8kAxpjWzh67k8lg4b6usOybLDTgr8i9r2PFYwEfcNI1YuDvfFo8D
i+rWmJ34IDMlw9av8GqDuVu97hgKnAHCdzKLr5d/xFtPmA0w9X2+ACbB9WH8NTEhEbNbuMAqVMJM
KfikOmQ+mEBIdnaYu7K9QVKclFdu/eyIwZdn0pqjZsDUT//g+KoCnRCizbkLyUWyb6sFM0ppGumt
S9IPyaJufSCl5ruqOvPuX2931ZUh2KALGeCzOVkeE6O1qoFEmBD5d/Bi0U3a5oNuyT8LiF/ZRR2+
XSUyQ15Zl8/mf254HVBMyPwTnFYFgGmWnkOARFiCPn6agyA4EBxm3sLDFPdTmQ0/Lt/nuVpyvSD7
Dx6vS/3nVC2hpBH15ZKSiBYAW98potxIuckI9UE04b96MS4MN1OgQHthtxjPvV4/tdNMdz61FBbZ
y7/n3Jaz/h6XCphJnc923HUc/jXOaoNAKdaUDme5rqt0R1KhjX2YSLsYbAJUOuz8CgVNj4skCEGP
r3ps+L9r8EwLa9OjMnRvqpqIKL+17TzEo9JNG4/VwWVL7RbGhpkT078qJrrZlrEkv5cCPdEdYu/s
3cRO8T8StcgDioQFkNEFHE26EtXcXTubbIcJh5HLQzcs2YsBfboAveERDwbjrvuSWxMJT5k0+VHF
kLrvkqGIPjNs7GfbnnMAX1ObfDWNnJzfolugp+ZS1NhJY7O97WokhocG5tQzjgvnaZlKTMOC9tUN
geIYD90WvSZE+crGttkW9fwrUtQIwwkp78GiN0GsKLphun6kLwfpZxV06YGMixYQTTolNenftm5v
2R1DtALZXN7aHA++VBNx86sJaLFvcBUgDhrtvrUwVg/eDQ1duDGRU+pXHSjVgqZNkc9dfunrx3S0
6eGduxwBmMCpDaLZOX7nTUw3aYJTGIK/H28QLXnwV7PlxqFaf2VdpTZwfjEqfBTqOX7SEDNPFta2
qWXmxFYZ5pwZ++fRkNVL4VegR0ayRUmDmwzvB0dUHODDnM4v7I5s6xN0v0Lv2RqZPzOnm0f0jgVp
TPUyqldh9ZGx801j0fdDFGNOp6Dq3apVm3hXGOYM86MCrw9ulSAlXEDe+Dkg+kDsFBHIEhbrgtla
9HlFTKVpJ9umRaG0mWeOpeSTqPlL0AHpxooltf9eNUjew9lx7RJyZYb9vjVtbDqDh3tnHLpm2I4m
BizQ10lBFmJHytxOToPjPDgqUe0NB94A+lfe/irSagFZbQ3gRgrkjh+E1qa3CwoLhNXUS+SHTjAQ
zMFMYIZenBDxaQFV33AG6No7rwW8uiVJsiKeh3HnbGOnrP+DJofKbOjdGh9RmQzu1plc7yYgs3rc
5zOdaOYcJ2ZbmwjSRlAZyq2i3zrtdIEoZAfcuyTwHr+vDJelBV4SVFN1k5ZubG0x/ohfhAS15bOM
R+KJ596kLEw52bx1R3dA1DM7GX5vl2bQJoc/84vtTGOFjo7jx7Ho/W9TT6WKv1Ok8kmCIre3EhUO
nCNJ8PgHHbcNKI4+98QWjUP/gv5ejvRw7PR3Z+Wt/2kmB2g+JIRzuUh5pqjfFIOSeKvogzl3jU1Q
xLaI+UV7lZC/AE6+n4rPDO0uf6fGfiJKxSPdWEfYG3Zw2heahHMj912WTuNOi86YHgMR519nO07l
AalC4+xcw4VvM6lKbtkDdtPWjCQmfiunOrcRhUvdPHCMDKouqTLZoYtKwFlRoyO2jvzjHFRAK+oQ
NPmCtw6sXL4rU6le6Tlm/h4bJsgdzM7Od5JygpnKt6DFGSWEV8XAVz92rWk+K0Qc3VaOMQiuyQrS
Z8eos3jnzF33ORcz5iJBtjsOjohe0xbPmyb9q4h/uLgn4k0wRCUFmG6Mf8XemAW0qpBfgYAdUkLA
CTiuP8D7VgX4fHexNk42oqXuiW/bZcWkn4d0cD5fnnbemAn+ZBnQvFq7aMI6nnbsVrESWN0QUmGc
PpIMnpBfXf3yMdx9oIZwTWP0xl5mLeWtTUJaPSy2x5eLnbbSZCMNYRVZBHvR5eAsRyBXTv2BAERE
Ne0evycobxRrV5Bb57s3MlFQ5Kw7GQqZACuPVlVt9bPJuCnDpaoSCl3Jsl11ATdVa6E86mfruciI
/vjn58s5mSo0P53tzCnny2k5h4ztXIeGX6K7qxtS01BQ4sqfra9JS3r55eu9cZNcj304VguWk+Dk
fZIbMA9VzDJSVfFyaFybM49L6KSddf0tmYMuxb3ymvbmrQ0UCUo24hc6eEh/TjbnhjCVafdUiIze
6FcKmzO9agnJAivgZOTI46r8TjfkQcIVHPvii+8lVXuD7st97nI5qf/jqXNS8DlMIcHlUH/8qjuz
dCvtpir0jCD52i6wbQLUv7ueUIpQ1fO1r+iNxXstIeETp3lJy+xkWOfdWBmZJ4fQgm77sW0RRCC+
CR5Q3KRXXvB5NZfO3Npmp9nAthvr9vG9paCpJ3vIppDjq32DKqG4bfj/7iK28eHolH1YtKmx7/tM
0I+IC8InBALKbg2wzTzIoTXxT/vWtSZQz55PfK9W5d60esffXR6Lb5zZnFX5jKqIfBWG48mwGFyT
eucgxzAh8/ArPrr4HR49/Vk26UK+7RRPL+2a6JCQvPgpoAl6kw9Rf+2BnVcRHJ/n9EcGTQ/sdDBg
4SeGzINjTY0Oxpbs3bj8XMbIEoBM1Ga3a3PdfkpENxDtlmYEpYsmL7+QECC+xSybq0m6bJ7IFUp/
Zk1q3i2ZnDyU/gXFqRpUyzcU0dEnGYnlyuT8xseMhJ2TAFJ2CkCnhbA6jdPK7ZY+rIPZux9Qsob9
mI73ZlM1ITHKqOmWvLyyO1yPkycbUUrDnIY4Zzs0lU6+HSNGHun3NLM8n0BPy6nU17qJAd3+++Bg
DrY45FHqW8N5jscxuokMtMMq7aoHW++z2a9eVGfFT343SXS2nlY3AN37fZHIFuoIG/SHSETV//GM
6QajY2LO9GmnHf+MgHDB3PGbIWwDpA1yMsW9WhK1o0KZPZBC8Ats+7W9/vmiy+GO9jqlLaonVPeO
r4lIg2CFgmumMFhvCyJPfqTYlf0tpz3IJ0lk31952OvfePxSOdcy7WIbpopo+ieTRla47lCaC8v8
nBZiJ3UrCUhc6mHHI03ei8RH8bbkFhK9ul+zr2aZiKeWSvN/Rj6I31d+zjofnv6cgCM3K+LqYj6d
GKgilGvM3hT6MRHrmujS0F4jtoiPRaDVgQmoKnN8zHJzNdcGAKHpG79c/hHnPnecpmxFIMH6tNeC
U2VLEIyq04YzhYOwOwHmFYH/1iqr4F4Hbj5hjwKhDJ6rgxNI0Ud9aBdNykOtffnBix1Lb6w+Bvln
KqVeInduYTyKxph3M3WLF21EGOPdMVe3eToU080Idp1UWJIQrmE8zvsYzLG09QJq7TQGcFQdjycy
6LI0HltQvSUHoqReupvSpznH/mqFaWsxM8Wq7DanahnWRipILjDQ4m/wS1HrNMFpNH1a33pdU8Iv
NpvQHKEZXX7e59MwYVt0jnH5MK2AKDv+kU0PJjMpByIE2LvT4ikwyVc10jZksx9xCszvxwqQZIn+
MbTGTF35zt+8PKVB0/Ko3wn35JujTpaR7rMy3JKxn8ndtRVYPG/woofSqw1/25HAo9G4Fg78ODmj
BkV+GhlXNqF/mq0nQ59dKJ0+4Om0Nk4fAznxBcU+lC2sQo3/2FXEiz+kAJjFO9So2JAIrXXeRxRz
XxoiqI0nx5rGmp1LGdwF5CbnN25i2yAZ6mnQm1z6QCEKsQBgaXU7p5tRcKoFSFwFIJ9osVq3doQA
AfdhYrf4vlPje2UTl7ym/LIjnStZIreNagrbYjIwXZe5LzfFmPAW5gGVr1YOEPCpGByyJnCZ77K4
jW+sxeuifTWB3Nh6QZzdqqLKKM4mZkQmX54s3d1IsPV3v5+bryoa5UeyM/P8yxTJ/LbleNBuXM22
2LcK2Ry0H8gHb3SrYEtd27winDvfnaGvwY9kcvRAJHG6Yxp1TwVrlHzork7JEOToVtQdg9yqq/3l
Qf7nvHTyetkJ0yhZRT0sKuvq+lfpbgqWwBzNVbAVWC3BwqbgKLprkGxBic+kpcKE6kb5JIyY0B5W
gQHIZjMv3k/Rqda8hXbfJZ8ZirQsLv+0NxYdeoYYs9g2Uro+LSMjTxzarrP6cFhS48UhlGiHK6H9
MY3dN0Ax17jDb+xTPZpqcpW4UbQGwHL8JMY2Moe+WmtMsY0nGSR4yoCNJtPLkKyPxbCHjV/bhJAT
YroLWA/UbizrQuznqRsJrsMiMoKHAyvLLsvFmt4sNlaxXHXj+zGao/cjim+5u/yUzseKh1uOtZJW
IPV2eVKG84J0cvFr5rQZIvpFWT+M+4FMo/umSyL33y/GpZiULFQZPhuQ40fUsbbEmjiRUIjWuwsW
ANm+R5p1TFvtyqXe2IuzyLEJXidAyn7uybYuUJzccGItYe0k48MixEoMNgVYNTduNj2XheKPAIRF
M8bxCscUsaR/ZQyeb2gp1iOWWlvunJT89c//+jq8KLDojAdLSOTa8hMRifd5DmowHippvNBAnTsi
/nZq78ra8+cTP/osbSqdSG1QwWHnxjFxfOEE2tEYtVAx1Iyz7G6ITfNJdUuePzrlbDZgOrsmOySU
Y16yZLRfKkIYPjsix6YD9N//TYM3ed/kbOX2Tk5jmDUePeYmG5qWZCii+YbN6GmNXD1iIjewd2NM
JrstAgWiQS+Sh0SUxVBL1OluNDg/pdH7z7XS8bBrUN4tdyl8wo9qTsmm9d2hWRNfy/m3S+V+JCtq
HMijpa2Y33adl3y5PObPxwZDHvnJel7GZOGe9hswXc0Y5HwZjgmHVhUH1sqeapS477IkjUK71NWN
6WMDE5Ns7jIybZJ7iSDn+fIPORsevCVeEG14DOFecPrxocBMpBWnC1nwbUWAR102t6rvRB3m0yA8
ArbIavRHA67J5Quvg/90eKAPt3Ai8yT4Do6Hh66ciJO7NMOZGMvqbo4sxbKGcwZR/+DkX5rEJbQB
VayYkJjP+sp9n0063DcSN5SZ9G8djvfHl89jbOlJ3nHwLAoWXN+ZMSVmYr/4VML++U4pgPGt8zHg
8ztFGuBLRRhVqQUaMRVIEgnphW9il5iHRE3ug5acSnSAiyUAfXy4fO0/YvyTx4zsFoweTCZqRac9
jjQ1OdDFjQghJ2EsxRwC9NwA1f5QR6LydzPt42oHqNm5KdKxNLYkjVG8BYCTJTcsNCSmcIox59sx
irHOmZoISgr8VhYmRCGSvK6Ikjb4+T7Y1yXrod9k0b70BGEZvVlbGgz1RELa0tfNu8XSzn9plWDU
z0UbvzbRmBOaynNB/6HK7tpH9sZLlhKVCUnSPH8KkMcv2ZlEYw+RI8LAH6bmzjSE+DWD3VRPhHHQ
2QCJVcf7yPGWH2MVLKCdMM4DsjcJIQlVq71D2SkJu7+mKzSzP422qiqobF1+SW98g6t01kRQHpBu
eyYWbNIq0vbaLOhIy1izSZeVkeP78yPFWXc6xFjoko1PSmh65Ss83zzx2bsOhByeD/G65skRYZq9
ilm6t6DWVMay1Tr1v4xjr18HMTAv5sSYPfuS4j0SIe+JYm7XkCnp5i8SF9QWu2965Wt5Y2bEy4Ib
wUN5gEjPPJkYyN2rM99kxNo0Ez/W1ahvF1YKa+dVWXDDwbG+69kx7JaqyT8E4wJYuGOXd+WdnMuT
EL7ibkEPuRYZnVOVscAly8PQZpgj8iUj0QS7uEVCNTY7OunRz8aDQrKVDlL9sSJY6CbpUaBuTIyH
NaDapH/PlAYRwm7xjm8V/WF55See7S5tznZQN20bc4N3Vti3Bjf1y9oj/x3A5xNJc2vGTSY+DjB8
vxRFU/y4PEzfuB6IRY8dDbs0NpgnXxMG/AFV52iHfitBOMeyi+4zw8hfvHhM9MarqG5ducXzRQLZ
LgWr9T3YKC6s4w94qp00iedchmogU6nrgnQNocjB29kas0aWEdIbZRFhsHgalivt4Tful0MzV167
zxwd1x/3186pzYfGAckuw2bAKtljgv/ecYYu2FkU5ridSaWzrwz+8wkLIzxFBTomHh70sw38Eky2
bGMo1TS97ijlDdWuLpRxr9xU5vt/fp+UOJ2VDLnKHv64Xf+6v7y2aMzP5YrEHqhLd4RCjEURP+q0
/IUgpLki2z99nB4Pc62/sQj6K0vq5HEGXjyLIW3jfebYECfhQN7hCNHdTkyRc5egars2ek7n1T9X
BF2HJ2Fd4qHSHr3AihzM1nUIG2DKdh9wx/eQCNr6gwnxBVu6VW87f7gmGaXSzl/795K7XtalwU9j
BpQjgvPjy45WFXnk3Psh9EzriV1s0OyLuZ2fxYAIbtMEvf1LmpEBu6qpKc5A+BN3JH7ilO2iKFjN
MMJ8D+8DI9/odrZJU7vOb0H2Jx8A8hJJ5Fa202x1p+OPbWJXn1z0AWA5zXz4NcFAnPZRHa8W0irp
vvepOXwr5x5yruksrrdh7hziLYgNs0DCmGIIqalCPi1+3RL6WkCdjoeEUAk0JmQZZDPJv1XrAakY
0+S/JEVQQPO0GYke6Gqv2QZ6okZfG4qtg9/F5FUZzbJyxMkO4n934/cYQT+ps70Zj7t1t8Ffhez9
N6NkiLblwuaaADVa77rGdLZNZF//zhOFaiVjFiUOOdJzFhKiyY0rZURyh07JeB/Q+E3CSHvZg3bG
eCEsuupvA5N3HWa5DOAuGXb2kwMCrIyKgRZt5sBVXyJ2fXUYtRawUuFoQUrPpNZYysHOHw2iSdHA
2hM5DUZBQN8m7UrUhJ1QMRGgndEtT9B/smU7kJ/JKUHaBMHFlCofFH/2ISpjSLKBNRoxoPVq3e2R
u6Y5YLX2h2VCnLAf62b87ZJFCsU+k91zTT/2dz/WnF449Pro2fq4frZKRdiDPen2HldlVOzQqkxQ
XDKRvHKoECDxZ7extsMwBxpJeQRMToNPbyCTRNCQCG72vnmDKeKbrDKzm8jyJtiYAhXbhl1Gg4JU
mSt6TsJ2JWq17qstq/ysgcAXyR2dkdjmarQMN2BdyLkhIdxG7DHSm8HrO1egiuOA3mJmDX0Mx18Q
L0psrfKQOY0z0VxId34tJlnbmwk/O9D1Mi0eB6TaIMSG5TWLIucXOQx+scVCQckNQ/28Y2Yckweq
uPl/mZPz5YpycjXxugnpehaMjJ+1Bh8aamv0Hto6yH7w4PAdO0bKvHx5ejwr8QLxo2rq00nGD8Ei
dFIqGNYGRjYF5R6z/oxQRrsdOtZk5LSSjlYTUIWO2MRz9m1eQbXNCUuRLn9i+Ii9neym8n3aprh+
NSmwN02zSlMT319AioyVZVz5tedzHZo1zsLrYYrz/mkT2sm7MrUjgntpAAoyAdDopkhCvw9F+m1M
5DM3aX6+/ID+uLqOJzqmcXhPEBGoOXHAOZ7oah9cwdCoZm+6A0wYu47qmzlvzTpsso5DOrlObrW1
OOqVoTSqER2aUc56V1l952w7bbVqAyO4+IzWpII+NvVu9M5tR9Iuopnp0aezu6aVFv6XFI1wuXNn
0TacM1w6iD5StPcpCvH+0dbBQh9jrtWuA36yfBzqxE7fWYmtcfhID7VokmKxKY0ZApsZ5eBPZPw7
HmLnm4M0J8WOF8z6LreK5vtCOwrsatxToff8nsKuOSb0b/wsrp5SY+5/lETZGHsKCxT6zUz0nxGC
y+JQ8Yg/usVarwhEXna3UVd531jsp/HOQeAEk4L268swjVTQvGxKHwOJqpHPsaxeVZIQ0TyCcYaA
G+tq17VVTd0Qp8+hRDhkoA9bEqp4XjGQsdAi7tnyFY/PzSzmaUfa+KBuSeIYEvTwBUiHuA2KL/0C
IeMwISJrN72Iymtn+PNB59LGMylK4SFeuVvHA8DRZBpPdGrXTqG5XwSooLqjJe70Vr5VsJUOxICo
f9wjsbzyGNZe6dpeRmpwfFHZYUuzYAHuTbtuSPWis+BrQ2MGMOeXyyN8HcDHAxxGJRVcOobsXKDg
Hl9KxXFexImJjLtVBg0b6YwPRuO2T5cvc/4YJW1JKLuY7dZi3cnG2qdZtLhFH+9tVAwiJJM1eofi
wSPBvUA7M+o2facEmSWXL/vGPgULP2cIDp3I/U+PnfBrDHo3abLvx7gKzXgRN1Cm7CcKMd0TiXLO
tRn1TGTLqwOt75GAyFWlPPWYeXarq1jaEfJWy+t+DMvcv1B9a1QYpEYW3PttnNyUdgWPTwF9eIaZ
gy3cFBA7tn0bRcVXr3MRNJY0b57yCmvpjQPvpN2CwgqcnRV3a9RZL8QXEZREzXb0E3+mCC7qfdXM
yJ40EgTgVSnG/U2UQv/d6Cq37w0+jXEDv1q/ozws1SaILLva+9oxH5K8IW1EZ4UkfwSvloHusaz2
7P3JDCnLaKzRMKJgY/k1hbu1M3K+BsPixIy1fPjm5nqGVN4anrGjl0hMamOOfU8bMM6tsACv3m4z
3TSfBsJgh8MMKmzZY7sXMHOIcvzR1J5KIBpZ7JIynXlIDCM77XYQMcXEAajy2ArEMFtUjpZtk3cJ
rPCmtqqnSMQzkXBMI/A7KhJOQlofkz6wYAa/VEBnZEN0+oJ3Ig7yn9osqseiCczh5vIoOzMWsoz+
wUSwklKL4ah6/BF5rTNHwhzz/WInlrNlxiAowHcJ4YwdsCSFQ/ybAoe/H5Ja3HbLYGyDIY+mbVH7
4GBdNZkLDzDtf1eVrfEWNxMweuoOZZ/qT3YkvfuAXHJKUWad7ma9kGSmiFODNlVtlStJdIkdMlCB
z+PWqYf95fs7CcNcNV+sgvQUENbQ8uKceHx/qlxsvx+DbG9nFlDBPLZsThim7AigaxFPjnPrQcoZ
ixvmS9vaiNl1vpAqvlQHK3Fne9si+v+vLwh5eBhtZZVP87okoNpim8+JbKydRzyhpPgy8Njr2Bqs
8cbKS6yTvK+R7TQ56PW7YIz7R+IR9LTzGzvT23KGyc53bXi/e1UY78tAub9st4RNefkRnE8kUEWh
6zBJUi7xT2tIM7ZOr5I6J2C9ru70Atoti6kgV6YbHKjrxVdWgPNpmeutDnccC5gkTst641SocWza
fG+VSSKgGomqewyKYrkyQZ6exnmzTIuUqLkYFaBTXrUj4glGvZPtR+hJj5mnasiiqnunlaV3lx/h
G5eiO22vihE6RZhFjwcR0lbKc85c7DtEnAfgiijeO9d/Tx3GuGIxOSsJc1vYLtZCDjV/GuIny01k
xZhS/TTdRzIZmvtqcImio/sfPE3jTN/FZU7lYNGjt/ezweUUV6QNlCPT0fgzFze7CVgDi6co8xeM
kE5vvw/yYmAWHpDC7RgpKrnr+1ZBITBEfCvd0XkdrWDAwCcGGEDUcYavrSNXY2u50NnRNKT7rel0
6ouuO9vF5EXh8yHq3KupGOdj1eXD+dOU5culAXj8oFujRm/b9OUeuj5RWOMUDMGnyDOMe6NQnMAN
f5ycKy/3z4n/eB+xikXQ+9IJRC1yKnhKy0KY3TRV+8zIAzKDe8c6dFnn3JeDYd5hjXZuyrSuNmDF
ht/SiLXeKp98wcCunJsAjtvGger5qKrFGiDuruTwoCxQRguT/Dmrs+Mrk/b5jgTDKwhVtnceW4PT
PVZC+Ie7jH6x5915h6m3QUb11a5pHVrCnirvey/pr0yk559AABxiDY8Q67+nJ5ioIXSLLS7Bqhog
ywZcofOl8goUYQ2tsMuf27rmHL8QDJWYjlCC+Uzap3BCiWcQbFBX75elCUJ2lGFQEyPmZw67rTJ4
qmNTb7FimFc2lGf3SB+YOyNSwRHsrU6RDtpl1mpmgvaU9r9QX8io6stc7vVotx8v3+LZQOdSdHsd
z4VWzkR78pUb/oxNjGQ8Mv10/tsuO3mgmFT+oPdPdcaLl2t6t1OBGbIusHL0mSxoFQEHw+MvSzIl
+6qrm30P/fNTEpXdKkXGENh07XQoHbHSdpKeP2fBuKPlWO2Bp/lXZrez9gE/w2ELTYIGQjMO8Cei
o7IYG8gEidqT2G38zMTob9FcuKF2MHhRI5vkPYnZho2DkGDmwUQOpf2qufLJnz99On18N0j/fLoI
p/IwTbOHALVl2JN2qx8HFSw7Hp5/K4p4MvkVwJmvLMJnQ5rhzKFgJTewIjK4jx+/GHHFRGna7SNi
m24Ki8ImZpnsUMbz8ugEJfkqA2xrWnTFFebM+aCGWkQjFakPNQDUx8dXHgdbqgVS1j51h1zgkLOG
u9rhcM0GKIuu3ObZzMRtrnx4vh3eNGXd44vxzRoa/3C39zvb/o68QNx0nVn/j7Pz6o3bCtPwLyLA
Xm6HnBlJluUi9xvCjmP2ctjJX7/P0S6wHg4xhIIgyYWRnOGpX3lLIEx9DDwYmfcT1OidQTe/ECAn
UncAbIj0LgdtBoMWOd5YJ5cCTqDqsPFF7Un/yazbiW22huJ18uiVUF4Ep3s5VJmh/RjpXnsy1Ng+
9P3wE+m94avZOtH7114QVKgd1LeQmSR4W2uiQEPJi3rUCSJjxXmYx6n7AO/9V5zGbgdKj8LH7fGu
NyjYJPkIcuMaqJSuLiT4wQoczg5oA5aQ/zhhFmMlHLr2wbVo/R70qTAamGk4Vyqz5T7fHvz6PELk
hfimEvRI3bpVfBWnrdeBOCRE1XL3HHPsv6BHXzwo3BTvoUT+h+E49RpUWgn8WmNfSISw2dKK/LS0
i/nWXNr5MAl6V1bkZN9HtAWOtz/v+lRQDmAZAcG9hKyrXSMjuiGubT6vhWdj9/b0oJZ9GIi+rw9a
qylvysnYg1LJBbt4RBHGI/GR4BGAAFCLLrcq5pzqBOyQd7Of7VNUTMVhHjFuzhpR+1TjLPI4WqSt
WeWPdj1EO998fVIYns1Ed1CqyK391Gpn9txaun9amZ69U2oXTRA2WODRRNm5zbemF9ESkjybHB1o
3eWXRo2jj9Tt8tM4acNjmZF/hXmBnmpcuL9QSxoBUu4KKF+15gHwAQYg/KLfSj98jdwChOMsymLl
Jzsaqw+R1Mw+LwVdEMBQ+r2Fq3LQIVpKAwNFsbdJnvZ4A3vWLxebI39Bq/zn7U12fYDBslHsleJx
cAikNeTf/VDgXFHZI/+Jm7RavS9nyKe9QUqgmQViVG4bH53WUAKvatxXLzUTj9alBmeBLe6ttnes
lKU7YwVyUnFs/zK0VHQtvervk8Tdcwy64lUhSMYiAwqil/+yry6/0urw6COhdLCccrw7CwGfJ3pH
y3sp1H2XD5bRHNKqd09jakASsfB39zIt/5KX6h585erO4pewBzwpkUJQs37Rkf9x6sIacCNXweJU
+vSJLnfyYW4j/KsK09p5xq+W14PAhvEWSmngBcG4XH54npbGGBn2hEfcJD6C0HicB838lo1ZcYcq
QfjerPrmV+/oyt3tfXX9neCLKaHo5GN0aS35w/7qQzPZ+CSli3oSfWUBfyMRMpFzfudk0c+s1PdQ
slvDaSAYCFm4vjhil8MlyL3qVVprpw4VOTyNc/2MPQdtqZEmz9DXyj+3P+86IqWaCYGYlwA5dDBY
q3sy8Up1tpVFO6kUYN6b3pi+6yM7OVc43seHOR/EIfRs8uQ0K77NcTH5rYpV8c7ze8W9kDZQJlgG
8BsyAVlf11GtWAW+jOqpxWuw/NyiAG0/qXWqfYMWAgTNG614DMi4OhMh5tI94cw01480Ajvi5NxY
vugOh/4oQkPDtVuoOLHjGiMAXM8Qbg5tKezOLxHnLdB9DrGaKiOoWjgtpGi/357T671KgVgymZhU
Mo21XiYaMF1utaN2qsCXz6CWHOfzDMTrHUbH4Z2h5OkxQVgryO1pDxUiI4W/Xz2cRWCdE2PTDgCb
suYddiAGetyqFizeDd2PKtd+SOuh2gFLrF8cOYoUj2PFQCFdLRbGT7rZxOril5q+/JM6yY9ysvOn
LvGUtxSbadbGzZ72z9WD87+D0u2ECwVPbK1fP7omFITBXPyIOF7QhwCVW4WuwHY90j9pDYppeQ0D
0gcUljxXHVjlxZvLJ7OsmnOTDGLnYticBIInIm/eXFSiLk+qOdlZjIeICk6i5J51Xvxwma8ZnISL
rEQxGGcBiGXnpLzUD1dLTJcOmXeiVXLZFymHvy4kqwibqgy7xVfwlTyERuGdlSbzPpVmFf1OBZCN
tEbcoB3U6QzTt6QBKKL7XCe/RHRofgLyJU5eCHLYdMriDt1EkFlFl3+bIgw0otyNd97HF1+p9S9+
MXrjWuZ5XruFpVU7ofIOXq8xO+fRNmiGR6jzoZWmRJBM7MaBf5F7uMC38XhqzMwOsHN1jo6eKp8A
TxLQdOleofGKjsB+omv+woLj2uECvFw/TakoGkW6hAl24w89bwc8WObB+zIulftQJaGiBkivalEQ
Kz2lRBNlF+VQ1Gp/P1H3pKVCoo7dkqqo7xQEBr/UdmK8pzSYDIfSAu5xun2rrCNK+Xs52mR5pM/E
7quLegDqU3ZDNgOjS9r3KH4nDz3uKEFv23vB69Wj8DIWjCyUACQZYe0UNuY2UVoONATdve6Trjjl
J0UBfBXlQ/9LRKp5AJqVsr3r5DgrTntaentPEHf9EsrfQKIpYUoyxFgTZ+yo5eLqUN+tjOW3oiU0
/Bq8kf0G7O93q8zUvW0qaxCrbSqjKkpf8g2CE3C5IRoyZyjP3J3G0tPeb+fYVygr3NH3xKkLmyLM
E6rMuefI6ecCwO0hm6ZZHGojHD/cXuuNb5c6Z5IUB9juKgoYPKQmq0gsfkHjhS/uliBKzfJBVdsZ
UcvF2EkhXkhm629HrZxQQIMLQR/08tsVRMRCxlv8DpGje30EU/1kVVNLvx8iaH9w2xCUYa60BPh9
2ae2HwFd/9lb0AgPJq5GyF0ZaYPQSKjMv4ZUQQ+l7GPERR1jUc4T141yRhCk+YEBtvkhyqeCTRPV
3b1ld9a4czVvTR+4QTYvhUzu5lUQFc2tZ6EENIOsKJVDO9rZ0+w67WEEA+8vWWi+skXOVgVpQIcc
LiMR1DpGFD1WPCiUz75wsp+9N6onXC0tgBCiQHwv55LIxXJ/e4tcXQfUXwhHbbqWRN9oBV2umFgi
cGHI9OAlaLpvhqWAAehmEYoy+p4T69VLJ4eSRWGLrgz53ioEFtEyLqHiMpTeKo/4dozIkZczxDXL
RmStso9L1XY7c7r5fSRTUn1RepfJP//rmQsxjzaNzCsDgCziJ63pOGgbFXlcKXV+eyqvgia+D6E8
iTYF484yXg7VpGz/CXWswKns6luKzqxvJ4Di9l7uzXGA/KMLzdmmfXE5To2zD+K5cDeLMFweKIZQ
d/GY2CBbkvCTEWaljwpK/cMeiuFdrM0g17BH80u7QB8l7Bzrn04M5ilDmWVnBq4ODCbs8KFAMlM/
4KlexTKNLkY9RFee6qHhPZP0TUeoLjNUzxmpNZSOdsrxG4sLkNi1MQQy6SuueT0D5kt2UgEkEpXj
oAikgUPDg8ePFm9vcbc+jU378nkc0fWtniXpDGiKc4IfN2D0FMxmG8W131Vtfq5nTdmZyq1PIz+X
4h9Q2QG3Xy6yHqpZbsFbCHraks9xgWtd6dTiTe+4e4XfdYmLp8FCZIVvAmNPD3hVVHdp0KsmEioB
NCTEUEeE41Edn4xfHBbjscWF5QkVq0E5CcVKj2rWdcHtg7NOdOQP4DO58mgdAu5bXQxVp4ZOWGKL
bjtieguuQ3lXNoW4k6adT8s8JQ8jsm4x7cCpON0e+jp8k2MTAssyFMdpLRxELlt1mg1ndUy7qjra
Zp8OZ/gamGUTeYd3QiX3eqASQWM3RufJOYdmMWKzDPzW/JMtpTg5Gqr7b8WSm5/FTGn20C5K/CNC
chEdUyg3O6/SxjV68YtXyxUVpRI15PYBpjLts2PPwz3cshTWqwlgEInp58EkNL89T1uD0mjioJEy
sCnl8fjrGrUd/K7Ihatg8MLkz9w0aG9pGXo7RTu+A8/TnyIQC8fbg17RU+TGYFvSVuZShSazuk9Q
c6AUqBRVEAvNi78nHoKsvtp2YfrGKtEEBYsKmCuom8G8z+M2+9EuVpccIblP0/sRvXyEJTuBh58x
l+DMXchhz7d/4tbWZT4Idcj+OaWrxajyFFRbTHwzjIVzwrlvOroDeoMa7e8/Qw80XhVmcXLrfM+G
d+tCAhghVRylFJG1egW0NFHNfM5rnMGMDv1CFZUZFsL64lIJxwtW/Hz1l0oDddbfRVnlCiciMPLK
Y8DQQZsJPWhdM8U/sAp97DfVYzHFvyvVSL+hxrjnELDxoXQ0UPmhDCF1RlY3IRo7SWpRjA2KCI89
zeyK+z7P+kBXFPMcaeaecPrG82rzkstwAT4Of11u9dExRViFERNLwKefetcq43v0Vna1U+QKXQTL
ECYJz0nAaVEBLF0NVCMPE7ojXdnQkEjXZU7t89CH7ePYtCO6NZNyFkqd+WFMQ/Uwln331p56uP9l
VNgHKhXxYdT09MPtdd446QAiZIrIv9jSq/QlnT0k9XoNWUPA/0+93mW+AjT2rmzC9iM4X+OxSavP
t8fcmnKiARhcss3Cc7ea8iXL9RIvFDxt2zLIo9x+6yix2KmnXW0kQNxkoggVyAuFDPhylLQ2tbFA
qtTvozR90rQgRSsqlZBkfdD6nYthYzDkZ9D2Aw/JEr9U4P+6MJOUsqBCZ4dlLRMfWDj2smEFFXXq
1YceeNLOG7o1HjeQlPvHk4Gq2uXHObXe6urguH6FUTs40sE70xe136puKXyRjLuIx6vdC7BKMvPY
wGDxwTtdDrjQoHD0SWdAXYHOo+Sx8w9Akyk6tpjJYkU8NlUcWEuNerMeIQ8Ww8LQfQ2egXekHk19
qdIb46hgTAsEmLvsZCV9XJ5wdY3/TEA6PbzIInEUBqLWhzqps8cxSerhjDtq6x2UyKn3VDau9j7f
RCKEKAiYa81cdwcMRPjLsi5c37UUyG86kH3kemAaHsu51s8aspYnw9rV1ruK9RiW4IcKBS0nLsjV
DZcbve0qPRgObTZaEJCTjaVZVxrAKfTR20n4rs6aHAxJPYv4A7zw+norZhUBcYvBTOlcduemDh4W
bTlFe8raWwMhB0KBEUsx3vHV410rJO9CKTx/KMG5mp09fqwqq/hy++rY2vd0cqQ5NPco03i5DUe7
MtR8ngES6073URvxYav6vPIXBNXuO4H21e3xNtYKsiQMP6rH3FXrfLmJ+wH2WQGnq8yoN/ZlWz12
SB9rh0qvml+3B9vYj9wfzN3LnvTWOh4jDKAkxaYLPUmtfasZ85/FGNODWWf9vVfmxWPOlt0JLzcm
VCqh4wsKrIdEbnUXzwikkdxYnl+5A4S5CcP4DLCrr+DU+WsZ9D1o8XVBnn4niAX6v7Q7JCv0cgUn
K8OQAwCHv6AgBSmmKLC9IDkXfUGAlyGBH+U4tnQNDYGpcQTM3MU722Mz3CGFuCeKvvn5BHPy53Bx
r1EwCBiFVa/HoYRt9OdiqCDNycJuETvfiOWT0+0Vvoof+XgZw1H4Ifmg0HT58Q6OH/kSc4sqZWjp
D8TZzlPmjcNjipzGr8Vc1DvRGi4uJVpv7Iy9tbsgWJqYy8pwZx27mgimdIMDBj8NsUi20F9+FAks
vLJo2ue+SMePGAlPe4TulxbcRdjDJ8MYZYcBoqbTvrrtWjoIOKPloV82kTW/QZIm679DHUJgu6+U
qa18uLMzOgGul39wW2Dn/jho3T/K0uK825qKM0EqhKJ5dh2Et3x9Ct2PYaiPjZ+Q/ZTnJKa9ffC6
qBM+JixeETC3cPxEOMX6r6VQ40/p0JWU14GQDL452MjtmqgCHWu7QgkYQIdXvsmUqckP6QKx8NTp
bpt8QPRsuCsTtRoPTVsUn+3QQv17Ntww32mMbZ4JQmyp4kdOwWt0uS1mNUzaKp1QrWpmG80M1Br/
2GFVPAigvEGrL8UP9G3Q9Oq9+l5b0vaQ1t74nCu0Zg55NNd7ZiEbxwLMAHxtwgsURa6wPr07p307
6X4Slv3XRYy2fBLT4U2KsLGUWI6indrOVVWC6tb/gZgJRWE2X06BKGtRjV6q+93Umn6/2JMPYFw7
zwVQy8OgdFSZ01rA0SQIaajvJfBqbx/OjY8m5SAKJjrH+nltlJ4hLd0MkdD9glm5q41oZsg2V70j
ktT9U1/M0GpuD3n9vACNx4yFY0d3EmjE5VdX+K/QXK4Nv0qr5XE0RXHA/yKHM9rvVX6vvw5gPKVm
BsHr7coNQY/1nsyGRmeejuRVajmfnD79lbppctS19LUCWFyo0O+56zD9NIlRV9e8rYyqkfC3D2wU
dYVpiM+1m1dfZo2C9+snUcam/wuOxZvwchLnQW+iqrZ1HxMdLztMVdL/6vvSdk60qSAx3h7teqOS
JCJsgoQGzwUd7dVozpyQV8QGQWNGBb1K819272HhkKWael6S2GuDLlPgCGtZXf3S81HZe7SuQy3J
T0QxnQYC9p/r/MlrTKePzBG4b92ob5Z8MZ7ZNP3Oh25tGGkGCOwYAoelyz//K6UZLdxM6xzSUTpV
6FLZc2gEmQF/uaTq9HnxuHRvz+wVTEnuGSmoYMg+JRyY1YhqI9DLSgrYQ7XnVidt0vtj17dYUiH+
/h74ApTR3M4KXxSD+BrS6CDtKMPvUS7097d/y9bBhCGNSAq9OtK51fZt524Q0wjptLNjrBirIr5L
Ols9S8uFnXneGEpDs4mCACRQJnyVyk2zYSgOlBQ/TLX8nZm6z2Ti4WMbTZ9uf9OL/8jlU0yeI2uf
5I3QTNfiH7i5Ya6UNqbvTE35kVJb/Skk/qmJCOYE+SKg0O8BJ5jzMRNROx2mpHGwJ2+hLR1iu8Wi
KXbK/hj1orIPlg23z9cELP3Xn2dprEqUSEFcp7l4ufFcXVHbfADNTmNV4EcOROGE9kQxohyhV8HO
pMi3dT0p7Dm6GFTDJfTycrTUQhOla3vDL3AkMdCBqLV+weBJW+KPbjabcCbSqPk+5R49ADR8xn8L
l4bkYvLf+ao5VtHeMZALvv5FbASk/IC8UzJa/SL6V41aNKmKY16cHxFQMH73mGycsEZS/ungXrYQ
LApsIUBDJHhdlOppXrp2Z2Lk07P6FQD6uboJ14E8rGVb4nKRGpQRvhzjABFxIo28R54oFYfIU5KY
sGPIv9OVLXY6eFu7VEZCoPYAiEJdXUUCCcqeSugUqh+W+figml36Jk/V5rPVRfMDVVC8tIqp8mOx
EALmSqT/GFS1usunZDiXTZs/g/SpfoyVmj9YlZX+e3u/bNy96OKzOyl3kBauAYyuiQBqUWWqb9eY
SBnIkKNB0tjxjr7rNZZCqn6CUiHXhYDJybvclrMbVmKOcBarhW6j4jeClGg6WB2HaKoF/Hlz+lST
uelSX0J9ly5Q+pCAjXZC041HgIYUBC+pRSrrwZc/Y7TNwXGSRiUYK+JPepaIr6aeJF8Qa7DfTOBV
dzb/1q7jvUH4iWeHZ3b1umrST7l2sR6xIEu/K10nOvZjXjzo3ljfd0YDbos+5/3tNd3ccjDYOHRg
NVEOkr/q76eOr6kXMibf5sn7KftgD/WYz5+AYpfn0l3yBKmCMPxj23PzraAvYALql+Yt5OfqkxlN
9nzoIrUAJeB2H8aiwmDp9k/cWgcQbHBE6N2DUZDb8q9fWC20m3g7MDlS1OjUz7X3HoYcmnsITIgP
jrk0O/t8a0A2H50vEOLcjauUJMm8fsTJVPMHvYrwkxVz8iGDsWcgWWknwteHAQ2a2x+5dbZAIEqq
iE3e8dK8++sjldZRa1PMmq/O5vKM1dwXPDPH77cH2XhuCYH/f5DV9ZKVsVtP9L38uYFCFUBoW9DS
86KyQBmzm/7LNAKQxeqNTivVxst1C5eGV7/EnArlWaM4kgT245H9P6NJKGivtfGe7v51iUHWcaCt
wR6Aq7UmEymLqSllnRANJ3pxX/d4Kk5Za516vHjuMTf6TcmjfijBd9+9fmLha0BfosABJkJO/F+r
53XpkjktQi0ggiGAGjihdlkzPEGga3c2yuY3cg54lqSZ5FpnMwUkodjc/H7rRVPzXSu0cHycUgyl
aSyXBjpYyEidIgNDKl/Xpui1btIEqsQLsBeAmAHzXlch0yrJx9glWdVRuzpFM/ovjbqU7wWyDsfb
s3rdFGUsGClYuCHrhQ/66kas6ZVVWDTp/mLb0/TGHtJxeodi2xj5qMAwyXiUA2Yu1axR3maTifZ5
05YksfmsKyD8DeVXaM5ad3a6uP8Sq425p7e4dVUgCEzHln46mfvqqgDElGCeHOLxFEEnq7UEr5Al
bh8xLPoN3W3ZCRC2nghJ7UJeRJXx0epIdT2QE2uihIXoNTzHwvgy4OJ2F/Z5fnZH4QRQwLudvb2V
mlAjpO3BQpBneqtvLB0rMQaNq6lcmr786mZT/GA2npiOAFNrcJ8pyunzsCj9oU9KxXgY22wsD0oM
TPFAphxX/2FfkIgCsiSjJ/tds78AHmgVu0/1Y2WqlLMaWVp3At4ssm8Amh3v1AinzY9dbSzjOY4S
CHBE9SnTM+Tmt1Qr9IHcHHz0QZ3w+AH2rkV7m3fjQuce4BXBnwW6z5q32ulKQbbcqpTxBG4RSahj
jO3Op9tHRF4sq0iV/zsSo6ga4O6+dralrdoP2Lhj5EkycT9Vi/Wl6PsPaiqU82tH4mJlB8juPxZQ
61fY88Km6aLaRjdgLM5J5CJBRKH8ZyqG8vn2UNe7nKHoSbGMcsT1WxgDYDBao7X9wuHBdxNFPbGZ
sGJQoB/MijaeJmuedmZyc1CQgbLPB4BuraIgFtOBJInLHM9SRwHDphBPDcA9eShYPyaFOd17Qt2T
Jb2+PwhcqGOAJOOV5Iq7fDhy7GkMXTh42yXwT3mDEYOaVOuM0lhxdioc8W5P7UZsDRGVTr8ECGqy
s3M5IJo4Y59R3/GbeV4+x0VNkx2wV/4M37g9giAO32oo+x3TRjfehpMzf2qree+5vOKuSOwg9XBp
ySOLgOs8J8Y7ckSLzibCqjUnQ8FH6uFE6TQgSgCzWxw0vTMeot6ZfnRVrL/LF6kZZIXwiA56aos/
amW7P6wyrbu3VjGKrygnIKgZW9NcHdpBmX4L4Qrv5OWm+5CYVmM8QDFRPt+eTTlZl6ePz6BiynQC
mr3qRGvxbHYGij6+o4lRPduFlrj4/+kVNfkYvz2Q3tN06rnCsmPWG0nlV9QozPvbv+L6pqFcQO+R
0gbCyIi2XC5po9utGhpwBPW0gThppcmHFrmPnbjj+qaR+TCcdgmeozyxGmXBYrJWFtf01WnUqo9i
qHMlMKV5c72QRu88OpujUQUj65KqMNZqm+Je2meR7Zm+h1dp80DnaEzfLjo6bL5jt+gR3p7CreEo
QiF2gFyrlLO6nEKUxiSpC+eQpUvcH7ablsc+jJNvlb7rIbGxWih3SxdmqNrco6uSV4eTnDS0cEii
m/gfDYGwL3WU7MQJG9eKlAcn6GZj0GdfXSuAj11QlQyyqLVi4L5QZSeKejEEn6lZ7PsCNYkft6dw
62a5GFMGrn/HwDpAEHcoHRw54FCBaoiPiBNNpw6y/Ucqm9HzMmtuiuPkOJ3TKVbfDO00fr39KzYW
8uJHrPaNFTaLOcycyBlRymOGyyzW6nWDbF+0J8W+NRSC9/RPgTOQma6GAjvYFtQUXR/+SqOjPLOE
D8oiuKCUadmrDcj/2eqmAf8M/I6IR+aIq8mtaRrWXl6Dm1CG3DjXcW68N612Mc6eVogs8BIdBVm7
y5bxTrdHCLXAasPi1S0bKnMaMGTyYvAU5mpbqWFkNvSl2btZa/+G6Fn8JGmfhkNq6ONeRry1hzkg
pN9gdqmLrAYbaNuXUCkYLEd4cFiM8kkbiXrjTG193Z37Hb7s1nrisMdYpKU8S6spNqMkSQctdYCm
OIoWoGrgjgctUZMQCOBQ/by9UV+KWOsVdegyUuAiXwU9cnlcEEsDnN9zREnX+ac5jn3niy7pwWjl
uf6cLMlsHrivsNqBTVOeh8ag9FICwMy7If6ghOMQ3P5NWzOA4yNxJMQFeF5yRf46wQsqbFGMzi8k
HrP/XETN4Nc006FlW9r59lBbtyByREw1u9n01nQpF3H+JKcG6ifp2PxIqao/1CioxTv3upzE1SRT
9pftVbJIcLWrSQ6dGd/KEmRMbFl4bmOZrP5G0Rcxy04xjEOjFOqPFL/vnbdy47QCwAO2QIoma2qr
58SsjLkgDHD9sTbdEtGIWJxi4krzhBveEh3m2cZFRlfr6FPXTDkm3mPnaDs/YivI4rrwYOzBxZZE
7MvlFMtU9chueX4dpg7i3IOiLUHjABs+1P2ifIyVokj8yXYibJtBpkTI3FvLGFhJl3xSx2X5d87z
6jsYWyawtzW8oM3ecaIDjrxG67tqC8HMmdP6XhHxCGzFqLHjTRsgnq8/mhYBq5TgkVaY666IkiRG
Owip/DMZXkD7H6+HXF1+26nQdorP12cA7xBGArJBi5N46nLS2tGYqiHs4oDOQPfoJKjQIN2a85TE
5c7mvL7gGMrlZoMs70BQXG1OrXOyeo4akINDL86ZLcWaXaM8ZzPuxSA19kAw12eOKqoMtqmWAgtd
A3AUcir8kVLFLz3UGiPM6g9un+6BnK4nUHptSgNb0kRkPOSv+OsSEUtS5m0HSURB1ZVSccaLT4nq
yag779XbgqGoAsDDlynUGqDmTYOLDdpEY7QC0dLUfQ+IRSqUuEZ1un1fbX6VHIjpA6uxhueHg4GB
uDdDcwrt8JQXlfARy1OPeo202e2hrrcFinYveS+sJ/ogxuUEpj20yjTOFF/XcxT1Us+aj4kSziCW
nHeFav65PdyVLDZppwpQmGCR+jrUotU1oSKkinoZML8l4zo50FZBKbkL8WPFQwCBSjTe1U62BWPo
v5DXGq8/dJ2lfncRgsbdxDHm7uC1jSUgP6X9+DTiea2f0UHDDeewVALLmZ2ffN0lpAtA4kVjXvYK
1wX6kECypyGi+FNY2c92M03PWZVMB9FjSMhPG4LIc6o7OzUedMRY30YJgsm3f8P1FS8pAmgQ8X6R
xq4RZfFsjSbVJVRPRxtjykoi1GOhn9KmqCiD1fq9w7V7ROY3fcxbyFS3h99o2zA+pSW+n/gIZPLl
LnFizOyBgSLSn7kSAgY7x0+Rxf+tGwqWD2hGt4ciSqvv8aw1H2NzSU6UdYffeAo0oNyN/myhSXuq
8mEIj6mHkd7tH3j98vL7ANugIEfeeNXJfCnJpaqj0MPz3KOZhRl5gRZjDhT3Z8Qm5kBri2ZnUBmi
XT739M40JIlZFo7QumOXJ22DWTgS7WRZ1tewrirep2YI9Nrpglm1l/s+SWY/VYZ4B3C/dT9I7QrU
FWlUEbJeLoeADAxeM0cuVtNQNkh1J/CK0H0wrHKveLIxlGxME6iiuyV33+VQSqwn5Wwys5CcidWc
MQOqNVXjFIxVU+zts42jxmBEaLAw8bTxVvsMh+aEv3k0It2Z3e9JXXUBbco+UPtZTY+5nkd/UM3x
wtNook0FI9zyDvFU7kk2bX21FCKEzcDXc9tffrWnLRnOZvBMsaFLIt/TJg03yDh03rSuVZxvb96t
wdi8tJIQsSFLXw1WtY4W9n0RBV7eO1j5qfjkHAb8VUHjIWy9h3rYGk5eZZxliU9dt1SGSldF1cDW
EN4IFEbJq2+FCiQXkYru6+u/jDuD4J6yGzHOKsmhhNtHHsAXXzHJWXPTKe7SNsGCY0L1/T8MRftP
al1JhLF+uWJhO9YoXBmhH02ph9XEYkR+mw7Fv0pq772ZWzNI/wWveoSOmET5538FHZDauwJT2NA3
zWjogxJCeXNGVhlbxMItutcnSlRqQTIj0AYIjX1yOVxmCBZsVEJfxzjtbWyPmV/leB4QGRvRzjRu
vc86QFSJ16NEBWvocrBER5Snb5PQT00qGW94D7svoWUrz0atlX+WMBMtij3CfCJVdaiUozGLgZvm
1ijaLNM/PXrpITdgNGHgQDCBSYxtZO96jC9+317wzV8quckuQlvc+ubq2GCnNscokMhjU9ToGOQu
XGwlrLtjKhzzIxFcrx2iJa7f1UKN52BGhfGo9NpwSMK2f7ISlC0TTJ+5obEtPOL9uNw5lDH2AAUb
bzfHmr+AzSH7syYsRS0qZ+VsEcxFjnJsvcx5hP/gIZYxGkfKn2aAliD+zmJorUPeQhq5PVEbER78
W4TXOPDM1JoGECXF6JkpgL6yLfpT0ysDyHeexXCanqCNvFaPiwAPNCrPElw/uIXrPKOxZuq2Hlcn
FsUPOlpRPqbghEhtPp616fWiIHI4ORC+AIy7foSLRdXbUcV5MO265NRQPzvCeYjvvQnDFGFkdYn1
itV/Woa8/ho5Xnkft4N93wyLs5MfyGO4CgcAVSIKTHkcxN8VrhrtgB79acU3Bn15kH63KNSa7d3t
1dzYTST53NuEzhzUtUYBsY/iRaEeBz22iXfZEkfvlXT0kKIsar8AKHjq+NGHuUMxLNH61xrFsLrI
cBLxyLeKFvnqeigNpXeNGdCNUevaqUD8H0tpDUW5JjYDS1jqwUVyZCcs2Lhv4W7R736BqfHZl3dS
p01S1YfUVWihcwQdmgX40znHcNy//zYiEMQIqHyCUeS0rEtFDZe4x0mMA21plsQH+2F/McU4PTSm
Gh91L5sezSlZDsgUUxYYM2gNXZTs6T1sfDEZv03q7BJYUgK9/OKk9QSKfXYUJMuonbuKgJLCSf6r
J1Dbu/Flhrfat6ZU1QDCQq9fXatZJ1hAOXT0YzhxeXVf00f+1NhKdy6TLL8bilZ8y7POkw9riTU5
BN57s6lhiuRW+LMXUKKnDrrJTsKzcWnBZZE4B/mTKKZdTkADyME0UgAUipf8MVrQJUYUu0e7GNJz
5bXTzh25Nd/kN2SmlGRhhawC6kWYICBrHQOIqaT1O2KFxP0sIMHEtEb/w7dR8gR5Rd2X5sxqMGqq
LeLxPYNVrUrmOnmPXp6691UJv9ZvjG7ZGXArfaM6AsLcosfF3bTaTsBqlMJC0SMYjVg7D53hnB1Y
rUFohWdMTt6BgbWlqVB+HxGAHGqMPt+1zaAFLbJsD6mBVuUQ1Yj3jeb329fZ1sSTx0BaoqdJSLp6
xFOMS2c3M5KgUiv3lC721wZNtqDtw2hnieU3rrc5esVEazhdAWCXx+CvoI2qoro4FpcINel3dtwV
vzqMdSkoVN2jV2r2B8uB7e85Sv7+1Z9IA4MKGDQfVn19lkPFNsMwLKNAKZHFm6YFpf42gXVvDP8h
UgRFD0iF5qwkR69mE9iR13e1iIJqKJezhTn7GzuGuJS15Z54wMZrR33K4Gi+tP3W1fs5RI2/kF/l
Rlr41ogj421VLfHrUyP0uqVkIuUXgLGrD4IdFOfCmqOgTIYI85um98QxHbGfbxN1r0uwcedwLFl+
ZpAuwTr0NYYOlE5C5ELl2nr0ioEXbS6n5JAIb2iCUDG7nd2/NSIxgzSIlcz5NWU4K6dCLw2u+VlU
4dmpFxFAZ/wT20b0BtzQHu1jaziSPlQ1pNMMbsGXR6CJ1GUQjhUFrRBK0AnNPHIPdYd4id3PWesm
/2H1ZBaB6gF0KEgPl+MtiPmEbWVGgT0S5WYhFRh7xrEea6H/kNSCwsT0VCUQJGVfbZRS4GE4mNIW
SNRLkIRV4ztFYn0IeZxeH42wR16sbLmyoPRefpWzdFCuSiNHvlhfDlHYK3dqhP9DjHXP6+s8lJcY
TLrIgLVYDSWSxHPKxcyDeRTtO0Mv7AcM38fHdFHGnTdi4yKmLYAZkaQD8DatnohCuAXY+iQL9LhG
NyDrkGAyRVOKQzYM084Uyt+9uosl40La48I/uEJaGkPvLg6NsSCzVPEFVIt400a7+ibyHb0aBf0q
qtoIq1zx8AA10ZBKmixoIXie59TFLkMgZzUuLoZ8sMoPTqOhxJpNxXPcOK81SCNUhvwnKWxy72tr
XzbBctZeOmbBbMfjGdTqhz5Mik8IgHb31ZSGO3vlWsUT9QGq6qbDcCR8awD0RC8iNzSRBlnREFzY
XWhSG7bDMZhCr3jbUU+8U7rSOfZmIt6BISyfWwB4j1FpmolfFcL4aVpj8s/t129jqanm4esEUIKC
3vr100rda4yiSoMlGVQwiQr0kjjbo7JsPO5sI7rbwOgRmVi37MKZIKrHsoSlnoGHAt3Hdk8nKUHf
Ysns8zQ69ht7JKJxJ0fsFYI3zg51NC4DUiOqwevQAkbIDEQiy4M8n9N/S0eJHqNR2A+JW+4U1La+
k5Y5qCsKCUiSrK45vXeGkoUGgVE29gN5SXZPLKAeqdkbxxG9/sfQ6tIzQYB5d3sdN94O3l/6Nhrl
FgBo/8PZefXIbaRr+BcRYA63ZKcJGiXLCjfE2rKZczH++vPUnJtpNtHEGLsLLyBY1VWs8IU3yDV4
Ez71XazWVsoc6WMm/wrL6o7jbAx4DFtNd+mLcQ8BtjVVKs6Ud5gBZHr5528GFPFiwzsC4Zz16nCi
7zv4XZpAj4tzHBXTxv0cDkvt62hdf/4PU4WjphGVAmdaY95JdhKUeFhkE5EIHxnr8Vvnzr9mdZrO
buk5D/eH29o9lA3oApNbSy7BaqIzkB8znZAHGKzyx9RaUUC5GWusWOj/3h9q6yNKt25CDRnhrFVE
6xK5wHJR84M+ljYcs1L7Xyny4tOg0UE17NzbQWndHn6qbJRnIFZR0OcBu55a0i5tN2QK1qvJkgU4
61Qv3bDsqXveLuD1KKswAye7rKxy1AhaPde+DWVJbU0rxadppGXw3gXkigHlxovChyJdvp6QprRz
F+eLhI3GzleUWn8pS2VfPFDrT3k57OF1b18w2a2n8UL2Bkh4XTo0R0trMjUqD640yqhIUjs/g6T2
ok5Li/ILvsW+NcrcbcKOlucsS9qduOB2y/ATPGoD9PEBVr7i8N4cwzrE8kdFEOgAws3tDnpp1n9Y
U9c/hoannHMUat4t0IhFjhTNkL0XKB/rKHUoTfosLiOqdNOOWZ1o58WNPRpQ5p4UwtbOYTDMWWl8
A8GQk38zuc6sW+o7TXlAfEbQZ6Zf8QHmXdv7eWh5O1iPrcOA2oFMZvDTInG6HgwkmHAjb0QQ0YTw
Sj+o9LF9TvbCAPkEXEc9ckYyjuP2om23Og0ZUopo96D2lTSdSW3KHvzcHmza04t+SI3JO82znh9r
XcxnNw7p9od6+M/9Y3J7d/MK0McDwECh8kZ3SXWy2K1cvTgM1eD5xkgmVQIFecCUPg1Cc5of2PTz
QZ2LYacIu7VdpSI2wRVJBxCe60XGN35xwpq7QGTu/GKl87+5pQ+Fj8yoHWB8Mh7vz1SmTOvVRgdB
Suzw+AOuux4vzcEoRyrjqc7ye9QWs/erciyfp1g4AULMtd/HIt6him4tr8SgvJrdQVteDVohTtLk
IikPnklXqAsJp5BEQHClsLIPfa9l5yzxkj81pY/eX/91EA2QOsOoQsly7PV8y6QWtIgQhlXqPg4M
pexe5hhvIIFS1CEvrSqw7XTeSZM3OEE8xnTa6YawpaiHXo+qlG5tDx4imRRnUUwqPSU3gyS3jV9c
EZE4RgBIygcF5VDht06IlRCOvC145EGKrXajvgduktto9dmBg2CUJhnKAP7Wy0AQ2KcqWn6L1Wp+
kznLI7L6aFfpIvz3/g7bnLxn0vtDqAHmzRrCbdVRZ5n4mhzyzB4PdVpktR8jXFD7RLI8qFYyPFdj
vHwHcU4URsI4fJ6tqD83ZuoFOz9m43aRvR1ePo/uA56j119izkRBGQ0t68KJEVAUS/FzkL9i0sLk
4mJoT9TtFg8WCiSHytOzU2ube6ySjYtUZjjAkylyybjp+jdoIkSyXOE3gBYYMUQYcGPuqsv7Z4p/
EgO9ergiXXc9CrdloYQZaX5E8Kd+aGJr/GC6s4duQZuxzsTJceVbBKLts2In8Z9hnrYj0ismeeb9
37IRBtBqln4eLDxciNWiT6kyYxQdZYdF6+rHftTdS6YV42NZARFTjNB4rMSQByg99N8muMo7183t
ZgeZSEOYhgghAOWc65WYE1Nr6gE5q2UuwEJjCRhMhhL7Q6+0h/szvb1OX0kldF5wiEJ5Tv752wc5
7+spweE2AMnnweTV6j+HOpsPYTMVDwquLd/NyVbz9+9q6jkoYECEJmXn/14PK6pWmzBt8PBLEfql
g9tzyCCkf4C8NR7wVuVqW2z9K/yKyzy61ZM2dcXOb7j5xiysLdtqvJyAQV7Fvd7MXMm7LheGNgaz
lgAryxJAoegBVDl8qUFxfM1drC9xNSeCQn07lUfKr/nDO1ef30CbmtYlaQgJ7epDjwrwCh1sDxIE
VvSYzaI6O2aTHuNUcT6Pfe753rxrpnrzYr8OSl8W8QMpM7hKfzqtE9FQ1wgZKlWN1kncX8La7I/d
XHxXonA435/jbZlEjieVdqAVgqpYh/AwtAcDaecRYc3C+7PK7fqx9eLusV6W+WCgBnURnj0+EjA4
n9o+DT/jg2pdeuH1z9WkGr+aSMzWzse/edBlPRFgHS16GbesQZFcJxlqi600LVfcU1nVuh9HpQjM
Np98y8vGIHMQJdMHbFjvL8fN2ZYjI//wWp8hWF/tfAvXT68HIRCI3IuOTdu0B+jzaTA77R6GcXOS
skArPXnkmNeHrKBDbGKuNwSO3SovyC+qPmRe7dIWaX0aPU85tXrT+ird3p2YeHNkhpT5PFH+WnjG
s5dS8Wom6VoDtL12arQPJaixv2Z9qc6V5rafMbFsQ3zWVWMn6t9aYPltwSjQz+UtuZ613tWitSvG
Jn4Z2qBKDOPvfk7pXleml+11+m7uT5JSHgicwiDtAE5cnWCkFaaym2BSuEVdnJchBoiZYKz7dRy7
8VwZRfPZmXtMMu/vos1hiU3IPGjT38hpoiFveO2UDVBoi+UcGqN90csJM9d0SY7eq1FLkbQ7W3fj
qyLsiA4waARgWOsbE/w1iaSNiGGXtSl2y21/wEXe8BtoWbAKhvC34YzRg1jS4XR/uhvfFBoJerav
Si3wwq+/KS1ybYBBgI5tqZYPMP6zj64x5v9otabvbN2N25FaLu8h7BXZIVodmmxuDEG0OwSEgGjT
DNguYbNRd895b5gfyipqv92f29anRC6Xwi/xrQS2Xs9N1yP0cLpmwA0zNo9ROucPueGhp6GW7TFp
QxQDp6R8L9OLbfuKdqAExg2xvpO5j10NGP8AEiueTiEyc49j3UVPML7j//Dt6MTC0kFjlubNqoKj
spw2B3EIWmRQz0naqh/csS2CxO3Dn/eX8nWtrrIEOS3oZDaVWlql66q06CzMHZxoCJRU6z/2SpaC
muVNsQJIrV7sI6yYtKfZ1HrbbxQv/OlFQ/YlN71w9NMo7WGgNRk0lNDQ5wMim/knQ9EVKyhHNXYe
Rd453kHJQ/OHR0j+IS3z6FeD5j8OgIIugz9TBn43mIx6LEEoJw6+Jw/V6jrTsq5W48HjKu1T87k3
RHfuvCE7dprXPQEL3+vav1pUrNZQSirLTSFP+hpraWtztBgNIWcLmsLFGgTv+H8omuWWn+bhGD0u
Ysx+OqzkchnKoig+p82cjweKp4hq9k6YfHKHsPB8Sy+R9qAEK+bvUz5N6FhYSBn7S78MX/NBG3ei
5o2TC45Ecig5v9zEq5WiDZvbcahMAQkbnHOc6KLfbW81OFMmXhz5aHkkzk6icJMZ8XXY19ToyRWJ
2eVvehNEaviNtWOnYZlWz/XnyPP+Enql72zrrUGwcqUiLxUEqLVcD1J0S6KJTidkiPPej0vThgxT
Zsf7h2fjHqLqCb4NJAOgpjXQbKlrN1GFQiyqDcuFTzo8mIuQ6gHRfFkKNMyz2PN2npSNi92ggUM5
ULr1kg5cTy01Z+EVC3FY1rblv8O8xMspVByDfgMKcDtB39YMAdGhbcM+IfpdVXHUYemMNCLir+sE
27RiNuvPAuG57y3Sj+hepO3JbSP78/113Xg1qSeDaaehjGLoGu2VdqM2VtBJgqlShQii0k4+pzPy
jwPmvEic5Vb2rJpZ8iEXo7LzTbeWFxQf8EUIvVT4VtsTtF6ilR6Xh+wKHvt2VqMzPY9ukYRAZdx5
VLb2KRtUsuzB8d/QM0rVm8AsxVPglKX9k2+u676a2nsVx61JSedZmDHAe2FnX++ZxfOa1qIfH+CG
N2O2XHdPw1Qbj4htIOl4/+NtjSVl3x16vNQ21036iddZnXtgzj01roMVT4Q7naa2z2nWdv/hLEh1
eR4uYh1nLd1RIhkJrhEDglZDPTxkewQznd7HWdXSnZOw8aVIx7i06d5K7OXq2PXjMqJDykkwVATI
u9oMn7KyrXf2w8aFTAERRxD4dBJ2J3/Fm8vRMEthFPPI7mtiOhljrTl0Dy1R+NYQV83jnNv2TvB/
W7vDqQ88MBEqCobUwlePAKWThifJHdBZqxPlyOlW/4EyZX5Ax2n+Fy8/8BVa2tWgLLypUA9ZEhVn
tVE6HTZchdjUu/ePzH4hmsiblcDyegniIgJoVaZc3ZRR/HSaHbABfXUe0UPZmfrGVgW5xctH0kVh
fE1KTsdJT6lzDFj6VvbZ6oT9rW9SA6pclu8MtXGlWVTpTDqbHHYgF9ezsim79W2PJREQfvPk9cVv
oVnji+Lo00drydSL2+BbgMau8endy0mHWgqGYCko5TyuB04EyxgazNGy5vglymuDcCIZ69xXC2Pe
EdnYWlDyGakoz6OBMuH1YL0DLbmfkVoonS77lqWQn1XFsJ6B6aYP9+e1cVKkrh1BK2UZ8GmroczG
smsVQwI4msr4MneafnpFj3bs8IPRjnu4tI2XkPEc2bBCGBY06PXUMk/vvFqz0Lgt++EUUSHzlaH5
ZmuxcXFyb3oo1V3fLXnyVnEl1xrfjnAJ08Q18NRWVARMk6EPZsvMCj+iR9j55uzZLxGaHrVfGUPx
Pefftf2obqo/dDer9nwbNz4p1TagI5wUSJ2O3NhvbqTeCzWoe6xzZGXF37GpZF9m1Zs/2K5I9gL3
rTWm6EWPk94q8k+rNbZby00iMyavw8D8oTcm6whFaviQ4sp9kGJzALrzPb3wrUV+O+hqIwkt1ZbI
JgGq7RLHsMWZH/IlgmUcZw6u5WnypNjl74LkV6q9/YcXjEYo/VY61wjT3KSymWp1sRwdcR/zUI1a
fYJur+AUW3an+ydm60vC+qArQdbM07L6kq0ZRdSSWN0pHuaLVpJ35bBQDiK1tZ2hXgk0650r1bTo
WcMRuAk48PwpW4H6YOAMdndc2jp9WhQ9fWq1OPtVOWgX+F7aNF+aXg+stL/0dWE3fmG2CRyG3DrL
4J0IerF/44SwpOTcvfW/uEdT9f6ayI+7/p1Q8STjSPI57dXb506LbgPjRvtuLpXfzhRPuo8rcPOl
q6F/oz2ifb0/4MZHgC3BlcWHYGnWYQSY8VJkKccJZhpWlW7efSioKZ+cNlq+/4eh4DZJaBItmbWB
gTFS72sHtUexulW+GGUGDiqbC+6tZjB2EsmN543HBeQ+q0iAtE65aRc0RWnNfdC46E8rBg3HjnP+
R1+mCoqYZX2pAVP67YRB3/1ZbsRljExUJlV4qF+u4jJ97ih4W1Mf5IatXLA/tQMPAsHOPrmVcgIU
QU1Bwj08yfqVV9eba7CpyTQWkw2tFHrxaLfZJ8dpxuPoRsrRjJTwyzh4qT+p8J2i2kTq0Sn3vJs2
t470qJLqmrKCev0TvNkwOxaC10Dl1JqRax4UlxQX3OB8uL+om0PJGj+SGhC411ZYXaRCk0pddqk3
uxfcBDI0PDPtxK3ybnCCXFja9LCIpID2GknjqlEeLzQFA692wmMyUC4SsR6do1j0gSB/Rlq82qPS
3PIyX0cFGI24oXSYXO2aJbbVIi6NPhjQUj8thZMdkR1cXlzU6C40j535VFdmc8rc1MBescorwLjh
8Byq+Xgy9HQ8D8qIMp8T9fExB8dxKEEX7AnLbryHMjCXHSf+wcG6/uJN60ZplGucqi4aPvbJnPJM
VN4jvMD0K0KM3sGm03i5/+033kO6fCRURHCcpzVaxEQnASgV26ztp+EBvkn7M0uX+YO6LOl56IvM
8vWwD5/TFhkBJe71PR/xrVlzyiRq3aDOuX6nplRQ1omJegxlcs95505PbUSOF5lJf2gUvDYWXcl3
MDlb14jcBygVUJNiL14vdSL0Tq8ozweDVbkfIvxK/D4a99xCts4VPXeqRfImoT55Pcpk6jXC4VxW
ZtN0R60uy7+bovsnTBuxk0jeimlJFBfZBh0PqdCyBiD0IXsGYl4f1F3o+ohLKh/rUvywbVG+6EpU
0rs09YMaKTNaryWYfbXqcIVvzOcyK+Kf9/fU5rwlRlAWyui/rEKPahjjIdPl82CF4mQI5S9UZ4c/
aIBUO72Ijc3DE2ShtEGlFRDy6siUXaYTm4ciyLxKjfyu7JWHUk8700fDfPmYtJXxGZOLPTDZxgQl
ip4aIB43iOGsJrikXj9US9MHE+W5X1rYuP5kCfvjVEy77PetKaIpD2KVejOiBauYJUbWP+QeJvPp
VfNU1/H0DTETChP6aPeS5OocnKbsQn8UncD4CuXDU5Y4zQP48/LsmdU8+W6ZpuZxMHvvwUvoQB0i
pVKOo9VM/2HLA6+DNiex9WTucjZvHs4619o6GT3MkGOKsLkXJ4c8DdNne2j3uFFbH8HkvqDK9dqk
l3/+ZqhJmateaWoWpoE0l0x1+Ffc18mT7VTOzjbbuC5kjisjAjb1jfxWmyRKETEcXRNWzOvs4qiF
Qv/j/rHZiE6BOkiFYcDswPfkn7+ZUDOPOGP2GEkLVZ8R+x0L7zkHNv+znoT7kipZ++/9AbdWkORL
MswImmAWXw9ozlY7zpXB6UEX7mKa4g9NUfC6Sbo9KbbNqVEhhM+DvTNFltVIcV43zchI6KsRHEJe
C5IoRK8oV6eHPi3jnVdtq8olo0MZB1MxwNnhesA5NiPdaVhLOiwhgEc1/j6hYPlomAPODS3QmiPO
DuoPtbeM56wPlReF1/cyZE2vvr/CRexPsCrpRaRjq8/aNWM74OmItuHYNh/zsDAODU72sW/36Z6f
8dYXdcFmE5vDyUCQ/3ragOYNUlrWuS6iuAjQHrAeuwrhRN9QsunL/e2zdTNRI6BmD2gFvPuqyDUp
ba4sNK+CCiGon0nWZz8aQCmfKzhb4jDay1z6Ol24nddl6zB6GgrwsmwAA3P1aU2n42+2TBEUU4iP
rMjCk9JX6un+5DbiImnKBvSF6dEdWJ0NI+kdO2kZJfXEeAjHVPWh80FEngsrgGCaPYciT57HCnfq
0Br26jDbw9OYIHunzbiO/pVoUkKkvbgLCpjR5WTVkN5m42gsQjwsjlgehWWIszd5Cn1aM9w5P7ef
FlAnp4ZAHZDdjZBJO05NKkzgBJm2LD+nIXePIWp96aGaPCrDReiMij9UjrpzBd7uX7Id/ks5mKgM
PO/1/i1du6rKOB4DTHYo0cyF+qmz24+txVG9/31fI6LrWgANQ04lCRZIQip910PNSj4ZaUd9BMva
1jqOqFh80hLsVv14brOfamvr51B3lF/TkpYfaWPqj16Sxk+yBv6j1gblGelb92uphntSe1uLT+sB
+VHSMVkfu/5lYEhKI3PCnlJJCNunUzFcarF7rnCg6mIMIl3LT7plD/F1u+U4zJRWJdSOG2RtQCsw
t3ZMPL8Cz8uKxq8Wdwak3tndTzCHmh0gs5CejaEefsULWpmnzFgwo7r/VW7fCX4DclMUyLgtbxpk
S9HVDmy4IYiroTl3aj68JJGo/9RpXP9Bn+bdMh6yyMm/Bz0P3B0U/OulXpy40t2EMu9YUHbC4Cg7
xC3OZiBb7J0jtbG1mRH4DlBf7LY1QqdHLdlpc/7unOc4aOIhAs/i2kg1lXsEmc2hEEeDd09uR4X+
elZKKkq7MSkFqV78UrnSUanwtPLJ1vtdO8LNsbimwAOhR0zocj2WPjh5VNak1lRKtPZpssbau1QZ
pvaqV85/vnt7wMyVjFJA0PRrVycjjr1EHTwGqxs8EMLYfEmNJUwO8egUB20esz0K8u1bg5oe5SyC
THw6eQyuZ8crkBiYEVPYBMDxAssRhHfNTXB/WhsHXm54qSdAVxNwxvUoZpsplphIJ2ZEgadD7KJ7
4ddxk13myfH+SOxWP6Z1WO21+zdnZ4NpID4hZr8p9ke6PWNkzUUTKu4YeEmVnMFwqHswy609whVL
yY5LDbyj/B1vAlu1h45D5ZgCj9GCou0A8RbIfgQJpbfD/aXcHEr+bWh6yvhvNVRW52E60pUKjFqN
AqIk7bEYhr/NvnR3aqAbNUK06uiSkHBz0gjYr2eloA8hi4hcFm7XBK3ZVb+rcnEPeWNmD9Wi2M+m
ML9Ew6j9lSbJ8h1npD0y3tYHJEjhTKB6wf28mi2q2JbwUOoLYlhUQWQvywml7nRnTTceBlp8dBAc
tNdoTK2OOI5oRdXmBQjOOV54BsbwYbDm4mhUbv9BNF6HWZ+gDotq97kxvD2Hoa1PCnKU1jAYdMrb
q3jPqFsjtgaaNf2SpKdJyZoDugC0Vu1JHN+/ewBuApqXsQdP0PUn7eJJcYuywoS6TK2ga+b0MFjY
/U1m825KIX870Qd9IGjo3GerTxcJOs+NCugP1fXuL3Xo6m9enBYPMdCwnZ26sYDsDkhvJrYu0JVW
10sxC7NUlpo+G1nIwSzi5qhMzugXY+e9//1GZc0mOEd9lDtttVVGNRyQR6GaqC68AIkuBvS1pf6t
S70tCuoME5n7n2yj8iVpP6iVILgGsHGNZ2gLKx9U+a6WKbZmfpEvlfWpV8ZRO1bd1PxtCzMRgMf7
0oL2lzqfm8LRoFd2ofNxyrANOUZ2qfX/2/lZG0cTsCoMPE/y4mlWXG+ldLIixXa5HfJyak7KaGfN
qRcjrmxcGvU/tgWcJICAGOt/dvFof8iwZOqDNI/LFzPF4eB5smKH5mBeqF+FMWX1Tjiycahl3QRR
eHocxCOrU4VQzmSpSUr1BDD0waZAFKALbx69JvuYNLgs8kxpl2FuegrghrnTYNnakrpuYtlE5dcA
Ynu9OpVjkZHbTLiO8Z4Fh648JZH2l9rb2k6ld2skQyJdgFtBKfBW5yz18khpSNLYe9jFVxVlT1A3
cWAt07hzT2484zJZZFkldxdAxPWkDKKtGKEngsm4mZ/qNpoJY1sX6EViROdGn3Hebqii399p8m9d
5TG475g8rjx45AyrmMihqNpBcBtQI0vGYNSn/KdtVeUOoGVjuzCKIzGBXIwQNK7nhj2Rlg4mgBYN
g9xDsQj9Ke4y439emjonRZjxCdEq+5B4ke5Xamd+uT/JVwzgepaax80CGkPW4VYbJhk8M4dUPwRi
wAH7oocQcgJjDsMZop0Wh0HYQIw5On2tmMcwrsTk4zrR/ZPC7IVv26u/mjJuzhUeRKchDOOHEeXX
b52SJfYxykazOxljrCt+kscd9aGRa/SYVJ1dn2aqYfAIrXzMHx1LKY+5EXnVzvxus1FCCIlxl+UG
yinrckOG25ewiYywMfP+TOrh7IW2bODKdNRTPDpTBSZR8wwdqQCJpcmrDr38H0Vify4F+neW+Hx/
yW92s9xRqKq98vwJplavRmoNWULLkFJSNFtPAjWozFcbV32KqDudHOFCpSbg29PYkB/y6kO/DksL
jGiG4vpaGrR28CHLeTiCaPY8cnOvO5kdQNclnB0AoVm3837c3A+vBwcwCWMBk1gf2oKyVY2WOQXr
xvHOdTOMlzzsi0C4+rQT5m8NBV1NCoi4xNxr8AfJbQownWaFtG4+CMtsSSb6Ge9pbQ91LW/v9SoC
BaCvRwIoQaDXx7UvdatLigG6ltuGFVQtYf6vyLTwO6TM7oBXJqqKaTq99PNi7kQbm0OjfiohLkAR
1q1zwxqrVDVHPuBix+je6qbv1ulwdqcxep6kdHXRtLnfTfW7/Yj4lBDs+R9VX+a9uqMypcPkpANB
nEKc80WuL2iD2+MxzNs9aeetXaqDDIWfiYIQ3PPr9c2M1kotbxa4Xna5TyFxPkweEpyFZeWHZbD1
nf7e5niUdG1GIwhfd9SoRPKRaQMEqqqoxyIF296YJkY4LlabNPn26Pyb45ERspZwRLiPrudHxJVO
45JIi/ds/CL6xjvAiqweWjsCYNLOe04gtx16vp3hgMoBmUM+s15QXakayuEFEZBAXeOkKpjSnGIF
TlNg9I71sUjtwj0YntPz7nhK9LFSTTF+UuN+Yf3TeBz9sjNK13ez3sUCoYSqyR/qX+HfW+/OSOSP
Rez+1dSXfHi1OuSek4ZOBX0TnvujN7npS5iQNZPY5j/u38K3WSZjARwiQUfdm0RzdZKjMSmLpVbo
nCiq8oMzW//IzMW8OP2s/SXaEgasVrR0vbgEvpiKu/yjqW3v7sRrW/uBpJrdQPkF0ZxVrhvO8BBS
ZNMDNQ+XQxYn8wdT6PZ3NUySH7Wr5n/en/bWePizgE6WHkKoaF3vP6Qbc8hsLeXv3ug/TmEm0Lpf
hg7XmzDNDiKp92AIN2EU68yFBVnQoOJKqfN6xCbKas1pG27MrlL+gAapfY7jcCeK2poWyqZgPPmi
sml9PQh+LcsyOrUIRm+2H7um+Jp2QNCsTCEBmAb9cn8Vtx6ct8PJn/Om7qJp4ElVtxIByv3FIU50
L4iRdT10XWof7w+1OTMKHhKtZNC9XEULbl8MTkEDOlDcdn6mJql+rgjHf9TEc5WvzFzB/vtHpBog
FSi4EIHLXE9ODT07JI8Xges248VzRedTo7D9MrLsow6scOcI3FLn2CGIKxL5gRkhw11NET6bZU0G
b2o8TEZ8tERnfNap6dgnutztV2WsRYp1WjMlR0yZ5+RIhBM5vtWW4humdbPjozuh5UFMA9564PqA
MV/q+hD7VV7bhp+oufYpjTuAUFauZw8pXm+mPxhF+ns08RD2B6Qr9Z3vtrVFqJNxh6HnL8XYr1ex
48PYlcUqes6CbTTl3JMwMvXs0W7eSVS2tgg1W0o5KiqLVCOuh3LcsnZKi5ZWOWXzsR0K6y8KZFkw
2paCCrC+l+FuTU0Se+hsc4+QAV6PF6uLkWjhwng6xc1S6Y1AIBNyNs1wby9uDYXwCuA5FPDgOK+G
0qLcpOhIi9fJwwR95rF5TucZIkxXJjv57EZ4RVGBXBJSM6DSdSd9sBR7MOe4D3oMzv8JUbOv/Nqc
h8BWleYR7GVxHGu1OoxW30Q7R25jmuTsAOINuiWcvdUd2XZullR1Sc1AL2rfbixxyYBJ+o42Zqf7
p3tzKIkSBBdOM2rt8eJoc2s0JcFGkkT/DqIyTnrdD7SjxnRnJPltVqEyLGZca+h8IYu5Li/WWQwd
W+WBjUqlOqaS+W9a9Z4pwNZ8LO4Nyqi8ZjdpBvevBzOb+QgL7VI/btrxRyP0cSDXrPO/3r94PGP0
bUGdAY5afafZ61QLy7g+QOMuCZR+7B5z/BFeEPfWvt0fSv5VN6sn2YncIfAR1jTpCctEO80pr2ge
NpG6XnlnYxn6U5aNVoD+tEZpenx3lVFKE1NiJB6hIkEqdX2ykfBtl7pnULAt4XPPM4Dw7aif5hCe
6QDwbCdx25okKRu5DHtf5jXX4+kxJBcHmamgt0VzHM1+/IIbuHlhOzklPKq2ekjQ391JpDbuS6nO
zZ3CAyebk9ejLpPZWRTieG+a1jnm5eg+eAjPYPGMoh5A1OF4/1NubVE6JzSheL4pC652TZYmUYWs
dBdU/VIeM6dXL5Uy/g2Qe6+hsLGeMLZpuOJiRA1wTXiXXQbROUrHOweqOQ5r/Xtm5oi/V6oKVcBR
WwXLT6Gbv+7PcOPulNq3kj/E6LTarleUyzRsWhnjTa0xHdxUsXxtyqsPVWEu0jzA8NPKimngFM1O
/nYr8YLaKWmpfIYo8dw4GrSY43htj8Gp3YrqSwYFuqHiMIwfxUAFGhcUI3BStTilvagO+tKKz503
InaPfvTf9ay2x0hJq/9Qa+FK4mehCSCfk9V61MZk9FZFwgz8ZTwqVqM/RIYR+qUn5gc7stTz/fW/
RWXJVfD4D0EUJIV1lGi0bkzNmdqAplCmDzqlIkDK9CJxL8rQL1+0uezMU5960SP12Uo7jEo2pIFZ
z+2/gzsQO9z/QRtbnt/DqUa9VoYI8s/fBshN4ka6yu+Jp57wsS4tnF/1n5Qq/kN8LDUDaJFLc1kw
B9cjGaC5qbWkFAwQrYjPS0N26c+OIYB0WkX8knpGvgd737hA6EpSNIAYT3y8bl47WmHVkOS6AKJs
cxp6vIdmqb1c8FB9WXKE0e6v5uZ4vKGyEcOzvSY9IrxpR7Ord4EzVfYvIaY6EEqu0/CI6ClMxbuV
+NlNUuSQcjTiIDcoXFfETZ8Lq0PixQx9c+zUwKDWc9aF8l+G4jL38GGRzIX1M6csTh5bjdbBTDJo
gaZN8mGavd+mN0Zf3r+IhMcIxvPIUeeWi/xmS+rhko8t9uiIDNjxxeoQbsSN+odid7hKCXKB+8Nt
nQAuQslJB5gJjuN6uATdxrkjrwimyOp92DVeYFaJ8O1xtzy3EWjxqSTCgQAIOaDVEehbz4LPHFNQ
ds0Ou+dEu6Du3u7ctFubUIItQXSBnuKFuZ5QvSR44ml0/PRSNz42CvYlOoAy36kr1aerW+7E45t3
GvEjWHAw/pKbej2gl1hdmrucMsgsJXcIRcGkEt5RabXksGRjf5qFqxygvJVSY8X2e73ozlHrmDu/
ZGvmkpKFZBtNZXB71z9EuC1sCZ33W3PLLGgWvMn12mn9ia7UoWlQx76/dba+J/YXHD0WGtez1fdM
aPSKJOF7NnmknbLIsYLW8+xP90fZ2qASjoYpIJoUBH3Xs0rILTRXZCJo8T8/Ug77XbtR86UG5bGz
flvRgWyGYiUqLQ/XuFLKiu1oGMRbNvrTQYK5/c9wbKtnyh0FxadkefIyxGSIHaKv9+e4uZIceq5O
idpa92LtKUNcWFCniYdC+15WSQ2WAx7M/VHk91iF6qTCkuJD/oHUxiqeFAMoJ7umRAObQLnQ+09+
JkZZIw85Tkdj7FAEQPDpohaDGmhTn+wEX5sfUmLt/n/4tU58W4+JXXhMsjBqm873ZH1CvKENoLkl
l/sz3fySNq0WQnWEql4FfN7coZoeK7qmsDNbcodDpUXqmT2KVqWbEtyEixHQbWtPwl32eDibZ5A5
EkdLO+F12qqkSb8wf7zBlSgFoDarBzNWrSAmwgvmBhr+f5ipHA08oby/V5lJajWSl8V4VRHnL15c
hOd5kNRPt8in7Bh2pvIlXXrxZdHcaufpeIUwrDcUgRyATQr2wKDkF3+zzLYQgBbciPIirZb5YWyM
QUOvbsn+BPmg6g9koA6Ca7oSfxrTPrZ5p/PsmA9xiJQEnkB2INJG9SA6AIb0w8zrKn+aJnX0u8bR
leNsdup3Nx3GFl/2wTB31m5rQ9rUICVuERHxNYlHmXWjSzEYDVDv749E5FrsT+qCsFmNLv672SoE
K29HW92Wc5VqZarLPYn81mnKM5U2c1Ikj8nimHv1qK1tSPqP8gQWi1hLrR7BEdxbN3pUG3TRLAFZ
WHFR0UcN3HyuTl5XxzuX9NbVwheFGcPjzmO42gnRUqTFrNC0BSCtPBloRKq+ac+zCptzHuqgQQVv
PPRaH/+Z5pb79zSbcFrvH4WtSxSKnaw+A5mHZX+9G7MkjhU7aymM5bH6tNSt9dW2iz3+6i0Qge9I
GicBvJCx4LxfD6Pz9dKwcyE9VPGSnRP8T39H7YgKvsLOR/bXDv8oSnyS0F7Oi0Oi5fE/Tug2Cc0i
jC6pEEa0UcZpKj4opRGKA/q5w+yPirH0vtsWy6+6r0URuEZRO37aKSGqYrY1xb6uaEX9knS6BpM8
b8r8MLqieTcyh71BD5VaB6UjdNJXAaHT1FlbSGbk1Bf2x8ENa6i6anYSQt15bzfOH8+65InRtIXy
JD/om+ujWRr8dmqqKlljmT6CFtaFECv09RRU9P29cStQIJGeuH/yzaiJ3ZCpURMlkPk/zq6ryU6c
2/4iVZERr8BJHd3tdnxR2WObjAJCEvr1dzFP06Hc9d2ZV9scBBJ7r70CRedfsL6fq1wIqHc97FG+
d31EHjBc7fOy6WG/eoFeaE0/asEzvMNpY6eySzOEGvitD28pQDBV9oFYuxu1KPuwbFjKo2iQCP1O
b/oGSLJXBCA572M36BSeL48HK3hbegC9CTgDx25LxYGSaK4yHy2/Nt6KrhQTz9J3TsW36lk4IwDN
22f4O/3j+XVFPmaya9Fqq3hM7shi0xrzjXYqOWARyIRhCg1lvzVDRQdI4s1GijJTlB+wxd8LB3nj
FUEzGQGqAfC2x0M//y3gt2uf+0JWsIWIf3atiQ6hpOC7LmYb3vuWvrHgUIeDsIdvN4SLLylGlABy
CKnBt5TJ+YYOOq7MYpojWj7YXI7R9B1Z5us7T/mNO8RFgXHjPEEF+HKwiogneLsoDwqtlbAnX9fo
kqxBgHhv/f8Y9ewJykAC8LkGeL9/NP673+DuFi1ULdWSmOlABUaoZnTRAd6o7+Eqby3lvqtBSQYB
5RW51VPq0mlEl2ciGEKA9zJWC0RLp0yAIizgNXidJ+17tddbS7kvIboF9M+QND6/P29p1kQIJYMP
pAyrpO/1MdE5uADdot8pMN+8FAo8/IevwSs96GiDLjXdvFTtFLWnppjjky6Ered1fo/e9xYBAFNV
6FMgh4EQ4SXNvOsCjsk/oIe5w04bIBOuMP9pDy7aEGIzwlcyXTkCpjvh6qLAhDyww/JO6/CvpeWL
Ug+oB+h3/5qVgS/6fG2TXATCwIS12v3W5ZHjsT4BqGg+eSVyGPwPFOekGMjYnOlioG10gRCinLQe
KU6svLnOQ4dZH6C+7GJnhbJcwevr09+P+TfKHiSSoxD9d5YPlPX5rzSt5LAFiVRF4aSMeU7rD/Ea
f1pUOF6xIm3eAejfeAugkkOgCZA91AQvqaU82EBayYA/gZ0zItGbcagsWXMjhA/e+4DtC/ziAeyy
OBiB7DJwRMo/vzUUe4bFDiiDkI5lh3jL1xpD7hhGX0bOZzcjjr0MGUOgdbyRU4885KnMSEqO//MS
Qza31whQPSB048WLIIDf5J0DvBKYDYHESLiv26jbDmmxqms+y+bz36/35hqDL7dLcAKMJV4cWiJA
g+A8mvK4WDNQyhABCJhDXxlAAv9zPYJepohxbsGxAefHi6KZuy2MdBYjxKgZizNCRZDzFbbBcZL6
vYDj13e1XwoX2f0FgdW8eFEXhMMjujlT1RrM7phCHVwGhq3Hkb2rBXu9JwC1gwSCqSO+pKCqPX9x
NpkPCePNjid6OJknpr1gCN4efBbJEmMBefn7A/sXCn3+pmIBdxNRFE37kGe/9/98ZmC+mnNMyHBv
APPjajY05UdD0IqXBnvkvp8T0K8RbzuggEl1cs2HpEB2QEKbBRbzFq1DbJGgUbJ8noYDnKLiq35i
5ldPp+jIWKeHWjkX3mDtkGQo4Mf8oYGDR3v4+428cfACpcTHC7xqjPbRXz+/EcbJlgUDUdWQJPY3
APzpwuFzd5knaM7KnGh9GBwpThIxvpeCsuAL4HbVvLPz33p+e6rIrnXGq/JSPd7B02mQ7YBDhmTR
gTQ5OQbLmp4MiyLk2b8buPBG/QebCeB6IDVC8IOi6/ltF6qNY7KfasgRT29nZ4EmxLonZzEirHLs
j22W2JsBJ1+lG5fXGu9tmL5rf/S6hMDPgPFeBLo57v2lfiLZkJ66anxi4yaxCJfJ15MbWwOz6gWV
O5DH85D078H8byw2qk1QsQEAYm7y0hZGoDFy45KqqlAUqp+cbzcs7pY7WwzDCum3gbvw39+y11AV
zBrBr4SEFlvmVdFi82DmbE9OkyMBF0AGWzXaCLbmEnOvjpAUOXU2qHMTyae/X3mvnV/s092bBqEm
mJ2EKAufP2fAgU5YAQBua11SiZn3t9S/b8Tw5mWgqcL/aCtgCvP8MnJdBs9coaogkbCVYNnGL3TZ
tlKzaFhKDWO09kBgbXhoNsCufUf6Jzt1YR0UQ/ugqRn5UbG2Pfo2pu+cVW89buhxd7gcpFOMd57/
NrLApzLqsLd8z6OnOIH8Rdl8OOYNWC51yIDx1X9f9Lfe6t3hCeIQOC4hW/H5FSXLAqBkuCIJ9HyY
2iSpWk3ze10M8J8j+HynQMfeuehbt/nfi75o6VPJ/ZQFLcbt65BhONHLuiCoHJKMRfeGuf/ZHQ4r
updhGHXu4aMvG/sgsL1tBiRLZFuxXUAuU6VkihwQUuTLNXf2ANAyOSH6+b0E8Fd3ijkE5DdAgYCF
ojZ/caeiy7cMA35oYUiXL+ckUQ1MMPYIDJj7jcFwmr1r3otv2d/gZxsJfSkKIjRxUEmC/vUCV2e+
7ccN07Nqhbp6OkVrvNykioXXcxay91zhXm2n/WKQwOzuHsBe/y3U//N13ZZBi4hzdMCNj+6n1UXH
Qs75099f01enEq4CMTwMfHYE/fVoJ4CCCQUdCDbWtA+dwIAAVEsBBDv3JeoICCSBYNYL396TJL8m
SuDSOAeB4KFFTWFG93yH7EaSnBNAZJui4Y814u1vVLXZBiNUUANQisV74HTc/UJ0t/8Mz6OmKBsn
ijvWq3Q7iBFhmaCCM/X49yV5tXP334UvAsBF0Jaw9s9/V06n0BENTyvV6yKupGDhMbemqxuDmk0t
IgUUEiIl4e+XfeN5wxsZs0xoCNAGvqym8p35XOxU82xiw5d5pm0IrDB5l/78xu0B99iHzkBOQVLb
d9Z/3itUn1LhZcB1XNCfxqSlQxlS18WVlRv9BNwYTR0hq/n59/t7403bJ8IR9DfIM4Ok8Pl1BxgO
QqaC6/oGQ9p5UfpIO56UvA39ofBhgawrmpTAJN+jmL9eWZj2om0DSrFX4C8HxdKBAoVvD5xu+3y9
DRnZPspOL+/gO69PJBSPqPTBr0FB8aoaXtt+w42je1/6pqj6xSRnpOP98F6bc+uA8/59OV8/RrDF
8LKAxAWfa7D1ny8nEkKLNU4wzu+gYx4rBOssxyHSzbmPU/bIUhtdKdKL/7UR3jlqQEP+jQLEe/ri
OzoJg840BZ/Lw4/t2PDJ1XyKu6obnHhnP7w+bHEpnEg7Zwl98Etqo05M2ncUPJoVNt8/W+7YL9eP
4X0P+PfL/2Mtd/XFvxAkaqXna0nC1mKpMbBMYaKdf5qipmkPWdOhWZmDweYg/o3dCXk883uRhm/e
JArQfZYC9/mXU72NxFIB/sVmDCQ7iSwZruk05acY4Ow7L8zr/YfGEHw/7HkwDFHwP79JuKalhEQA
dqDqpyeRQPR3KpQ3pziW9HfeBJyW25bmt8ncZu9MhF93WHhvIFLbX9QAI4CXpChUIsi4J9hzjVLR
UE400APmRquEw38j/Jcuyex0bLxRTymd/Z8CZBUYCI+rCz/+/Vm/cRgAFN1hQ9QO+1H7fBkIawfr
GOaow7RMiMWBsLQKx5nG7yz3W9eBnwjkf3uX8SqWvQnBJAUvG+9UMqnrJiLyuEXde9bPbx06/73K
/iv+c5gDwe+NgG8OiFjrAMUuEm7pwkAH51roIzy+ze+/L99rEf7OfAdz4V9gGVOd+PkVOQBAMsNU
s8IIOnpCBmbS1myM8rsZQ/ZvBmfwFQCbEJa51MYX2I7om7GIu8eJzdNV3sYQ0f39F725BHA7QHID
WhuciC9+EIwcumEnc/BhXD5nhI9X25CH3ySd8poiMvo9yPutPYsaaIeqwG+C88jzC6arnpT2AMbY
QLqzxTS7ZmIbDrut0jtty5uX2kFHkFRwOr2aDOnc24yCIiahCzv6fB4vIBroug9tev77Mr51PGDY
CdkhcDFg0C/2RTaRtdcNXQBU5WNep7Rff+uWrRqu0sluF4u05EB1wRFii/7092u/cZv/KjlxRqBJ
A2f3+Yr6XUExw+OjMnCrvF03GTw0NodyFMKZ498vBW/dN3YmcCuUAig+0Z69BDaTBZkYUoEznyOy
SV0TN1AEJUvMbJEEE/NH1RLcZpO1kT+pcF2fIIF3QLGpIrpM2nzojiGotB/JkJEf2+bYR64Yy0p4
E0xhvQVM2nqhMixKpGlu22kL08bU3Zh3wUmsqfglVZyIo1Kr/iebZ+dK5VXWlovploctgDit6jKR
/KLSDb9C7Xp+RhZQMpZyEe4DYmVWXgJJ24v0Ph7/QU0ffp6pUhlmBIJ+tUtultPmef91z9HlYBsn
SwblKhseuyRG3aoi5FIhZn5p+xJy4eB26U0hzoBcIapCyQkWRh949csYlY13YwYgCmxSdOeoWpHs
VSDkmtVu7FR2Qi4n3FNiJNUe28LT7swKVqC3p3Nuanhbzm218W0ZD5ijzL4mPOzcEQYh47kQowWs
JgiNy2naZPOgTMO/gi7b/JjVvH5FFmfKQdaYxALZJ9z36sT49BZRtIjPhNrX3AEbCklN2Lq6ihSR
C69ZP4mkxCHR/zOnuiW3NG/DR/DJJMK3upx9DJVAobnCYgmOlO0I8vkSzHn/aBAC0x+oAZ2vHNN5
+wIZQNuVUaTXDX9E9p+98yZGRwRn1hS+I0DKTLvczp4g3cOHM37TmobM7eqq7ncx5w2i06Ddb6rE
DW65FxpyQDiAwUHr2MA4C1gj6aI7guyX7goOb/Ndl+cMd9oWw1WTkik9ThSvf4UPVPKVm779YSGE
/QoCYoEUczj7B5gH9Ntpwgc1PnRhitnA6Hq4yLGkQRc8zj3mBDPiCG+TINnsoeG5hDlkF7q5bFqF
jFWQarfppEWMtK65YV/M5MMUVAOY49TKhn1yzFdejBDmzGK4hS1BCNLDZNorGQYgruEuwmOj0za5
IokDxA2CUDKUSzy1oqQGNizn1OQBqfW6RMhVBRZ0RVpGf8MiCSlXogVahAXVhb1AVtIjFKcJ8h+J
LWR6zBjkP+WI1CRaRiGssR9XNw/bqStGRy/zloZ9DbdKnp5ixvCPEeK2K5t0KYFhRM8faCT5PTKR
hS7HQC03PWvjR2u7AP7q62S/ZxlG/VVkwQQ+IY1rHEDI01l6FVLGYlCT0GIimh40/qNfqA8R0pMu
YLF1FLc55saNlyCDneo1au05LnMkiDympCHwiwwazY/jpiTMTlbJ/lmzfBvOiWT6H86i+YtLEdUA
trtNAIwhb5gft2YL/7R91t9sgetwFGWtNGXicgU9fd4keTlLVXxcGoLXlW8SWBrWeDg7vIsQXGbr
+MAaAUtrh5bgysExOD8hMRid5Myj+c/SY74BOrjR8B9A4OxQklUulzwf47RUKLzn4wg4CnhNO07r
2Y45qwvQ85PD0FIWXcBN4MO+Kcw/gInjtbTA6x4LRGvQ2qjJXpqU2k/KELBut2Rg3zKHV6WekeSq
LqZx7W+029u3NJGZrM0UW3wpt9TB0h9POqgFLchUjXQtHnVm7HyImnZoLqT11sESk8DHKJqFbA4x
tUFYx+ka+BJ8jCQ4DzGG3AetBiZLziGLruwG6+2DCmeCJE4feKQHM9HQegn4HJRqbnuw4wO+9ndt
u8LrfenWzdTbME/m3LHeseti5lZddQHU/mWbIxexarQz5sIpGZEOpRcgepuDY8WZbE7IMm8D4r63
XePGJ3S4ya+Q2hYhI6JV/BYMhghQ+uC58g8Lfo490HgDIAbfeTfdhDLO3Qkp5g29xuLDoD7bwDwn
VSHHXt9v1MXdNfPEsIOEURz/lcUmm7427TjjTNw2SRrkYGcUng+nLFVF/jPrmoX+bMJNRx1gV6M2
uHnCHjf/Eg0prDVLm/qVfJRJ2he/N5SLoqbDNityClrmQlKmG8MAtHRhtEBlRQQdxAadrbJbUPFg
yIYTLPSX9gcskoOx1LGn/hcJjZEpgk0yIc+sSeHTfc1ogTOrCrtCB0/araH7DFoig3VYyEN7B9/E
Tv8a1qiNvpCkX8Zrgq9KXMGLsWF/VIxE+fUo6M7gOaE/2voHMGcje+tcuyUSfUEBonW5TCHhfa2A
OPLfXeGjeYYfuubrRzidd/x6cFbmGO1Rj/xuNenmK1zb0kDg9QnW5q63UiQI92scv2mA2INgs07p
Ej/RCH63AOKT1YBEamPRP5IxW4bmwKMh7vG9kppRAV8G0E8/Yt2CuAYdKVruKeaXDSn9AndL2NX4
pEm2Cu1lys2XMYbw6dAHM91E5QBIu67cGmrZWWeDbu/0VBjxe+r87hJpY7z6d4m0W3oMsTdAxAng
fwvHmwCITf8bI5OlUbWJEcl9adFBN3XEsunORE7rs0K8HseoPjHimnI4zDZlMcGvJ64yKTi7hxWg
gMVgmPstoeUsbAErn75NVszpEj7q28Rvorhtxzxvym1aFwbiT7zBMKpEWmmRPU1Lh4cCbhqxw1Bq
V6zi5Iaid+dhWpPozGm6JJeBuxQK8YAX/VFkoMeVybgXs5zE41z5aV2DBkEDRdP+ork3zZ0AxzEq
fTrBga6RZkvKYF3hGrWQFvPFKN62+2W34ag9G1GYijHmCIeKrECKBRxqp+PqeJxU0sLxSiLEVHdF
jTjBCfPxoQsDKKxn5HvMSHbav5KetTWix2Amn4breA8GOEya/Rr2n1sN5nfFjU7JKQaj8b6YsyYu
I06KtTYm0l8CH2pTjtACIqsjaOwFMzrYSc8qd5hZdUieqbshi++30S1fMc23vloTEqoSvRBzV7Mo
sq2GpGUFz6OTUXeA5wWsjbJcj+CfsQh/PrBj83NKYbFSicI083lL/XiDqNGpr2Mn+LUmYdDeMmgA
toM3rL03OPewcKDUfkp3al1b+mjIKD5YmP9VepYjphE5/m419SuKg7zPwTIzLTDVqlcw5IMBEGIo
yjlYluC7GJYJ4zhdKFGiVKSyLFgu4iOS9ExxojDASEu7zILWueY4mZWQ8KGW4bogeCBYN/0kJm3l
qesmb3+idIySEhO+sf/dEtuDMYKoBHtiC+Rg7q6xbTwcfeOtJ6UtZiu/0nnUQX70iM+O4PXGUnWQ
S2bHgwybgvwMjQq+CQX9fgTTe7ldAqssLTPwr7Gvur7LDwGS6km5Qc4zYe5DI309L2l/DljazVcG
uW20DOGOtj6EgQ0C1N/pJuomYLM/ZOjo1PWm3eZOzslIo7DN1wmveq+TGjl5CNANpwLgbDY5DxFN
aCzMklPqL8h3an1d8DkND6ZTqMtKdNOqucNhHA53kc3a4aHTczjfbxz+QIc+5opDP0XdRxj2sfEM
pl5+6eTYikqwTvhT0gFkuynwHE/J6FO8Gwmq3gPMRN3wwLMtjg+tkPRq6Yn/nQvQHJ3c69J57Oa7
IZ3UlxHRXEuZywAlinQYOICoa6espHEHMmru4/Endo3+mUKDEZSR9CK7EV6L9cCDKfuT0bVZDnFm
5XQVDzz/Y0yytHWDw/OGK1i81U02gLY9ocCdqjDlY1c7WUwfLY6Jx2SRGgJHUAfxnZ66md0hryBW
5bIOcHqBB3DU1nA3iR6d6HpeojzmH/yEr9tlaSN8acXce3aF77CCk2E7o4rVqtndx/INP4KmrXS3
BQLGbgexm0gpRcxQ4kiVvGqJnBF+0U3Ldyqm4QFnOfUYcs/TZzcMAPWwE9qPTKT4R9cMkszKgdGL
ysyQTR1s38EizDSIGTxkesPlFzgmnyE5sHmJ0TK0dsNQzHOtFoJ2DN5sRbXIdIQU2rHgoe36tEdZ
FSKzTtOFXzfOBNMXwHPLD8YkB+vQhEJdYU/mJ7KCevQta8emxbx76vsS2SHsszG9kSVIdn6pi2ZU
QYkCr/uuM6mPRBazKCMDxvuTz+jkb5ZEkK4CCqz11ehW8dPEhccPhmgQpNe4pfasE5wCU8+L9Shz
ZcarrMv9ZVB4Wo+c0fYmNDgZD5uKfHiFrcnmC9AOPpWJRKbIjV29XE40wQjhOMgZUQ+k6DKJwkGb
+KBzJN1/XSI7zF9DG2RzCSu2uf9sJ5IVFfE86cuhnyUsSua4YKA4Sf2jISP4Heh8+i6pJruKvHIF
6jvg1xEKXJhJRP5o+tHSq1bFw1BNog3UV5hqbrRs8o59jXC2wnNjbMynpNftt2Dw9gv1ifwst3y+
2ybhf2C81Y8XiqPDlZ3Bm1xHU2qmE+Pt/ClvNQME2mHxZvj96B9kzWNbxgoUb5tJ+lm2WWHOjV6K
n5Rpv5zShpnksVB9kh7kFiX/MBK6rC76OaUXHOM4UtMOlarywxjepDnnN22GoqrEh4KC5SpF8Ggm
NOxn2N+E8V1rlV7OFvHnOGRyxufbcfHrcLaJ6MNPk1+F+jCEqHdvhOncqZ9cL0AYMOQKT9L9k3hp
xCkh3M4fJhSm8U2yJuufFtRMVasRkuAyobsX2UD5wquV98jA0ymIL7dtN0J0HsIuMbxnESUDHOZS
+isIXPE0IldOXwBmdFFp+3EOblcER11sN1BWpySh5mSWmKEU0+l4muLZNueOB90HYibrrrM50va8
0JAdW0Ay+ma2fXrJTMjTqrGRD64nrA7ixne3PVjfh/MFw9esvzRzHD/FjRxRXMR6AKNe0fhLGHgE
qmkO4LYkGkjirvoZgREscTTg6iCillBlo6ngCDT9ulomewTT4B3tRcCig4xC8QjeaDxX+GaSa6mk
6mubxwhNSCQuXMLOQ/2OJsJQtTHdJeBDj92K0lYn31LnhukSKQGvIpap+AoSjz6vDHrf+INbVnpU
UU7ZKfVTNJZK+V4fDEIWbWkmvEw1TlAcbqj/3D9h0nZzzaUhQUkb2v3mvdqaw5pl7qqz8HFz5Rg2
MbBjRLa6m5Ezrspk1YCK4q5L8UHh/cyPwQZKxQlNnobzJCW+tbwMZyQOIX6H8rsoJYM7IzcFSFoA
u3ccJpBlqT1bebyOfJ9eb/2UB2UArDp86Pki/RGgV5QeDUbrX2JXRFsle9h2HgMgBc1V1M/a1+De
woiERV3/e2awxC9hGEjCE7Z1FJ4MapTp7BI4wV6Sxm/ddb+5PbEGeqykHDXMktEDkpZWFM9InmXc
5qd1iyGgxKkTQloB56T02LC1lRVY/KG/hbmm0Ye54NH6WRPUiQePn3NAzQr9egMOBa+MiIcW+Bsa
HezRoklhZhYAO1lwaVl2JM8/NiGb87Jrm6ktG74CaaFtIyE3GmZGqgg2+PcdQYZ9OUCure6TdsvP
QzD2qgZuFX7AIT5+BcmhTcrIJfPPliTTFV0jkHDJ1AXDRVjUiTBrTG1W94NPHntopr7j1+5pEgPy
6U89MIpvsACJnybsPnMaIynHA3xx0i9zsXWyjGOrbnWCj9Mfq4PkEwyuw+UAJn5/tzaGenQkGbAf
QGjbdwh9EiSGGhe1le2joLshCotVtobbi+DxwmGNGYUPaz8E5NwqRLDdpJgGrDUcnrPrGeqToeZz
V4gj+GzxI52IKsA7jnpVZhlhCk3fv8/W24L8AkonxEdPQ7Hc5wmSLQ9yTRp7SJKFjvWqwuVjikPi
tzeoVCuYik3pJR4X8ylQcDk/CDDfiwPF5ybE6U/NjYM2EW8+9slpcMVIPvF5WH/6KLe81mMby2OY
2HGXayX+XkuxjBcDpaMu8f2MP09h6puaTmvLzvGWsAcfcYftFBDUyJYEsuamhYkSXEKh0mmXFqqC
WLvGlavXMsZjbfDYVubzezCagR3i9dFROUoQWeoN9MqzNTCrKSMBuvzBzUGg6mSAaAXV2DrDvWHg
2w8Dwq2oejbaoexy3gE2nHT7CGN6NsCECwX0GQ7EwHGGdBketICo7Qi0Vj2pdAC1DGRErSromDDf
7FpFf6G3cZecoH8sgSWI09RFwB4KPfL1py4iuRz5EsTiek4bRX54ZAb+KVSnWbWMbXLD1Ch+UQDD
w6HfbPJpXVl38RFrxgNKhrQrU9siZ5YCQvwTDwDPDu2qYH6t5GLhTjEzTONLPP1hfVQ8cv6oIWAy
tcdJcUlQTI8HKAuTp4Jxh4FdS5bPRTy7R5fh0zNuwIkq2ajwiW+tSa4mJ8YHt1kWPGYoCtYjCSyG
mxu0AuqEiedyP0KdMJY4Wud74tE8HhKp5gvFEDCqnEcNeZu6yZ8sTADRJ/hwnA5R2+svEbjPywX2
rOOdGBc2l3mTanMKyTKeqeNRdzXtBBI0OenEAXaNHKUTvhFQRjM7/doApm+AnNUUVUbHKOcts5Bb
TZnXrN4i6r5QhLWO5UDz+APJuhb9oKPBrUQMpT7kUeF+oDYd+yrQaN3qHDX+WMHSyH0VBUs/wNmw
n07NkCefFE0A1pks6z2yH7YCMDCn/Y/VdPujjnx6yIibv+1jj7YSfu4TqAVX/zAnE1o4eFjAetcH
rDXl4hv5ARJXpJZONl+xEcSUH6lNmL0zmSwaUCm8Pvh+zZa7lRJUTA2Vwy3Kmq2rl66LTO3yzIZl
Aej8iTcIM/s8yGHCMiEWafkYoAH7BuNX6isRI335TmzdepPAECbFboC4vMeRJ5K4HJCX8WfkGLOd
tk2JOyjGMo9pAGI17uMuwwsHsFmUfdTvxXRjJT8187IcUMqBbhfFE4JvIzh3f9RglM3XadOx84Iv
ykfu5+iGR3t8WURXDobwVDD/QIo2giQHsU6lA54J46GAiOi2WUn6E+BgKi7o49NbL3nWnK2XkFlC
/RV/B01++MlwYgHFhsbtZgvHjpcouJbPY9yNBDMcYm8zywm2PoI54DS8ySSukol2S01ZE/RQVkzY
n9iqhT3kBPcC4NXlNxtt8uQQwmwc5GbkJt+HaQp8YivWUYKnsNCgBOKUkDJqqX8SKkVlIbcNPAJG
YsxjFmIZzO0TH1ZNKERTAvXA5kGnBQwUNSdMf/MYcSwoHzDIuKT9JgJgqD7qzwCpzUd8o0lYDxvo
qoes9aa7ycIF3x2Huk3eAaHc+hvDC7Q/8B2OxGUKmzau0z7a7lnvp++9zCGVMSliVGOKKMS7ZOmx
bPCm60g1CD36WzfF0xeTogL7PE6Z/jGaLk0fxzheECqo0zW8oUiEvdpc0pmDRVIMdhSLuwRY6pz9
GoeiCUsMzXh724rA3uplwRxlUcX6NWq6vAcCCTM9pMD7vFQQmFyLDHBtPU2tu+OsN+tHZXRHDzCQ
UHOZxI3A5AZxNFeNG9rxU7EV0bo/1gx+/dbyb3Eup/Zi0AmTQwwH/yfpnMEbi3if4mesAMYhXylo
Pls70i8Qo+JHdxN8A0t4CjpWr9ytvM5czMRZTi531yMd5ocNL+h2FQvBPlHk3CVPM59yWbUYQbtv
mejVFVwHQYDxQTyRalKRAz5nVIFsSZz5GvUSbgUnyggrfihHSHFmgInJeV5ITG7HDhyE2x1K/JH1
ceZgEZGhLDFiiXy9zYGytTWp2Q6E9PH3eNULKUNSzEvJnJHdUVpM02qfxOozIJ2CnPWwqZ/hjHHG
nYgn9SvTQX+vRxNDuQdqa1TpaIOwcwidFVXeFfIBg3gotfKmLS4bnMOipyHtMEwKY1hq1bC3yIsv
DlO04QxE2Zkb2mXLx3HC1OznkqxrX4lQcxz02bTVI7qADf0fGvDSeJel11GB/XRuDCK/bzovUgHY
EcLCywaH7vFpaVvVlShiZIsBjwecuqDBK6qhNXGHVcw3gNnZcGdTm8wPhdX8D9LDE6RigeCF03Rq
iDprzAnFGWmluCF89xcsDWhk6Rn0k3yruEq780ZYwusC7lb7CImxa4x8UvQD3VzcwkIn68A3K3pY
IRRS/okTdBx1PC9Ifc38mvldhcIfIMRx97IflasEDA8ZvqACqRcZRlRAv3Gorv/H0Xltx4lsYfiJ
WIscboHOklrZkm9YlmQDBRRFKsLTz9dze8bHVregau8/pnnY2seb8ov8fxVM5SOUK3llkObZt8nG
TkhHExiwu6Pfb0noW/1DSVVnHxdWuf2B/oUipDjUy2LSSJlU0JMys94CKC+tr1vnOKhK/PLDiJOj
EVv+PTRt1uzYufnDM8JegnDx5m2xmkDP96IJs5/Nb/q/btkxbM+VVTKnS+/JJe2xe+gITZn2g3KM
HeOkUey7spPjk6dndbSY7zbQx9pr46JgY9qDvXvqwGcJbKCvZn1xNErp5479uzvoZTbeo3pcCRvS
XWQdyPLu1KkiI36IK7NYHkNYF7Eb7a1FaV1m60xWycbKApo0mhScWZyD2zBY64ezLh1kYiQXltOw
xgywUC2+JFuwmM9TsQR/pq6wRLL9/3xITCB1uiCshgPfZqsin9yOPsx+KyyYjKH+llZGHHRrtFg7
i8b0DzocRJnyV4qXvDM66yWSFI3Esz3Uwz7qO2cgTChYQXgmBxqhoofN30OXuQKY38QYMSPT2mKv
zZQ8Qz+RikiX2NLvQ1W6Zlrlbb7eZ8RuXjdnRYrD4WT+k0NQ39WIvadDbQra4yp/8XeCI+UGRTZd
jWaF17yIMFslqp9tQTaZA4SlpjG8q7xQGSdHWa3YUQkk1T2rZz7F7Pss8k7jVyls3qLOURVCP9us
pnDVoa3bneYSAEDODYA5cuX+9I5TwfqGclS7Qtodm8pkqyaWWi2fpC4M3HuLUx+QfeYbx2vjlseo
zMVwduE3+R6s2wNbqyVP/ZzR6+Shvi0TJ5jBx4Y2I7EIHIUUAjLFpEu2mu23ZGIU0RJXbRHRp8YF
hZLE2XjpDYnzZ1d3k3roqhI+Em1JEcYsJuqT+VmsMYt67cdWwEiWSvSoz7Kk6/Yi5oAtyBg8+hyI
4Hb2mHCaPt1kMIs7z+tUs4vyLARA8Zb8EkVGtd4ZlEDetcOMI6ofbSg8dylw8A95N7VHrinzrbUb
869nr1RUFDeFKkhO29AEXlsVz5uRLVXyf77WbsidYZ/pSsrPRdYM8bryzIdhzBv074vEbuvavQW+
aqxDH4f4ttc4oE7mRFIIzII7e7Ubo9ksXqrSra39OGVwWYw30wUqey4Og+VC221Wzp/OB3Q4pwUR
r4G43h1VvJEA3cNwrvo5h4wakrrJJ/6HTMPFOxtRiGsTiHLPzDyTjWvSdRezZ82naK28IIFmq7pb
Zsf2rCtE/WmOIyg81gUOjFNJJtR7Bz95nrdxbZMWrj5nZJrmer8qaRhxzTJxK7Ww1FsDrvIut3Uj
Qm2+SRR06NdjmpUDEUS4yEV3NiCoXzrGJveNbXBQj66zdMFfcPcCmUBQQt40AEJLWs+FBcaDFpGp
N5/br2rqB4XPdsCzhp8lO2WNIDluWCu3PDnWMqwpOk7OaljzbP3nGxt/ULMEvaDUqJnXnWFzYsQ/
JqtRF0X7Miy8gPO0We1jXavqReRd+Tuf4JHJamlzBAtWpDecnVL8hdOwIBg2uLiS43wJh/26qdFO
wQoQQjCPI1uEq/LJ9YzG6CLXnmK8gBIQFFKNh6ZIt0p9sSkwCmxhUH+38GY6XkpQqJ3VWHq7rFXl
7Fb63TVGF7tLPUTv6sSuMQ27OsdZkNJF6J9t96Y+0AVneYL8YuWG84oFplx50kzq1t36a7sSDgE2
Rs9c3CqOtq5Gc3DUU8t5Hfa+fETN07lPps3v6bevtno7TpzlYTyYuvBfRKjsAKeZgMJeSGspHuA9
OOtglgHh7MG1I6y+BK3FOTAXb6tfS2CWxppB3mrnHeaIq78ZRd6/+zPH/q/aLWtW0Nudz/3urMkU
jcMrUv+s2t0isYqUr1n96uYpmO5LadriBMoC69/8/1E2M6xdfsHMOk956SA2WNQmfq1qLbq4ahY8
d5HKBZm7ZSkcTNibOi0LI89Nal2Fid1lRLsMBK98uEAZPFmIQ5pkofZD7q3G5aoK+I9/utnzZlD1
0Hz126X8MddC5DGiE/OrHQK/uGR9R88c5J0/7q1Vqde5X5u/oar7bUeqk5jv1NRMEb1mYUdOqFMQ
y7tNJAOfLWvI/zXGEBYJ2dEEOWJmNJ/ZgdCfj+DdOd89S5a2Q5RYwrNG7u+BIz2RFJ3MOyLh8u8J
adTriJJ+5gMIy09DtwOG7F3XsNM+kvn8WwVD+0JVfYRIaRvyek8/tY2uoCj9tGmJpydFpOsIJTKt
Hv3A1kUj5XnuVpR3Qx3YSywqsrZSJx8A7zugybsNIQDKonXx/nWBJuaX6PXujR63nnCSPlxfGl9Z
Vszd48BcV8Qp3m2KIzENttGnpBR4OLvv+gGIf+gWI9gpEi3n35OWppto0U/mPfS71e1cSXTbzjay
+hoO0l5AqmpusWyYNv3kz4bvp32/zt1ZLAYjQ1/17r2fOdO6I+pqLNJtEZG543hTZlyEHl00HXTN
rg1Vv6VjgcTths+udzIcLH+vV225WKE6te6kIXwfnm+t3w2NPBCIYOI7r2YUgE9ZGUQc2JPyLxlz
wkvmuAi+nAjZqganwXCSdf68j6I+uDKGtJ8QXk7/EA6VOI6mvczHtuOvJhyjrh4st9VkmHVKXQ1Z
Bf/8rWZKgHAN5R4e3r32jL6fkAWtF+OPQWBDEDhBoZ1agjD2CgQQp8wFYTJyIq3/Vk6xrbFAHQI7
OqulSpkykb4MGxSIaga33HWd1CaJsaR5eWYuQggPk5UpRnfDDGoqpN87im65r2nSGZlEa8ianfSa
HAUYdP5zh9nIS8bZGX6ylWPsIkbkGWlm1ZZO1W2TZJUVE4N1lpfXaVia/rWs0PvdGTTwvd5EpVsc
uut29EGVh0/W2eELqrZxHsY6W5oU1Uzm7Qwm17uthUdNrNnY7sphWdwYPUTkxQX4/nRHMFT/Unge
XWI8yRxB6+hx/FHJqx7azaeqFP3FWsd6XpvffjN51Zn7zPuas6l8WAnQeY2GzidtfPVQuyOXqN7I
99dZ4pogriiZzPARjN8d7wufiydWfRGR1Tf5+mcrXSB5Enry7VjbRXW/mqJEJQWXD7DRD8ghwq4O
zwzpTpEWFgxIuvp58zprCrH3KKJ78yoKzcnDLtn/yHUR16bPDB5JyWmfjFld7a2RRhYIRJDYX6ts
xiHWBl3O6OGz9aGdt7n/9tptuU62o8MDw31m7cZs1BEaRiP6vanKYyEk7x9UCVWR9R04aAV3lXba
w60rA39a4xSMfnMUFQlH0TxchJMvI+wBMXeJ9kvnqgxv+sO1O690xjjtsrNHq/2Vi61CfzSQ73mU
kbnkZ1VNA4xn10QPlpp8N1mzEGqZILDaPubRKN/YvRso6aXMrxwCXZAWaHy/1BqIT0fngPE3cOyX
23TFq8haJ0hyMCM+M9k9PIxVFe6zkJ6JXbCZ+VttFi1pkSOSI9RDdZYjkms5UPNl6J6hPqI4mykO
Rkk6OIBPA6pWxoew+Kinsh52VRip16zMOBRQDHiPiGMRcll8vqdm8CKPoyIXTTz1nTvcT42RfwKw
UrprlmVLsGikOGb9vBrOjrsta7K0JamOBOYtf0H1MG4S2b/VySQguHdEohEea3V+1N92kcB8rqa6
tZGrLVZBcLrRPGxR5XxM+Cvssw6t+czSZnOncavog+1uzvZUAX79EeG6GImaArYK1szc35eTDt43
EqPFw1Juds4GW8tPbzWCabf4fCWcseXGVlIOrbkL1mAE+ClqMR3FFLVYaHMnP4FFC7mXli8uvoPy
GE685kqt1xWUf9tq+4+xuJFxyOs65+NEnX0vAJkNntK5V+lWhA7/zmrbH+vg1P4BXf98tFkCbut+
3z2Gs2EXu8HzeDJDRFifpMQBi865I5GO18Vz2Qd5nnTT5H03foDiqKGa781qpPVSVoY2UMn5hPvM
EdWySRcweuyNZvQ+Az3W32Vp6XcyMnCf+y1fL3OasYFgiUjHkxds/zRSk+lg+53B1iYn565GM/hR
ouLr9jM0ToC640Y7Q8pNeBnpzlYIvJnaSumqNUGclTMWS1VfxiyYZdIPtnhzM8dak5k0GeOwNTfK
n+4f/dSgjYI7yYL6HQWP26JGsPii7NL3oIzZIx5Lb8ypci2j+Y82BacNCU7hXWaisNzP6xzOMVht
/plVk4mK1vAs0qaculljQ8C8MzwSK6XyUokdGGnz0SBkRJo1WjV9Q25L4sxwy9U5ApAOnPLWYIMa
ivwp47FGXF4aABVDL0MkLa4vybieHPtYTJYpj53lLVcfSkMkI2KfICY7ZRExQTN9f4sTCXSceyuk
i+kCvD4GVWY8I5dClJEPo3jTGo5Oxpqt9UxSQiXRV80lomcM3axMjIoQR4ZyD0RZu2s69kHU8Rfm
yOnQP7Rb3CIiHuOiz9Qe8L+HMIzWwmWX0Ln+HZFB9S3cLPiLHii4OL0HkGzNzPXodEo/SsNoKsZd
7iy2fQj4Dl6DqLTdHSK46TSRljM+0LRVfc+dUZgPiDE8fR7apZ6uhaXCJ/jOViZK9/ajmMkgO+vW
an5LRN9IrlyT7rjGmKcHCgz9Oa4mp7xDZDJ2FMA3xjsMYYHuGKF6Yiufm8Kem/qpVUbwNZOcG30j
NnTGvUB17sJnzuIewTzgo5rc6KfVIbCSg7Js12MppfrDrtoyCfXoGsdq1WJDv7pu8uyN2bIcmsFq
mrRHXejeQYZkj1MI/79feqmA4Z08M/fLICD3ja6rqC1wSuAgttYXE/1rvWex8Pf9WpjL/tZFgkNk
U6FGsTZBLFaQbnK3hEhBnnU3LZ/50Orr5Ie52k/Z1EEQ+H2X4SQ0YdMrz3VBArTh9AQI2t4ln5H+
xeYQtYT915w+77N0q/6LWHfuubXphJFuyNqqeydcZffsNeW8xKZiWEC4rysrnqplSv2OJfdWgFNa
sT/CaJP+je5ij702gIlRXv2Qh7d2T0Rx5p62FBsfxDSul1xqjnoSIZCG9W2T/5QYo32GbuCZC8+F
s5Oz5CyEgFU2uuOOK5zw93olddvrvmY7xHOUtXPvJj6GdUCfUE8Ft0ZXdW/WaAPrsKjCLs43rwFS
8m5sDlTWtdUxo/H6Oad7t7rr3XKSzNRivqBxUe8rIeqXtc4dC8Cq5FgzOyyRUFLrvFip68yhtTNU
FLj34TSb8jBa0yyPqi3NNZUjkzBIE0BwbNGKxIWNe+7Yeci4MRg7FcKs1qq+WIpczEW9NQ87q0T7
ghS/oGcVpWVx8WoDTqgICsGTEDrLfSPJcdshRJM7s/TblnU3VPwo9dJ/usOK3kfppj1FtoJV5omA
D5/5bQxPg8oRYva1q+4jxW0R58Za+DHC0T67htoqEQxlqxs9FhE1N7tqopfgPtDsQgnlHZFzGuu8
kYwbfq3TYvHZRivES3fQzW17YIOdnrzJRZ+WuxiuYysL7f7EsTWMrGpt+zcMALYQ3Y8jB/kWhTLx
UDNle49CI3Qntdlapwl0gtaHkJNE0wT22pd19RME8GQ7ytJ4eYNumD4MYHaH05CFL0aFma/7FqkZ
jXRKkGVVWbp+s8tiLvZN5ZgWOYtcrjujUB7EdKdnbhqZ0w7vCxW+bygnGMgjvwD9EAvS/hndAPtE
izC3RJ4LZJZN8P9FaFbpqrPGS2Zv1VdSHtSyw51e9sm2TSsEgR5lfS8hj1RcRrZo02qjFjbe+N4X
3utqXVLIV7QYo+EbB82ppvcDRTnFvtjcm8ZgmbMHd9EKdNpQRRZ35qx/EXHdP81tP7I2UnRaJgrp
vQdliVEm9pqqXBKnmprtNPM0A+Y2a/bh8U8+Ok4wvjQDXVE7yRcBYxhohMZ9HfTq7ICU3INkTWSK
ureEBZur49rPWyX2YaECYvzXcsGCg/qxT/LFNEV68/FDm3JqfgWYBpydr8a5IsjZFqzj00JfTthS
OhuXbot4NnI5FBAZdhkrtkYU1aHBmYibacSLocugP02ZZ95JewqB1iycjAO6R7ADr3X8ixlgwsLb
MItnOtsHGLZADpel0gEvNSjVV5WZrb8HgOa/ZRWXagI4Mb6MzB1Z7IxReQVQ8MJduXhOdQ08Nb3M
0jGXX8Ipcvs0Uj0ZfUntL6d6cHoDsj4rzJ8Vpqx/kD2RWCnqd5fIe6uqx0NmL9XBRqwv/lr0U/n/
TGUubYwwgIBUYQ8WjeFhZz5SiQBQp7bBe9l6p2nefdbkHji27G+P+nZ7ZNTaAL0bfXjgp3TWI06I
6Vw7Te4ffae2EdkGW7OzQMSWHS7dpoZ7Ip/xlGNzWvg8PWx7Bmj3keeSs8VAWf9P5q75Q+Yg4iPy
ef1rhocJqH3NcTAKoKboMM3A2slEBs0ITVtPyMhN4f4CPbP6nSJOfYGG1d5PNCrsJMgmUU9bCKI/
R6XM31nfR/59X+tt+jVz0X1wjWxR6vrE1iWoOXIFqdP4XzhjgGn72evLB83Gmu+E1dVrQuW3EfJr
qeajq6CLUEQVlZ/KrgP3kIMyX/oCjvPAD4MSkoVF/aqRBA8paK497GzamMSORaD+O2BXFP8MP5M/
lUTBcRBD4IxpS2Hws1fCtol+Y/93gE28Eaq5WN9NHmsKg0sqnJMo2rarQOa7nnm7O/VeLgEirnjW
rf4NTNKNBxeCfGFBdUeqCDH2jG/1lNvieVQemfqT56Otd7eo+ZM1rnXn9DMQURUwuKZNSDJ8ls+g
ydZqWusFCWK9JWKrp+cxkBg9uDvns3S1JJzfaJBIwhjyrvaRy4nsTDVnTz+N/mPh1wtSdiMP7wen
HcPbAzPC9Jj+Jqokd/qo+GjEmouYEZI2Btgbi3yhkt8GWVD5pURS2J9GHXRo2QefhSALJXMoZVk9
Y7Jq1jk1XBwqcThZ/crE4jBb8EPYjwvs0njQpbm88nL1+ijEKMxDzsV3hClDSDV2o31PzKm1fmno
g2zHl4xQ1CWdGq3TNKm7qCLYJLUC9qHTgtXQRfFDrW28tIuNWkxY2/ZndCkhvNpUXGUHDUvn3qml
Cfe10La1t4lK/Zlxq98DNSHGXkCAdp64MT18vSakcTD/fxQLXYA1t9O/0Qy3t6pHyhpb/VS+uORd
zalZD/3VWN21PUi/Bv6TxtyQxuvlYHTOxotOizd6gZQu+nZJKsv15JcMhg4M0uqyf4AsFeYSu9PV
vhtwjCRVyUPGhFPlH0VtQqIxs85R0sgNvEUE4M5J3iJYOc8rONHUDKC0iyVMaAYFLs9eKJr6KOCy
nMfemLcrJgvcZfPor5eaHZ0r2RwLbu3BLMZ4w2XNtOY2mClL0ET/YdGYPHDbcSCEnW0+I4xY6tTi
dg7utepld1ppsMRa5vJI7tivliszqahiUYIbs1jjRgT7JecYDVfkTCn6W9NNSW4L7LQac/0aCkbm
s1UVLErObGQXxX15Mh1/+qWGDE7OoXUEH79oEKCNISfFPjNs89fcM6LFjeimFw9X3iNOePATqbP6
0xh19moCIYPDrWPVJl3X5z9ge2xT1UgMyZvJTPBtOqCrQHdM8lCu9frYbavmoa8wxxxCU5p+WnE3
PQG7eMDbE/bdQxhm3tvqCGm8RcLJGIebIPzVtmr7aJkbUVlsJVOX9hZCO0xJwLKhTaSFvdUMDzUP
ar0LciyQ7GWzX97l+bDCGfEzAUpQWHoGJfHMvTuF5vRWe02Qn8x6zG+/n6bAMlIsDgMskx2kiOdQ
4twF5QtgZFYeSZUoPrHHmAs4nOzhDz0sS3vOCCmvsjG9B7pzSvSjRBW+NpU0PvjVyDVBJte8tTdO
N2mdPPirqUn+1/Ym4/3kKMdLxy3s659JjsK7naD23EIaK/OttynhO6Nt3uQL/LuXc/KMIdiNIJ7q
p+fNhKnL/I7xVxQWg1pl2glxZBpB1mrQGK/DqrpkgXaWZ6S3znnqSWskOA5lwVFKZXRHewCIZ3oN
J3cPilCiGJ9RDEGlighGune/RtOpuWdIyyLSrZjHRwKQcHkKbOmvQ2ma386Qr+chtypAzRruHIng
tjxi/VVPyNXyFliDfJknt3C7t7K1jfepqXsnmZg7rtZgGtlRDYZxj8YzG99sie8uJahUH+m9B8Q2
Gi2emRKdjl9fru0Yg7d5Cbs2QJYb8QTFNugTkQHeYh6DZgrag1Pma3dw104vu1xMyENDNXriMaKn
tPx02qiPrgADi77ve4bLVC3+ITJI8xgn+7e7CfsFWsccmLmH1TsUmWmXxwFjQ3sju+x/lGpkYKhK
jE/AY1VxRNRYXqt108Uj4ENYxOXmz3/J9+d4KnCrL0ZMTF857d3SClpwOlluyZAF3NBS4g5LlFu6
wWFdAJqOXuMFalevjntoRsrS90VOn8anTXRkQUiW6OGcBdox8C2ggHRaQ1zeKBxYEdN1bovqVKup
+8vRnb9uzmjonVULqCrlDPhkBO3M/wym8Auy+XW+tAFbb+KWMyFvk7U5u9lWXpV2TSjC/UYEJG6K
BcS+rvheaUzhBva8tdHQvI2F0dXKLOeEU738hYYkrDBZhnCFDEBZ92qshvzCswH9owBGCQZYJ+Vg
FOnxeZZt217qvLNIaRopNDzMA17td9K65xEqDAwb7r4tfYZ4z2VQrlfkQY1LewqCu/E7Bz1fWNll
hb4c0zLwuG0gTsRjgCS3s2x+lH4Jyz3FBMpDea2jHKzMxKfFODp9QCzWvx0uAYsHjIUaEbLI915H
LO5NIRC8QkMUDwumnCKWdee2h9BTiG+1vzlQ36Fy7ywm83+2DFZrv4XwC3FHUMz3wHpfnCDnqr92
6aFKzLXWXxwiakFjzxi6xybX/imtMgjxuXDoxHjc7D5eNwyxac1eiJPHkxnEshsFv7HJNuSClE1o
wSQ17VcQ4JnuwVuDRDDwXbJ8DKlE693+m1EADVk7u15EyoVs5clBKfEsKannpayXxQOnrNp/ejLD
T3fC8kAwEqSunS+895HhcjOqYVDhoV9NJK25L5cvaG3RHRHP+Q/4z8v1uo1IT44s8xCMhM5vEy7K
0fzBdwY4hk8hPzcmXhKEkFZdJ0vhLNYOAyumzGD0w4sF+lbv6y3CakgCARo/1wrtv2qzgl9Tr6YH
eFogchlK/TbyHje85X5zwQyD2E1OuKRE48BZmGtVXufBcc39OuQuR0neo7QvEHefDY8bJ6UtrL+S
EK6+wtJy/62qqy7bih8AusxtYfQwPf6j2M15ddhLYUupPTL2ZTBSvlVpUEbbkVuT6on8b/SKOeIb
fkB2WyQT2yNvdf+N4pH4/0HCRB0rS/lHBgCCFGRr4EYyBokOkbRIkRadY3ufEWvUlIrck3biyqhY
j8642fo015U8S88siyQ3ZOAe4b7bJsmJGiQ+ojW34cOjDcM6ISeHdyfdoEG8hGBuQArCgx/PgVzu
2PLK6GyxIg33GgnyU7u4jU8SQVNyn4fMtrvQJJIvFkKv9858g2AsMUdBOg+uy19iBLL6XW74WA4A
4zzmYWUZ/TOZRG6buJmILoVh3AC3zBdXjz7FvyYiEpP/exlczCLMf7MJRFsczFntn4hqk/VF1aDZ
z1bZGeVJbn25pRmKfgSuUlpARNhcAiFU9dhXs7BiYJr2dxNF0E6ulLCIs0UD4W7MLV2kFW7zB0yg
2BVZK13M2v683OGxhHsPGDzsWNnNhCR1CgimHKrGXVLbWiqPS5Oy0kQNk76zs6H8scPRbT+DYrH+
LPBCUqRm02Vyh/eoeAiBt+rD3K4Rqj4KEKJk5KC+IsZw7G/epya7NEVrP3BOFhzOrTePdy0HAobG
ms9n3dVAa865IohKnDw4wetcjPpPgBrpx2SXfB7JVnR3yyaGj3Aoc70r3FHOzxLBd1pgu8W139G6
KMMpiM6UZeZHs21mWM+8L3alTVZwGqCozvdO5obNCcxVdrRuR5y+/Pz9wrg1V29TNJjjta5KcQl4
dlZ4qw6sIdPUXhwmQGACo+qqTiwU9XjyCIR/t+ab8BElevQmQ3y8sT8H3e9cF+6NgxaUjrU+NXhJ
BItcxq5X5X9aCSWDegLskz4N6IqUS2V5aYXP+1UK7JixwbnWnzKR6Q+PefUxt+qW6cG15x/P6ufX
RVC+wZA5OfsIi9Zv0ZdDkyIeM46mHKo/YT+ykFeOHGPYLJsMdaTLTlpAYut95pZFm1LebH6geGr/
GJ4YLjwRHTdiIYLnRpVmdrEpPrgQa7I4pzwkjXuPchZLJDFB0zNpyGpLMe5hSFHkiWQXtickN0ED
4R+vEA9D3Nv+5LAHtd4npFxUHC0ee67AKmjegZEGfZcjz6v3PkWjmrhHU/5jcPccigoi2+SWskmd
x+0QuseeDQgb3dC1WELsJbcTIW5qtbYUVnNH+pye91U0OjC4sm6fGlhIoCFLhMj6l8zb7qVghGae
mXznJDs7apla7Crbrx5AxW4OLHtPZlfIXgwHgTgua7qkwu5La2c1rrg8V9s4zTMDym4eoadiE3wE
RQGFFQRN6Lll2yIpqb+M+iYIt21uG5KkhwA5VYYNDH2muFIqC5fliKUnimbWNKU1NHTuyeXeuGtr
cl9iIuf63/M81K/ZINfmXK9yvQ5VNj0wB0NWOq69Ipsc3O4uQzeKxdrIBoZwx5iuNk5/G1+Vpy+D
bKPtHff/9hCYoypY/W2U0wyzPYDbFmIk55V4XgKCkPaGv5EFzLcSBkS8cAqdRchtf/DGpp73BlQj
ly1COrEjx6C50vnLS8vV5z6zK7vymClSTcjg6uRHX2fBZbM47mMG2+a9c0Rzr4ldbtO8zsY9W1iI
kQ2Q58Sgi4KpaluS9GkvC/ceY7jPgtv60NZB0G0/qnVRTajN69KxzLIHAk3G/A6o0CtE0jdmxMfq
9LtR5d5ZYfLmW4VCOyz16urdgIhwilvgUoD5MrCbH3umYOAyCQxvOjZKd2l/1USsfDedg3rMGK3F
xtNO5P2sXW+JZeu0wZ6RjuFHECJQxWQTdtBl1YouEYLeyneNzsxLa/k3qxBGP4Gg3nCQIdxUj0m1
IDvHA2e7oLQjSYNxr5bVS4MbDAMw42b45/Cpb3GHEml8MFa0IldVBf6XGpWDRp8Bod9t7hKZv7jh
VHheKN7boM45fONiaXvsYYtvoIfwxHb2K/gYGRuzHo296pgI09HsOMElms7ExNufJxHyRezD3I3J
Uob6Abw84sXqmOv2fYVP9ZZgvjgX5FSUiwMOdEgOS9H/ZP405m8oR4th7/EcZcnYdqQLhbBbmPur
qcd5i4GweJwyWz0jI9L4YdkFw4SsjujbnaewOgVtoX+aZS3up1D7hPqoxrsajufZfypykFBHFyhV
YgW7MaW3oZ2loKgwHvZ69WcSA+abi2zN/SffpAqAS91QAKH2NAxPTYV7nn9MYhsL/aUcdmHZuc/Z
zQrLxG26zY4d1sWdPCDNwMFUtOYT4gqkcdrM24eb7+i0NEg9gFYaEI6mL7A3dVHZDazeMigPjE34
Ghx/ffEV+ai/1xwHmNZR2DyurVvIU5EVvfw7G6D+MRYKyP0Wnno4os8N7tGzjzBjnY23IQJWAwbK
It78BungE+w/g01vT+T++ATy/OoD3COxs3rrK1i4+9RP/fJVwoJ++tmmnAenEhthNmzAgDNKNkwB
Qf3PyvP1rwmHk8XjNg0vFT/QDRWB/U2rAnciu1hpfgxtkNlOTEVLyKsp+LQaykw1EUTp2HqI9pmT
oG+JO04EkRkwEiAZOyunPKhAtDvucQ6Z53zzrbI9cGb0xZmj5NYIh4jZ39noCLk1TWf7QlOkt5QC
5jA8VxUQZOK6/fIfZ2ey3LayZutXOVHjjbgJJJAAKureAXtStBrLsmxPEG4k9H2Pp68P+042KYYY
2idqdE6F0kkA2fz/Wt+6KVP2r3VsxH4JnMrI5aNKyqA6OJnX/szpfOCFAqjydXa0hqAUwuGWFZHz
lh2yOW+qIKXsXNXc1qFtoLNYo7YK0h+BVrDmtiKq3H1U9/pDMIJd3Ol8N/7CH+PuVmvdsV26oBe4
ZFg1J/+6rNpuyb0e6yg9gR7rpg58GK1/nr3oAcjBRerGVrOWGVlVoLx9fGHMxKP8ZSj/2CD6+m7T
0KApEAaQx83GDtyVDyslXEZxNNznJAY8a+k41V8ayRvCW8oXjyq0SNsnLvBR+2wrpOlYYKfmSQPT
80ypZ/bul0F+7/kxs6FN2h4hc5SE6BBVVizcrLEe4RLCIOjDaGJX4HKPHhLjgbN0I+HcuXpTYQAf
UPt29A3CvD6atnRQauh+cy89W1UbHUbFM2GU6ic/t7R2pjcJLuw1vtWNqOJB7ZDYRged9NF8KWtL
p2hGcQAwVIPadzkRM08DnGuv88lNBq7DXe7wZ0elRuemzMf+mPt+WR/60LPpoDlgYpYUkRxKI1Qe
sMDy31Aiokefb/AB4BLqyJ4Kl1hAWlxcsZj6FSdY0B3BaPC1jZ3vmau4DhDotpWPBIBSKkfWAmwy
WgF4afp6wA+0RW1RqrWGlY9DAVU+scJgaaSLKTMxk8vcEA9l7eHEZonM13hfA23ZtmgUlmE9TQY+
Iieqdn2vWF+iJPej3yl3qwbmDpGzi27si+/BOLn5Dm2fqRaiKf0voer8pw4TPL1Ly22stR9m1U9K
VfxeThDX3+tECLpDmErsBT6i6khbnq5AU42AuAw5BM4Wb2H5O27BVAPzcEZv0YYZvg8Pp+i4afOu
f5jImPUWIkOxC/MkjR+hykz6Fjw7hjRP8RgOidcZfcK6Jma8MfS5BF2SZh0c3MHFIUxsEAQZp/l6
y609ehxrlvelj4at4Q9QSl7bWPn7TZIBXVk4ITC4lQxc77FNRaTf6Xmq9qgB2nAJZ8ffQGCOk92Y
BU14g+iODa1GySoOLlDbfEHnrMGf4cIPRJSktnQjq+qoA1jTl07V5V/q3nS/6JiozU3FhzOb3nNt
2xZh6W95PedVvtUqVum2iDd0dVvUQ4NhP9cqRWZYDxoCps7km3Rbw9z2ZYteIwmN1Nl2ed2qVY+l
dDO3a/G5YD+dK5QmpVAMjqLYDE3vfNaqHNFHaGZNsnLR6n8fIXfZqwSt8GeU6HSbPBzHSNGJbqwW
bWFYKUCUAA3zUFV4ejQ6JS4iU2xZHL9CLmqDhYIQe9EAl20WEwalXkaLBhzbn4499WnIJ1gDCJCM
8q5nrFt9wj+xBp6h+Yyb1LsRy5R2Q4lWquWAC71Hmhtbew+DartKsoCCKStH7y5wr/29BpdOeJ9G
BoXPku7UQqfX6N30Y5uJTZsYMBHg40jzpbZN59Ypm6qnHQ89B81cVBf6AveyLZah57YPPLwuoZmR
5b9ccoC/FQh67IMtvUjsdFeMLsdmw8iOcmgnxddmGT+wd9lf2eFjfd2i+OS2G+ruL73S9EfgANx+
67ynzpGi7K0wLv5xy3oylik4mfYweb7ubyliuy+FKopgr0vhAz6nCK8te9kW07okgGg4Ap2Q4YoD
FefgNO+q56nyzGBRaU6OgVkLdAQsjsWZPUaD0e11lTZ8Pm6SDhuZYyJYFT7V/bWyoHrA2yN4l+6/
p9mPkBowXygf9e1morRIUc8azL1OCbigEWMCXrNgKR5aEr+tJbwxOAfDUA+E+gnTYQlBsPgQlUNk
0o9uqXMHyIRvpIOxHR4sn+gqomMEuM/Qhp8QVrwnqbQs3OEmM37RLALMyfGsB8PZGsZ6pPamL5VT
1zl9LgvzcNzF8OYCfDLs5aIjcMrqZgY1wmEOfDZ672wBAjh7NbF35Qfb4my2jFK2/jVpX/ZM8Qvw
afJduVz64Y+0Txy2eEo5gY3TyhxtPfouSlUPiNYKgCh+MKX30iUScjtwCuYNpy6QfobRmVOrnExq
CTHLwjctQXO+Qx5bw5NMbQqKpI9k6LAzQ3l4jW3BQ+91fuq7pKI1sedgQnI6t6khPiDaEXNidBeD
HrWSwMHX6wBOwJRN+29KS3ZyFotpurGTNsMrkk6Jc4t1tsluKUCr73ZJS+6LBgXGWY/U7RhQQ9YF
2GIqsEbJJJq2CocqtbI29MtfLrLHQ4p5azwicxPTVvb4hredU1XdHf1U767NVfxLZE0dfkYEjm6R
d3CkRInTmFtEKYkxEW1n2T8kJf/ogGMujFZ16nOiiHmAOQZPAylYWeeNdggMT3yNR+I7d3E7RF9E
3oA46PK8x0YQ+/iEHCdMbvhhunu3zvNwzfaTp7+imjPPutbCqdy2Vjh+Qk8OenzUK/UtiJEXDnzf
fLZ+VQdIYG1/uMtmdSUVKOezAE+F3deQ0aak2t/TcqGB8DnzFeILfARxe4xdOdgboaXZdhLcgPDo
ihIkBU/jRteLrlzCQ3PVuovMztl0sFTR61vQ+rFdRG2276VTfYf+WdCikPSvdtkAGXLd11xsdhFQ
iPUYuU1+51pN9s0Kp/jZARnIHUj3xi/jFEX50RiQ06051jjG2jfQL6/8YfK9VeOMqDADgEx8Gz5a
LSrLOp0iLoL09wfHQEaYElYdgA+abgYAQu02d/3YXPL7xR3eXn/gZc2r7HOiRb32hLyY9F03Iqvt
aJOJ6a1RHwcuPTPBJUnv+yzZcYeLq0+1Vtb3YpBFt+6avgtRKUSBtdbBX36LUWaFG7t2m3ZLcyUg
3NblwjUUBioPmiQpG+GkRd26dcviKGVemHBk7CnZ1t5g8BVbqHi5d2hp+7NxB9RXhQUDEAu662wn
5IzBgvuEwX1y0lMJ/DFu8ueBPQm5h6416QKDUEb3jJr8gMvKjFKwF3ZbLJC0yuGe86BRLGFCUsh1
4tw6GBEC731X5X24L3gWlAmQvhZHlKB9v55QMX2Knc637vomduNP/RAONKPjetgiHw3/9JpmC0K7
Ih6abkzGnuoZsCdDZfMHXmvWaxZ05XBL79euNnWS1u5h0HAC0jzoMYHTWmv8tQ7uExBWbYqvWm61
VEIm1bD92yPFHrg5EbZRFTq4Fax09qhpRBM5TSbgBU50I6m8Gb5+Vxeu38MpU7a1LuB8syQ0nLo2
ekHNCGIRYL5Jav0f1BrWa5xX+K+dNMJ2LPN8/ITvLfjDKaRIZ9t7s3L7Af3fvJavuPoMdGWDwf+c
VxH1XcQbVARFJWREky2rXuCVhb+4ZNFA8jjvbW1qAMERt1hN+Dbqs5ZUjiZpH8M+517XBNJ7iEs9
/9M3+I8hOWAsXMd6TfRrkE4UNXRHhwlvU+10YTkYYLYcFg02IuwNX4O0zJ2D5+ft1ymbpkcgGvAX
OI2/YJbKWXxs8o2BMNTuTtaot4D1TOMXEZfWLGYYUQQq3q6HWgbRjkgt/55rEw0o1WCcPyRWzT1p
po7lS/BgYBTMSteihdN0ur0vmrj605Y9FkmjwlYPj7bEu+RQfRh3AjdC8bVIgNBu5oCwn1Y8NO0h
49vd4lb2mpuhyeJXKoq1QFxG7pmFTKMBP4oH5dXtcEtRyUPpy/frc/DunFSWa6B0ubuopJdu3cj1
iYlKKYQchihKdJp+k0Hd1sKpgGqmiG9hlfnJLZAaluK8iznlKknJd1UmXBnnS2znHRxBY3EtjMnO
16JyYdZaGT66hQlOFn0m7vbmNudL+2FWbvOntHPvCPhHoGruG/QgdVHqM0eemw1nexVP68kJ9Ac4
0EifKjcpHlBH0OKuecy7GhQYDXzuiD8E+vd4hYwXsDPkWPDrk1fo8VqLpXrlYVX6MoPBHezNcDCo
1hRgEJeelcTWDVtd62/hEZnBFhclj4D/z27nRFnCzmRJuz56SKJr2vKjxytYZ85zwBml2vkCjLWe
ZdqLJbx42k1ZGxqbIWqnfHbTpA8oXqnFmr3W/BQQgiQyjWZ6TVMwe5/At1RyE3Si+Q3IPnjhPjPc
hkgbH8w+x/aXJXrxNXZ0+cSi596Gbdp8c/FJtmtfcx0s8qmJW6s3nn0Okl+taer7hQ8HoeGaNkWk
m8PB3seomlDEhcJkOxdjU69i7hm42h0H1X9TtGCZPdOz7hJk9hpLaNT+5r5M9zLpQ/1niEbzR9dK
+7soOvIi9AjYEZdt33pMjBZhVE6GL9tUrPob+FhKLhMKE7n4Tkss9fZ57jv9OqXsZS4jzMvVhiqX
9jh54fTDEFVVrQiotr5TJuc1J5SImxLg2ep+hGMAwgBgC61v5Eh3pk8hfMEhxuColOnhrVaix1y4
jZ/3a1dTCZUzekGrugqdloY6HQjkqkb/Yo5Rck+4r4fKmS0MUpVn1gjnPBKXl5bdD9ERFqd4ajrO
BVqXeATJdgOlS+HQZ+stO9OWnitddetMrg51s7bEd4XP4QH1ThAsY+SoBJBmpMjDwvLaHR0RbPxZ
qTnPJKna+krjDLihmAmLqE06YCOEPA3BJmPHQzeAFm+JO6qK1njCqGNaKSi2z8jtBV45aCK4z4qW
zvUwtyIymrxYLRL8Rf1k6M02QFYwEwHqhDtXSA94UVv0BiGHIR47gC80tpIA1/KutiOAD8hzNGOb
6AP5Sh4FSIk6vFDp11aBzkLTzNgPlapndG7Kv2gsq+aPHwLQoXHX68WBs1R+jPpGB7Ax9MXLqDRx
NKjRUMqnQf5JxkbRbpzRRVkd88HKI2XCKVpZsnBZdSU79q0+IplYT2mopZsiaZ1n7gbEsokK3OKC
xhJ7aThOIPzKqGqAxXAC7DepM3Hs9qSTV3Nv2Q9XVo+jYWVGxtzm1SzvaVRj8tpknNJfLZ3z3gYS
qd7epCWAmwWQPxj5XUkXcWFGU67WGbGRPT0GSieLIDStpz4ocvoNjkFtPypDLOT0g4o/o5rSATpj
XPerELNrt4BGVlrk0BvqJUXjd1ONtXidhUX+Qu+4E7D6UH1YtNAFZ88Rkn2QsKP7qKd+F9/3mtMG
N2FdKIx8mPj5HCtMr2WeR9iiKr/ZpsS+AhQ13YT7pzZNv0JKOsDv8krf5L5qTEo6jok+sAGk/Mkr
4egsSG+vk11vW1S08KOJauE1mvUYggv+0yiYyCBc3P4udivPX1qyZoX1Qr7fjRUgVdgklTVai1EW
+S20Xfr3GnwW+LGDeFa1rH81YMhR1BgcQ7eO6sRLRJpRcstum99iZiK6u/aE3q61yhMIpRMMikzA
j6h/Quk+OH0TfQF/Qj8KZF71VJglAZ3YgbrfELrKfNER0PhSmbnwVmAnaGRAPHPum0QFnA5YbWHZ
lWb06vIJQv81uoiuk9mrY88BGI9S0Nq/UxC2Hbwp2DmLhKugvYDCxCKQJaLvcdxX+Olc2q6HqeS4
wdVr4GQAm0f9UTUS7zqqKm9pJB67Ry4r+xPqcwwuKJHcZzTlwc6oQmg8VdpjRY4sgNxrngeSEIDl
DYKdwbHnNluA2kKXZZzdibQwfudoAoq9CzAyhVFeiz8ke2hyOfqZxDKaqSbaCtTqt6YzpM3WNbyp
WyYVvc31SJKO2KK6G2+VM7TYVgZfH1ZpbBU/E98Pv3sIGZ9M5Q6A3oaKj+kPaYYi3cJ+auuFSoUv
ENu07UNIXoS3i6o4DvdoHThTI7Jr9o6Z60CkkI8/D1noPDug9Tm/dN2A7CXtoEzrU/czTCWn9amp
Ue8lJldOBJHWl8kxbYqZYLmwIVpErdCDaeLgTtN060lzE7zAWmwmc5onNe4WgoFCK5FWCj0xJaf5
GEC+c/5oNROLYlHgtKPbWXf1RnWZ9b31C4W93JjkFzUhKCQxwRfriD41Sg3YGga9Z5PbKd9QYMEb
xWixQo5sY7os8AcuBA3RcK2PNmUmswN5u/BTltZVQA1s3cNnallt6NQvOxvR9y06kAZeGU0gyNYC
E4QRLhnLLdei7ePkiw9pxANzPdB8RDvpdmt4u/gOPBUPtOM8Z0x3bMihv6IcYiY7KVHTrQujk79g
/1bhrhABYuzAbuQRmn0Xr1oU/KzuJnkQvGya/KZXvvricbd11jLVpwSJEva2lbTRcqxQ7XBMxcGY
HwfiUr6m6CF+tXmlZbT+HPMprccOSgbea8oTfqF/gz2ffHa6amT6qLw+uaAoKnKUb+JkPJRCzSE6
FOFfM9bWEcVbHjjAFLuCmjsIbHI1bGd4Srt2+FZOiN01J4qRINdTd1OFAzVmaYoQFi767qcEHZ5x
M5BBgC+MM9aMFcBmtSWTqbrXO4MXpEdS92UsZE5cYc6vhGYI+zKQxh49FWxxLBgKJae2QWAEV6oh
BPER/Jxv/LBUTc28J/rrNmAV/23qvjFuVASc+pOGu4Ra8eg6EcsrhHeKgal07s0kwH7QYuAo15MR
YKuMglGOKx8J5p4dpU0AkuYop2vNtD63qdWykyVsTgUe0nYRGqUWc55U1UF1oeuuoiywOaRAiJFr
e2i6H5M9yq96MGbGqqYrS0ZXVzq81j6Bdit+6ZHqcYapRiI7Sm9GS0hBkcX1mu9Bj337yHllPOBf
NppNJanp+ywJWOxp38MDx86b36P95IpK6zZ46sgKRfHd+jJa0Q5yKMx71DxWXKnibxq8j3IJsnK0
NwU93m9ZUKsB+Iw2HP4quZhwG6LLZCcWu4zIAXV0VQnE/K8ycPu+zBKSaByZimNFjsgvqQcRVeBU
0DvpPLwJoLlL+dtvMJ1iQ0O+Bqeg9z8XFh0dUl0iyn1ZCqOBMoxoELq0cAF/UBpvnfuyCrL2E61s
gzN8XvneF70dxLQywsnc4zUKU5w2ZZAt/nJ7KceMs90KbU10Q1/BhRvOqx5v/tILKhYFBcJVYHvq
D7265imTUTgfoJBhCZzJz39NE2ZG0Uncv6o2PI61ArGihrqVWkiRqs1fmCcbV9hess6VEcilYPM8
iJgQnl2Ehnm8Egt1Ic/ImHPV+Cu2AFQxZw79IxlLFz5wF1k0SzRJI6QpC5HLZuibQe6G1k+OExq7
H6MXj3uHwsHqv/7zf/7f//we/tt/ye//fyTof7I2vc9DKl//978uRQyZ9L45zJumcPWzrMOeM43N
WsfVB3cH0iWQtJTz3Jv3R7kUmwQqz0TUiMLEdc4iAP1orIgM4vakGTRXoTC+am1T3XLPGA7vjzRn
aJ0En7JOoDo3heTuY/GDnv6YfRT4OUwtImUrLbzpp9bYspn2S1MjF8JK5c9K9QDOCdi4qa329/uD
z9M4G3x+hrptEvWq6EqfDl4GnR/jwyc7IquifSFC8ipBdWxqv8EhaHYBDJ44Wb8/6Jvflq4fnT+G
EwjqDPfsCU5j0TeBheptqtviq5CAsbOi1O7A4YcfzVRkYq5lSkfC9yG/7Owx0iwbGvINMJgVRb3J
bDdbYVVtVoNHqtJHZ2Xq1FR0yzYhEypxFvJlekZXwMAHNmmrx8qNkk+DLF/NtEtvPz4Qd0mTFHqd
n1GchbIlurIQNkELgJNbLwYqAncGq+qGHjjuzPfHehMAx2RMhxBIl5w9B6vu6fuBw5bAldQ1lza0
UVjSo7GIZU7DApXwgkCM7qMf9zyeOz8u1hUDr9zpeFHR+IDOGK9Cjb+F+aitzXZKHz48K3I9DZcm
haC0YZ49qrT0J3ZzhwMncWRLL4/cDYZRyLiNAH4ie3UlF/HtCw9a28bb6xo2HaHzT1zX8MGmAg1e
Itp6aViKZm4Jnsjsnenrh6eGu9KweN9tfkPz7IF1c2kgDYmbmLJEPUVFS8PBLszXBkDhFr1q8NF1
0jZJPkfLR3mAD8yYp/6PrUAjD4ANEhWdBox3N/k5J3IkVEt272t5jBd+RV4LIuxANJm4Y86eGoyD
ZjYuAJyBA7oj0IUvgOrMEu9aeyVg8vJQkGjn/3N5809nZXg4U/AQzd+yWS40IxR7DwFhpUXmlQXq
wgcmWTNYC5HasvqfPa/CQGQ4BEylQseAQ5cLdu8P0TaweohrUxl9fJViPFeYSlkuP+XZ2kvWR590
Lq9iRgryduilvzLJDNs2dfT6/pt48Tc0XAlqxBE2G/bpb4jJn+wcG2N4XNGWn1rfW1c5AfXR4Ff/
ZlISO6XgJ1SWPBvK50hv6uHAKtUbcPIgBewtD9sF4Af7Smrk292afGewnvTVECiSaXs6K6TkiG48
kMKwcDLEzD3UnI3PeZyGPHGhr31VIddrDI0uyIQu+TC6kgvvv/hpHeG4pu440jkPaM+5vGfVAOfB
8LSSDCTc5hQrq51w+ujKgvz33zo9IeBfFoRYKEH319DPjifCT5uchphcZlMWfNMqOjiLZiDaqEBl
dieCJL4Pq8q8oTlWHwnDE3dsudOaVruzR4pjv4xx0b0gy84c7vdos+jux7so1CnuathfrmxY85f5
3j/37PloGjLVWDlyGdOv8LOADqw3EH1A0MUaXLtYpmMTwhoGFPL+M/n73PneyMbpmwEZBYtLz8g1
8EYED5DlUudOUThblrrqbtxZEkCR4NWrZHUUYRrsyta78q+49NGx+PO81LxwOfP//o/lGPOQGUnU
PTj9YEt6IYzxGrn/Hkh4eWWo+aN6M18ACnzhyICVOvvoKLlELdY9c+k1Pyw0mluaMhltXTiyBRCh
93/dS4PJOVgUpQf2B+PszOMWcWPO/FvajpmvL3PdLI6aHVVbqx8SavEmrrMr89Mv/ZYOlQJOJIay
jfM0YxePNacIMjgBuNSwfckiQIHtFXub4/p+JO0LMYqhNuAC+/uCnYIOF5kAa0oj0ZNmuOpmRPVd
rvDPiE1JsXz7/m8ybw1nDwBTsQ4+xaHWxxZy+qyz+efPQWihisNY6ZTo7U1ab+v3R7nwK7AtuRxo
2aAMIc5ea28a6L6CPVjWowCpawJIsS1jgfd+3Lw/0oWlleVbZ2M3+MWlOnt3k152qO04+9EdqvZT
kHn7gu7OkjLK3IJQ2bar9QAWpKsdSQ6pPr6ocqBmrVPUvFlVz16xdMD5GfaBtXS1XHtolMBbIcYi
P2K5Tr69P9ULr7NFxLHJTYEXSz+/QKOQxANcMhZC4TkFQJJTS50ONfVUYiwj+uzKb3vhKSp2Rh4h
Ad0W3bzTd4UQHWCeFiV9RGv1oexj2H9F4xwrw3GvDDX/qbPXkqFc3eBYw835PMKZlJ6aYCCPzTix
aQElddiCKA0DIOCEqq17UxifSMbSrqwQF2foGI6y0NxYlj5/Lf9Y+RBxVhF0JohomC421DlRkRQw
0XF15LsPPz06E/DI+YYdG9zo6VBKgyWPvZRD7uSJR7MsIvoG6I53uCpjFx1eVxpXFqOLs3MVt0r2
fN12zmZnyUZnDeSFEb7flGsNqNgnyCZWtAqxln/8usKvyCNUjjIkJ+DT+TVcnKDB8VNCVlEojTjn
2OR1r6sCeef7P+WlebFyOa5hEgdry7N5xWC0c/TH1hLDmUXAEPRhLSGjtkV8eOUFubRBz18AlwdK
Ong9z6aFV1+otmVahDzZ/rJw8s5CJmDnO8D6GgzjAORw0rtZzz1t7F+qquz2ZPlUh6nVOZx/fOaK
vYzmOYuqZZ0tN3VCKpTdw8kkdNfetTigNoNbP7U9pth/MZLrwsNC38NuMS9G//gyuL0RUMq/gNOi
QaAA9jBQRwa6VxLxrvzGl759e76fkapG39c52yzqoUKiVSOnKJD77uEx0mUjvWpV0cM5AI7W9lgT
nX/xOXK/wH/Lyk2NQp7Oz7fhPI6As1EUJz5OW2QYaaD076OZ7orJ9a7ceC/OkfaRbXLEgmd59uBy
PA6OMcJt8sK8fbBDM1qSwTPtIGrER1yCRE7AKvz4NZG1W87SKp1jnTqb4wSCDn0d6PYEraq+nk2j
6AQb27h1GfuXFQbh9/ffmkvTdGyHd5M3VLHanf6qkNBMb4DjsVSjVT8NE6DxKkfOGpFI+rUPnOTY
9tr45/1BLy0H1JUhirpc50zrbDkQVWaXZg8pASvMsMpHbVyqRMMgQLd4++GhqHtSk6EqOBeBzn5R
UrZnpxm9A+y/+iqgWnmkrBxvktLrruyIF2ZFmRybk7C5M3LGOf0pW+xLmLJqSLGuEJsYZSW9kESB
v3Ze35/U/JfO9l5sfryUnJ+oxoizhzYIz6vjQq+XElnJbUVo9YDXMyOj8/1x5nf8zTiSSzBWOcGU
zpZSxy6zOAJti96lcnd8K/lWDbUid1wCnJqU/SQ7NAsF2yEhCHb86/3h5xXrfHhbKIQlNMoURaHT
H9SpstbybckXL6z+0fbE9BlVN8hSp8s25ZhpVyquF74Fm6xTKuTUuKRzvoK2aBPtIKal6Ew+zqM0
t19yUfvLkPY+AJM5nhIJ5OcPT5I1G/yLlFIILhKnkwR9DLQfrfayc4HT5VAi7hTd6Q08SJgm3Civ
PNO/f7WzX5VNkffTkRbfoH22eLtJP9ImrQGrtXH8ywpS+/e8xP8SNpZOvFMVfHY9GAIsTBOmD9Rc
/peUCqRavT/xt7+2ZSuXE4XklEWy+NnngpkDfFNIoVQozXggNDF5pSVBAioGhBtQCZa9GDHYmIv3
h337Ulk2nynzxxYCtGH+iv+xTSr4wqFDqBL5hSSOxdmMMiFmco+f5YWXMLwyy4vD6c7cY3J1l03z
dDiQhTrWJUROMwPwCzoec18l+OIHbcCUHeRg5j48v/kXJecLE7zOHE8HdNRMJc77GvuPRlsykmnz
OLWm2keW1xOgmTdXZnjhORLoxpg2+wjH1rONUpZdmJKyhPXTTetdKAvo9UQ7rDTPi3dBoHn7SdOM
u/dnOa88py8xNX3Wc6443OK4Xp3OkgJtThuJT5VMD9RN1UDIYMyJx9aL4o8KyvJP1NTkB2AyuvL9
vF3l55EVJwPu4wr51enIJmShsSotNkz4pWtaz/a+ko5xhPOTX2kZXnh3qODqkqocpVwWwdOhNM+I
isA0kTgUMBurYZzWeKsRO0/FY+6R5P3+b3pxZjxB6kqo60zrbFeJUzvQphDpCRbnbJNzgkTm72kb
0DnJlR/x0uPTKfC4yqXtJOyzlzQyBjwe6cyPmTAAdpXmr024OxC+5Vcav8YWoNEckzBoV05186Jy
+t5wvmJIx+UYyS969rLG/UgyUVo1WECoL2mkFG1CCh9XPom3D477B+Vj3kuWmjffYKfDJMH43Szr
OgKpgylgBYSm2EDqhDhEMsyVn1Of34Tzadnz5YzOk8Hp+OxzqEQBJLmRDU2n0ryNEm6QQZQRambK
MiS1xau2oqgxCyiR7soyBVUaus266XwJ1qMvPwmgak/vv05vn7GC32dQyqPzzA5y9jqhvPax4PGM
6zSBDtGxyH7z42bYwglSz02DE3MXDbgLV+i4EVm+P/qFR+Byz+TUx3/wbZwt866tBny5JY39evrh
gz+m8ULI9IiliSVw8/5gb89JrEI6bVq+G0sa5+3nORQXICLpFAJp945ALiA79tTvvJTIXApr9j73
U2CSbdNEawspwsfrwTYfEePzr1AA2c++p4QSqQDw1C6dOPrDhaj+REK7B0g2Nh/en+rbD4iROJBh
IWXvZr6na1JbEs0XW+htjCHDcVwGzTak3Xnlhb4wCicwLpjz0YCexNnTKzUXjLbw+EEnF9sv4T8H
zQCV+v5c3i549lyCnGeDvYXX5XQuOcxaSNIDeNYZ5zUGstsrPfom+2na/ouRFCc8yc2OqtnZSbYD
WoZ7pSfYFTEyeaa+fUiBD8P7kMn+/aEuvIvUzrmE6FCq6ayfP6DAIZZGzewYch9rXBKttTEHo/+k
G9TrF6ms4y/piG+vtrvyue7VxyvJ0OeQDBkIFBSdzrPvHkAv9Z0UGRXhhdmRdvi0znu4lLEYzPX7
c730AP8WLbh/P77zhiAMmK61W6MHx1Nik4oxk+F9j+6hHV7rTMw/2+kKSzouM5qFLAKg9Nkb6XiE
VOkjbstSTvIR3l3xXGjKeDY09L2LrnHcVZpn+Ye3K0ZFucaFUqd2dv4wwfUMQ+Kb3XJASnlDsFKx
0nvX+hffAQF31AFnPQGN3NPvoB8JhhYmiHYch3BBJwmrVU7Vkiy/jxepmAr3SdYPGqtUBE+H0g0c
y4iskT3ZRJbYQFrXJOFZC1+CY/n4yzHXUmYRAR1w6+ybM6qaUKBOdsvSq8ft5ELGDmgUb5Ju+PX+
SJdWKxpxbDOzvIrm9OmkVCNTd0pI2yirot03FTfkzEHp//4ol152NlRp4a2FimmdrVaF9Cj9RXgv
S4fYEKj8oKArq9xNTd5d2TzfDMUkOFVzEybkC4XJ2SlpgrNUq5ZsV2F19pZ4lHFX9i01BlxI6/dn
9ea7mofil1MUSTnpmmc7l0aQN74icEdxlvo75M8+CKImuCeTrf7udiaW1IjEjvzKDC8MqzjlEi9E
F4Ft5nyVpJXNe1CQhckWwKm6+UZsor5N0th4Abnq5ECgrPKj3xkXhn8OevbyW6BwUj8YJlh2OeY0
g4AdqBzNZgz7bvf+z3rhCdLJc5mhREIj3kiRQq5ABsyEZQF484BiGTKnTZ4bAnDzynf25pw3zwrp
JO1afksEE6dvv4e4JJRDPAdzJgPRbKBdTQmAB/mCti06Q/3gHBY/DnZ95bN7s9OdDXz26sB0QVZv
BtOyafR+wz0QelFoYdXUp6g4QFsPVpC8cOATPnyksZxe+SAvvkNsBnz4dFCoTJ9OHMje1FQuUSci
IIRqEQqwlis/SLKjByIgwqJRQgYZQVxc2eIvDywtuFN00Thxng5c2ToIVpK26PLF3VeoH+VPgxii
LVYYe1UKe9rGhEB+/EOde+RUA9n+EIKd/dp9obl65uXzbBHxLylZ1emxbbKs/z11mXbfBXWkUcHN
q9/vv8pvVldkRdyCqd5SQJHI605nq/LJLEcIOEvwC9qEm6RFFU9isf3l4+Nw6JQcN13EpOe9N7YL
o3Qq/NOKMtScqDNW3k0Q4Fu58vguTYillcoFnxwBjGcTCpvJNhMvFjMTmfDWnPyFqe6u9WcvrAD2
P0c5+yyDGEY74A+xBAfSbG3lQXEP3JlCZH+4JMIT4rBOjwRzJg2as+0CjlSZdoGB6EblxvdAG/UH
o7XpdqEnWr3/kC68+jaHWlLr1dx7PtfREZTjuFniiSXEN2h7MCuhgvfjvuqEs/NJ1l10wNmvPLAL
KxznFaVoH+jAN9XZSULYga0RsqWDmEur31RefkJEnG571oQbLPjZyprmbDnXBir//nQvPUQ1V7io
JlDvP39VCLvzmzTmLWlTNW6xpRPEGOHyM2DtXNmcLr2VnNqRvVEZUW/Esi69nsq3QIRQAM+3ucjL
lU1R4cqaOa8SJ8doXhWKhUj4bNyLznnn0DZBfpYTKW7Iq0fokXa5n/NuN+Ucd9mXo3GloXbpB5wr
IrO40+Z2fLZGuwORccR8GcvKytJ1HrTjhuSvcYuv8Vod9OJQNguI4LhucZ08XadEiROKZpOxLDEl
rlktARMSUAZ30r4mkb34K7L7UVekNEir4nSoOEStn9qJsazJxNxjYjD3BekphwHn4l1vSX/7/mt4
6avjkbEyGpzUaG+djkdyQtQ0iqlJWb3E2BV3YYNrLiYhd9UQGEF49ZRfGfPSHLny/F02p6ZyLhko
ELz72cCyP7qNWE56GUersezTDA89OYxAqLPj+7N82xnh5XTZ2lDPsLjglz2dppUrAgFG9385O68l
uZElTb9KW9/jLLQwm54LJFKUYhdZVVQ3MJJdhNYiADz9fqhzdpeJhCWWczM2fdjNyAhEeHi4/4LA
HDtd5KbRm+T14CiHBPlkhOtQDSPO2YcoNFCjg2+oHPxChmZ2/YesxRvmzRMe2BdNmkU8TSwFn6gw
Av8W2+qjhCGLDEbDFEfKaeJHXrQG1CVk6fum1rbgcJdjc/4JsBj5Uc6nlnS+BqUUmEM/+th1FXHl
dbo+JOjkuapzgJvUeJUein2bNdL++pQvow/DGgp7WZ8xWcuHLoR96lrzxY63ur63xth/SNC+O10f
5fKIzgOA9uYlzU0hLyeX2NOIkdwAltY3CDwBZlrIvRyGsvr02yNZOlFgflOToy2TCXzRKdINlgo7
UVP3TjKFR2E71VGZhLkxqcvDSSN9Bu7aJmCMC5BZYEaGlDcR0HwHWXUtL1APlyVkqXLbPwCIlZAa
aLaASpenk74zoFDeuzxGaYOcb5POgszdGYD44G5GJ73C27bGZu40tDBvmwgc8e+u51xO4jnPO5Fe
03I98z5JGvynkMkKpw6u71ATGQoeHvcZ+JqNzXh5Bs4Hm7fRLy3CsvNDIWYEkVW3CFHbDVoRQad5
8mQIrHrh7VsFIT7D1Xuj3rMSglRgX4gpgD2fE51FpC1kozUCep903GPrARvDfieF+udcMnArKpE9
RZgU+9gBCdOqxvHYyNR+IwxeflqTCxNC1cwuIQDM++2X2ReRY4etrIzeWEvOrSTG4Dimln9KsmpC
YWjcSukuDyXj0YeGxsKAVGDOx0uRcEQCyBlx0lGdByrOA2ZooeYFerdVbLj8sJZMkFEV1eRZDBHj
fCjUZIYJrQzhGWXdo2rYN+1L5KDZrnRt0kEZHoyvGK/UdwFu7Bub6nJZGZuPCrJZp7KypFilo4Ke
6lAIz8Yq/EHAoDnlFGTRvVKbYygr3UamfLmsc95II5j0xwbDqJ3PFcecQTIjS2CIWBG8nXhwkdPA
6FSuP18/m28tz/OkzpoBrlydtNbmntf5UGlYO1Tsg9HDOhaZRpGBJ3JrHatUoH5a97FHM+vRRGnn
b1C5I1r/Mc0RdxaIxqMAg11XpJm50Tu9vFAslQAskzTPV9kSBYh4VCcDI0ZFxZcxHUTOJ9xpIh9/
Xp/7fBUvpg6Py5gTFUoAF3EQnjiuW4qOukLQoCAE1V3eAfqpoqOC7yjYNA2AA0wp20Ous9XcbEQ3
7/pPWPnQFF3m0SnWIQYxb/pfzqvu+GjHJjab2pCTe1KE9iTXhnwLYF7beAitDkU/DQoOMR/k7/lQ
TayRhTSK8NRJavFCy0NF34VNg+KzpYlu4/GzEgwpFvPg0kDCze+9xczCni8hI1mCEpKQ8l2nKvCl
0dS51aCs7vpWgbeujdERlrD9rpnq4DGYlC2+59oXhsZKh8gGxg0jaDlnNARVpRjwF1KU+1HV8ImJ
qNzl2YReIW6wKF2qkpem8PvJYrrn6193dXjOFcHDYD8vH7x62vhhQuDwFCUx0KBUaCgnPbRoOzYG
9BLBxwOy7lB5KLGJlazfxlvbfAMayzMpaH4dLr5BawLt6IZ68II+K7+XOBYeNb8zXNFV3caRXYmQ
XDzsZTihVEWWpJZA6exWncSATEqClAYOyicxAPJG6iZC9UZtj9eXdm03Azyic0snUyF5Ov+yMaaY
iW6xvareGZ5NBvBgOLZ3cRltITnWotFcHJnTJbBey53cdjLGkRFYx0Qr1eImzG3kljBCw3jg+pzm
ULuIR9QouLfhvMKwXVJerXTsy6Dghisqzb7DHNXY+wUyREXXTk+tgeg1clvO/vqgKwvJxT3XY2Zk
hfqGTvglAqFzaokgQVDPDEqBiRheQV6pzSZBdYP410ZYeEPELedIjx24ESySmX9w/t1GgMdZLo9Y
NoM+Fgp657mD4d+Uy9Zhqnpl2gs/agt0l7PxO6IMBtryyK0i+FvNcjSCCqlwWzlGDjTB1eId+Ox2
PNITVYKD6JCSn9Da+NrJFgazSLfxjbCNMaf3khJIvmvUQW/vUWof2ttYjYoHJh6kKDOrv80ZZa9o
5DukRw5MB3VRdsrDok4to0OUD1XMJ7kQt4FAbhEPLes21bFS+O2vCB2O1yYgWYOCyfyVf/mKCPv1
TZqmOk/czvlst1ZwXyBQ8EVT+2kjzV3ZMDDobRijgAmgjyyGakSFzlLY6V6lZfYTMjHZXSsb+ckc
EDq8PquVAzE3sqjKmCQnF9ls14TwyTqGohE+3JFc257STuFtnNKgg3ep3quYH23MbyWSkVzS52Ql
aaHpiy+nTWpt+UiSeVlu5u8jK7rBxoIkrBYg49t2C2O4Nsdfh1sciDydn9TUNbwJvyvn1NoBgmvy
hFmi6zRcVT0dUpxo9FLeX1/cte+IRCaaAbw+KZEucswI6VTkBinyinGQvyRUaz5XclC9pEk2PV4f
ar5nFoeeDgsvBB1YFaiexRwbBdWTgBadV42TvKeIiJl3p/3EZAcTr0FSdwUGMD+rhgbF9YFXFpeB
LaCbfEwFUs75sTBidLR6v1G8pLXQ4RGq9Axq6mfRyf27oQVXaY5KvrGuK/vHofBDxZe+OzFuMVlh
l0gnW4zZ+7XNRYFAyUMGCDB2GxWXpny0rcP1Wa58SWji8gwYodtCgfZ8lg2yYE43IWAq0EL6osht
827UYyx8aeVtvC/XFnQmcfM1CeKUuc6HklLoYRmSD8iOtjLqoG0t7Pa91eYWfZBWVXdqbduPooQt
9PtzhNqoaWgwkUkZ86r/EuCiitKPRhLp1b6PhVCLSupzlUo18mpOVm8kM2sLymaloDhny0SC88Fq
S22TiOa6l+e+/UkrxgJjiQjTCNOOxo0cce1sGPN1CEIfsMgScZNg39diAaN4luPXDT5wSn/Xp7aB
WhcPUcoxcySg6aXuUQXoNkDzKwmqA+CHXIPqMKMvEkRi6xRXtY61gVFK/c1opcHJ8tGa31VjAE6s
TVX9Q+Zr5nPWG93PvKE+df27rk2fSuWMoqczyQ85X2p8QS1DNJXmmUmGTHvaGPFw1IvU+JYmtXxj
YDq+D0H+ec3II21j8LXpU68B7TQzSi/wC5o6dENhCg2xsDBP96OlBRVil2r1lDhAafXCT+4wDDA9
nqv9Hir8Ft5rbaPxvEWBYVYV4jI9n31C172WUB0C0anlCOG2shuVjn6SkOf4HwQJGMIzep784CJB
D5UkDi30yr1MhOg5hnZ3zPB4vclKnE6uf9O1CMgQgJ54wJNZLo6PGuQKMmex5uFXrwU7QfnkNRdA
kl28XcRdj13z7w+J1ALnhxojuGS0ac4XMjCKEq2weiIuif6xgzO5x7cT8xr+1+Fb6aNbdn2Ol4HQ
RtcKdYlZJ2mW+DkfEIHx2kQocPJSRY0/g9dA5cqXFDeRsXPK8Et0kWEeNqLv291xfpFCNtbo4sxi
D5RGFqdlUGU8oJN+RAE0kAtv6AflTuiG/03AKn9K/TG8b4MGReyxzM1Tm8XiIcHx+Dj2jvzP9QW4
3LpkgaQN9PShu130VXtUThGJkKj8YQbwLEMj/p6DF3wo8yr/dH2oy2NKFjiDmbhSeRUt0wdVozcc
1/Hkdaht74dMdfYhfrX7MmuMZ8fvsr0sotrldrVOTTb4++vDX27nOQklQtBhJVdaws4DmNIm5TBU
MRBRzFFtSJDIi0E1kJypdXXf90698aFXdpeizcgJymCg0O3FbWfDku4xLBw9ZaZl9KlZ77VOcvbY
tEzf8UCqjolqvb8+zctIjIIzVXqbW5ZMc1k6xqRMGboKicK6iaKXNFMfG98uPhAJpZMiQjRHefx7
NsnwRrhY20kEP7DCoLB5gy4mG2SYdjphImO9iv5RO6jBnZSC7U/aJNi42C+x9rZN5gK0Ar8fdtKy
sNq0XZ0KA4MLDVAogFoRozCfYCRo137xjs0j3BSLWS9WxXBjKcH4ISLvekZuFS/UNk0e1MoKTtcX
fu1j07SkWg8MiwxgcahxF4sxMyCURBNkA0xBbcDoGDcFOx97C8yVEBq+yR0D3bfrA699cVIpqjXw
5UBQq+cxLC4w84oHMXlNWYp7DIPUj7i1pjd2o2X/jEMtHwoEDw5KoouN/b12pAhfIMRV3seUuM9H
Vgr0sfwK3WTq/e27oVEK5qpIn9DFam/rMPA3IsjaFuMQc6YMsLh0vs7HywDqCivCnhL6aHcYUKXe
kfphFDHYxcbFMH+tRYgmVrGadNyJV8uKbpFhxDs7ZCKRO7TvaVDoCM634uW3Px31mvlNRV2KfHhx
ZipEAEe7iUfcO7Oh2uFXaN1UOYI5ipSUByQ3qSI1UYu7KCwPaWPfrGxYMjXYv+TIPK2WOGDKuVXf
UK3ypmAqcc+qqhujFOq7DmuyO8rlnTsoQ/H7UZh0grt9Biuxdxaf0KDlb0RRPiuoNni66jqWG/hC
H+TeeLGTSD1eX+A3vMDyO4LWJX9B9sDg1j3fMhpqtmqCuaNHozTZIf6c7LGqHA+TMMz3pdYVXxWU
n70Rz5T9IOOKuK9r2TzioZk8R12Jbj2KkvrOqXgUbfy0ld1Mu51oSxUfN/ZlQZJUjj5m046eWVjq
Y+JI043Vd9UT0Lf8e4Ar3F4ekVNNRB1+Lnk1/oix/JERjdSLA46X0X7CP+C+JRad5CQWG7tjpfJP
8YS+1fwK1qn+L+IZhPBysrR+8IRRNEjrlEKkXoTMzpdG1iTrYEn4pN6aqGT8EGD/g10R5PI92swo
EWys1Eqc4QQqMo07mrKAiM4/YhZTHA4L6v9Gj0sl7npJcOhQeL6bO+3THjUX7XbEbu1k4pGM4LmT
/+jGsYz2BVplXmVJ+QO4WP0YWWV2n9QCE74ukYyNrb2S3xAFSaTQpJybBfOf//q27SsLvpc8eLFf
DJToJz26U8ciu+OudL4i7Y68boHaO0uZj6Urt6P/8fpCrZzomTxAswC0vUZEPv8FBmJ9OEbKHK7I
wNovwC77Fl+D/sVMbZo3fYvw9h63Pvv37wEYVww50xYBrizugbit1J6OPV59UldiN1pjE/0a1poE
hVoF/oDRu5WpN789Wfrjig7dChSbtnz0Gr6COVYkZA/Hobr8GkhjeIrpelZHG6+AyA0a3KJucboZ
f7uySDWRsE3lhCDGcTtfZUCIOrZIOZWhOikrfHAcnFq0pEphMfvSdMKxXiu2gsUcFxdxDJTZrORK
j560Z3HJQ/9UoUwn6NcXJqp3ii8SLAa78s7px+8aGKRDLHePg5P0xwGdlR0N4O7p+oJfxivKExDs
uOdBnSCHdz5vXYsnEVKp9UCaqZ8oFhmw6QwEnJocLe/rY61EH3AtMmnsjMKgubs48qHDe0eeOCyT
KpriLiNA5Z6WhtYXvaub+iGbxtE+OHo96vjCQ3LcNT4a3HjWZMUWnfsyFwAMYr0Rushv0cU8n7iI
NKRNIGNgzU5YcZtKCY8Tljkbp/cyyp0PM//5L/GjFSXcElvrPOBtdoAzqd3dNSXOBnh6NN+cuNcP
1xd5bUAOLJUjcAM0xBZ7qo3NzhiypMeLDsqkXeAYhJUpJCocEF0fuM1Ghry2jiDm589JQQE1u/MJ
YrKpAEhoek/r6+ChmJr8WTWGrSv/MgxTqkAtQ0O6iSxRWSwjmDlH5FnXYyVQNQfImInpOljQPNKp
qh8nw/Efq0TSHooyyDyzl/XH66u6ckwYm+yGBNWY8Sbns6S0EeoiZvwwa3IP7y2cxtumeRinsdpf
H+oy86fqpQH5IBCROS3ZD4hZd+oEicbD1inBIqWMpU9xplq3gaJg7U07HieQXPVfeRkkW1W3S9G+
ueZGaQj9IfpVF+2ASsJqIFBbJhphbrHDEcS/s0ST3OVya1YIH6FY+2ap+DnEK3nn62X3sa26H1nY
as9NNKX7pAwHBAZ7654eUfvh+uKs7QPIuEBmZ34pbPPz71CEg46lUNbTyu5KKtqIDH2QzCI8jlKp
afhG2xZ6d71AwijW5CdE3Y2N5HNtv5MHoJJKEOOZtPgFvp3rfu3wC4SBA6sb+hmA3dhuNqq/a8cY
jifQf/im8OkX4SnBWq9XcZnzJEnuX6pCTnCaxIR1PDrTVB162sY315d2dWIUzsw3jsZl1z5qdJwE
cg4yF/MneVD9d5rJI+X6KGsHCYEQNJgIGjB8FuECOndeFCHxME9bed9KvuVFWY85WCH9Pn6HogWo
eComaM3xfD/fK34UEm1DC8GM3o6PhRCOZ4ZyuPcDp9zIldZmhXAQNRJKUQy62BRdoRRppDmdB6IU
pdeua/dqqGJsHoZbFZm1jWER12eRRZUC1HIB27a2S4P4PmJwdqfKbexh/J1j9hybs8uF+G2gP1kB
WK8ZpwL4fnlP0tjIyw4/Is+HRITWd1Yf66EKPAUbt8P1vbES+VSZJBuMBQ8UksDzDwYASoupp/Ve
a9lIzvqTswtyKQY80jcnNXB4JEg6cE2R+BuHeuVFiTIRIQ8s0lx/WgpWhyr4JtpAnadLYfOSJ6MV
eZhyWq4SAcw7VaWjfEFmGgdsGQ+1cRcKyqm8QvV8NljHlIrd3OFWxg12CkrIiN71pVnZYDN+lQon
Vd1Zt+R8aYrRLhuaacLTcTo4TlX6pcQeCL1wcyPArkSBs4EWcafxecKLEDTlBG5g8FARwbJEa41m
o9p3+arhCQq3kbQBHBQdifMJdRhwi05iG6vTJB+dvq95+SrSvtZRErTlXH4noSe4Meja7QaX0qQz
wHsKyt1ih6m0BTqtwai0i82w2E3SiBGwhmbozha5+l0qMxkdC7nVvJiXpsDqRdPf51pZfiirEUVq
IkeXkEX5wV3Ms/PIiRk+Xf/SawsDin7uuhFR9KUAT4IdoamXKKfEimQ+p5iy7rWok/ZB4lBaiQfL
w0zb3IjKa4POOEC6qtRvLhQ5UdXHf9Xye89mM5/isPiaAnPat9iT3mAeht+rD/3z+kTnmHj++KEz
wS1gEF4UQvRip/lxM8G2kcg0nCD/Yhb95wSBzGNUtvm91Pb+TaRYSGWNdXGX+Mnr9cFXujVkxxxH
8I+zD8qSXFvawm8Vc75foRQ0XtbUxbtotALHHYvROEZFm+4yXxaHIVJKcapT4EKiyQG70kTfYjit
xPT5DUa/BsjrjMk8Pwz4XKZBnyp886xJbwixwzsRqN9aqx5vzaFqjtcnvxZn0ebA+mXO8IBALYZL
cE6UKrwnpslof+L0A3+5zUpjb4gKX3YcTKO7AIm4d5NROhvXydpUbeo+tLRpGJGlnI89aXJcYKnd
eko1OkcnlHGKNtA5cR2nzvZ1JTY6J/NclrsMLWAuk/lqgflzPl6SlaHidIxHajrs0wzPY8msi0Ni
WN3GG2FtWSHTUvYFBs//s8g34nwakwwzVS+yVBHtG9vAh45iKPZdTXPiodK+ovqMhykwbfXT9U+6
coBnHuMM6gWkeOnTogZFkgWM3eWSeeikdnYgwz74weZ/rXZ6Hre3g1nZ++vDrpxhwDs0PQkecwVh
8TVDo0o52jUM2CAy81MiywLLMokaQuRLw4fB0kR17FVJexrBsqOr0OhbL5aVVQcNQhHYnJtyyHif
f2ATMz97kvzGk+w2OThj+mSVPfbWk9od5NIpbxDfD72Gy3vjFK3sLHARM8SVKI9G0KLo7UdW7Yg2
bT0pjuyveNPqx3RUS5pU+ZaUobo6SWiypAAoCkN7Op9kLk+2P8n47ojBMr7XGBjf0plSj3Wf9jdT
24VeGJjhzlKi/GOHJaIJGQKYxiTreCAltt8HLvQEcdMPg+blAXBEAmuOujPI8+ZzVWohnkm5+bfw
p0hDcH3qv2awuQXrOYnbLo2qHWHCsF2KUrjuxWZ1Csdoy1tjdZboJs7FP1isS1ymbYdY2jaixY9K
Kp6lQdymqLKNUEzV2qW3Pkr4Vg7TAzXXauPxsxKWQC/x9CE0AV1ebmQVd8OwtprWa7Gr+kLkfKq0
ImgAv4JOMEL15fq5WcmyqIDN3I453l9IjnRVbIfkka1nNiWvaPiKnepm+ZZ+ytoWBUDEvOCxoZa2
2KJW1fh9HkqtJ1cdBht5kkUYyJXNeFvauHten9NaLABSO99iKHzSpT7fo7i+xkbaT7zsJH18qW29
zt9PrQ+lvBON9iCoR41YHrU93pa8rvciwaLv+k9YIcyAu0BIgc4lAuMUNc9/g4TXQt9rCvxKxagG
hP1RjkUvomz8e3PKwbvUgVZ/RCVEzx6scFRnS/A+QDGkVX4k5Zi8KlEmflz/USuhmRyXdhCJO1jH
ZYAKGyetUg0XY6CW4j6Lsa/uW6M9ZEE+7qO6UUMXNZ0t4bKVUeETz+glh9yKftT5SoRq4uA9KVVe
XzbmJweOGZ6Dla8/yaWqjy5NE+cuCbvi9ydL3xjIKgUsjTt3cd3Wdt2DW0UXu49tudklsIXuk4IG
zs7BCWWPtjRQDW6qjeO7NttZDhDYM+VBrqTz2WpypISmP+FXnhvOJ6NSBx4Suh9DC6iD8iC3eXcw
h2DYGPat7LjILkCdkEPNvVZsGhevGDlX6sRWJVD5CWfrQVMaPOl7zUm/j9TQP8ROrSVuCs371I16
brpKQkfB80VcqSDdQ4xmbaRxPQXVb1QZoS2gYdZiTeZOhRS8Xt+HK8Hg7e04N7/5NMtMSDGSUJSO
QOiqzlUciPXUicZHU0OZI8O2sau3AsLagIRx2ow8rAmti5sZBFtJUR1lLdkqwfqTRqd3dVpGt1mL
IMLu+uxWdgCHizrFvAXY8osd0A12Y4dc957vx8anpjZfinLKHmwchb2h6stDVAVbGcDKpYHOHZne
W/WbDX++60YalXpSWpU3FhL2MHHaWPiJyyn6s2YlPlWO+B+UwaEkQyOfHwpzKeB8RNyR9alts5pC
VigS+BPx1J5Ce6CJm0QOemmTIoUPVqCL7FZMlS7Fbl6r6rfra73yYWF5I5BNn3vOqRdrHdF98LO6
qjwlA2A8WrXmSoFFHAsxtDtcH2ttjZHjoQmO/gkp3mITOSkFAY5z5YVx3X8IlHR8SeQ+cxnaPuZT
GW5U8lb2EdRJfCJQXCINWKrQWjqlDjAovAhTpXqP3B9OoYMchwPylm38d1X6ZHh232+Rb1Yyglmx
BqIhiTQ6ZIvbU0uV2FAbWmMR6Jt9iCaEp9g8jq+v5sqXQ1qS8jW9BQ0500V4jmQnspykbLw06Qoo
5vp4G+P6vgudpPr9haTzRROBnGoeczGhqRjbrNe61nNyo6rcIAHYlRSB/YEVeIVTZB1gOAT7356f
g7UjNC36i6ieLeYHYFouVBslZj+vp8d+xOUWqVAJLKASb8T+lY2JRMislPXvq30xlJ0kyPlXJSlc
14Y/RZbVeyWW5XsoQNaHvFC3yMBr49Ft4Hk3ZxFUzs+PfpfmdY3kdetVg261ey7WeDqxxs4dKZX6
NDSdsRXfLglhNB8gn0E8hi1Fi3QxR4iRUdqPPUU6NUXuQFiIPBwEdfAsdqNeKWKvamTtRYmsKblR
eoq6h2Cs2mPQyySaeiX7GmJdhaF+r43Bqo+BbMSvtm/U4yFDw5J8QNRx9n7iPM6CEZr/GDR58E/Y
li12cJJTgN+c7E9pYWfZzvFzNTjaKY3AjbTx4sxzErjBQRKBM6f6vIiqPN2Gzohqpgnu5X3MFeUN
Wi27aalPp9jof7AOL9c36uWQEPIpS8zqbnBRlooo4QQCMskLw6vixu7vACXxfNNTvOtdagT1dJAS
0pzbDijPVmZ4EWnontJ74enKDUIjbRG9mxiXu3EMDK+J0ZjYB7PTfeSzAX73LM7jEEh5D9BoxwPj
fMM2to+HQoUNDcomYnRHpMR3Qkq1+3Gws+/Xl/PicDAWjBcQiTOZ11mKq6DTkVsd+uxerPn+0dZK
63Nda4+dFPr7Iuu4Bn97vDnTBAPMe1GmVHs+N9XKakwtWUMKSpnUuZXpOz/DMOox307Zwk+OlqN7
cH3Qi+fxjMGltU/3GYTsRaUDo+pawRyKQeUAbXQ5brypjDOvrqPOG4Hr7Ay8hv5WA23LIWbeEmdp
LiPDRJn5aGw4lIPPp1vgMNw1UWx6TVhJL30AUO0UI52xU4Ny04zyLVVbjsa3RM6U1Ir9uVjcRu1S
GT94aCcOuqxu04b6fYVBuXDJOuL3sg3J0fXVQOV5XqnIXBthLP2tFIb9ATOZ7KdaZUgfMGKmeXBk
phnkmXfhTRLXpL0O1mEPchIqyFT44XDbxZCmXLWVgUtaflvEriwhxLfj+8VfzSIZv1z/ipeVZxoe
sgnch7rZDC1bvFH10CBhwyPNK4NIvocqoArXGYys4GfWce2Kwe6MPU+78q4zarQyrdGoY1caIqvF
l0SzstP1X3RZXZp/0UyFp5rFU3XZVJcbPawpTxbIhumR2PNRk+YQacEk7VFhVGl4TBNvkrwBmeDi
D5++6rx3kIcMsM/bTbFsNrsar/balcHA566JKHfhTYOsy4cIGkKyi5o4fswrOUUzXTPHL9S7jdJt
UatP9gUmJ8+jaqGClSY67hgYNLc30SScCJsBQ4HcA1H/x/U5X+5ohDuQUIe/iiQLlejzHT2mFYyr
MS892H/mbizU9FRnLXiHSWx1ui5jEwwk2jk8hWjlX3BWqxpeSIAiiafadfcl7HUTApepYMyDtp8r
8xjciBOrO4wuF2+EOVVAkOV8cnjSBdmMgvXUNhZ7bngwsmmd7EmM4HT2ee1JlS27YTwZ+wkAxykf
fX8XWkX0b8DX/zrzmm/evOd/FOVYR+i9L/7xv/8uX/Ontn59bR++lf81/6f/9189/w//+yH6URdN
8bNd/ltn/xF//3/G9761387+YZ+3UTu+717r8cMrhtPt2wDBazH/m/+/f/jH69vf8jyWr3/9+aPo
8nb+24KoyP/8zx/d/PPXn/S6f9lw89//nz989y3jv3ss6rYLvqUX/8nrt6b960/J/BfgYNAr1M1n
8QJKCH/+IV7f/khT/kWuhVoXge8tU//zj5y/LfzrT139F/1AvimUdZrVJIF//tGgL8AfafK/5lCJ
nDrv7dlVz/7z/8z98d+h9d+fhbX4zz//kXfZYwGRv/nrz3nz/78AzAhsUwLCDP9H5RmHovP9I4o8
nXQ5tnZBk1jv2CbR+77xq4PdBzze86hI3ZLqiouJUfQgd2b49MtarYz/Vug9+wEk1mAOkH2ZS1gX
ugeCyJiHJPk7fqn0IjUwL9pO1Rk1H276OqtcpAYVShhtE70zMskq3UGqHQTsejtCrEOa7gbDLD9m
o/nFj8qmdKtBE89qEPfTUSrBExxwytrng7nVWltAHFk76k+8P+Yi8gwaXgLVKnMsSKYhS5vmOGSn
kcqUeWiiUhfuSJD7zI3VpQdnkBTm5E9qdFNog5LcjYPa+Lvr6/hGoT5fx/kOJR2aaTV0WBeJbTWO
DVAETcDhhkqyd/rOblx97BI43koYf4/t1jjQmETL14dZDrC36Xv/BLyplY9DibPCbWEU/XhQJSSO
dqkkx+k+FUHlHJF8ihrgJ0JsyYufpzmsIK1BOvNvhlGgcZeleClxmpQX/7AbcMXNXBqRinkyi9RE
owtdkQJ1xABojRJEjvCSUC43YbnnGfL8CwA+cyyh+4AVoJ54vv/7CXShQuhEcBJ4l4t9ax7sssFB
mFFLeyyXq8KJw1vZ13vpMdNHR0/dviuGoHW7wvQ/JGoqmn2rp5K515TUTnBJrKL248bXXfmZbDdq
rFCmACcuIcu2E5m4Hk54OchOMnA9292TXBfJoexkOdjJatWirKp2hXqKJ0kN35XTEMbHIShL31Xl
qRr2gAkV8qy8slt6c5pQNxC/2hwqznYgFBYTHhPX3tzXXsKL2eYqDXwVc5bCCOq/QRWUCMuGbeG4
3SjMyTPKkZy5d2A+WGNGq9K00/6gS/SQT3lX9p0biNi+nQq/+96Aujno5ZCIu8pIv8dVLBWuOST1
B0xWKnvHs6eXPIyCJd2rJeHL+7F2An3fmXHW/10LwzeOVMNM/4UCj3ixfCM1XLmzmoZHfGYH3sYH
UpeTp8kOXJTsCj1RUqzFPWxNqZqPnZXuejxq4h2coaBzM1n2E1fIWRC7hV+hNSqEHu/FqMqfsJjQ
7muqoz7MTTP3aUzEqrXxs+g6LH4X+DSoOlTTdIpctEkWGWiFYn9n69g86nWBy5JSiOoGpZYh9hxR
VPn3WM1qn2Q4yru7NGtv8gitln0saFKMrf0IvRPdIKUfxI1VpsOu76VDE9f1x07uxPOoOZ8p+Wg3
Ke7Z9PazTglndIG1b+p6uHfaHFhNTjnNUvO/I0XvGlA2bX5b21l71OQ6Jk2x5eeiz/+B4Q+uzUpf
0mAy32FqjNOLjGXcXuJpuTNkke38SuxH2ZoNrdunknbzoU7Hn31lVm5X5l8HuR4TT8UI7k5IdePT
E9flk1qHqadadXZHv4JfIuEqmFctST/bJfwnqdFgdPuK38tWtex9I8+ygFJUGQ/0lxt8B8cA6GnX
3Y7D8GHiCXMMqO2dphI5GUAlTw2CDy4VUfmUDvH0oA8pFTDbzxOaPlV5LAfT/ibROt9BZAgf/CxS
PLX2za/E8ttGq3X0BkznNBZycDJyNb8dqqJx+8BKAndoeSTuUgPVKC8NVONTZeLUm1jSE8Uvh35u
m9+kCtKCSitnh4wmNcIeqAVYrRAfykJ9cfwq+Vulag20rVbcUaposALqk6L8fgwkHs6ofnyljcMj
K5Nj+hJy3E7yrSFotd86ZtK9QkWt/snabGcMzd7G9+TYpEP6SAN+2Fe2nz2VYfs1Up3hgELcqzao
VbN3qgGFmCFpNMMd5TfRnzr+jg4yVgHD1KJJUQo//tm0jfVPpWvGo6N35qd68O1XqON5u5NN0btm
G0rvdICOx7J5IO9Q9ay7MXlznGASUUKS8zvZaJybUsG2eGfxHfZzOR0wG4ArLx5Cy83AtL4XbStu
gqn2b7QCO8KjoBTyrqdn5UKrrmm/OP3R7EVxozW2iQNkmR/V3gw/Yl9+DPJJu4sDX+wRjdVvgySU
bKT5Uv3Y9WF+Qz8xPU1j2RP1jb54Kav+R58EdcdHy+tvoAnr76rQVDao0KeDHan5k9E6MZ3n1DBd
QWaToF1ehN+cPBiPXSgBpmgjvNGhDXySaJ/vuBYjXK6pKs06gJKMYK0Zi0dkQmUENRXNdqsuRQDE
TPQu5iQleXNIBtOqb8JmiI5dDCaly6LPgWRoT3Zb+3upH6vvBNbkJHS1+kofPn2seiGQnfdrVxlj
oElmhNhFFmFoTIB9ruJAdYfRMpN9aAOwkCeVt6ukJuqLEfU4gtQBsdwcOLJOovg3WdUl9yN+xQ9B
rcwUEznZqWH0kBqUT5xQd0451Po7rUd/O+LleAQe+L2Up+5FUdmxEH/U4VZEZn3o4VbuskxPb1Nf
PGai/9J2en8YZLu+cUb66jsUSnjYqIr4UkxJ9N7ped04IlHe20IPPwRNL92ovci90RzzY51ZzgnI
Y/08VAZCvJmV6Ceyqkf+KfoYy3l8Sqwehbi8l6ybgGfxc2pZw/deMuPP7Zj6KjIy1EMzmlzvRkSy
TkrS8n+GsE7d2h/rf5Tif1N3ZsuRI1eafiJosDqAWyBWRpAMrknmDYxJMrFvDgfgwNPPFyW1jarU
0zLdzZjJSrIqVSYzAnA/51/LIY/8omjeVblMh8Wwq4gPaTkkYGJlpKqE7dppZPVSrvrBqYr6nojJ
5Ve4popdUf2qXe877GkdjzrHyE5gk9UTBEx5N9rF9FuT2cPs6xTt2XDTcI+4KzsMwSoO1Djw9Tnl
TIghdRJNnHDPvdTD+iXzfHxzyRp8xBcywwU6wQ3Sfh1n6/VD0HyOnyQUYF6sa8rjwcLCjd9Y9VYX
i8KbQ00qt4e77FMrS7fYi5yDZRu5jlZi4vstsTfNq10Gzn3pZWvkEQZ3dgjrOFhmVt7YSfdhqWR6
aJQubryh0/uhK/2d8IyS0lVBesAsl3hs5PCaNF1yrmZpH5egWF51MqlLXw3l/aD43Wb+3+l2cvKo
vC7TctLLljyjap8OVhUzgc0/8rJRd6UkI2Uv8FZ4u6QaMLAvZd7fB5pVJpdkB0S1l6bfJuLDKaLy
LS6gc+/EwCIxCxVuDWYo/jvc6bX6RtY43dZB02xzILnLWEx1nE1BEA+iKKK0X15pbya7vlVJ1A5a
vIEOhDSq8z5HJZ050ZgkhEwPZuHgKCdehsVqekilXd56U5Y9WrMtjwX5Ji0sVyXa2A2n/Ohrz3zt
WczOSWsIEsS49bIks/OI39reV3k9bqWX+wciFY1P6U/fOe1DxyS3gxtm50VHYuIvfsKJhoJ1lhAz
eXEYFiZq2XftthyU3GkZ2M+dtow1akb3yxic8Bxk9Zixa43TfT7alKp0YPPd+DLUjbX3JlM8d0D8
O6Xp6FnL1v7ph/VuCNDHxplarW9EhDz+i91cEjeVe4ZQ/a7Hbr3rEmu8y710iahjH46iu0Yt9h0F
Dk3V6RMl98s923l/mFSP9hWyLuIEcE4YBtIXSmZ+TGsY3uBXMborN9Geu8RFSZhVpR8FeXnKK7au
ledkL4u5uXEbZzrUejLKmDY5ydhhf3fCnZ+Maa527vVsCaYa0X6vg2fsxwK5CHL0/axta1cHbvvE
m12d1l4q8C5ZpnHABB65ibNEvbG626X1jFflLeZdTmjWu3Zq/5D2iZVvQaXDeEm0a0VTySbWQ5Y8
m0krX/vUdN6MWXPK+04xf0PO+xfRrAHarBp+zNWqTWPe5g97cp/qgN7sjktI+yp8ouNZ/hynKn2a
yMb9Pa9t+Y1COXvI86TcCWWIQzAkVRAlA9hc2QWTHVtrro9CqI4wm+xLiRVctPSIsEhMOJ0cAr2V
WXmrrt+Z7eK/jKaGu6rMu/xQIKyO6C2eImcx+6c2bwc2C5fpQhNjsC/0asV4i0FWnSlPH2wboRov
Vpl/ETxmn2z4TTZ3cOPPzszXp8SZqAhSc7K8zlNnPGQdA/7GWGuiB7tw8d7WufDiGtfL0+R4/Y++
zRePTyX4ynCjBxsEKJwAbjbgaSe28ELOzMCqDfR1szhVcG/kJX921WQ6jXmxqk0Y8tbvRk0SSz2V
7SP6c3KkQnP5ovAMHaquF2nvvLz33+10zv3ItFr+yvgXvLhW4hMA5IRFghGX39IBlFW70Ki1vsnm
oghePRordlY1htyYEPi87TgYXVSPnazdGUYnDHsG1oV/IHXbhw9T3i2LwxOKFOTQpxPXedLbnTgk
SKUuPB1lekajkc67okeAuZnJZvR2NN5x4KTQnIdxUOGLlY31l+2o7jCx7P1Oe7QBzBa1utXjml7q
1SohrMeRkJBiXUbOnXC8on0CqHtsmtuMEqgmRiX7hcWLmKfCmRh5Ur9/5+bNziSmmQczL8I0LjTx
sPvRdJNlYw6KewM1mNgnRt5xizlw8UVICxk5vaMbl4r5ZsPN077XferrreU3yYuQwYAuM1jXLm7s
Cp/BtFo+z74hesjDcKq+1OwEL1U/GHd6lvzCY9vT1SyL1vhIuLaqmBGzLbFc+elzqd3kA3EkFqzF
Meq9TCrdxlXQBy9zXs7NHmG7/96UsqRF13CU2lvhElJpy1guYzPPfCyYSkL2PzMRip8iN4ivrn1l
ZrHZDuWdMWaE9C+G13hRo+0s2IlZto+aYZuZBHtDfaULaGuYe4QpUZfb2blqJ+Nuaj2EfdfruoqX
OZ/nmzJpgherd7S3X8vQs07GCGUVY1oPi5+NM2ZnXuXGuDFNY6T7caKccV8gI0IpxG9D3lcmZXWa
s1UVcT/PxNeNMjFfg6EMrGjU0CkcowbPq92AbTO7914bQ+rip8CtLbKIOC8/Pzlm7b9izcI3ZGi+
0W3Qjd6883usUlEz15nE5KNo66G83n9wOyu/WwgJ2IoQbxFpvGYRRl2JOdqz++bWQHjznklKlzfJ
GDhbYhnFY7vqG+So4gIBbN90dmF82JkFy6LclQ+sqIoBJWcnjKjN5mw/oQ148hLJ1VALZImWdMMf
3Vh4UdCKnnIRvcjTOKbOh+bwvmurbvpNU3nq8hoZ7cHOXMWRl0l3iIq6ZuccpT13+1KoUV1j7Qsj
IvdiIY6iACrbaXfqGtpLjcbYdJlX/7uaxj+M8f+MedAbRUUBBZE4icAu/6p86MtsGqbEGiK/70Ij
pidlG+apVBydhPyGdaGDqFrRKnLFFuJjKhDFx2qu5MIVbYcq9iuVqvuWQGZ3Cw+Y1pFjodTfzp6d
caHlanwfbV2J2Cjn+mQuKaFSKpvmAdJLt25E7bey48nsq5uZ3FEDPt4NFza1EWkSLVN0HvdK9cl1
Xii9OIey/LccxF/BKWh0oG3gO547wp3FX6QDfZP7rckOjZKtSD/pPK2JKkiG9nuZ/fSBH2WOTaez
HtJsZODnQi+jUqyWipVXWreVWIp7q8pdntrc1f/GW/kvIC0/HJajq7smgPEibODPAJ/ZB7Pqeqa+
oe6LlzTBoR1JGlELnkAal85zimGwcskg2Kq1IBDWr0hViQ23Zzf7n0GiP7NDV3gRsSqU25V8A/X+
qx8y7Ww7K6aroIlsi00/yVMdjnqbCkft1rL4d3EWf+a9/v7bUcMCaoh9FTL5L39yt0FfnedmHSWL
+6EM3b0qMVClo0T48T//wf7b34mgnmsKNBoA/wqO/ZPxvU5bo2jTpQY3CbM4p/3lpq/pp8SZ8I8a
qf+IZnpua/7zV+boT2zT/0/8EqDuP33c/8IvPXGHfDc5X8nf2aorJfXHv/J3fskSf+PsQc6CnQvs
nwy8/6KXLOdv8Ed/pGvBCVyFUv+HXhJ/Q7fLA0khF/jSH4Es/6CXXO9vBMkRc08gFdg8qof/hF5i
uPvzwwHfevUwIEq/FpUjnf2r+0oP1SSumpsYrqZ8JXc5+RzJYa4iKEkQp8qBh45pJQlJuCqy/tHM
5DrvPW31KgotjZ0hM2bGBlosM/SPnrK2KTPuvcz8Wm04UsSvIW2IAjf81bjrrIxl26yS1N6M3dDb
KERsrqMFBCyNXZLjaO9Ns5uhuC5ntrN3u3Cw901W5i94aqx227lYLnZz3SNo8qY8ePTFUDzZ1BlR
USsdgsDG3tT8MlrkAiF/EdyuzdVrkeM/Kxj6WldFAyrwJCp1PQ/okpPyfkwHAyOG5wzWAfkywGgZ
5tZd2xm+2Nij4CbGi1jf2JmXEiXoMz3z9dkfVjEFC8RIUXGPNWFrHnvLJf0uSfs1ACeEC4sXNwvP
Lv3kZ0cE5ONogHjoi5RCUBAnRtDEnpn49Tq0A4G/k2PfewTMKEieygj4if1SsQ026q1IU7gqj6U3
PfRh50+bfi30GxkF/aPT8FWCNpnkIi/Ugr+R/+rWWJ9C+VannvtOTJv36qd6/ln2YX+fiHzC+qUF
0K0nnczYdSBd5Pbp4s7pwjifgINtaleTcD10zMPsIUEbqzZ4DdPh1GZFRD5BHTVWzuhtsiwa937y
VusLtaOnhESAZEkxFLoHfoqmh2l38yPYdL7FPLnk9i6v9EeQNQ+mdW4npNrB+mPNSpCSdlV3a5Fv
QlJGbc+IlV37W9Opf8GcvARs0TTCjHFn9ffeUgPKjLeWp/aiXu/1OLLKhTeZYb1Ww3fRzZc+fa1E
/u3Skl6k5ls+NiwcecRWdz+q60dM91OeHK3JMOPZdfZJhgmnrMCYijvCdPfS7R9gfSIxw9c5YbPv
6yW2KOea/ZtWl6gpRx1pYe9qieo2SLK9KrvzGgDj2k5JDnfYb4skpAUkVfYzpLHzJKq1/SzM4eho
nrlg1nqT+Zg+MadZz8nkV8R2WdtpNv0n1G60XJNRItfI4C7ZTtZivCFGZtftx992KW9FUFwwtnSn
xgOMY/KYn4cliKVf7sZkvMnSSd75EwRt6kfp1B9VeJZ2vhlm+eja5pbslc3KkBdaH+ZCHnKAbHpj
uRTVmT/go7dWsvxAC7KtJV+k70V2clnAzNbKjAjkXrcQBk+i5kIer5VMwBFmG6n1p3Cnh2RVT47P
tlUIaiBJ+uycDTvaZi7uKuHtqIqKTT+9HxjMOCc3LiB1qfpdHohTkEGLEtMMW3dK85HwNGPXF94Z
vHETDllcmc3Bc8px6/KzuJ08tKp9Go2XrPq0x+TkoKNNlzdbFGsU9p9+wQqRn/Kk2lG3QT/5IbfS
z0z4/FgZXJcyGii36T1zAWrTJPazpzm0nnvdtHvg0F+GEX7wqJ0m/CJ2m00RroZ6Y5QPM8h4nMv+
2e+rKTZBJxhjnNgPuodao6oVDRVGYuagat6EUueJgP5gEWFc6mJXq84+sm9ilFj34H96o/NkWwze
/Zgbe5HM3964ZEiRRtt+oAWZRhJnIeEqLS+5G1xjjs/VlN2uppPsE6+sNjyO9c7KvfKkqxHHH7/0
3E/vvtFaUVBMt0sh7py1/AFLuG/RA8dE3u2Hcjx6a/BE3k88DfOOJJtoXe/NPL+h52bXVkbcujy9
5ObfoRn6FWZBNFjryOKRe3nk9FWD735awl3vi5tykmK3Jryuw5szWT/7Wh/8pi6eGsyHsLMbt3Ye
Oj+/N+uzd5VclcG+m6pn3fp3fiNdDxDOn7q46+WTX0yPtjEf3UBtreFiLAxHefo4i+kM3nrTqI9p
ariDhlE+oXW6TTn0jTR9XRz5aM834Qw+Lf0X1ZUbwv+iOmHLVXs9lw54y6xP6Xr22bulUbPnFPk9
e+QZAdW58paD6/I2ztBLPVCIjlphnD2C0MLq7lpL7cgzTZIYDNo6j4emjlwIIcKL7Cs/429b31zL
aKH0Z8BOBIxR9B3G/W7hUIHDQ6Xl7EY7+T1o71gE5SGf/eTUNKH8qD1RbswpOPhdf+9PooxW6tHj
cppesBGEUdZj4o5WL0WqVYo6HmbCqNjVVHdWkB4e1AT36qruc+Wdh+RTVuYZeDEOmnanpnqLMyYm
OHorxxprsc3yO/7qc+9sLuJiAcPZzrpzZ73zuoqT99dqH8O1uff1fQDTvg4Xs7ZBPk4u0IRwho0F
VhK2NRwqmc/Zh7MqLDYGSzk1tsN9mehorCSaOXP+QPlxdn33bR1YgdfxDZ7tNC4kBznuCvjvwmbm
OzYhzlYtd3597OdmO6bimcRe+0cwW1eW72w0lFCU3X3NWplxXNYvo/Teg1XavGaf5NBtClP9WuW4
mwej/QUovhn81wllxN6DaCEoMiKsFRZxcXdOFXLzyvYtM+Q1BNK8LEQ4bJb1ElrHeoS/MwtesnZj
tJCmJuwaaj+nXjkF8w8Ayg9qAfjCh3uqGm9tpQ89h7lltetGCRelYHpOQ2MzpnN4SH0TWieEJs3f
pOHzfZXndO6tB6Pil19eTVOxhWv46zsShZDu9R7Eqtp5MsQO4OpDE3i8qV4ZTWt1WJw3oiGCk1xB
D2fvFjX3b49rrbTWEn+NzWqfx94yH9rrXVoiAgruLfnDreuI+/EV0eFNSj75Gizhg0ouQer/0EV5
7AHG66SKtP4VWDnalFaferPbFt4Y02a/7538BuTpuRi7IsJcEtdrsRtdlccMfn20NPNWFuYPdExI
y7pNXnQHKYe7UVlRbvAmtepIFidPtOPtnHD8SskRjj0vv0UrcTN3JfanDKq4obN0XqxnT/S8mwm1
t85VDhkM3jl14Ah97oM6Fqs8MG5ldwV/NmFuVBnuR2syL+z2ceGMUW5t1+KrTdjMcYhv0it0X0DC
Kv1RCxFV01V884QacIcsOu7Lnw596Jugee/g0qZweQxIWHKWn47Ko3wFsF+nB5ST28JtkaO+e83E
vGZHgDZ3fcA6DdSkuApEE9PRKzzraxQ0vXPAl5MFCsVAi/kpLwpuOi8O7ABC1AHebHZebW2tTgDj
60uI2JQYntgps0hBdq5u+yraJiry97X7kRXDAnCY1/e5YXFHgcALF5E/tfLQE1W1sOAb7d1cj34Q
T66y+crETZBBHrv1kB5yuz8Wtkm6HH/Q5ZQH8Mu99zTbZvLD67iPs4J8v+EgPYuJFGJbGNtsXbYp
C4E7LKR1T7su/ZpsdwN2CcGDl5UE/Ovlqh28CPwgem23TTJFphA8noq7zlxfiOqBEUvdXSAfZubu
h7xYxGbKp6hfO0qWOi+NVO/cdqX9OvXf8Gb7pb2fzBOVV1ucBpuQprW5cHdV9yvQGgnq2Z8+CE5d
QrRSg8fjZe1r5D3Nd+JNx7K+x8h746n2NOD/esN1ux9I2axIB0PTSjtZnXDo24iC3KcqZNhS6VGo
YW9V8/gNTMG5o1j/KcdrvcLha0aZkra0TqZsGCX7DPTjFYqu3pzeYgZuLjnhoA3G1Vf4NjJezSAO
7QLnNPVh2WJCl1hjS0aZ89TUgslp05T9YUZBDLsfZz0/H3bdD3/Ye0YY5UXcaFrPZ/9rEJLcVPPZ
G7nlVgLDoz5T3OJVx1moOkg5FqfVH37lVhhr2/mCFpofmpoyUxDRJXF3S5rcuP63Gyw/e3njLMzk
pRnV0wnP8+1CmE6+jN5Do9EtrafcsL9JAI6G1thQPblGCaNQE7JCmDYvOW9QkqyHa9uvb/bbHnXI
dd6xQTOvJN6Y2buZsolc80V59THTv+ZKH6rCuS0yucfjijLB20/yOzWbrYe1XSSfdFDeK4QiKbq4
onJjan/itG1OqV/thMR3koHiT4+Df6jrR37WMGJMjuvMexVcOuyqD3ZYs55Rk2k3tySzRWPgH9y0
3K3TbydnqbCXZzmI2yk1zwGH5R0ihT1iz804y4tVtHFRF8hBnGJLG6ODLdh4WET2YY1G1JvXwgNp
lfaVQlGxdFBohCC4a2I8OasXdb53hgn8qZepPqSFf9A40o6lSAkgXY370B8ZfcyIlpO3yn+sgok2
ATPGyLPxDaMnvKiSH06DHtIPLk2ax3V5YxXygkvb306rTxJthS/5pqnkJkibW9RaYLRjGltiYROX
v9fUigxAHTQVtbcUEdHgdwnjTzNsiLzInatevy9ukY7Hjq63fe8O+ym7UkuIXqNinH9mAee53cjD
yqhYsxan5kdZFhwDTmVupS3GiLxRDR/+bPOm1+wfi7QgPywziHBY3FQAZhRBhGdb8g6qPD/k3jgc
Qo9MPulBjNNx21MIwQscsKTGrrbo75HVDolQHpvh8uWXsNeUEsgba17VCSWPE1fgVd9UeEmShI0z
Nt1PzPN7B+EjX7/eh7OTbUWQLZu+J/vHuSZHI1JbYnhrZKe9PhtBv/Vl1eyncWddtSoj8Vzeah7d
MdyUQ3A7uvJHsyyHumyiJSDLdO2zlFvOiInf/KjTae/39N0tVh9u5QprUMQwSnKr0qK89E5BQ4PN
tD5Hvn9A3bFppNgvwVmhQox8Mcb4UR7dxhTHvHvoBoQjndhOSRuF7VEs4+81P16/u3G3Btdko8LN
GWBsWSxrxMijX7OQOExKRYLhPe/RfkT5mKjfie0m9gECAGaboAGZ7Mh0CcDwy3UMNhD5psCZMBpM
X2hm0LjOpOdQpre492Nbs0tVNha1TYl0YFNnVRvemaOCIOMU07ejHYz5sWZmfUsSS6eH1KNoey9a
YeWx6vvufqp1Z2zatbLOSdNz+1AbhodgtqzO2Gpr8S+4KdkLSMrjA70aP97mlc1iL5VnQBq1ARx8
AeuQx4R3yevkhxxyOwgCJUm0COxLA4LGj2P4pckfsxy//oDl/iNo8v+KO/4JnfwfdfL/Dyrgr/0W
/+u/ROb/AlASDIkk/jH//BNEef13/qGAD+y/eSQFYNS8SlfRuoNE/0MBH/h/gw5mXqFUjLxGsMN/
COAtpPH4vECtr7pKCkXASP+BUAJQYqUjvZf25KsV7D/Sv/8lRgLfhE98+tUbAtyJ6/GvummjXkeC
p8NyN/Mo2gSCTZAvbSWpGajhF8N6aTd9Vtl3qEmDrWGIbFO1rhE5tAX8KuXQ/WeeIQ86jugXAg5A
TJH+/0tBzJoCo5ZT4G/xzlnP2RA4RymGcIOLab4045TvJ5GH59b2oEcXZquG+KWHJpfr8z99i/+N
NF/8JSmPz4Y3CsCINgqKaQNMB3/G9UWL+ibrFaNM6IGRBDXYoJ7aY7Ok1smGRUb3hHYbrSf6CCq8
9lq3A9jK5G/HKTHPKyHLFy+hqYJsFefNTgxv30td79acu25sKm51pQglr+vwlq48vRvEYkZyNR97
T30m9pBu22oaz24JyprIOrtrh8W8IbZVxYND713UylxehlEbj37WNncged4pHDuF7KXjzqoofP3t
aJjrugS3qbyyuXV5JuJ2rE7tzFQ2m2sb5wbX9uy4n7VKkPC25U9+EOdAuNHyNam1iTXyoLgbCHxM
fY7eqjpp1MavFTmpuKdq/UGmNBXo2V1VBei4TOfTN8p3UZh3c9a9zJPydz3C7pjwmduSMNW3oEAc
XYFWP6SJghPXfMDhYHlnaaYOYoR+2c6DHG7X3qMkgyicXZl5pBXOTRkHYTMch7JFIFFZDkI49gfG
IuQFjQ2JbpXOPeJe9zNQU771UKBS7Fh81n2gO24jw7xPRmN+mK0CMWPrJExitrl8N2uKiqE2sypC
RmjHKvcGIJwMjeRHNfd5dcOjezasLL+6BqwYbctZiPaAxM6Mjem188w3wS4edXgGojobuC1E/ctY
GAyH7De84c+W+XJbVg46wUKZh1QB8k1dK0+sBeKwjEGz0aL6xAcLCkeqC/fZfOwWvSBq8NQtPWpq
D5PQRRO9apHnzSdo3uyFYG0wDFexna9kNKEyiLPW+VWEyW7QlnlEQlJvcsVMhBazevZDcPsy689Z
lXVUPC1fRZ0KdGiTG2mkw3tAIQqIRfZtsWO2S/NWDqsV2UWiDsTwztGALuaQlN4TXXojerr+4Bsm
sIkf1LRc+vfOiscMODXoj6YyzW2pu0cyN/D+mbC/TivNS1cti96NQRIymwr3kibpcljWEYmHZ/OV
9kZwXjvTyCNGk/wmISngvhWlvuSOauo4WPzuZDF4Xpqqmc70Wsjrkyxnd9v5JRvgaHdGtRmphy5j
aMDs1HKabNCHzXSpdSnoy7h85KZZPhi92OP44BlcS9fwb4cUlBjwuRTJSYRTl923k5gLeFtBFXY0
dI3N5D4vIag0jVnMaV2vrQezpc3lIFuJxN/3yLveu3NXoToJSpKmdhpI6a1Z26NX1M9I77wN2lku
/gR5yoIoMiox48Vc58CyXtbdOO7sPS4kXsTp2jY7m2kJdrGXHWVg9kdF3t0HB155kSgvWryivnmc
TN/N4hSRHXlWifFtInZ5IILbfDam63ib1GrEBur3XwZ0OwN92e8MJ6S4TgKcSbPLbhVYFvYhbR/8
GQE5sTZEIpItu4GlX/cODdt0BOssPwRhsf5Yal6sWZvDy5KLcB+E08G2hvlAIJz/uyS6Q29Max7e
22bqn7JmYCKVUy1OKF3A0ZCNz3dkgqOJgNpD4+J2lLF6zRI1Ztvsde9MgCw8aNKWs0kihS4fEXug
PkUzitRHe+o1K6+k0jpl7PmjZxTHa1pH+bqGswieC4fcjL22AqnWCKms7L6vw2sSNUthJXc5EOQO
BBFrQEGQ+BYO2aw4nzqP6igzRHXbKPEKsQ9l4Ddnm3XvvsyT5hJ4s5SRTOHR3dK13hYbkB7Sa45l
I8fPubLG2CWj90jRNTmKJPpHrqWmfUtii8ONVcyIs715W4yDheY4d49YuPN9iUCi5mnX7a6nq/Vm
TBzspXM7Ws8VSbQ40KYBBMLwU/QoptT6knrpT0cjtYzlEqycE01y7kssBAFdkyyUCBjJ522L4nPx
vadcUrUUrXNAjrgn9YVHRl98BXPWtF3GlkR4ltwOQ2c9E2hsPVOOAWASVN5xTgYZ08LQn820UPAc
5fiUBXI+EIdRP0F7V0+2MJDEB/Mx4/Nn+h8X2tITU96mnp9u88GAs+TMjeeiqg55DZVRFU364bVj
vtdy4gGf1vpRCOIXnN4haLao/OAcFs6xmwk8QtY7dc9y7Z33BRXKeDUoWeopN3o3VhgAdmk7Feyr
vaKoNGsD8gxwFnTEXrniR8c5BL6EreN24iNmC6mwozS+Nzz3ilVk04958sj/6vcUlYDbNmV4ntuu
fHAaZUSsmPYIXCDFQyMyayT91sBLoPsm2GJwWO8b0RONPUFtWcJwEA9hnHo0mnRrB1354rWobQ/e
0nIMTFo9091+RpXj7HgIzeOSB3i8VpDjsLKonzDR4U+xMUOzLZJVKC3k+tBMLdESCGcAYar1XLMP
vA5dXcWGbe6NhLWykol33e/mbeqW/Xu19gGdd63zbqsW7clYhIc2MXoOh6x5HmTRv6e9KW6z2uwu
Cx6kuwJH4U6k7rjnWA75THnvUkxOCGAVZzAmNuSULj87PPJ42yQFuWbo9N+kCMvHMWMmbM1Zbq8u
g9NaBurJtMuqiAVkaRZ1leEcs3Z0lu3IVhyHmT/gyAjc7j0cdHBO5v4Z6Xn3kbvj1b3oh9jexuCj
XGyuOpQV2WUqGVI3iTv0aN9zIFq6A1+E1Uwr/1dbPDiyH1ELYYP/UazY/a6GY+/GywyD9lMnidfJ
b7n7hQqIExpW3qZgyiRybEyjG2dwhi+l05R2VrHtfVniySqSi1zdYAd6Nlx9Bs0DYUfdLf0S9ldG
1Y25+eMdtNeKhyWjmC0aXI9lV2XEaHBdnYpkLMAVFiw4ZKLF1yVws2RTdaMRnr7/cUCkCNOREYbJ
+1rNwaZSYQJ/39cOExxER5SUTX5cSDlyY56sdpuYmhWUGgUzvVlnZ3RvTWInnqWqg80w5fZzNQ5u
nkd8sjrchEXgqCdcV+ornyaOAiFmjhmMK5dVE3HwknWLgEDB9uMeUPjzrjlpnW3qQPLAa5WgVK8T
pjrR2Pryx7Xc2wOp/NPQh7+bLA3PYRsMX81VZNlGAJDWc0nAQBJZM3KoKJTSajcE/04JHKHC3rQO
VaGxBaXLRQ4q2BDMN79dS9Jic0qTS1YLKJjxOtzToN69OxQs3CahNanY7V19+eNvMmnwQBaew19F
0jkOb8vcvWehR6ZJO3pBHhukC42QagvnG0mPKLN1Jz5Rv5W/hVO6R101/GuuqN0jiaE6BWaz9MU0
RPcelEv3NswGz2foF6sFvSz4R2Lq3pcV9Hti8sfS1POb5ygvYzX2IZQHHQnGUz3V80m20zpsXZOD
KV1G/m5A8M8lLOTw948f1Wd47/5v9s5sN3Ik27K/0h9QTJBGGodXn10KzXO8EFKEwjjTOBmHr+/F
ysq6mVFdWTdxXxqNDiQSAUghlztJMzvn7L22bH4tVf5S6f3/nCroT4vuh/fqf129k3NY/1EX9M+q
26HodshAAACHBMcH2Ppb0c1X4CZJmz9rLDrQwH9W3Z77y8q3w5ENMYGKffVw/qYLcn9BsYaUh6Ar
AbOaeLzfOgL/qCX/zHb+d9/hfwknAwiJITRi6JsgdHEtRj/ZlfsMs5tPZCYdLrpSFeahY7QaFyTW
1l09d9FRJO4etZ65sbBzOE169rIevJ/IH4tM7IdqfGC8wah8YmNua/nslqmkKp+HvRV2BcmUgOtb
47ZnH+/QpvDiYtc1QFsSasltYMWfhRi9jSDScqt9dOyTHfwINDe2iUoOeNVLoODZmSlcN0/nwfj2
icMHC7QFodSUfI/smOYM56r5OtRq3PCsMLT3YjJ6xc1fby39T+7vP3Sfjp/1Si7ofhbQ/V/YeBJr
MOS/7zw9jGm/fLbFe/X9D0/B+q/+oY6zaRY5MBeIooWCRkTIb0+B/IUuAW0Wuk8r1kusX/kNvhD8
EhKD9V+MBW7O354C+cuqceUECHYQnIj/l9Rxv0o+f/cY2A56bqB6oGFWQSiAsT92WNy0U42DOQV1
/ZK85jgItrbIFPRIDzI7g1rAmlGOfh2YqtqYBAChM1rBbdkU8TlZGuxTIL05YKvuOup6/ZC401fd
DfWZ0sq5oYMF+tMq8BbMlblC4FbjhgUGdVWlGGnSxfeuSE3d05USZ03niUcRQTN79BKew1x19NY1
HX1hnPGSPWc4DpBGL7K27w9OVy9vU5A5u8nIsDvXUT1fKtwbl042PSBVS68m/vXRDVoXHq1BpaI6
1b72sZz2K6ziILS+KzBPgMSBUxIUxoRbq0zUEfYYAxMaPLvcG1KsdTO7TJukdI+EO6zOxGK6y7Tt
0QxH7KIwPzGUbryj62X6Iuj78Vioyj2QpGMoSKbh0LreJ3mqYm/Xqb2tWTS3Ai3+BeekeQOpqt9b
bmuunE6ZC6doco3sjDSl0YB/2qPFwCnguDj0Jhpir3Y1Wx/CAunraCo3U+KKkU46X0zdOuQInMl6
W1pHfJQDU5u+dzNAFX4TvSmnzy/adNYP3eCq3eyZ4mS6vPgxKaFO5LEcptils5UM88ngMOHUSMFK
xe4e+xZFUlhqmkktOhVkCepKuUtw2QHmllRinTnVSdfRy0kLeVkHtbMdcNOeCw5r125qp9HGx/2K
gjCDYZnhxKRvhTZwseiGNEyQN/Wsu90g5Y8aX8mladcTZVwvd4vx5J2ocJ/5ugzPHGQpdhv6JFSP
3aWB27MZ3Ny/8HNTHAozVVTPdOYUF/VJFBZ2xM7JD6SCMjCuOr3FHAxnGTTcrnEt59Hx7ELsvIae
xIos9uUSb/QUHOc2cWjyLRUTZ30kPiD4GIOA76pBqc1eYe+CKXiJRNkcxp7hYY7dDX1ME1x4avSu
qi6W0BLwnxZBWu5wChqMgzI4l+HC9LBsaOZEMkN3Fx1LY+xnJNTho+fH/QFtlmNtIeUn+4LgvX0/
+Gaf1Jn3WhdDcmp7C+GgVKK6pPhkQGV3WG3KOqSR6HWZ80pfaTniozXflPFmpJqrAzgcGelgf3SI
dYVgsAGGnxwVlQv/W/X+VZDu8XCuJsVA4mGdkci4Inf3Q00k32bmWhpO8MLZ99NI40EW01dBp3Tb
9YxCK3Sjj2ZBemk59BWdwr12WnNJ1ABaBuk4R9eSzg1pa/G+K2brOPql2VP3YoYv+Yh64ztXTTPJ
bVWV+uRPEb4ibjQ5IVlNMItofOXPzRihO4qFjThMDq+W3y9PwgDlig2eJzLpDzYN4FNldXjcrdbe
+k7+yhHZ3iNojV94VDnuZ2FxVybTcxBHwYmmhbv3MY3QXS5b92bysvsiLRgu91N6wNSV38bDEO9I
HQsxpo3TcN0gdR72UQ0jfFPVTf7si2k6ueE4MOk1wWczJc7lHOJKKh2/c7eZoO/iNvGYoPyx+y+l
Z0/WflQWopoBbOWmVCPpmJMfVddJ3mSXSVLKeGPn7bEm/WkTD8sHkqP5KtH18r0JCP9B7uDPR42F
DTOcT9M6tNj9qYQ+nbiwACsQYWjlc89olSOxyHsPztV80EX+lFueRLsyZm2wwQ1djheMxTgSp/Xs
LlsL4/QLXgX7GomXnW0zq1ruasIvQwUowA2VoMMjEogeU0Ofmlw97tDAq5C3kSNyhgRSHZM47/Qu
g4rMfoOdvLQuRKBGbL5pv+klyx3+BhJ4UyOKfZhaz8XQ+xStZfaIDPlQRmOIdqil8IflgVF9NQSi
xT1OfryL61h1O2NF6ux6yfBFYQjdKO15R6F7bxfl5pvbYJiEV1me3QHNnuMIHHszd1AyyXxbBB0q
pYLSOMWgdpX6mdmbtDzWZYfI16u++Xn7VnTlOYjMa1AU156dPPi4CtJNojK4zpVPD1I4tJiQPusT
Uth3Ctz5yppr9YXzML+s67YnauRuP7j41LYUOM5JL6yU2dJdz9GABTN21F4VXnmRhBXT9ynWj3ka
zF/Tpgz3iEcmBDsoBZrBdPR7lvqNEvY1MvN1PkY3Yc8C1Zr2e9827aEXA8Wfr/esFnj38mC6xspD
9cNlPReyu+yB5aLQDvF6Owq4zvhRjVb80qMh2bkUuDsYAwvbNm0s7BrZLsXaz2KWDN4ZunG1sZiE
3SsQeDcFJsjdYPLwrihSRJKY7IdcFQ0tSSNr0BZjefLSyH7QJsjfQfwwxy1QX20nPKJnTPDNsUvl
xGo3FC8zhlI4HM5yZHCDTrZLYxToQf066LryCKQB/6aD2j87QrsfDFM0k+6KfgQavOBSzp38zhhD
3ERFad+1OiFfwOJXvaE7Nhdbv7sQWLgv8P/Ez7WZZHaZMky6neL4m4PD7KKN2cT8erpT8LEeLFcE
WG+BEqmulwgWdHCO8nQk5Vwmb82cymiDuNd6yy2lz5WMp2pvV/IcNOwurMtUDJlE+2FF9i6jEX0p
xeTf5LMNi1wVjr5T0xK840G8NYi5zIFjFQ39Nd7viksMzrkP5up2RHX07Ob2S1fzRE1hp9CowyPd
LBM584MqDnWrMcCXg/vEKKvG72tksq04emKVpebdNS2HCPystN5lof1XnYbsg9ptL2O7ia98yKrX
SYvstFXddHa6HNSx1SxbYDiz3tbkc24gaVjf+B0Lb+PgRWVfYRR4vTqLL1USWodIzbgLvH4rZCuQ
DJXxlyXx3WNCk8nZjKKADpRH+PiHJl4O0ZAcLVr2p9qUV2OYORv6o5G6MB4JoxZiDXQa88I0ZPDy
Pc1QpBJkopKoEQ/e157ornwjQgveUAZXjhIz+F6JdjqFVTRf17EmRVOFy8XUOu0jPoWBLQSG4MY4
4bRFw9HcmsbS/anAFIKawc8k0aq+S7JgETtfEanlKELogWxp7ofHOlXqEMSh9ZAnEwtXHWMaxKip
n9EsNm8tNS7aWbJ8Pgu3oSBL4mqSTB+CVUSMdG+7pMHXNkXBuHEwr4oDmhfyV4KmOko/w9Vbdz9a
1/qB/8lFfh1jKi7p/yRs++VG9rp8j1zd09cqsuaYg+m4bgkJ4wRShs+Lv5BNxletC0rboxMmBSeS
pH7wvA7tESXDoTH5co/2FWJUmC784ga1ES57m0ZmyFkLYFRdour25NQf6FjNN9LyXzzOkkw87Ji2
UJDsl2kCmlsuwW6t0M/DzE4KdiM/2UOi91yJ5jSZZXmqwKjsTfm18XAOBMBmkExxbYI0/1JFnMSQ
TnJUpWwu3wLAbZsgTb94cnlQrd9vdG+Z96yX11neMzstcnXmnHKHEeFQ+Pq6bZNPUUf7cK7uGzv6
BBB3z3Txm5uLo1XbwWmsF0GHKnzE8HsuiuA2Zo65n2bnPC0IxoKKGWTXWKyciX9ulc/eM6lpz0II
dEdypifyt/CSo5iL5WPK4oRlc5w5okV9lh3ixO/u56lxolOc1qM+Z4hLrLs66GVwZ+XpN0YS2R0x
M/0jNDOUmEnv084Ws7qzFAHNgV3AQAtEsVsmt3yIS5dZSwSQemj68CLvCvpdy7jcRHJmVulHLUqW
JY2xBCwMuNj16INKtc5H7UHNh6iwrR0z0OxeDXwLnYSodeYre9TWqYsyRkF6oVpICnbX0vaSM+11
65ZccMSn8PyWa9I900/bIy8VmB6TZkn4VBIrA+wolbeeaNs9XQdsLpNDOFpIvXgcOOVMkAwKIPN8
noXV7ZMBQx3gsTbZux7Cq4Wso1M+xtW+iLPVbsIFxszeuuy9bnOZ9WLcOqGarsreWz3Jr35N/O+m
qyaL6T3zNlH6OKiHaesOUFCosDLnln4orUUR3hcLTItqeK1KtWUzGR7KdLH3wbCUJx/KyCGka68Y
bVxUZT9eIGzrGR0U5i5pxJfCa279ZlgQ3qjmxbZa977J0ZWCL+l21SySK79Zkr03ogoIsgIfdxao
sxRWfKxt/B4zR/CbIEXznDiTODSlj+68GBAAZ0Fzl5Xc3iQKj+ehw5M+zdOVkeldIFHBev1oncFK
FFfx3ODVtqsoQ8wJU+DQp6a8X/rp+5DVzmkc7BHtlSVqnOSKeTeZa9Wqvw/AznYkoa6pWE+BGHlk
lYruHcRCL8NUEMsJyQTI2Dja3WMLlI3yoVyJcCkf4heVevwvh4aQxqJCF+FXeqWSLUg3WBGsBcih
Ssp2m3jVq8JLfO2gRVU7oyzzBSZB2O2Utl4RMmX7smR2Cs/BvghRfF8sZqFgLdxTHuoKWk8bUEZm
6nYZ42jPClfeS7n0hwRj67bxsQiXdNQ+Wgg1u4ywlno727r5rnVZv8heFuOmn1iHNmp1f4B2SLbw
0tznCYkCUlE/fzAIS3YjUuJDv7TFeYL5fZVm3iM3A4efoUeDsdAkJsRLe+UWCAm2nyEG62bPqENk
xvVNmo5ZEQvL+l4gasXTdFOCFHto8cGi4kq78LXkxrjsxrCn36H11eAGjMfbeX4MSSPbBqg6PmJi
ordd1aU/aK+Fr741Z+fc7qbHv9WybJaeUORNKp1kfbo6hF+xe5LR6GzTwH53wmy8/NtAIzuj0QH+
zWVEazcRYwoVTdcau0qG8m2LZklxWkjvKDuzawet2e3/b9/9d8ipYoXy//v23VPevqfV5x9ad+u/
+LV159m//ErcXttiNh7Xf3JTBXBUhGRhRAw17WPHRhv2j9adFHhefSLWaW3zRbH2lX9r3Xm/uOHq
VJdExILx5uf9lQY2jbnfN+7oGFK7YDZA4gAnLPhJGlWyIGdiwNiR5SK6UEHmXdAu+0+BZ3Tv//VV
Vru4DeUExctP7cEg1WGZ6gVSSpzOFt2NvD9NfTl//O5j/0d3/vcQ2D9iOJG90RrlEw2JHPB5CH6G
QlMVMkjyyaH0AwQtTQJlLC6VdYraIL0Ihqp7sqpuuaxzJ/tPoPOfYjp/fW3GFIRf26Fthz8jssu4
6QobCzSxctRvH0VDHyXdgHgEY2OZClNUD4VoOmbo3aYd7nr13Dut81bR+InXiG4MFNbgokNTViAU
PkLkE9fw8BPsLH/+Mf3r1WBuEqETJNxAcuVXp/O39/uUEDUowX/DlWRyRrpm5yRufy8WJ0PYb8+F
+5cyCtaPRNorjlRyxVFArjf+718n65DpwMucdn1B2vomccUkb0RfNuNVWI9+izduAFz6mkQqZen8
i28y5OgmUGOu/2HGoy3++xfHs5o5KJDDXdBZOESSObikpm8Pf/4q60f1h8cHXaEj0FEwa+JBjn56
lcZFuK2cxtllQda9GZ/C3UhXP8t0ef3zV1p/0k+vFAS+53oM6cmV+TuB/ncXTc6RxnQA+ydlAp0w
aYopMA1dVawe1mVBMNn81z9BQiZsV9iBw6TsZ0VpOqD/wBmKuJ+yH7O3GTkK1NZfylzhJmFBtKks
yWMMGWv8nHgNpAYmW8aruLaO7zMfTwKNTurfKXXPwm6e3Xouft3HmA79n2HRf4SJ/utr/nRjlmnl
zR7uQvDmzXqEjJedg3qetAL/hfxYMtlVEPyHHN9/fU2WJN4r6PbAZk3/CdCLKBQEV2YEr2nFFwBU
+lvHBTqTWzUHL5mNFJGmSMd4/1fvGx9W9xq+4HCD0mT543Og6NKEGdpXMlia4t7INnkvltjfsPwG
w8b4Zf7rjO/ffrj/8kiwAvIHJXToRkKsguffP3g10Y3AkKVk5h7qGyfSjd4NdkkSQxNm1vnP3x0J
JD8t+sKDXs3zDf3Ytv8ugP7j6zl1o+egIZW58+mNQ09asupCZ1a/vIBJKmhO8ybjgyoXARGToEla
7/FMdY2mNjpJp22c96mYbGkT+JOb9qLTdJsu5jaYsfojVkJk686gKadJY1NuC6xte6eVsb9H0VMZ
DBeTg4sg6Cb3NAzrwMK0WFXpOAxpuy3budQ3bVcu3uVsAqci5IpK4yVcJoZgvSq23YJQskgiZ++W
Tsy+VakF/HESTf2HlzYTTfMQjwJaJr/xT8YeIuci82Prm9OWlKApE7DXGvG0PNOGxEwWySSgK2sG
A16hrwFlEdggHfxskPw2poUTmqIVRP2IcQwPVEE+9FWG+APffugqcVSWzG5HosAMWlARmluYPYl7
aESgXwkctKwDJ1GpD1PfeCFuVWJFNkVrh3rrtHZyA0SDRHFf2ZAQ7Qj7L7mNeYs2uNKz+sbq6E3I
O8nCmBOcUl3DR6tHkYMCapfAe+rtCeEYSNGFj7Cv6CUBJRRMvGglqO0C/P4ZSnmljhGFDAIu2EpU
cSIo2suFsf9JYN609h5jFDperhffRbof7aM9O9FXOoM92qR6NkyGcLu2AS7bAn36w8h24dx5GEq7
YznPJZ7fxuvJ77Dgmqq9FeX9eJqWaBGHZIIejFhool63LIbkj0FdTtWmXpSLf8cP1biv+x5XoOtk
BVpNgZztFklltZxN01NoOHbB3+PW9zIMVitoLMwq5yVDyJyTtJfLy67jugMSWiz8wHGWRo/0y7Cn
K+RILiE/pnkO41YQiMD5FlMb5p78WupMzwcaLvE59tgAYZQmBXb3XvsPbUtwyCZ286a+ZF3nsFFq
enA4cjrBaKWt5HuLAqiGVBZijMu1q8NXfMbeZ1wl6bwt0c04B9sqcHILOF0kjGVT82x613qktz7l
BxeH3wjNiR7rZsbNaUH1yJaauUSO7Ha9baD9JXVKu1QbfAddHD/ng2lQLPgDpCmBdkKTDiN4LNIY
an+9SIYdk+n1HTx1Ve2toYibncVD5PJY0SA4BlWtXmpipvghucUIS3XCXRkLc/PhKuNE12mGpHBT
Cn+mf4wsKKEDakpouUsSoGMcY+d7ZA1tufU0sg1uLxdNEa/Tf5OlYCoVBgWbUeeNqzvKQhW8K0eX
eplrl8+nNHEi79C5laUPsxtCA5GeWIYbzcFq3AUECXp7e+a5eSytUal7NsEMmp9vEpRZqdtcz3EE
A9RJ+/INB7T9apkmu4ECJSHzppMsuOBdnhKcU4wTcdOWCJ8EmGwSwrT9Rm9uVpSulnioOrVEX3Mx
hxh1E09aAFBDp42+0hcok1u3s2NmhMapFn5OaecdAyMdywa7svHKHq3u2L44Xtl2t24wtB0cSmcA
YahkcrbrVlBqD32cgJKyczblQzgXguGJKGxAzgTVZF9IJS3yQyvmTsASSYPufgxqgcEbWK8FwxLR
J2TtKs3b71meO9Oj1aRZdeLZrArmap0XfiqfBtah4GyabaFTJDa8dWsCiDOOePPqSnfVfRABqJ+B
ExYH+hL9BL9DlUdapvbXNLQ8HBqOn/M7yy6/Y5Ig2p0T6/yeQ7T9nCxej78vRLUdkYaU7eyxaC5C
6B1vdelMn/4Ah7viFOAeZdskN3oKU31b2mXzwQRLf5W1O96JHNDO1lPg+rCFyWe77fEBB4GisYSa
Gsi/FYT3WRFZ33VUL6jQ3Jq0RUrEbK972UFDiafm6LB4mh2BGZg7WluWMEdclZ0wAqa45zUNdqsK
yD1eMrFsoXmMxD/MXT3tRJ6g9dYpkkvihkVIrkUY6y95BA0Y2DYrlmlYGdEiQPdUdjJiX5CyfB7t
kWW1CJj6HHsEBd0urKVsmb+a4ZPcGkTMImqtZ9Xk4rayBovsVWIf1K5rXfE5gfVa5eu1219kszCn
EAiawoVX87THfVicakTV7bljCPc+5iFoUJFMwytIW7J4SnSY/U5n83Q9eHq5Kzq4vdjhVcBYQfqJ
hdfCtZd9CaTd2ThVAXy/rrL6syxk9u7m2YycKepovDX0yUkClFByt2YRrX0kh91VB8BdTKZQPLSP
o93DfXQG17yvl/YbIFmXAxYdeNTE1prQ4/hQ3o+zzIerEfV0iINw8hgnVS5W5qxTt7ZHD22TVXPy
OkveP13srKvoJI8wFsXUNmKX5C1eXEXL+hb0RNPu+q6fw5MpEfNCAvIadvAA586uX1Lro63iEVKM
VUfOzsAP9Pc5SZxfe8H0+HqmIzfsGo895BFaJp6sEqbkVTUOjrNPqlDvK7C78SnoqvQzobWN89kK
mOq4ldTf/Ar5woHgJwvjMJ/ojyzMWmsXgzair+hXHleUac5e+r2CwcocSLP5zjdxODJDa4KIsUk0
z4mkre8XL2LK0u5QxZE0OwnVAQ4Lw71lm/UcmUFdOTI5OHKEk2s5wM83AfqY26kljXvrprXz3im7
gCVqp9CVZJ778DYXK3wviip+rWF1CqbftdDb2Jvcp2V0gLWmCJ+Ym/dD/W5Zlc/MyRbwX6ZWmHkD
CVcgpmi7iUELNKxDG6XtPS7iJdlRu+hhG+a4a44V2CF7q7UOpp2Uopj2eUiUk9UJcAM8Ic0FQ/Ry
3gPyxmhBgFD+kbIo3odszhWe3hhwkAlHvyNlJU/APnL66iHphSybDqB20LthG7iHzlvs/mysPii3
eEK8N/zKHbOAYYHi0RHyMey7eCbLK15MxwauB3vZBLnoThNTikcY1Zl9jqtiCPFisXruohR/zDX5
JKAdYZJyVbFcJPcB51JrN8a5zrGs4+zY6SHVe7d1JOCYQpqPLDQ5R1bGTf0WrrePLgZ7G+Cu1Leq
rQcysWQgx1xws3J/rzMXXf+pd4YM/aD0XBiugDLPaaVBHfDCCXZTJlFvBVp77PggtM1p9IP+PlZe
1V94nk2jFXh88qyRGuLEmDwiOYjocAkYHSrvaI++8k8BfsJ+72YNB+DU6dKXcYnNO56hLNxDwAqD
nQcU4EdcZtrfdJi2kq1hmf5hZBUBfBqiCxvKZrabOt0+G9fOn3vC4TSrScz9nCwl9umok6v2iUBX
3r7v46UZ5vaZRvzAHh8M+mOqGWlVqKWfulYvQB5arU9B3fOm8axIcPAyBGIejAqG/YxLE7O1l7Ml
536Fy99k3bYBDQtysnSalw7TgkCfaVcXUKwXH1abY69NHR08W8R8rWhhhQm7cDCs7EVp+I2o9jib
StobqEc60cD0Z/CHXwwFWA2V3B8JCfHC4FIQ5tVsEhynV0tuyXpHfwtNBeJ3CWcooBTetBzj4k0P
WmXchtLo6GKOZ2MgTvn+QxVMXn7UjqyukCItr4Q3N9keHzvHRLuLONAJGt60o5dmPDMZrV7iOQah
VZIhcM3lBINi1kgdSAmJuAPvMH9NlqplbGKK8qE3mf0gxFw9sQNB5HHHPv406QTSToEZuMXgQhBz
ExI/wb02h9dh3HfTNsJI+RwtTYpVAUlWtOWIPX0zSVlde+601hxcWCSvS9p1e9JqEw7AanUOkvwT
smr1dnXWYdpTAMiaMHSNbJ7BSTCJF8sb8NMNTJ8Up+OMD99kdYUdy+fRiTmw3i2skC23hKlXX1Aa
P8wkCrzTWAMkOs9EBeCWH/QP7N4DLD81NR+QJ+F++Ynb3oxZTEmAdQHhV9MBc+ZzjwjIEKU+BDWo
7k0xLJxA0qlz212iejsF/e+Pb4yRAIFHVSOvrJG1fWe6sX5g2g7SJdepR53BMA5XVuyp8iJ2xUgu
BkvRk9FZ8oFMV8OAQKZ/gxeiwOYmdPnWzS5Kt55wvYcCQEuIa70evvatL/mrGt3jCBmJSWxdx88h
N0J+9kRdvkS4T1yCmjKn39i9Z33RzcwaCho/ui9KqtedRy4CJJTURiBkOE9zakLxzwM7KYZro59C
7AZ5jRaiLZTz6ndJd5YAD2En6LYG8VAQq7afKRY/s5ZKa2MLCtf9pOxo2mcO4+jT4tSaMw2JISvn
ra9R21DKbgwaNnTIk1dQBQVTaW8XJr5Hr2DNxZ8dTul2HGSQHFuGSVi8cAkhrKtZnOUYyjfOLR4h
wzLToGZBpaJfQZZIbEkGCltwErhEE8TsKOviDFTZ6HTxHaozu9wiNRvfDOoU+MsuEmr2rup6aB2/
uaYtGLHAtMResTyIkhMVOiS9HyhRIQgwjGUM3i8DqSuqbggJmaD+KCuC2pvgxZv3Jhv7diuHsHx0
UBE92oMNgiHsQ/chySF3Qc0ylFBNyKGR6ryLfJg6Q/qeYE5sQBQUCyqXiPIsLEOW9EFyp8Pai+AA
DLHIfvhYCbly6ZAcGNvlXxuCGD4ZPk0VTt2UrYnrgSN5Iu4S9Ln0uKo1yekk9vS2/wPzLpiYanY9
kO9mmYmZ9IYiQAQFeg2B1SzKw/pOPxMLF982ydAEOBLE4UVccaiFSTmCmqC+IBLRm7PP1IKXAC+S
I/CmdAQ4NLK7c38bdJztN2Kciy8rieh1GMhNVZ0dWFv8SRScSeiLd+GU1hfTTv0bqJF0VWexnODe
zfp75toS9pS2k+xgBMHEOxygMGXCGdQJaHgdf3A8WNG7jOeoZS2f32Plteb46HgeNr4ThNdBkAcP
sK+tJ1KMmvc4LhZ2djdVjwN0x+ScxTXeJYvomoeJQ1SCMz5F01JWpHcecXXwczgc0LWYKUq+C3Im
X3EE66c4EFhy+iLFPatySKGbHjetXusnCEUi9Jf+TJHK8RKjY877yDl1HPXYl485F7qEoCLlKVcE
MCNbiZJ6a0NMhv6jhl1iT9UlQwmp92K20/HEiroQ5YV4ztoqhEv3o583zj7tC7y9M+HU9zkYZY7z
nruwpsgSaYZaFrXsgsGD1TY3igOoRd7zXRUTOLClaJvxl/asw9gK6hRguGWkOg6y0zeeZYm3qF9n
7UJbHB5Zl321CYeB9pKmh/JlgB5gHeOA0flu8BLo7ItXQbUr28BrT3EUp+F7xZwLXsxSIkeYsG2/
mLbGrOUjxBtWFU2CrMeVGezJUDZ7mlhLsW+ifkp2Dbb5czr3kb9rq9kMSKgn89wHELSIcDDO+8D5
1KIKmhco8Zp786JyckedTMSwFFG3BcJx4sbbWjB7fRTRIAMvy3Fu+Q5JhRoynXgdJ63kdvVauGfZ
BvwOFaTz9wa2Gyrp3JTRZdtFtYX5d0rKTR353FgeGWlAlWYNujypEl+e3Hjho0UTCM7ObSNobFSE
3RXG5qQ8jxFCXxRtJXtcj80jAgaazKh3CEJZDm3ao0fxlAzFrowQTisunzlkHkQ07GzcK3vbo4vw
atOsgntYJazMYMr7cDOVksxPQAsoeYLGAcKUdeC5YH9liPh0LACblOP0xBO8gA1DQX+HU09mp5YS
ykccG0MJaqW2cbdKf/rMndp9pdiYZ5aKfvnm9b68EI4/OWx7yn+V3hy8tJlov6lyFfMb0KzFxp5G
+Un3GN1F76kUrTunlfkQjGL4PgZ4o9eDevMWEXuBvFAT8gTgJXxi16oDpN3cp0djTH3HjMMOrkKs
nU+9W8YIwZhm3xZIfF7pa8Q54J+k5yDddN2w6xzYDWjp1n3fmsIWi1rjoOuUOoWoGFJdfFvi1YkM
Pgk+nc6I+4knkC5EidpKk72jvA83s+MHAGptsi2D2JZXS9jVxSGLnflrQDJEsXX6gm6T1Rp3PMHe
L9LbDmi53rVL0q72ty4Qp7RHB7bxWWZ3EP91JXdLXGXMt3h+b8UieCKG3Nc/qrobzMn1kVxt2FKL
FBRDkibbzMYi+mTlWf1EpiKitRQtx6NuewzfiAY4NfSSIvRkgj5oeIiwM6A5yvSXeupYzr3RRKwK
GMSRoVZaryLzRnACovv5ZSC6D98z+irCHiy06atePL1rfTrnG8xrqK57J87fE9J/hoPhIZwRJpOU
uMVVF77YZQT8whI6WgMBleGF6wyfaNqV/s28hKF3Kjw6H9xEiXqJIBmDzyGDtt7Q06Pl1qWB951Z
Q+vsCFGjK5EhqWh3VV1ksHmwPGyxa4QJHF0HOWctcJeeWJrNa4jEQ6EukxXnb5vW00ahW3Y2xVQN
8Qbohn6pm7r+9GLbecgq4Dh7f0hGLibtK/gAXfPEimmuhQkgAfcUmtDmWKB/uCTufIjZhQuHzcIC
lgaXyd175B29xlJN2XYYSHbYmjEdrmQTEj+Y5lHj78f8f3N3HjuyK1uS/aH2B9LdqaahRUZqeSZE
qkOtnJpf3ytQ3a+qXgMNVA1rcgdXncwI0oVts2VX6URUDjCrjqEluDbqI8KjgwSM2lVUAkbcnNXY
YelxeVeqbO6DXGCIQRIIH+aspFwF0096H0wpDaBBUMpDRPSZQh17KG6xVBftLhV2GKxmHfovXjrO
vMWtog+wRb3C/t/l0t/Ry9jGwNXshRON18/+jltVeBNbJVhKun+69pQWdfUeIrM22zCU8V8riGS+
K6XA9z4Fef2smbnypaWO+BN2zjW8yYdQ7Wqkv2jrEXKHTlwFeHGW1P8eA1ik65gq3jcLh0q4qQc7
e6Eh3BRb2smYF7XTUADuT4T3MgD1ZddnfZh2ubKzb4bNiEgp4QfqNEzuLDcVNS0LT4ws/0CRUpyR
Eks1XwMd9eG2azyEZlbKILqvBsfKj9Uoxl/l9N2PTU6UHLiOTX9KOqYyq1aMIthh1bXvtPIGOBn2
iCHf6ats2jRNQG+ERLW4GNYJwbpI8sTTOKdvNPvzm2VjWF5rjitHNfZDx+Jh9HeuIrKfTROi2wrX
L99SK/Fxh1uzf5e6tfM4o/R8W0hh6EmTJ77ituKmpB1sXXv4QB0Sh+3Vf9uYseiGUUB0SySci5fT
KnlgqJ3XJ9m4/pkIKa0ChF44pXZIt79BsFD8LntR3AhRe+G6gPmG/Zo+vy9M6+nE+1TBRIt7GM+r
CvSot1JBwkl7TBXL7MwRcViPMGf8Ffc2nyMg/qruUIEnOgk3b35Sx4oT1lFmB6yaY4J9yedb2lGh
6JR0FZUGZrSh5+c8o59JYCNe8oHvnIeFGxtVTxzieYvJonTkXOX8ZwKKzlWPMhkuj0mPEQwV/xoQ
YFgrEHxm8xzXUv/KckloXqvb6ZbmTApvrVBBVpVJRXqqIdbxqGKYj6tQL20G1DMekDwiHou1YuHA
Rs84c6a9xF3SI1M2525U3UAobFQDaseIsrh1jY9CgIFvkVvODrWzgrWofH6UeKRDFKrX81gUQPlk
iHC/cjkzuufaNYmz6ekns49d6zu3oAGse/v6bHPEYsPdNF1tI8mCdeEPYih8rRirnZtxymkeqkpn
EXdKFBLnogJ8vhrpRQt2uamAQ9vC561VRoT+Po4ZU+JYDkOWp5Liz23d5kjjQYUms6r8yqTUnaFp
3Li8shwjJdvjJUMXhRqG+rZsCncoPwrfFWJNLstOCB4p88B5RFRbjpucvrx5oGGSnEuMzd8B8ceP
RO7G5k2p9i0hgfx+lA296D5eTsrlEIMtQIc1AkiYI+3sMH20GgGrjlxw3yYN1z5fME0bvChgGgTm
IyI0S8/QY0TyonyqCP7SReT6+84j27aCkOIdCXlxUx+4m15oHSIXFOIxYvWqZ3LShRxUvqcVi21g
CMLh3Ge12x+7WAqisHWBohb7KX1VcJnhUzVJ/KsXU7SbhJFgDgSTe/WOmycGVCvGmr22CQLAzDZm
fua9LcQWOB6bcr+wKuxqzwrvEiD8t1alqi9494COJjQbD55pVnOzC6eMme/CUWht56lbbRzeuZAU
CTOpXRDWYmaNm8NHJw8DMmFNnF1X8RRmgxcprq7WEFgEMBS8ao4y3KKtXCzixDHYs/eQLq342ULQ
7r4puGXxrtUc83wXGMHRd/hTs7uqLl2z57CPSF+hehY041hMPx2pMahfq4Woi565lu3qsTVnn36U
N/bMTjIQILCzLhPXandM8/P0QMCqh+jqXD22/OrNo5XFXIdwPaKrRZE3vGMJQEUGKDqQNJS5b88r
lWZAYHJ2ab1LmDn424UUHBSrdrLXrpXDhaTqqnvEtZT8aSuwBrAYkGtXTdOOrOYJp9XeARZS0Ct3
wfIyRxcd6fpaSa8A47dMBeJdYYNRIANUBvCapoa7u3KWHuQuVzhCgWmQ02nqSx2sbKKSZJ7iIqTi
Ri3FB1WRrUX8XwJuHZbB/TA1IQ8mBwktkQNu7nptpUVH1dwc5R8BxKbz0LTMZylgS/8G0DnepwRf
3Qr3bP8N7Ks2P9xiMGPtYitx9EfFalXAT5IIyCDCOzydZOMCtoiF0plo4+ZUga2pDTLzCW2sop/O
7Rkggo6BzUifEAUs3kTejLE508SVUYk//MXTHLO4tQbhlSxMFD4ziog77lSj+SQzxvohiLxGV/YS
NmCgFySauGv6Yg0jZnHWJIn0IRJ9ZKMkB4m/tQzmpW3KTvlU+rRJrFCd+uMUeGW7cmi0fl3ivi03
+OGuoDIG/mobLITL1w0bxPI0J7aa9jr2ee3BFKbLRi/CmtHsqe06VYZZ5Ib8ahSj3bq0jBnRWNku
y3sljvXoBPc+h71i65GAc0G9x2no4DZ2hga6dMQR6zMIun55rSM7McfKjfGOYyxAOOWcTsPEbgh9
6LtNCiDG8ng3rjI1fXmrwIQorjBiUMJMWyrJe9tTuBaraw2hU1ZiAcw+9vFVYnLH0zjSK1MORRbs
wprNjDmRJj/cAHXqkAnjK+FeBFUlmREu/ZG/lMyT/RzUc7lyEEX44GZAM6s21tV1mSZ0cOLjgsxM
iqnjRlMxNF8zxfF59WoXfgjb1JPAj8ydUKh5WNtQJ/Q6n7Vz1OEItVx0TY++WIZTsbHReg1CrkV8
QbV2R11FhpBPiBJy1JnuVH8806jK+jYGXb3s7Z5SspPNkPuyzJ2kYNPLbXp8UxfUSVbQUS7TwgLR
0vTglZM4JyRDmAD5vTcy2eNscvmf66xaXmoc2ikVstCgNz38TZBSEc/ldKSUwf0mNxt80zwyLivC
jnIMUN5E5V64OxDzImmJ8BTUlle8OGj88T11Vnn91y+12WftmBa3Y84I4AifDAJYMjETAAPsxXdI
TG23RUeBc24L9Dpomaj25evM9bVCJF9aDwt12U6PoQQhf8xtCvP27OaWu0sM9gEQmD6if9cDPFhf
Y17yxo6oyiP20sfWXjFRjO8mk+hgG2uvqd8lm2J5rwQsMRJiWD/WSBeogCpxm/+Gv/l/JvmSC/V/
MFb9P+jLS1V2v+VvZP4zheP6H/2biVla/1DX3m3LwkTmgqzE3vZv6Evb/wfDIozDjs8/82lN+qeJ
GQqH42ACuxrCtAq0g+ft/5qY7X/4VyewhysNe6Zt/ZdMzPz7/9kdCeFDIbF5GBU1llj3X/kDwhHS
wTxLMpNjInS3yrBhcNCnXy2Op4nLdFdPf4DpAoHshxldN0rpyaSEkd6yQ25LyGH1TDX0UDAP25aR
7960LQrfNkWYSjYgiSzuUktmr+hP9X4ygrrBukW4ym8ciddjzJ2i2DQELNe60+bX05NkBRaBtyMt
4Gx8LzScB8M4py40Goc7XZLxJ/gRIuNpO51fcuJTqzBprsGEhmjJnuwvd0A4NMtaj7V6KXjur9z3
nniztSwsmDNdmjMDwYvmJkPwvfXaF6WbICG/XTGS8ULNTVrXTMfXeYHlDXBoAavYduqapVRYAIyF
eqiU1r8ux36xtqlXZ+MT0LUF56Jis/iJ/9FNHbfoQHUs1WHqefWGmz4dIAgU9Q2Ox+zkW3Xd37Jc
SR8kcBUflMkR+oPFkdZBM354zjmJnBIO54xJCVuR9MpUcUt/GpVBMR/3B/AC563l5tSB1Jyrs7dM
zH/rvqomCrjSutnip9jao6yR0tOZo0RtFVdc/SiHe8xn0APQVoeXhvuPJGY7zxHmgnDyVkCCU7wK
ns8vUXMB+pv1jr5MzpTdketQX0gPqt8Xhe9AYq96ZMiqLwJzmaPCPkkCxilfb28fgsLOr87t6aHS
pAS35TIVR5nZeNsGZvoCwDr+mbKaIL+hb/I9x9kNppTkrQGwQMC7s5xtH1oKL3rvEqZOAsHvAogM
Pd0JHj0IF6884Bi/+sENGYoJUAQ0x5c0MIABqINNZzJjbjOQBPdLZ5azZLx5nSFXqKYs1Y1/FF5t
vxaSovZ+cMgH51iwSQk7DWPBKGwjtgkRfVruFWsl2tF+0S4xusQK6Jdop25Md3kDD3KVQcZ317MT
eRC84XlfZz+e+bAsDkrXYf10iTLB/gufghNeVmXdYxZ14WVMZ4s/I7iWO5V+XKAps/cfUXmouEi8
65w67hemhsLvs/s2KL0afXbiXMMzVOm1jzGLqZs0muxlVAlDbVZ7nf8IlpKrkcu99bE/pFs0Aq6m
6VCJbT2NA53xIMV+Y4kedVysergEoo1ODivQgf6WNF+5FcjJTZXhHjqRIquPbeUBXaBYIC3XFB2r
EmPeQIUjJrDLHKJ9d4GSDwzGAHQwGMSvPie6cOCqt9YDdebXKaUS0w3RPG64cWlRDiYBSelnvLXX
gyLYjv9ja/8vEaL+p25R/9+QzdOv+fqX8jjvnxkbqf7BziR59wIb2K+0cTn/c3vybSb4eMxx56Os
//vu5P7D5nTheRb/wApwoP/77iT/QbZGQ9yB8M5m57r/lYgNPut/SVxIm69akdrRlNSBHLf5wf+j
J5p5ahJ4ERsAAczhlMSZ2JLIdk6AmKpPVdn9mzQ0yVE8BMNinv5wrKfxQHbmjjLk8Aa7kv5CCV24
mST+MY/nmJaLZdk5Pd3aHBDJXXJY8t65rrb7OseyeXY8VL0AvzO+YVJnI4dUalQSh6aaTtyiGZhH
Xv/mFjmWDjfO3PcW92lQN3392i4iWpdjTHOB06NToX1tsy5ptyaQ4iXtaLYmQxwdOxtv82pMEG0X
a2oe0JT1kzYcdBUi91fl+T3yVDIeFfiTw1QX3cM4j8t5Ytpw4PguyXzby7aC5LfDBpbdVO14kQ7t
JOBBookyABsA5iLtJxZNH16wq65EDTCO+KE+Az9OOMAT2YW+utIJdmIO1j8hPW3lGEH2B2dT5yQM
C6/ZI97uUkZOK1wYJ6nyOzd6GefqUdAucIgjZ7zv2Yp3YCOiYGVF4/hWmmG+KUsfm6Pqu19/rDW+
6bw42IvEgss5YUUuf/6i7M960n3RHMWsn6ulHD+yMMChGtFiSh/PBu/0LTowFbq2KR/CouLwjwvr
ZaQAeuu5PaaZSgzPNDQX2EohcTHJzomjNqO77rK2f+3UxMoyxpiaInb3O9Lw3+Rot3ZaYK9Fclnl
xIPXgnoGeJgdNSQxONaiUd2DUsygSjp293XY4yGqNXHtUG9k1d17bYffFORH3Kj1OEtOFZM+kpXd
TLrZjE6MtNBPr1HNkj1PFtTJ/stTyaOTqWQ7ZdkFnaM++XNKE2yxxDugRRVq9XLuBhpxcKAK1sq8
Nl+x5DYW9ZQxlcXwMshrJKqNKA8WTcs8pWtqfojWNv1GlugyXgaziXnPK4nH7GzjCDmHPp8O6h+z
Nbcgdz8XamehIW0Aa27SpNyOzY9syL+j743gZqIJpsIpxLS0jlrVbpuJ8SUXSkAMV/J+HIanqo+3
UzlkFxOMFNIEsHxQPPd+qrgJRgyV4FPpXdXQJcDt0fM3A7SOe4bCK+1Ge9RiytG9eZ9Y5NmcmVYz
WIYr5lKM8IYd4JyV4n6H31ZzmqumQyOT5iSH4Bea4pExFmO8tDvjZAA/rGaM3Z03XWIK4rcQkRh/
s2cPY3oeJMLJwnFlg8NuwCebnVWd2KcB2Wo1CWvnGJsGBFUqKhSUum2r+rYdfP1AYx7lvV7z3Qrz
4oEjvbN9GkwkfhXkTMA0QwF229bL1vPE51Sb7KZlsPVoLKJx6aygEtHgIzWGDFp7OSl7LmV5FlaM
FS+C+Vw6TXVN7Os9eAoP1wGt0F0Y3RG7mlZYWkCNFNZ+yO3xtXeV3tGI3T/10rl0PiUHaSw2ZV2e
PCxNUBz/MjQ4Gh0nFzea9GtWLnJT53ddGzQ08Fzd1r6GMjKO3+UcIibAJX91pqLZMMBJzlwMdyrB
EYDX5R0dERaQyZaNZeLncIET2iXVvpyLgwe16up6TbybJEnqV0Dj5Rql5zuP0wdySP190uoVPVIX
EBTXefRr5clilUQpzyRIsjBOfsrZ+/T65tYZcOh6CVMWN89z3FThgeh8enJqIDlR75qjyLPhtRFF
cZG+EqvYoztPEibZhdg9vxW0spskKqwV8vLyl6bwbFOqnOBA7kZnIC6UYWQuy13LLBgnKgJtbWtx
QqLOd206TUw7c96npmasgeS+NzOOBDrdHSwhAathEMbUhcXeNcwwrjMau7ZWob6WUVPqNIZyXety
2kda+mcGM8sZLS1+nKnE/ZNU2mECG3f2LcEZc3fldkNDeQhxsRHTz+k3jfRyyTOIUIFfAmu33fjH
FZl7sIcgfY+cZL71TGt+AzhVvxNf2ylbggd7SDnd0eL45ZBz+JzrjJImJzzzi8CJyJlBRE0ErA3V
emgc+2j8iGIUL/npOhvXYNVQitjZ5WvVLcPj1abz2s4FoBF3OZIXp9kckNWDqAZ6OOY0kBRrL+67
mBzK5OjmuV7/Zq98CQuU2zFdBDn0OLwdmuwbEZaMetJRkSnolAQcjyuESJH8rOMEzlcvZPua+DFD
i9K+utKBYKgdajLePFk2zWO5uMgy7UgJ6b6dBThSATlNDTW4aewo/iarS+9ZWxRTrvBb9jQNCuZD
tArcd6IfjkGQVTfgwMSm1SnCikwKWQJiHcyNwo4MAYGoxwvj5vEeOizLAOTl4au3/NFfheUQHgiv
1a/kUp1nzRSoXjObXLgx5CUBpw5i8GcDRPpxkNKAqPHLR1nH7RNHER+7TulSYNW3q5aBCWUD+OyY
UmvsD8505zrUBSKw0o6Z5fXeCZfspdL2KwMpHrG+qM5BPalTspjpk88DWWdxG+qyFxI5zRz3fyP+
pXmTJ6168eYpGpjMSlZIgiG4sI26z8p9RRUzVtiSDkNavRrfMWt4heCEwuApTRn80T3QmPBRZOAV
VBWu++sdpQ/yFxf+w9/EjNCNFRCLdt7nzo8Pe1/gKOv0sEGv/rIkYqSXbeI4AbWfBeHMlKAKb/yM
onWMW0dGsp/+IKaCUWRydUuK+ut6XDwrboL3RdTCOJuWsF37MfPPEJMyqUsqbyJcIzy+TI77feDx
jjJG3tCEPuzFEjkv2u7HDccIdbFylmMrm6JdSfsv6Zxla1te+zCktvtieJ2ujadT85R6SpID0sF9
HJUtWPgegEPPNhPmeBb7hQ7AAurYMXbw59JGuuyirgbcBCT91/Xar5luR2ZC/ciHU5h9bfX6x5mZ
EHH2atlBmXP1hkNa29hnh3qaJ+zZ3i4J8a6byd1DQ+n3Xmx/ean1ylW/34BNK2+rwKBMpw2rOrmF
D0Z0B2tu9pL30gE2EfnVXoYeq2RQTqtFausVngNgUQgZ0ZlNqPwdUpxHxYLiu8g62mPxHxVc8DT6
adrs0xO+uZOFvU3ryblRqOePDuj/ldYyvrfhuH40ZhjOpRiql8jN1d3Yd+3BzeeSvB9TCwoq9Z4r
dPo9lEG4HfB7UwCg1MsYMcakkanx/6oiJ3siHRoCJNkP3jTQKMSwYjunwH24m6OTlfXVpiz2zkgq
CMbmgZFEsk1FnN9HlYlPNCGYwwTsmHKLNLqz/KEvtgn0kq3HFHdjR9gfHXbYI3jBh37BPENwO7gd
F7yDDdFcOECDXb0QXW+JNhRtb63o5MB2mMaJIq2GZyu1Iv6e3Ij0zzhnByW6rWeHTwhMiU94Bg6h
y1vRLc2+x/oNsUP54THNB/tvptv2UBfx2UuIZ5goUeec8opVA6LxkAEOORpT98el9+Rb49vFGp4G
9De4IUHOSN7Fc1g0rY+XJkm2PYVQ85q7UUsc1Qlvop6aCI73aRRsZRLaJy7mXbvVi1bhyoPQxVuq
BYczOUeM/q7PORC4+o+ZEi7m9A1HsH/fxy7XPB9zMhYbHvxoY1k4AjlFwfjmU4az15bhueBFK7HQ
GA1qz4Gba9AFsFSP43X0TPTnmYTKvKBxwLTl9F36qzRw1KFumw40bjvhF6uX/m00QFkaX1GAqF0z
gxZKeuu5xBVC/LZNrqSclGE4kzAr5IOz/Fe7a7NtHF9tFLXynmc3wjZGjiR7nFJV7IUfejsAZwz9
Zt1gRcaQzDdfyPVQ+2pdzwljhxZp4ZneDBDRKi3uWP+jHQjUaNt2xtouGDjvgLcnO0JVlGKmmM2B
omfVXyna5ZMWFNr9InfcTVXzPCDfUWISmHG9lBw0dMdpTqa2ZKTdqFsRH5xldm+oQcUFnZniVpve
nNKyzp8l1wAWJi51bCDAAxU/wJhH+g+fTn9kqol/HeUTs60Yd/W1my1s+49aWc6GyhdBzUafOMRi
h+XYFyFLHvVc5R12VXmY4r4j0RABljcpRxUlgIyyOZ+azl32OGCsDfYscR6Fj5WI5P+ub33rjGta
bDGgqWPJJOuQOpq+xPQ6JmH4U7y3c029a+3jLPSh6i2uPW9qr5gP/C02VMtwadm3Y2a/ueNAcycX
1kfsYl8kbaoV1nQGaSM5EcD/19EMzDY0MS5fDdeieKJkGXLQfIenRdEoMGINIYh4HtxN3T6Rw30c
jT4Rr6JP0rXvuTD86YMfNUVHKD/7oR/xJRYJZ1ybAJI1Plbc+DCTjsEpiIGlTSFV3Twf2RpUa/fO
D/oRDqVDWKZ6E2MC/75Ju083079jGp8H5rdr5qkru4Bo5qvL1EyCVjgmwK0X/1XOlQBhYfMjds+F
IRicrZcWb5NfX6sG+tegpYwRs2K0CorwYnKsgFzv81uYsCUrUO4fFspRwg33YudixbRE4EClQ9GZ
Xrq5alYh0/ZVZQke4skLOR3S2UiJykpw6iU0rW50X+6T0i7PyNhrBT5/WkrnySyF2AkAqvvGdj6G
MPbfWQizw5hkf7Rb4o2pRO3zSye2eAUDtmxrWTl7vvpqE8rWOXRh9jwO3BBZ2qgaTIOOuwIXeoyb
dfkIGVZMUCeJvTII9/J9FFhpum2swbvmlkPye2665z9stuCvnpJ0+Sbk2AGcwzUH0K3fMCUN7xvc
X3zc3qtKQPauPCdMjzpI+690sC2ottCCVrw6W1VPO1IfVO/ISWAWHoJHGTAyWJvQvzRcjPy+uyRZ
kd85qDYgIxJ318wAJd1Obx3H+KuRodRmUtyOVDuDaALlGjgcMJvuNmiC77T34dBCKV4VsBsnIc/0
K8oNTu9gM/vNC/akJyMqHDENQ6/Ybj+ICo8HLpU8r8615jDAadkM7nBoNC6+MmVDGqPb0Lb1aXDm
5c6e8j+Ltoa1pwbv0A1cQLm8WOu+YHzRJLcgS6Pj1aPu1fw/pJ/sHU7oK3tmRIi4IrcpicnEtTe1
M3PgsWy8wx1/+tBSRtOhcpJY/ZPiiNuWY7JOF4IOTOFBuaIrbfn2yMcKNGB/KLotnRyw9vLlwe7L
p8ZujsyTKSOHVrFRJAbXjbYBLkb6hv0Wx3b4lMkvIcdhry38hy1zvi+siv0KmeuUD94frx3OHcf1
xrbz/WjYjIG1PLFXtHd93tenwquQKbD4Rf2oz/hnliPYuIN0w4jobbgbTHeP8WA7I79S0jcf+gzb
UEgI0lxZuHV0hRGj962bzhn25LAdHJI62edhCCNtrOeNm7ZvI86BuzbDgAXN6p0wX37tX9lnMFTX
aRZeMs7jhzpE0KYKGfBm0b6MRbpTJr2pCvNDUwnF3vgHoQJSyDhDoT6VbfOu7NI8FK33zOgd10dO
QIUVptuXEFluc/QCzHni0OumPXJFvwaUqpmyDBOtcx25O7wdBDrSbt72hXwITOKxlgr7i+vbl+vh
IJFjAf06J4Qu22VD2D+8einxv0AnLTJoWlEUY1AYiOYljeOs44lmecH2jIPUOoLFrCjOpP9dFmCk
sMwoAuLRyuC0yZIk2qTatS41IZWNo9IXCM+3Fmm/g296zZuHxEOHN1d6d5422FxjfDAkg7Eeds5n
pAipU1ryVMvps1MMn5mcGTo/Cj4jkgUryDhUiaSoGAZ3R+NOBicK/sjWFo/SbU5RE3DdJHMNi4HO
xRxFjyBygs+M0ysmk4Nb4X6JHOvDZuO504V/sThYwzoFHGY368zKzmNZvpH4SA/CtZKd65jkxqbp
ygHDO7Ki3MoQjMb1OSkPhJTYLoow2EP6euDgYWE6DQhXXDtryK1seNNP00wubai4YPbXNA9HwL8Q
LP1ff46/yUK6qwGj52okGrZiicL6ZQFLbBqFu5+Xk/NUsm96Un9x0D06g1m7S9+u59DpHmlfXgUJ
vbkybY6LLBh5x8z3jH1jifoBeOzeKOH+9TF+6STcZ/XyYUaOEwlZcp8omyJVg+eEO49h9K7fO0dG
f4IApx3YM1zk+U09xN8em+KqB6/CMS613+2CD34gVurmznqxh+GBwftZwjfXNZFOk9Fv3U0KzSBZ
1/GUbyKvLJ91VsT7SU/nNmp9No553C2z+sShccLYfWOHf7yB50pNyW9eEP4X1ydQ042DPxyKRs0Z
HXJ6d3Z619sYX2VnMKAP08DXRVfPFgMsR6ei2IfdsmxjjzRkl6UMEpdyK8Nd4hbPiRsc7YyRX5Vz
78NJw2xzguyWrmQwqxdiXX9h+Ng38WxrmFCO2gk4iDfgbsWN3/6xmuFd6G4TRFfSjWl+wNDR39x2
Oc1LgkDGkhabeKzpNNZj+cU+i8kFBPCo4PNmBCZBstabuJvKjWl+jZZbXPS3iNCkPvPvvp3eZeq4
qw42G5C9WB1SE6WXZIyXG7uRzvMSsbhD2uVp0W+CpFqFb+4QDJeeRsdDU0ffWQU8am6s6Wac22nT
pxPGdRVybKH1xRtubFpqMOc03KJnglwYO5favS0KioEIJwVxtvDp4VYORrnspONaHwmzBn+SDCPr
sD2ouSBl8NtWW3KVq2a6x56/HW2zl9nfeXntrY8BgjIRUS5WOVlZlf3i1t75dc4BEkDHvUshzKaH
ZoeB9YrjzuO3Ns3FMcL2wfN4Q2DBfraEBsqvRP4TQxWiJBuKgQf4+wE5U23AtRA6tUyOhC/Atygr
vBl5sxJRPnlpeNsJd9wPWBovOd0Va9ylL3QJrsHqnuMoYu3vqQjyJ6aFjAzepS6wBabttlpEfKZ0
Mb/w8U870TsHiLD8oBUFSiaYWKnwJL734t0Jhp2cpy3HKhfAXjGsgcZcw6G2edIFYtroy1NkL8eM
N3HPkeQbnPM2zKKzZSRO8uGnDKtbbfNQcj36wZa1l1UzUDdunUUV7aHV8oktEBEJP6vA3YprMD4l
DAoaejm5C+05If7FHXm4fT+ByQU03W+J1+s38vYcC3wIFHpknoonkobjxVouUVj5hylsqRPBMc5B
u24f5ABkJ2FiQLIsL1Fv3Y6t29e/LT2bM+qKPU3fyuPH8Wo9fWS87FxA0vUyPs2Rc3ATHkIcQjn8
iexop8m2Y8fFKbZKvI8aRhHb0c7r3f4UjfF8WZgU7XCJ45sg8ZJ4a2tGUUEWx2/N/a7o73tC03OQ
PpkeF5opo+IPpDNalQTa1/gIQaHByTuyKxtaITk1JTPnZmOaYQ3k3jtNYGw2pQ9/ltjw95Rrd+1y
lJitVuwBaTpn47JTIYKZs57LbTT2M4NeBITG40UIGn2m9DRR7HpQSzGjLS6xsqZk0GyccnToq5d0
tPf0StlX+a++TIsx58waFnSTkUVlQJ2j4bu9IJD+xcFp1iJsWHhtTn7bhXDKXQc9nFpsIXDzs01i
lokOM9QLuFnLs4d7/NCJojkIYSfRqrY592ib/sIphsvpmiq4tM3QM/LHGLlLS4oAmWpARW/s1Hsh
VOOsx54EF2RorLbMz4v10rgx/U4A7S6hXbEwsQdFW4v83D6duTrbgEqxo9vBfYr2/iWshvjN4Ldi
bVXXHCseQYydlfWpq/5GFC62XQqqiC7Fb9Lp8IIHLPPD1BAT0U16lFMAU3vij5jt4aljX/7ly222
Q+mTj/X8gWwp8dE32qutn5izTY3nMI9/aclMuE2iiJEkq9fE0LJvp9UWfZVALQ2lHXsIHuN75U3T
a4b2vM6x7u6Ii+an2EXcx87oIIcm9J9pbV+QhJx9ajho9iyEd2GQvBRLF95MWVA+xK10vwarbQym
kwAGQCDqDdb2+LWDpA3QBjTSbdkU2SXvOlocJhC7qe0kl3ns6/feW4LTiFl3hzrVcqqlfhNAjbyU
kzGbYik/o8bc64T5Ae5u/EVOI45xm3q3PBB0ZwfME/jCrOrpaig890nhfMhqBrISO9H4OmGaP/WF
ttGZiPjOmFoitMiRBtgKLJST2cvTlHIecXN74txRdjNbLah0L+c8nFeRu8fpT+jXM/7bqCfzM9Bp
usFbXO3AS8/bEWDqDpQesG3Vsy2OmMgxrzzqzK+OUtbteymd+YYwXHWukiX8MRLpBA2ojGwXHdFo
nuqiJMSFkK0TwCP10r50wiYv1opo+emTCsdGYod7pFJ1rqZXuDTi05u6kJuR2x1gAvUPbaSjDWAr
ZnJlku+BhtAd1wbm3IbtxBbG4QJ34fXlaSDJYBBatzS/VZzxGhneJ+EwHixp67MdkeSfJ6fkhODl
3zUfwGmhhOCAxADyxRuqjvlklj0abvjb/6V5kU3ho94u6eCtiiGg0WJpHXTNJdqqKKKTTUQxS4w2
/w3H4F39Wz515ve3u3zW/1pGBDbtu8LvnkT/m7kzW45bSdL0E6EN+3IzZpMrmUxKoo6oI+kGRkkU
9n3H088HVtURMohOmFg3Y9UXZU0reQbCY3P/F7/+P/8rcOP/Q8siBaTE/y55+n8bilZP8SUgY/qf
/NuuyHD+B0wf2D5UTKnATX/5Nx5DUf8HfAbobqToTN3WgUr8W/NU4n+DVxeO0SagC9CBFlDCf+MF
JbCElo5qpWXYjoJPn/pHbtmXmnG2JcsWsXGCRk/RRtRswmvMxBS9BBlux+/Us/UeDiGqbgFgoy8Z
uLZoRX5vktf7Ldv4OtKkljeLNHoIc1lGq56RY6KEtEfXCgE6bFuVd2VxJ0Fhn03Dh3/9y3MJ1EuZ
yNfxBEFKxLcRYNGIV1vvuTPcttgt9uEbgkATUy2gNsyIM6ExZ4PKsVw1pGLgOaJgsRB/U5MfvKuO
EAFXAl1qCf5rNCj+qYZhMOmmIYwmsSCBDNAbz7ip3RbssTY83CjfXf9mC1EszdQByJj8B+rp5XDi
FsJOlmT62evb7lMNT2Yby4G1i7Buurke6hII9DIgQmHrq/GWJJWFUFZf4pcal/q56FTc26x4BGzh
uyvCqwtJYHHVNGxFU2TdNIX05rqeK8Bk9XOK3/VOa41PDbe1/Zjb+f3QUu67PqgX7VEhyS0DVzJF
1XSO4gkcPM8HGLZSYau2fjZ1uQGLn4Arh0MGtxD5d+yRY9A7wMgNuP4brrHyKYq88qkpkz7aVRly
LtzbEBva8ETgBdBim/HUhB3lc8WoUZIa/TD8lPX1uA00aB5+UXbBLkjV9is6Y2rzoR065ybMIRti
Uc0fV4b3gs4Sh2fKikEmWmDJFCELm6qTdW9s9LMGyWdPOeGdjjo6FUhIsfKI5owrvU/05lvOI/UU
VzRDCl6yKzqpyiXE+SV1HNNmP5VxWzOZ3cuPbOZuYdZAO86qJtEv6XFLc+r7EHzEphrCA7e8PegD
mt0YhZfj2pJf+ggOUCILLV1n4gwLOqJ6Bsuo1kYDD/uc0qeXDw+p8hFr93Gvw0M8ozKzQ0222Dkm
yubI5b83rN5cEVFd+BWTuDKAcp2dh2QTfgX6UdB/gsY4q/S8v0Dsc2+QOf7atmF0AwGt2w+xjHHx
QC9Tgs+HRk6g3FQ9j9HrKf9qHXOmcYShz0bSW7DhLicj17gtdza9DjMazOPgWP1fqBW6KxvT6zkn
DDrNbE2mzGIWRWM1XQG9RIPxrvRw/sKhxMp/OpEEuMiUJ6UOwHeIw0+Nvnvvrz8foaEgqqmxjTiW
JnzpPlOirvRG6c6m5UejtDO/XQ/wapOaxvY7gC4cIlROQW2onXSnqg/JcKIA1jjo9q1shdPWc7F2
Dc0AeQkPQdfQ/3AE5GUWW0rjVI4DKE2DQhgYf+lSCRMFTDfSCdGNZ8f+/o8HdhFSyI3KLmExRpZz
Z72Pi6+K+mhHjwAgrgd5dWYJ4xLkhLvI91BSMJ07T/7WpU/gZbr44XqIhQni8qaqMqwAPt5EBpnv
6rJmcsXXA2B6UClDz946k5+w99Bq7eF6pIXVdBFJmKSuQv0U3LZ/bhT3kBn2pH359/UQC3kw3URN
znl0YmVRDryw6fckReifuxwvoXYs/mULmXrmXeTmw33lB/LKubE0Kg57BF8VVIlQv7/8fm08NEAb
a0J65bEYuq+laX24Pqq1EEKqtaU3FFlBiBKXwQ3KYRQYjLUr5bTShSVkWfx89iCsRl8g1PM8oDXX
oDACXJOFiuHLyZaOmI1vcKk7pM6dXfxV29rKxreUepZh8TyQgU6j53/56RogJriEENJT72VPnbJO
6h4wGX3LFP2OI6Y4rIzQalGZPePXdtQ72OqgJfqVIK8eG4Y23SzZe3jzQJISDm45dmGeQxA5K+/N
dA/Htxni96BijuBVpWLtMrY4W7No06ed3c0TQD0jAAz/TAHgqDbJCU3mn4kPNdjRdmiCwbvMt8Bc
Vja9l5P3VZbM4gp3QGUwkeFxiVv6tOfrY+U0APoQ4t74qvqlLYZd5BkbRYH23dBEie78+Nnzb5LK
3QbSt668T4IfHepGo1ffw4/adNkeTTcA2dGx0hC34skPFhvS4Y1XDm/Y6eYzNM3g7JvVsgV2OJb9
c96hbsmdgk+461FANZKn6wt2aRuaRxISuzNqszEGcsFvHko5fwfP66dX/u0FvrqRaP9cj6ZO6//V
pFg2DAfbRPt6elDPB9Y6DUIto+afMRfajPZNlf1yqm8KmlF4xIFQtD95PEj74guuYOCB3Rg32nTj
l8MuA5PZpKewfTDDYatZ7sYGAUMT/fovXDjGLGv2A4Uv74ZwPjEgYufPYucgc8F81/SIrOrjsHYs
L+2VtsxFwOLpxZtSWBgIkuKO3Sj+Oc7icgek2kRgRE9urw9oaeeaRxG++NCavltDbT2XwVPVlPed
9K0e9BOOaStfbnE46D2ZXD55EIj38TCujIjHsX+OZIQ30NdTx5UIS3Nj/xOBmsll8gRyCGivZSi1
BE6Odq1dPrzlHoOtnKnK+ERBk9aEWYH8PYyUgv2zqzx4g3aTybSktXzl2b04FGO6qvMo5nImDAW9
sxRPPJctmNSX2s/5+K3LV94mizFM2K68TmC0OtPfZ5uIamYyAHrTP4eU5bG5iqojIIqVg/H1A4jD
BPO0f6II3wsiDSOksH7uVeAJYJsw4zWpbY6ul++DUL03NUT6A8q2nvHVqNC79rSyX/kVS7vY/EcI
SY7QF3rzKkMd+0pCL0YH2oKcOb2bHrk+iV4EhndviWlhrDNVLl5TqPANkjEzZQpvkwHJqwy1xFEH
+/5++PiGFTwLpF7OowEDqmytaUtqocpqTwZ1IQ6pcehWRrS4VcwCCVd4BHkNo+1t/5w5CK3StIYU
YmgnO8/310e0mJmWrskvb1Wehpcj4mxzEG6V/DOiiF5o7cvhUQrWLgCLo0GZ3sLghAlShJxo1AKZ
HwBe51D9ZXkwQsN3jh3v9NpfOdQUnZ8rHmoQzU1exlQBqCVfDqcHMwG9AKPAVpuQVjX+l8eiu0+/
Ryj2pvDM0AjZjM5OTg8VcozSyrQtfE2bqhrKThq3Ymohl+GjLg4DC52ec+igXvfo8/5a20qW3v0X
MYTUUGGvYwpKDBMOGbdg62QOwT4/1EN8QxvlSBddstWVNFn4rrZisBfjOmZTdRC2FtDBHRdVLzjb
bvcQFhi4yMDG/jgVqSaQ2SqiKkANhFQET1pLFaifs9sYB57GkhbtS4SSrkdZHMksivDyakzk5nst
Dc6+G8P7pg9Mle7PQ1CFUkwZ/QLycPoJs92e1j6tJ9Qfz6N936TlAZOZlQgLC4qHKtV1WKvwV00h
B/CFiL0aw8BzCaZeve/67KOv3mtyvFJYXMpntgakYmxNUVjBlyMJNDA2+PWQz+aznnyUukdApSvT
vvAoodnyO4awZrKK7kcY68EZCSyQAxFqX02m50dK+qckt/4OHewaZLt46EJ8f6/P1Nr4hO9Yj5iV
NC2xK/uD034Oja+18+t6CGX6N4Qt6WJ8QjYgkgCqAv7cWbqrFPMIjGLYILjoeqjrPSe4hiIRpTeQ
HHGDRF/4evSlRJl/3OkDzFKxVjUEczAlOeP1jTjsvjD+DiCW0W1/Qxyuz5aDmBpdEuGujmY+6sS+
wSXqi9k/de1eLz7J8sc3BKHRYyjQpQkjfMms181Qnw5FzbpB2DxAJfouXkuJxS82CyJ8MTNVJF8b
LQ7EAcV2owo+mqU6bKoy0lDz1u3tW8YEA51qEP1rSwhnRTr4D5WNFUMYiK/5zqxPcZHuArR1rkda
uJjRIXA0lHZfik7C9trrCAeVFucGNgeQuR5UwMMmvCQgA5ukubsebOkgvogm7BzKgMRdA/n8DMvS
+jsBfFXGDwocXViU1V0TaghpP3Ygzx1r70Uv6usrX3ZxX6GLJms8IFRtYvfPUz/t88hFcY7bsEe9
QKV5sm0GWHGl3Oq7UoEIiQYhsCO8MI74fFcrybq4tczCT9vCbOU5hTrRH/gAEtjQJrBAOD+ulmFf
7jPi5qJP2jrTIgfjIkzqCPZTkhvQIRP+V5LeF+2kOX8fJl8Cjjen/Nt6VLLbCUlKP23lUTOt6Vex
FRmjUfqIqmMIqdvIJkUxvwnOnwd0kBEb38RohGfRndVrB816wzvNxgf1n3DTwp19UAT+vCQuCSf3
WLZYD3H5PIafr6ft0qTNYwgXVU+XeguPsAAM7CnLnoLmYTBWvtrSMpyHEHZKNCr9AkwXIXY6GCJU
KqUbe3hGHfX6UBbvibqCRgUVHsz2dOF7Ie3WavZA/lc+Du/ok2feRy/HPLGRfqIEfJZT8L5pe4uE
6ru3hFbJS4z3phuQEDrvIFBl05Ge4N1za44guSHS97tAyZEAkuMWQHRRHqnvKWetrLqjiSTnynde
PHd519AJtGkKWrbwoUMELQoZs5lzpT5k5pDhg1MAPtd+JkF5rzEBmjTeTmVDLZf3sXRsOwxP5JUW
02JCzX6EUNOTUaT0Aojy50K5d8oS242H1WbZ4jrUdWD81vTyEQvVNnZWbVxnXKBKJdqCjDdv4X6l
+yYejdsoB4GP3fSdbOT6j+vzvJjKOrdCnco/N3bhPDY7PcmQKgnONTYKJ6XVj/jk4UiVmkileoaN
HWk/rNTQlqfVoOEuw3mF4yls600+tCFW6WzrhnTfFI9Re6Nqezz1Doq0c6hHNvZnN9Ix8oj3VJX2
7dfrg54G9WrXM1CNoek1yZMJadXVttuY7fRKCd17q9Z3tKdWlu5i0sxCCEljo1Julh1PFDn7POao
38n3Ey3i+jgWs+Z3ELHsVSJFq1o+QaQk/8LtNIzwPMBlpQoe2uBHHK/kyrTkX302E5arbeK9q6ji
QeXCVYHTypiSE3bnYJ9PVJv9ZOXUXUxJzGI1/LRpwougIMiruLaapGRvw/tz/K1lfIsNKHDB+rpb
HJKF8D1U96luKGQiQrHlEPfECrEJCwJ1W2e/cnXYG93aVraYEBZPYpUJY0sXFprTxXmdV2zlGUKj
vfvTHw7otNvG3Ri721sHc02abUGNWBzy9tywTFgK3fDzesKs/Yjp77PzN60tDhNkRM9h+OSXAULf
pzH4fj3GYlJSJZqKAADwXoy0ZzESG5VKIBwBwnHou4NfD5EcLz54PoD0gzuuRFse0e9owjHludFo
FCXvdMMHJgGWt0Ic1n+4PqTF/WI2JPFKkeJfE2Bqd65VJJ7cbx6WTtcjrH00YUeyNOBNWcVHQyW/
Nj96iQtbeTzELWZLn/EQWdmdBDdzXncsYIpb/0ySsD01vRWWvdtSY0N5RO3fI2u6Cav3WXA7tYKa
4IRFDnxN+WOIp4OhYWGCNKBHRsL7uT7ylW8rbiqRqXTIWzFyPw5RwX9wgQ9fj7CYIugNA7MBYEVd
6jLpoTA4vhUP7JJB86sCCn47msaXtNeylTvT4mYyCySsrqIrDLR0+Kh99KRAGo4RvUNldePi0XZ9
SGuRhKxHL0QHI0ekdDSggGYnWjfAHLBjeLoeaHF2ZkMSMt9O0ybX6o4NAx7TJjCfowDaxfUYa/Mj
5P6gJ11WNsQYrUcIVPu0+q5Eyf6/CyIkPBhhC9130sxmUiL3F4iD1Uvc8qwYDtVj7hW2Lcy/HOoV
ZgkkGjqSxy4dN1Lya4DWVQcribb8xX4HEqZf81JUjDy+mIXNcaLBSLT3EtTl659s8RzGUlwHOosF
wMstbraR5zUeIAOCUjy+DYzseH1vQH5nkJoMaFSBcmd7SriyMS2P7HdMYa1mcQF81CBm0z7JyrAn
4/I+XwmyuNlOaoGgnrhiiBtCLns+L/uRV0X2K4q1DVRsPXhu5W2JTHkq317/jEtDgtj+An03TUfM
irQOYf70DrV+FCSPRSah9eWG3bGKsngl1EsTRryh0UDUDQDwFJdFNFyFtEajg4kEkjTeVEiU2hxa
Ubyv/OyY5UenPkyPyC6q9hHMWWt8MKzmr7rRTxVyupGEytJYD8fr419aFYYOmhxUFlByQ1je+IuP
Thbxm4Kg33GVU9JfaY29dLO/HmdpqzLAeBug1ic8o7Ao0CXN696Ow3PsfRy8XzTBrv/7S1kz//eF
rTD0XSpPUgIFPAXZY26wRNlE3t/50OAL08As2F2Pt/j4B9sNPFNRZDoFQkA/MvRirKcBOV1xKItI
PyAShLZOn1k3Xg69sIJ1uC3MyEHRrk++QMPTV37EUvJO+DagYZQd0Ya+PDs1K4IeaDJoxfusevKW
Vphkfr4+0KWJM21DQXfa0Nhmpr/P9hnU4Jp6VLPwDAPoseK1j0ABcivXgyxtZmzJpqZSR5DBFl8G
wapyGLIhDc9FlWKMIfvtVgYNtGvz/EeV4zcTO2b/hn2GlqzJTYuKuiM23KgLl4OcDeF5kO+96rGF
oBllXxUXundyP6BicX2I01yIi9+akNvoGxi6LLI2ghi+K3Wi8GyH1ucc+Y3ma4ioS3oT9O4HJf/A
+3MlOxYjmrqK+woQUp5qlx810+QAUyozPLcoYURPGfryG3Oot5nuUTLFHrLovxSGfbg+TuX1StRl
DeYDjAN6mTS1LsNWRp5AUPdoVPzAqyPGX+5Ogc393X2mQoNmlNOfi+Go4yAtn9roNJrV1gfegnPS
yhd/nbn8EN506MuCwQJLfflDIMgmkxCTf3aGcyPvlHQlgRZKwwSAHmPaDHaCOF8GGHy50GBAAALq
eHJMOuU3OBt+MIcCJPVj1z8PKbbT6M5qkvsOFZOV8S1+aDqTiuLQPtRESkKRI/bgj5V/5qzZeLg/
dnTkW6Xc4pyMFA7+x9dn9vUihQLGPYL9W6EcbQjDjS3Ylnhf+ecCkaWg/VblPfZdOHwf/CQ8/nks
A8qRNXXDYaUJxYw4x+Um84CBoOOEqe9f4yfJGoFCbxL9j+uH8H0VkKHA0gBAiRAo1FwtP8q4AEj6
ryjkEhWflChYSZXXS1Gn7w4sSVVVthpxf0uUWkKujFJQHdAeSR4L/M+cp8F8ktJn9W+nW3kRL2QG
4QxKZ5zqU1/5MjHLRO2NClbkOUNqwIWbr7l/I8+iRrd2hlF1+/P6ZC0thIt46mU8CURKkEIsPysm
XkAu7jG5gU6ydbSV9rMGbtjrf431N+k2DurNWkVjoV45fdzfoxXyEhnUvrMHyiaSL91YNlJ5I0xi
Kz9VwWnSi3FQNqxyDO+6+qDKGXI6iIjDqVj5CFNKXm7w/IypQQRXSdaZ5cuPAEHHRnSGN4zp9Lcq
cjK6/G0IPw9xcKziaqtpX4fGQ8Nk7ex8fQlgUToOaG3qpdwrhbhuIiueg+rD2THRT3IQPSiRt03W
UnihKAGMHrDjREigvijmMOXaAKVd0O7j8FPGR2mHt+Y2wjvR15UNUiuPxq15HNubVMIKYaXZubD1
sM1SfLfAcJPQwlY+bRDF4AVUrawfkMc3cfipROE0/BCGP/58Gi9CCXcqGwtXG4I9/YTuKRyeM+Nd
gM6z6X20xqNunlxMIbK/V2JO60NInXlMscqij5aS00xhvUZIgb7zjZsgQ6Th2H+vy48+trz8H4ZN
NHRWAi/kLIgjrnZT0ZNHtvBdPbfkc/csHT/Gqu9ZLp6i50rWJrHprV1/0m3vkEhrj/3XTw7QiVB/
mUoYkjwGLheKmyllM2CKd+7L/VTYdW30FehqICC7MryFG8BFpOnvs7urHVWj6k11NMRctrAYpQpd
cVTc4r3mwJlFOg1RDvnOz/0PqpocfeejO/R/DPBhtBNOCSYK6/TlHTH7DX3ljqE8jbZFE2JbSh36
DBYAEVQKs5VTZnGJ8iaRQU+zHUK3uRzv4FajnyhDAJUWZw6sTOP8vYfWlYWYmY5aEUqLOuxa5Ocs
PdlPXUI1js5o2e9L1V15kC0ceYz7928Rvr2JEorWZPTlUkqGeepsXOcpssqNiTLeiDMV0puYDn2/
PuNLe+E8qHDldaBlTc959mCcM53c3nWpdbC75+tRFoeGaAu8LGB0vFouP3OVmwYkEoflOio3pX3U
GqxBanNn4zwT2ju0ObdhI99cD7qUyxZqcAbML66aYsc3S9vGxMWZ2gtOuQesybCi0vDWuh5laW3O
owiHiYq7qo1ZcnBWJazjffWmKR40tAFXcQCLgRQ2bpjJdM/l6e+zZZGgDN24jUR6UEjbA+fLj5lh
/dJZgAel8uyVW97i16PqgEgaHCDqPZfhagR+ugILyLM6gJAZH4as2b3hy03MQ67HBowPIfWipgJJ
KbGH4yO21Yx75Ej2kndarS4uFB6geM8CCV+uGSScb6ZAim+crcTfF766Dfv2li7BTqnwPAnG/iA7
4Q/KDl//u0EK6dHjflrW0zlsjjfheCjiDznauYo3rKTh4nTxrqIkRR8YS9fL6bJzuIIuGr5n7lNb
yDoaGlzXR7JwRYa9ARNxejyZPGouI2gxjh9QRWA+qOmOJqnLTdlUvsQ4iue0m61+5aidpl884mGL
KCTIZMstPsa1uIj4f8McCOv9YAKJvcGk/PqQ1kIIiYEdchtC4wzOQ/0xbPtd5cUotK5R0RcX7mwg
wtRoRiqrUgYToPuVMQTLeoDOMeZP18cy/SvXPpdwMcm57KI4wFh61KyjuNgX/V3Uv+tDTEXClVRY
G5GQComT0hAGVn5ucJK3w+GU+c998bcalh+vD2oxEDoqVFnBDMkvz6jZntdEUqvUMqunkIedXnxW
Bu0ew83eK1cuAouZMAskHFDAuLCxmJ6blZJzN1emF6BjfHPTwlg5lRbnCX4qMChnYopOC3k2pDLJ
FSeNmCd0AbaDdoroEn6qQ9pqeub/uv75FpfsLNY06lksFDKVHjlA+ip6Nb7vUlfGXsF+X1vKc1lZ
wTFNBrTjx2xl5S7OGqo3NvsRtVaxcq1UaqLjBE1Yuc72lgdXJEvdv1LdgPrvo8x+fZSLW59DOcIy
4f7rIuavGieNa4NwyHQFGyOLOOyh8K3k/FKGULm2easiD8R/ufyWY4mhZ57H/4L6sYZr7WF9F18L
IiysILKT1p5QNpFyqg1U85x7E8XJP/9eE3GCSh8lHC5GlyNx8wJsPnKs58rSir+UFn1wQwqzlQfo
Qu8GM45ZGCH5Qq/R6yHtOXUdJ7tJQ/wwwD99i8swOeDKgX1NjXK2V47Nvncac++qkbzDqsDfpaZp
7pHORow0NrUbxUdhL8Qh4oR0zCp1ZbrHiPvm/GdOyTxbI72norg+gYCQRczMDtRAve89hCo048bW
T417pznRltdevVrjWp5tQFuajhMYiXUZWinc2HECOlrVHqK1PRzSx+szvbTXUKn7J4AwNs1AyCYY
qTJx4bkDYmjvSz3dI++UUN7x3+tjsLLyF69a0/0UDzP5pdJ7OSR07prIG7gN49jo7PMG8e6kQ9Rc
SrtoH6loBOMUOxnt8ajL6yz/WhrZWpV58bOyE3Dj0192hcvfEIed2fiuyumkfIM76YRY8kXfr3/Z
pZ2Vaj30TEDGlm0Ia2iS5u9UN6IJaO1k9VRo1Q5hyST9BmLBq1ba4wskSpbSLJqYKE5myrjtEE2V
D5aLaOXATXl4oAm0b+v8IJXfEm3gUtbsbbW6vT7Upe2Vb0mHYrKFg8h2+TkdJcj9VGdPSttjifXJ
W7bv+b8vDM5tB9aGxL/fuxgUo5E/BmuX42nbfLXGZ0MQ1oHUj9JgdZwQetEdkGE+qMpdNTQ3ofwp
m5yZNquX18WVN4s4/X22q9RGF0r4mHB51X/EvYQNB+bqKD7tqsF/DpXD9SlazPhZNOFsSmRJtbuR
bAwBL49F+X46NBqvfENhhjNdN1GGQAhHFmdKsVs5fGEvRE9F+B2NyLcwQkh1isKT7SCieaLKDgdD
1JQ42OK0t6MF9ym1d0X1qV9TnVhcUryUAIRPZWAuDpcT1ACjiH00Ws9x2NzVWbYNk0+jCWC3xm/K
Qi1ew/XF8ClRBM1xQKzxDRdOCnl0bzU2fl0WpkwxCz3A3oGNUv0Vg3SiidIQ+npeLOxS/OtMFbcW
+mpiv0vTMP1MM4KULS01rdrkzTFGNpqixS7zsw0yttcDLiw0AvJWA43CCSBekoCNDJar0JUGArcN
3fC9LnOiYlDsDc5nwwhOjXyqrbW27bR8heUN0hVWPoB6Fak6YYcqJbMsGrMIz6VD7Q5vq09VEN3X
UoGbhGzFfz5zbIZA2gGEoh9iCIWRTMd6XEcqdMJlxLQoc+W+sx+uf8eF7eMihnqZnUY4+Ti6YXiu
aVAOunuKrAF3kPuu+VwG9u56sMUsmfoUqKXRDBG7lG7HVRHvlfCsjy99/KTeFIbuH1RXjg+Z3D1J
hZfxvjefr8dd2LXA0/6OK0xbrdvxaEt5eJbqre7dy/ZTtSYoshSCYZlsJRQuXr1EMt5YshN34dnp
bNSn6zsq5m3/x4hPnRcBmmcwACg1ysI4KrNtZMcjiKWC0nnOrDUG+VJ+Qy6A8IoXL5q3wl7VK5UB
QdIKz9MtEYkGzABAYKbux+vzsZR08zDCKVlpqcvDDfTDJIWbxQfVvlVvgjLZ6eGX65GWMm4eSTgd
KbsVWjkwIGs4SJgwbGJZ/tIbBc0+tLHtfYx56vWIa59w+kWz8zjV6SJg+h6eNefJsO7xymoxpIRo
cz3M2sCm/XEWBl+1uuK2GJ495VbvUE6SsvNU7Ik+YzixwVt0Zb9dzO/fmSG2SsIWEx7L1chvrJ5y
C9e3atJ4bJJf18e1dFyifkcjEeIS5TgRiDdGhhOlkgsyJgWhZSVfVU29lbvyXZjVP4r20MrP5bPh
UxJEp3tN2GXxq4JsAIOKHBqgg8uvWrpt6VaaBFLNBuRX5enOVFJo+Hhk5xZktRENpx/XB7wWUrsM
idCWO3YJITtFeR833EVSxBlDlDyq6laP873vZW/Y8yf8xn9GKWwj6HWmeatG0TkyQwwrTO9QJhoO
J50ibUo/vkm6NloJuZg+3OamhzpaNmJfMR8RjC0nELEa7xva7CHlycpcaSQsBoGDPZGjEJYTtdF6
qcLoVaYNozdPYDb95nG1bbk4Wzw7J/4Tgknm9PfZsotzH185mRdf0KnbaIBcJn938XREK36j3qju
ymayvBpm8YRlHknYMaQ45J7zIHzwCuzZ8BUe75UAI9xqj83wJtFuo/hrvva+XvyWvwOLtDpHKmSE
HDQK1sptqsNRNO09zf8P15N/OQrQwunIZL0Jn9OuE7cKcO8719TDrexUYqfS6MfrQaZ0Fi9tSDXK
E1OJo1MkziPfZ2FhSpDQUM5RGd+1uvt0PcTSOCZAHcVWZE9Q0L5MC1P1O6ouhIjAyA/pk+48osr3
hhgIKMEp4Be/alanRpI1OG9x461PEky/ZMA9h+r79ShLxxd443+iKJcjsb0WrRrTY58vH1IMOfsa
ZbnkZEjGyoHyQhV8NS2zSMJea/axi9p4zUHpe5MpMMZPPUCym7rxMRsJsC/ytNp6wBsW0y89MT+E
avxQdd1Xq8MtFOn9/pgpXrDJdezUfHwGN/LYjJsen6ZtjBuAbXrQ7LNB31aa59wWYQC/L4j9I9L8
zbkGuo90Jw+h1sPw4PpHXEwH7rcTTJ5+v4gZwSgRKRrqz+cRmX8rrvfc3ANr7bB6QQ+9+oLQa3m/
QnEG+3c5V5o78h7DdedsxAfgzidHG7a2nkw8EHM/qOGjGv+l6hPqGZRX+eCb4WclLLat+UFLvzeh
vxu77Lbq3qGLnNgPgOoPsvroSeoWe4E6fiehc7YhqQ/XP85SuVabLrGIFNMq505x+bOTEIUJ2ec2
buZ3YZc8BC3o3jG7NfwQE8nxPIT+fZ2AEU8L39m0PjLKWXMsKrxprGCnWtppCNS9WwzyW6Zt9sOE
VRxpZphXBpBts+m3PU54wanS3Zvrw1/MjVmQ6e+zE8TpQ0eLNTDbVYzn0+eif07tlerJ4oYHMxm0
9iRXJBImi2IoyBcs17z+Y+iEW1le2e4WN4lZAGEMflVg5hwQoIt3SJ+SXqr6V+R9vv6lll4J6izK
9CtmXyoL2yyt8NeFzXqbtqeuP6HpEL8L65WEXDrT53GEN0Kp2A7JxEakGu8sadeDvkYQtJQc+gY/
ycDro1oqXIMHRhgA2BELQJydZrSxPSjIMq5CmjpuOwv+bJ8AePpYVbuwVO545Le4u1yPO20GrzaL
WVhhzvC6VrKxo2BS+nsbGUudC+0mH/ut4lubSnO2Zq9sGqVYw9YvzuIsrjCLQRfYcTQVMTT3vQzy
iYEpEOIMZ19yo74+xsVYMKwnEs8k/ygcXkMF02QwmMnWOsV15G4iBVZ+3N7g1E7Bd03+d/pkrz7p
LJxwgoWWEbR6SYI63hN9JYQGHrNk5dRfvAFChEDaEGwnXg/CJu+UiW5kPdwE1e3NrZLjuGxvlfEJ
o3puTxuUsI55In1GNDctw8e3fM9/YovnWDoWSdt3xO7iD+5Q3dR6tQUJtMntZyd4S7VrNlBVmDy/
lcost+B8SLyCeJbE2bEBNvuQRmPyBlwuHh1oKU2MJzqtwhGkK35WZh2FqLscdzg1R3FY7ld6KYvJ
OIshnCZjg7pg0ils9HKDCa+9HZInnOV3HbL0tPuuz9RiKs6CTX+f7ZUsB3xsBypDiZX/rUz+a4b1
U3bM3fUwy5sX7Gc0VVAZkG1hNZtN4dV+CSUt18rNYMTvc9e4y5NTm2W3UjRi+nTKnW3yfSXsNPev
Vpo9Cb5NEqLAGS6H1zdyaiUjYQu32mWhtU3yRzS26vZTn8cbrcVGkRbgcSzWMHeLRyldAgrMvCuh
k10GlrjAhCMuG7gqJNbWCvr+tnPl6nh9fGtRhOG5CjznUp2ioFe7xWsNc9OI7et6lMUcAQkyyaTi
XSB2EkF9NnFfcvBYaNY2e2cSmx5XevHT/L+aqFkMIQ/1AnZD0vNI0UJfnWrzGGbGMofc4G97OEn/
5ZCEdKyps5lmxZAm08fuSdlF0RrldXlECGnRaaa6a07LfLayoqbHbn0ghIydCYaZCJXVn8I0eUMK
TIV48HT0tC1bSLTB1K2g6zhL4noEqnA7+Pr+z6d/HkFIMhUXz0hVK14L1o+sAvHgYrm6ertZSmUQ
o6CowMigvSwcV1LQS7HUcdyX1Qkmco/rWRjtaO3udF5jw7aP7xXcyuTykHofk/Rd6pYrObG070Jx
ozmEDClCOdMvnE3YEI0tLi9MmE6Co2CP/lij7xvT2OEyvhuN6PEN33UWT0z52KmdOiGelNi3cNe3
WpPfS9mw8m5YotJA3dN0WMpoDtHzuhxX4cUBvnA8HJo235XWvdMNm7w4UVRDCbBFSNG3NwnvNy3d
ST3y5J+aNe+BaSTi4p7/AiFHg1DO23TgF9jp56Y0DmPibO1wTZN3MYNm4xTyNIuCqLdqopjGIbA2
trxyLq+NQjj7tXwsgRlM37F8B/ufM7KT0pUcXB4DmDRkMwzKKUIOtmorGVHNE9d2te++Z9pbP1fG
3VsS73cQIfFCVBlSdyLmUhDCSP1kGz9qHL//uyDCDhsZVap143THDfIbF7/AvFduVhHni3PyghJD
nhE9hOmJNluzdluEmS1z98vMAtWPBgm9qkXccpSk5HB9QIvbA6T6ybgD+LotLKNcwZPQCwnlK+be
+iIN0abPbozO2+tv+nYArkjmyZ5PlPSN/cygrDVOPWp5m3rfJth5lawUvZfOpwnV9Z8gwqLU9Nrg
8OLm56iBuVHGDre5brAOmp7g/q5pa4jcxe9nTDaFlG8mhsDlVAWWXWIHJpPapqRQgKzDLQwa/yAp
UblLHZ2WSdAlK5WZJeKyBlP6n6jCsaL7ST7WJe2nsSpPeLhvTUU+DgrSVlm6H1vn1hranfqkt86h
D5yfsEPeWYZ3NsMPYxSeNOlhQitNijLXk2kxb+HA0m8Af6qI9WugAIU6OjbXbqpvkXUsdW9r0zH9
76IIgzfiqhqMwuFEk3nr0Sl1Hs1hrUq+mEfgDF68KaHBCkE6L5UTbrrROVPtHeqProz0GtbyY7uS
sMvf7D+BMC27TCA3gyQ0SFL4UiuPWv0kW/UGk8G37I7/jAdYymUYHpFyWLWMJ8fzVvWcG1OPdvGq
xPCU7q/OxFkY4bTSq1CagC+oI7jqgYbsB2jzThhsm/p+IgzC+XjD8YWsJHoPqBVAZRWOr8TFUFiK
WO++/K7/qCSM6Q3pNo8gHF551/kFHtpE6P7yx+cBw/VgrXa9lASwRybDPOg4tHsvZ0fN8shG7JrL
aBre+Jl+A886NPyVHFiaHLCZ8I+5uE/iDpdRJMmqvCYKo3NQDRt0qPcRCAC6GYqUbqVi3IThyuQs
bY7G5GI5cXEtQ5+GPTvHNNi+2ujWEfyfBgvhZnB/eiPe33bR2tvcwVpAdZW37MjguvAjmeg4aJVf
BnX72LHbLonOuv4lx32+LY7SZ8PfBmV+vL4RLX7PWSQhM4wuLfvUK6MzfsSHiYPqu4fSbpGvYM9z
is67wR9+JRuXY/L8gokGQV8UwWmLTs3wG4/OTQFmmsZsdsxrLb4dnQhPqgiXYx7v+yAKzZUq+mKt
A9mafyILO+KQuX2eIi96HsoBiq/igSge7ptGwVpwCzrM36g4OZXhd5DdK+fd0vL4f6R9aY/jOK/1
LzLgffkq2c5eS5Jaur4Y1Ut533f/+ve47n2fThTfCPMMMGjMYBqhKZEURZHnIDmZa5gAhsLg+vWW
ZglGY2WQc4PlIH4bshHU8WP8Ho66zwnGi0pi7s4C0AooidELeS1pLAMzT0JkqkpfOLmHlDugXZy7
2s9a0Xdd8Zr2ll2bv+8b0pKfXEhlISTk0TO7VEXqmkuHoNllBQjYx9Pgb9GoyVnKpXPtUhRzDqS9
DDDM+RUhRctIjZa2sjrUoY9HwZf7On2TnbJHwaUk5igQoJMYz91ZVU5A8u2UIRqMhvQPGtxiDxUq
o3NjMSHqiHdIr39v01U0bPP+c8q7h57nqrMr3nwM+mgAewB8FbQ9XO9ra/ipEeQo3epVYYPfagC9
/X19l2wUTCP/kcAsbIinMYDJQAIwR+02NhwsLPdisGyfmAPEMyFyzZshJtEzkFOGA3LoQFslmEjP
RQwTIef0PLufOpIrg0yatt0JCW9ke9FIL0QzTmhWUph7E24KVeJKiN/+QKy0Anh8Q3udC80zb8jt
hv1VlDmrTCPVkMojrw6sF/SvUt0P3aaOwV0oi6taXfUDAC0t8bGJBE6EXTQVDFvi5VQBuuVNg7AX
GbKvza1d/qfpffk+xzEWPfDi95kQU4RgpYkrdMSB/6aoqkcjW2lB7gAdmqPIsqCZyhLdnnh5Zw7C
aIytIRlRcVfl3BmSCYR10mrKXAH9+Pdtf9E0kIEBMWpGi2P7PTQ1QmY5d981qUjnh1ywbzthbTql
otkVbwRk0dMupDGGGCh1jAdKLKBgHTwTnR/A0tc/7mvEyMDtBWMsgM9GzoIpKdTuruMFzqA6kNMo
PEo+Oi3MELQEn4IxcOI+Y2qzFODY4feB168rOJivpaQaBrBj34qOgqa9CV7zYPa4tN7XhLGC/5GB
kQFALevgIWbZ7DxF6nx1EKIjSt20C3ZpvzVxBai6838hB9BVFi73wHhjaxaC4jVZESfxsYkSzIkG
rhnuVK/cGCGnpr64aBeCGP8ZBj+TvCKKj2Lz08teporjn5zfZwuLXVjo+jTm8dEy4p8YkCGW3nKs
iyXE+J9N+auDymx8oY25ouhpfAQMzqHqKJBpqLQLXL2n4mbQiUZLdc0bz2IPjxupzInslVoiKAI0
0z8Gd/zjPakb5JF77236cd8WFrwHNvAfW2DRxnxd6PQaUMfHwaxdMTEnII617mCJvBGmea8vTon/
1UidAxxeBPCf1w6EqofaoEk1PkYJlVF8JXIPzCoCPvsVn9h8Wau/wpjl6wJczqYIwgrzMf3sH/B0
X5d2YtkZ0bYNHQ7ZaiR2u/5v1vKvVCYSgTBgBPd1GR9btdiPU7lGyaMkILjb3JfDXCy+l3Jmh5RR
usHWsQ87XlnoQeEZ5nPiyU8TMCG9QiOtom/H5rlJf4RoQLovcMnP0IeIOxqOJoRaRrEwCjMvaX0L
oB0nydyOPQ8OeFEAFEFAsgAIyZY2ZbGrddnvrOfa2qvm4wSOpfsaLC0Z5l6AXYbgilFEJhK1WjMk
leF5zzkgtDzpUZhGEtap2yohGfAgy+OPYFvFvvcIHUxztxg4gkxWoFRkkyKXgfAM/qZ0JHqi2m34
WvWvRTdu0pYMpd22Jyt3zfEVE9m5iuKx5WplQaOcEyVvnWHG1NcQ53HHBjg7k1DnOW5FZTEIz+ho
o0o1OOkIXg9eAYF95YHGM2eabBgAvgNMEFtRTITSKL0s8o+7n+Mxetf07bTSBiffhL9Uj9YFPO7+
nt5GlLkEM/O1gVJKwvTWdUQx1DFTAy0B0RPYHGLEknJaZU/JVxBKrp+5IY/7eyEoGzgw0S+MvEnS
0Y/NCBTEYchiZBq5otE6SFeq9Wb9Qu1Hk2grJVuwTx2mhJfkLonFTOncuACGWzAxMvl1ZCh5rrdd
eKxRkrR1c0rBoNwZjqdU/TFKy2xjWD0yfECbbuKwlF4whsBL8m9tyMA34O1BQ5KqA6rxWnWhSwHi
Wk/hsQhHE8iTBtynyYVNoXm8STUmQ4UdWXjgQJoFiNG5WZgxV6Mb+04So+xonPyauHgQPNacJPjW
cq5FMNooreYlWTeLAFqy4DQtMWoNQzXP05TsEn+NdnHnn9oqnlEw9wQABm2Gnpzj00V5rfNDjEeK
SXasZBsTNZNFMmXvW3be0k4FgKrxj33jWh4T74CnIimxBnmqaacYNgmAd6k5UwwUSmImZ/l4Xz0W
I+x70y70Y/utvKSYQtAlZEegkZkNuoWI1u6CCd24xTrNaefRLtw0ZY74o9LgGbAeKe/19VvGdYYx
43sDoAzXqHlAdrbhizVO60TsYsPLjnrZEG1fjQ+d8On5B6k9p/munTF/f1opMb8G6bnJTSfLJfAr
oQlnCHdxDhYsHxQnlehylmbBnvFZ2HrEx5lAhfmstgKPBM4HfFaK+fe9bu7TH9KnQtG8KP70T+hn
qFbaod/UrryfeMFjwdLn1qPZceFXeKK8XpOoSaTS0KP8KLUWQX9Gi+C/AsMa8eJ9mRwMjmPd3mCw
Bbi6zFO7M0gv41hZ20Z6pQjZMVCzc3yUTaRB6YtfxKv/YlEBeKoCCe67kjMnFBd7XddVM6KrPj/2
zaeq9sTydr0Nv0qdH1+lY32F3iExzzWgrEBv1kS7knOz+e7puzI2YBqgCQ+Dw9hVlHeZDxhb4CDr
tageS6fY5w/JRn3Wn+VttPG35mZ6tj6CY3/WVp4LzjpqbXROPGGbK+ch3iv5jFVp5jCUKeaLj5le
k64+hWUIrg67kNAD3D0ZoUz06NEaM+CyehzZ3/fQe7ozB1JV+NmACK4eZZptCjfepitUQtfNOnKH
3bAOV/5Gd6O1/6ht5GflKXZzFxNGq2TF44++PRrnVUB7KZrxMVxyg33fl+IUCD5WQZcOavGpyngw
Rb1S3GjCSsmPjeb2Q8gJrd+ASqz6qFcBvEPEIBreL65tr9SLAuCWpXbUCMpCqJja6cHfp3v/ySP5
Y8Iz9dlnrsQh0UAeiQQHWQ7owhgXFkdTr1tZ0I/vyaP/oWa0jYj+WBxwVZswdvDP3oFmQsI5T8Sr
E+pegG9ilItVQ479JLaOsuW03SYRdqVKR3Bm81qQbzPkWRIqozNYJ7RjPajuyrpq88Q6dutu171l
p/Ig//Dcfm+u48doVTug8vyj8l6kb6IxI5Xxm3hMwGIMTJnjGHx5z0IPUpCKNCsjqHhxf/4lZt+u
9GO8JG0rvx5qrCTmgbz8zRcc0LbopD1W4n5QqTW+ysFHAAxWRVwDuTLOeC2GN3ceXLUlHR1X84Vn
Hl+8tlOvABDFqAzesdVIuFZ2MfX91YP+cj8UL6h5JUW+liIBmCHtp947psR9o/d/+9a/GRWYFN9s
c0EUR/x4+zBqxHg8909eSwqCwjnPzeafYrYL02kI5RoojXFcM3qUSSQPQq94R/FZrIjwy3Kzk/dD
3MDw8SjuvVlP0xNHu5vTEu2GeLmCy2G0dH7tvV46bxR9tdUk/ySs/V3Y2cPOspxhm7qndi3+rA7m
Q/6m2ZrNETu7MKMpRsRQxcToCG71bEuyBsqiKVCD4JSqLm4rNe3BaFzhWYlUTunyQJYXrBB8FiCU
RMBUAAvGOFxZmXhezcLglO3blYHmTYXUj15KRE6h7nYxvzM/3Dvn9kmga1wvpp7HWTgJcYxLA/qi
fufdaRQaMjYBL/zfGAq6r0CYjInJ+dhHYL4WVOWeXvp1kJww+Gmu9D+VSIK34E3AabAP3eCP9nt4
vL9jN0vISGRMc5A9H03efnKSfmUF6d6mkdb7LCYdD/XsJjgyghiDVPuh9EGUk5xCnwxEOxo1kZX1
fWVu4gUjg02c5M5IJBwxp+4J4Fe8StVtFYL5ecbcBiBmlJGCnw/O+UNNI9t4iPV1+26ntiYgEyR4
A7uv0G2FmBHJBPrOUzy/niCyd372L4lMdVt7dsxm69Hfz57CCVQ3GT0jbd7Di8zXErvJqGYFS5gf
cPifotZFtjcdrCfVcO+rtiRrxhlCZzfmvm7QZyW5tUogFWKvMGPvY1SclL9AfWOuhZ4Y/7DzFKBZ
GCqDEMCF6SjsKIyVB4MST70f9ydQ7UaPbdTXtlwaIif63Zo4QgOeVlRrlmWxYT4QAXnTA6vrFKd2
pzkaLoWANnqa1Of7S3dr5pCD6x5OE2RtN73cKkDtk0ho1ZOBlpomBMoFDc0f92XcXgKAdHIphDH2
NJ3UEkCF6ukdYFMJCY+Bm7xlr/qv7jN+uy/r9sLzLQvQBIA4ww6xcRz4rICOkSb11LhD/KF+ZB3B
xdpSfqXeUxxvtGIgSbxD/6SOmjdYymWfVK91tbE0orek3ieJc/+LFncSuFT//4MYt+u1CVgTiaSe
ytd0dPIiIpGKcS/ZFZXNfUnybHpXJ+asuyXhwoXKJqxmDtAXPofG67YWQc102vX03SL++kN1JpLT
wA7pQH/U58/Pr5GcWqJwDpvbyH8teHbQC8F+qWdxEyjqyXyJdWLa0ae/CTgB+fY+c6UdIGSvhYhq
NhnGJEPIoTgVm5/eJl5ZW2FjrSKHO0K96Bf/WUpAC1wLwwsAyrPIek9dtcZQZfdoHBWfrAgawfc6
8Z+6B92zBd46LnvKhVgmuCT5ZE1ihIWMX5UzSDRo6EjPxkE4oKDKscubRIRZTuYQtYoykdCXoJ7s
8nnTvQqcEgvbrIM4eWkTuIcyKygNbdx4sHv5OS1pJNvB05ja7UR9Yjg1vDK1la3+axodlXv1nXeH
cYR58lACdy5wlkA2dy27UIQeb7qBdqr2AjF23r5xvEfYyare8SjklrbsUtb33eDC9iMrT0td89ST
uBr2kU1+PWm0cvL9wEvDF5zsShBjknUQTqoQGgjVp+rsKg1pduIP9Snb1XZrm0Sh1UvgWAURnsA5
cz+yLKQrKM/9XdBv37xQsisHBVyYlnrCbLO/856eyLQSPrTV9AW6jIBwBfJ0ZYwTsAR+HFdYVI1M
Lki219YKSNicM3YhI7rWijHRFNgVaTkI6qmn0SZ7Kg9+STy7woIqtHsJtu1bzQliC4fB1ToyJ6EB
4u3MK2GY5ion+8Hh+PT8wVd2DywCXAk1PFKjOgKimmu7V+NmUIZI1U+BEROpePMTnlffHDGzBBDH
oTMHxyv+uZYQWkk63xCNU/EufhluFMGZBSCyuAlScSe2A16mfGMJmMYCsQ/uZaiIAKueUakKcy0N
0fZ7rtFeea7Ak0cqODfNAiNyzQqdDmjwVI+dFfCC8U2AnCUj1zOAN2PhIsVYB6B5/G5KB/9s5BsT
N90SqWvf/uZ41s0t91sKqt6AdMQ1l00nPc8HUEcE/bQycJXQqcyQNDUaD1bA+d7oBlrqV1Ljr+6L
XVpVQALhRRK1BFVi/VlBY02jI/c5o2GITvoBr2a0yCKSBysp+qUkvG70G7ufOZ0B6D2PLeJVkm1+
ahQlqJRRDs7jFgCSW38jOT2n1H1bhJllwPpRgETPwQ3LRSpgLgVwAcE52KjbYT/s9E29V93I4Q4K
LljGlSTGCTylHEGgqAXnyhXWwhoNmtvyUK1jWjjeWnoON9I22la83oDbBIhRkAmKsQiAnX6C2H4b
PIVrlWZP0vOP6KHcmK7AySW5q8lYfxa0GA3L9eAcP5x9sOecJoq1PJTrfH3fFLlqMTGxlEUwpXtQ
S1ibK8P1t95vXHi2kiOug4Pg3pe2aIgXRjJv7cVB1qemEiQZ1AofHqW37DN3efrMucV1DJ7NEBQH
8Cz04bHcGpliJVosKsEZjKSOvvXXw1pZeY+og9zXhJ3YAofzTGNvor1mvvne2DuK/rke61V4zp3J
lelkJ7a263a6HW8wIkvhzECXBHbw+pUj+DZkAYsbdDIYvUS5FgA412vY5pZueIUMFjKYv38EX9cq
+TJW6o7HuLxghNeSmN1SB6nykw6SGrvbTMRzC+dNcepdzjk3bzMB7VrQbDYXZhEAUNqbZpUUXJse
PrqnX65pa4fRDY7+DzyM8Y5R3hIyp1oxRpNQNJA3IlIJ1HBat7VRUZX+uRvPuOl4AlKBmTZzKlwr
hoFm8CmYSnRGWRPP67b0YD5KTkDKk3q8bxbfIxPXhn8tikm683AyErTcROfSqfaJW9LE/ujclKTr
0BnWAIkfn+RH87HcaFRcG5vxOPz6XWaEh+jH+w59XvuLvYxSnOplg+/ot8lGgmc0e/MZ718iHZ3M
9R1/FW56t32PN8lr9GCtFAp+adfYcI1qts47C6IzCXtgliYyTHxIYTd2TaaaCsfm7dePiFSHahW6
nuM5EW/c5DbAqeY8yDl3Ac8ALIzLxKmcd1oPy+pcdDco+4BOu8mjpi0+lvvmc0uj5+JQvkk8wBee
XMaD0iSbi1mQ63+qW2knS3hPFjkmdhtar3VjjHkoghB9Vt9eI5CJ/NRt75S6vCNiDl/stgEEAMNz
IA4G0StzzApy2Ix1o8JltH0dPY3abw8jzBxnmX/knhDmeAVNaAEeQAgRV+rWW4nb/vtNvnZDNFi0
K29Vr6q1tJ0cY6W7uZ27/ZpXLppFsJ+Adx3U/IAUp8ksp9poNb4SJnVy1rORDEpH4pje13Lej3sS
GJtI2ghjQXKVnDszJmPxkJoZ7UB3EANQ5qg0PCCshRNRxYsH0Ihh+UCjZF+MItmI2lpT43OtPA8t
BZN7OTl+fxSUvZpJjoYWBBCGbvJWXgFcIcLIYqa2dl49D8VeB4Z6kbv3F2DJlHCDALIJvmuekcQC
XYSiSk5buKKMJfaK1kZ9dbLTJAF7Rld93pd0W4bACYZn8PliJlr4d0ZUP5kmKE+K9Nx+1Q/SLqV7
f1P+kl6ig/TEEbVkOOh+BdonnuExiylfa1XEUVM0YQmQ/WQaZTrmfvFH7dtQoG0g5H+MpskNOzCa
aQ+MgPp9lIdRp4nv9QddanIZrWyY33WqWkh+1RoAj1ac71vyrcvvY5Yi1KPR98smPcf5DqN9e8sT
SDCpG18EuGHyO8eZoGoZGf3SVl6CAY0Y/fP9T1hcIX1GcEJ6hNsrcwRpYij06ZSk58LUttbQnYRa
5T3wLcgADBC6nQFNCUQHtgOiSNPWRx04PZtigabVSPaplWM6/74mS5kRCAoB6gqaJMwRa8x5grkM
DLSAvflc2Z092RLSWXOj2ypa1K0tHrzXOqez47bWhNALmB4gSODRGZP/THqZSakqyFKWnWtSov7p
OxZ9cj6L1dp44iWYS2sIIGNzrmyh55El8NKA6lI0Xo4eMPrEq68ur9zFjzN6WN5gZGNVZGevbvtH
S6jkd22MqmehAGxOMO8skcRON4k8GAVssqjngVc0xip00FETWDUmiJppXSRzL3hg1QFnb2/fSjAX
jqYIlGvQpoUefeYLG88Y/cI0urNYUBP9JUEV9rScnkv/TxO5PdqhrGPfbSI5PAmAaSyBnT3WZx/g
cWO38j1bERwLJJxFua+4jIG3GTK+DVUsvJajFxH0HtdBRpzEMtGFqj8L5br0JRBr/2xBPlRERz/o
qTetx6x2Yq0kqeGGQrjxOvRtAXE+LYmQ0/R9sN4bYY+2FYCu6poTpOsk+MLIeG8+mkArwt9uq0Ok
krBDk/lUgJGB6iNgEgpHQEVLxKNe8S6obq0dyqK2Re9XBmyR4CH8k4I6J/6pR+9WT2q0w9/3t9sj
Exhs6ne/OKBtQEp0rTaCaBN1ktafU3QjkEzvdEdsE9FVo/CrVsvB6WTzd9cKsXNf7vdpf31Wz+Bv
mP6dy0Go6zFntRR6etiIJpoBhzdPGzaD6Ob+Js+OY34UwyfFIKH3ag2voYB8OSAFeEuLR+WnvpGF
bboXT5FhR6ZJo4dhpIVPNekxqNHJuVF3qulqui0dRvArScOzMTqFEz7JlmtEDSkqMhxyfdWFtFRe
rD+yZd9X7LbdFukAesLh4zMkGyi0rlcU8+W94YF5+CzGGLxGW06lPlrqutapoa6C6dCWBdFD23jW
qL7T/JNuHMoKNELRynxIAwzA83pdlTlkskt9+UWMaQ8VKEfGwOvPXQiwBLcv3bh8ii1a+w0gDNLV
qO9H38arSL7XN3rw2b16AamEJ02kafMudLaRgzZ6DWM8jIEzGbacHjLQ3AjAaqGKtwZjJCyHjs3O
t5uAd/rPt5arr0d7/Uyah0RDNdC3xZxtcR8XwyQP8Vkjtjc6YKxtbec0Eu0p4Nxl5vBzTxJzf4pl
I1QLkI2dIw/g2APAA2k1DaA1lnQeh9DNzWJWCn1VGD9B4eaGGKvEZHlSTlN8jokNIouOok1mxiQ4
3jfGm/NmFqMhns0IY6ByYw7T2myjBB3YEGOhox4ZUktlE/g+96V814zZhUPowDbN9D0YOr42eUxc
F6kh1/m5rgZhnflqLtNCDL14JZV6rtF8nNkVk0atVlPSthVN1CQ0aR+PcUW6UkTvkzCFZkEzwEWM
FBhYQ0S8wOjR+1WEdbSK2rbzH0JBCAIyYGRHIoriyaeyUCyYJqjqOprqYw1Oh3YaMyoGcY8oW3kW
ClKB3n8mlhB5bjtlgUKnTOg+wjwqgVAAIhGBE9huj2GsOdDqwJyEiQbJYtmhRLXK+tSSkvPgNpvy
QbHrVeCGeKKLHj7VNSCweIiWtwkMI5HZZXDIdFPnI+tv3GJ/CJVt2tNwgwA3uQ0VbO/I7S++yXjn
oxLTvjLq+TMDFXtqjFVcKGiIwj3joXH7GgPZpEfpz607p8le1V39G4TjKfLg+5Z2W6CDYIwyY5oB
JKhAQmAyCKkwvVEK0/RcOwZRt4eA6htQ/J45QXw+fBiDvhLDrGhiBGPatMinAaj58uP0xWso4+rB
nH61BTRcv4AAb2XsGrJ/UJyI0H/e0sgsF3MWiUY3FUU96+GUJEKYMclDgIYMTgBYssCr9WJOGC2c
vNpKsS1ognGhkuv6RN2YxKfGNiK8Abfbu+esFu46ePhD3wlY5a7jTVeJZhUqszi7d5qN/Ke2SfcK
tvu33/ft7SY7YgQx5haAAXfsizA9v5dk2vkkclKXY2q3zxGzDFzaEKRRWIdVXyuDHAmPO2MOGe4j
lm2zj/enZ25ddsljL6UwHhuZQAYFWl16RtlBIq60xnwnWkteXgr6xbmMLi0amjHQAoqLDiaoGWMY
JDNOpNDPzkJA3vOBGqvIJ+v1/Z1ZOEBR3QPEwcw9YyFtv161vLKUUlVa3KSI96E8ZpuOiM2K1hwU
5kVHvZTDHG0tUl9ByCDnffKIdSD+uUnI9mTyxsCXFu1SDmPSeaIMihVCjvcs05rqj3hQcTimdpMH
wtIuZTDWrJZB2xZ6k513nkYw1/V7yHilkIVk7UoEE9eE2kBJoK2xXMlGXolUcIQPhZ54T6/zarDx
+VKTeTUv6lzi1ChaKEGTaKNv3Wo/DylujOqoZuQUvPCKp0unwaU0xqAlqZOssYZSmEb4jENCvzgb
My/8HXUsJsVNUCzUKx0392aj2tGW8+uL0fni+1kCriKbibkU/Ly+9QqiOTp5qOj690gVUr7dd8vF
0Hwpi/FLo9L9rgrK7DxSJJwk3Qq0tNO9hFkZbl3w5sp+bc8scJ41iF2XgwIO+4JEwJUjEruhK9gc
a+O4Jlu0ASXwIFQTjK2xh1OHcFbR0PZ5m8SzAcY582QY+zHGwpVfkatu/li7DYYyNSc+jWt5J+Nq
9Xp/q3hqMTkOSGY1vxgh0A6Pf9L9ds1TieM2FhMLci8RPUWEgHeVSmtw2VLeiwJPAhMG+qIU2kmE
Y5qH3eQOgJklPN/nnDPsYRao/pTEGja/BzpHuaqcLa7ohHNiLuYAf70GE3TX8WxsE0E26m625JF2
+5KMv3t3uzapsPl9f9c5weAGsKfyJzWtFDiNHdDIet47L6JIeqK+1QHJKG/KhXN+3t4UlNqXRGEO
ba6tmegNLj4BcLktKG8JlxKcyyVkDmpf9iXPL76DgUY626SVO9nautqpGPCllMdtwQl0mOK53jK/
NtW8Umb3icmHsgMlvb1/iR95TnT/zMZY77WYxiujvhmxfigbqpt6I5I1xyDuR1FVZOKA2IuDHFaw
PVxUm5P5FOyoQ03e4D3XEJhokBV10wuA/ziLX4TU7kRpgIsBL4rejwiGykSELlOkbNSRRvUUz5wz
Q4f9CNxMqpLuM8P91Phq98Iqc3gXumW5c68iKlUYAmAWMfarwUd1AtHbqexDDVoy8np/n5YD0V8J
zPqlWtiLYp5kZ+mUHwXabBU81Ear+0J4ajDLJ5VaX4nAgEBW/YFSvLtWnv6dACaVEvUhRNUEAtKJ
JCQj5q/o5b6E/8PQ/rNQbDuG1WJcZhwhAtTKtk6nB0fJnC0deT3K81rcJm1/5cyp8EUO6gUd8qos
zlAjEF8j23x8SRyOb3L2XGeSKdiaqZYNrKqnFhEw4TY42+LAEfJ/RLK/ijCRMyo6bayMCCHGNVcp
+p8FEq/AW/WQrHnuOX/wvTVjgmbSg5Y0bXA1BE9P62iuqZCO/pgOGV3zqmLLgfOvVkzglMqm6yMt
xKve9j0k+omjym3Xz3fy+ff3GY/PrDqUqhZ7I9Vbg0iyLWlEehAe8HZDUrciToLup+Mx/hOC/hpM
otz8bdnQZ5jyGYMPnbxMRJC1TgNa5/yYSGQ6bCRirNFsBPQwSjkutXi2XkhiwgKmPduk0PAmK/8p
fVqhpBMQy94Nh4KuOcn2Uvl0fo79j1ZMhDDSLElD8MSdR4y9+LTff1InWW+/XhVkKTLH9mcjuLHH
v8JYyALUxnqUgyEs2AQnWrr3120xml78OhMhzNLKPQSI7Pz6MQXkmP463f/9xfCAUugMuTAX35lt
ASsg3sp1pL/2YNvpenyJUoLM6r6Q+UduluhCCLMfRVFWhTQgzzFXOEhXL5j5+HcSWGBb0PKBPNJH
ih28T0SFaTUrcc1JDxc3+q8WCrMVStH+b9Z7XD1zLHZxly9+mgnS8hiij7PGAsmv/UrbykRdc/aZ
J0G5PmmKprBiDLcilKG3rnFO3vFfqsCEZQ9dbuiRgYDkqaO97XCv0Mux6mKRmGgMhDTwRRkwVQDt
HH/m9Km3xX1FOXpwbJV97kqsClBTKqSMz+8/rU9kmL//lTOwITewhEZqZQgIztM6Xu1zt1rdl7B4
bF0sFOPT49ikuYYnpHOy8V9EEnLLzbOl3/FnhfFnMy+EEmTy2VldvVa2sjODOWaENu9RkKMIG1oN
tZ+iuIRblA8+ic8Z5d3MFzYb7UZAkUbTBhBn2He2tPRwoWiUHGkLbuY5HV0CfnmORS0lR1dSmGO+
wEi5hT/wtOko7k+JbOLNgKeakZfeL/j4lZz5/19kk1JeZoM4a4P7/2ZesJFnuwsboqG5CS30AM4B
UynjgrGqZAFa7HLcxF05QTvrwCNJ/p51ZmzrSgSzWNNYAG1FgAjvo3X618fCrV8KR7SlVxr/Dghn
bxaOvytpzJJZRS5NTaHn53fv4IolVYGg0SH7qf7cd0meHMYlK9nsm6Se5aDHfCDKA/UeeBcvngzG
K3GGCJreYeVGqq+8Z1QabfTOV6Q839dl4Ry8XDO20hw3oNqOZzlATyZ5xy0mLEQXTTJxAUZjKNrp
WORxq+klSZiwVuFr79TE3IQboiBf5Lv/UiHrShSzZJ7QA79NhigNU7AGLi1uQFMKCwickYhvvILP
4g791ez7hLtw0DpSwDsya6YRyxVoRx9i94tzvCxHmwshTJoiq/7QtgOExCTa7EZnekCd5OX5vg1w
pTAZy6g1lhGIkFI66uoQ70rqv0hfL+MbRxBvyZi8ZSimGG0S30vWfkpr/eRkH1/3dbnttjKBqKYD
fRSYUsA3ZJ+C817qq95Q5yuyd4gfis24TR+81dmzw0N4QCvE/sfwOu5zG30Qzn3Z37/NhLsr2UxE
9dGuLA46ZKcBTX5XdmjXhdPZVbBKHV9dt9UuBzf7Y9VvOxut4PVgdwoVnZECM2T4kaczVki4w5iG
+pVuwbawVdwkJ2ZF0oN5kLexSvw/ZUyqiKQ/KwU0EyR67/eZb/veuvVTqhyS1CLSWvz0zJUAHoo3
M6bB8Imuw7A6N9Oqy5wo2TQ66XzOu+jC4QtUC9B3AdoWfZxsHOmyDADglYTbr2QXu0kjL6Ft319e
ngjGFzoDV1vF6ueauExdff954g1eLGWlV1owjqAIsj7KjZid84q8l45MFZ9kGtbxmTfbuxStrkQx
vtA2am7qFbSpnWhTJPQdaIgVLRM6v7sYm5RzNi7E+Stx6nU6YQUyMPNTiNuJf9AKJf24vzdLIeTq
9xnTV00VrKboGD1Pj3jlN9DRFdCMrF/ztXy8L2ohMbqSxOQUJToXFF+CpHEl00O9Mn+t/50AJo1Q
Y62KFH2aH5FE+lN/qjgKLETBKwWY9GGQ6jzLIrgKSsMb1akS8rn+4mw3z1fmb7g4nMo+lPs2hiGD
1itwx9YZlTXvvfD+RqBr8FpGFXuVnhuQ0X4d8pVqF68epxP//koBnPtaQqxMjemJ2AnvJSfdubcI
zW3KOWN5ajA+75V6J5kl1Nh1KNS/9P8UkwydL38D480ETiLVg1KKeE3JySEkkX20HDC+/BuLxY32
ep2Aop/5Qz2i7iPiUTKxS5vH6LdwV7jSgnFvT8j0Xkrm8BFu0Sfsyry2c04A0dlXpyEOa9nzIEHY
idvD/GoCKK3BffFt3uzrfd/QRca/RdTop9rAjpQlMQn10YlQrrnxfeEV7WrFGC8vcsBcxw325B13
KxmnvEHLvfG65aRU9+M6qB2vtx4jaLmSqVDmvGkI7xLCWSk2xcVxr1pRgh8XO9udSPonPDQlt5jM
Walvy7iIVXmaqnUfIB72VHE/5rlKnYRPEe+6ywkm30/uF2I81Qg0L4eBacR1xRP9nTucoLsoQQa3
DsgMQNFwc9fRTeAjdAqcxEA3VT4R7Zn0vzlZ0FJvNeYy/kphdhxkvVPoWzIcZW0Qu07WJaoPbgN0
XQBm58TD43a3EtFUnCOxiB/01brBKH779uV8io9bXh11MXr+/RrWRJCLh4ogQueY5B+l/QP91ZxV
XTTCCwnMIZDLee6XHiQ0DbGo8LTr4a734+didLsQwRwBGIYsMjmDiFdsmw4puff/SLuu5thtJvuH
llXM4RUMM5woaUbxhSVdScxpmPnr91C7a1EQv0Htdblsl8v2NAE0uhsdzmFYaNYiqGgvQnGIk2vo
eHKxnJDou0AlhclQDYb+fVVSZhqeNEEpdh2EKCRoSYWXh3F0MBaTn69vF0sO5QzkRq/CssZ2DebL
ZXQMDEWYtnJ/XQhrx6gw79LrYaXiVM7by85Bb6J1ebiY10WwdJdyBGHb9XHeQYR2dNpttGZZNpZa
TUucnUelarlRVjgPDBr3Vg1w4dP1BbAEUKbAyEbUtWH/z+PpSblrHGZf9aJp/r4YX4/t2QrkqA/i
dIKoB/a+a5Cn+NATlDWTje9cXwnjKL4GBWeCwAaOgV4OgrI/OTnipofvjDsuMLT2C7twJqLimkZt
BJx2adeW4PCmgroSSGJRaA4xU9peTO3WvpDTO6sZnqHJInX3FTlophnIaRMFq4rI46Yjyvv1/WMt
Tv6pauBQKoaihIzI7Wz94Y+w0lbjx7+zL18V8NkO9npjFJkGIZ2p5IDdsgTz+XL4l0Koey+BBi8B
7AruffkAA3ZIXQxdmaz2nKWq8tyL0tOGcLD10E4KZ/XGCuOwrenW5/IpduS3rbxmifs6Yyoz9EMc
ZQqiCnS6bQXle2p3IKUPd/szphBv4h7Txf1GejDNvrewTiG2PzE9+peZjdlNpkxF1PiJAiCASQn3
/trfAMSSnDRL/5sX27cYunQrt32XBZOzfuJX2+GrSQWThPnbdW1fztPMxFAxwRhoWVF6OL0ergF9
cO+vnpmtGHdqqXoxP7SvSGym7zyMxaAF2DP0knY26Is83UIaEYWlQNxHpID1YGHHMFdGGYvQCzUM
x2EDrTojeURekUcLnTXIT/7lFlIWI+gi8E2G2EK8StP7cPX4mpnaDSujxrB9dE0u4TlPSwXlq+W3
J77b2vzdv1wIZTAwTtmnSg8R+3TtONF7Vjlm8nRdyOIyMMg4ddboGqoMP82rHhplf8l1RAoAdX7O
AR6nrsO/MXwzGdQNLeJQ5YQEMsB8FAMtV9jIT8OWlURddBTfUn559FJRULBWp9gtepZu0Yc/Nftq
jLUsv+ZnYqgLqupAn9AQv52twQxuDCKbNRE29WF9/Vy+Olp+2dWZHPHnwYC5QffrHHLiYqXZ2otH
JtQxYtrA0HQ3h+q8jVzO0TcV0fAiKgDUi4lqxhN8OZU7+wjqzubAClWLcFqsmG/9WxAIqSf4kMeA
cKvUYvmSZRMxE0fd3DHwMPA6QFG2exHTspbQTk0y4oq1rMXgbyaHCvPDNO/SvNKmpx0qE+SptfzN
+Pl5/QQZN4umcr2kbRL6PIRgDK182IodwcsIwyjXpUw24Jqa0JF+bwQewJvRkgOgIdKBiuavYv3Z
ZlEWYsjSYCjbSRFVIlsYbn7/dyugrEMo1hhv6vD7PWZBDhmzrWG6KFd2iHbcGAIfhljBDn2VaZ03
3w5d8zWyWWgIS5MNgHn4x5TSjVdBJyIrxmEhU1+DaB5Hgq5f0L0x+/8ZmkV777ZXvdzzsaKUAPjZ
bEhw+9BgSJg7BjeFe+FXLarCGNvRztdPimFh6dl3Tu+yqQw9vcKNE3dsz8ALcNTAYqj04vIANjb1
+qHJnN5HzJ9dYF8NGJ3mod7G7n1sMa34ogWYyaCs69CFMdd1kLFVV9mO3whWTwbJfP27d6aO+V3g
VQI6SqdMGmCz4tAPwxxn9ZCcAbj84JMQmClwTdcPZ/GdORNE2TS1TZuq5KNJkAY+F0wHstqMlxV8
JoKKR8DkPArJGE9tSAKi08GuzI/ehC+3QPTOWM6irs1kUXatr/sBHFvYtzY2D0D1wwsitAxWzLDs
cWZiKONmjPpYaBHEPI3WuLtRj83uNmek+Zb3DaydmOKHNoOu4Kcrr9pxABFENrU6tE7+2r0iLjUr
a8iJ7IgWU+WmCOSXwfsWp026Pwvuqwh0YRxf5HjMjs7wAJRCcjOa3pNgMzzc8u7NJFGxUGlkRhsp
kMSDEfsYWDJ4mVIsiKUMi7o9k0PdVlCuNpwE6sizBeoFDn6OY9T4F1eioUMDhCDTiDpd5G86uY27
9AJ1A5qkak5xx5RuZneyL/nruSBqyzLP69XUq6drGh9CMGa1F6vevfWktMQ/0IhqV55r828Oai6V
2kCeqz15HLCBEhmfUrwra4DMt8gJsQRNP0Tr3lwQFTD2Qsv1Q9rkZw15weRZNityl5HRvhyKzem6
wVu8VnNZlGlNIt7P6hJnVjuI4AZbmG6VU1kFrAWLtGLJHM1lUdZVGRoooYpjaye03DUmOXILcP0W
Y0ks7Zj+/ezqapVkgNgbYgrUOyfUYeCaHsFUAZVvzdoGC5kPM8iEhWOJpYwtemQFrTaqyUCNzsUF
yKElv8o2epdrOzn0L8KDyua3X7rU8y2lTG+coH05Bp4hbsKYk+ZhsDVHc4yn7jUwfRTKNN3kFTu9
YY4aMRWHssdhK/W6csFyL9hlDLCZxRYQMsCOLVZMMIpJCf/zhfjFrCKliSom8qQ4jjghp+8cYaea
qWKT4cTSnqWg5ntHfxGr4JkdcTXGZKCkybto++RPZzWut2U9n5YczFwOZU26ruhqNYEcoBC9pXbg
fNR2dhBBIsGMqVlLouyJMcaF3+UQNToyyv8gGEJhO0PXIzO4mX7p2kFR1kThZJEPShyUpkdE6VpH
kj4G+dZA8THjrQvi6oultuuuXhnNa1m0/2/YanRTgDBV/sJRA9ozpZSJFoaXoBqmpksNNSEJztQu
8OLPzOs2Zvna/SPnyxPOTAwiboXzmy851UvnCHa2+ov+UcBmAiELAOo6BpyopXC6zNWJ1k96iNnH
6cy4vfLKZjFc0kNwvmqo1fMixsIoC+J3Blf5wLoFWgFvOhm040ZZ3cfO+/UdW7QXcznUehShGoJW
gxzg6P8B1S4J3cExVgKKz77F6vX/OgBaEWfS6APqQ1lOPRHSQCpM3vrtn/Fhw0JLEpfM0lwIFYaM
Xncpg8ksdaCoS4n0B885Sx0IsIys491oOXi93viuLNv9Z7TeGC6LrWWxTDH/AsqIJCEvpi2PLxjb
jZJv77e3/qEhPDl0LsIunaH1Sx5uLo2yI97YxBo3QpoC1AEkMpqn+vW6lizdq7kEyn708tBDSeFU
/Ff01rWBqbnXBfzmXIaFmEugYhBNHPhaqbCGiyVOoDajlaEPXCOKm5KnvX8bmgnpnBvZt/p723rd
ZOYny0ouPc3nn0DFJw2nGaOvTCEX8AZiJHJF8snCdmfJoIIRLUzB5TKFWs2DW9i1/epbrGUs5jXn
66AsR1ll9aArX+qggf30jC5i27NadJvc81vj5vrBsRZEmY8g4YU8ncyHdHQmMb05oPBxXcb0G1eM
Bp38rv3cq4YafhKJIPFVJimo28CtYF2XwtBxupYtDqMY9iGkdFA7gDuPgXn4vC6CtRDKLGRyX+kc
h82yQgS7JDZHM0bHFKuvcNEeAC9SVwFdKCv0k9yICiHPWz4/v0jO6MY38vr6Mn5TW0+X9VsA/Qgv
OJA5h+WIdWSB7agb1ewBAhERMScXePVDdjGZdGmLRn0mkzLqkZT4kVbC7wIR3syJimHtKbpVrdbk
HbM8/ts1UmcllnlxiVNsIuJ32eRAiijeJ05squfWfA1szuWnAdd2xdDCZQ8JcH1RxB2WJFrZ266Q
ALYpIO2waq3ouTIDnuTnTdQz6x9L4Segbf+RRO0oJ8MYDRIkKSI0vnYUsu9za1w1InOciCWK2sxO
U/NeCMTJQzmRFe93G0Dos6uw08/8MhSzFVGOEHC+oZ5KOLMqXiNdDO5nmch/BNvsRoelHyxZlEtE
QJsVUYIljU4LxPEoAKScZFbH2xAjKqwc0WJNe35WlHusOiVLgaSJUR8gMEl2ujMuSATUq+lVgpbB
bb5GucwMVtcv+qK9mu0n5RGBytrnfAupkr6qqoeiudHrlXLPJ/d846Q8uS5tsfqIdCX4voC5jOQ4
taVxofEcH0t4pRxdB+123X7Xo3vsbyq2czHUXoICrwC0oTy9zQ3SyETYFi/qG+seT7fnty5+L4ba
u7gGdLzgYzHo6StJ8DQNg+48oj0A3fD6vi2f0rckKqZoQPk7VgYePbyd2h8J2U1PSFaMyTycKRCY
Pa0uRtH45XQ4VrLbZxYQ9uHpJZt1rZZ91/dipsXOxASeJnNqADHZjeX0VmNX96XLn/rXjkTmxWoY
6evpq6+cEl0/4xJQTuQebvHTmJHiUKC7M2NiTH3Z7F9SZHCYA+10opmezONsUQIH8NGghMZNUHqC
8xRa5kMTmvFaWgeOeEZnvtveJbbHUsJFzZjJpSw82h9ktUgg94KKxkt5f1Pe3F7XvcX9m0mgDHuB
LsZIqSBh6+0xfGjCrjNOiLUGyqYPIL1HuQwSwLqSrv1D7wEe7thVa7/7m+ldpMi/z4kyQEp28YeS
hywM8FnCHU+y1S1r2nCyLj91ASDeMmbEBdBrab8m7mTZr5PckJuz5bLc7PR5137653FfP9jf0fDP
z6QOVhmbIfBHqQGiSuWk+84xWQVX1kZQB9sBArrzZWzE290Nqy+V9dvUQap9naqNht9OTSZP2ML7
6ufW0P7DN7gGYNrNWbLuKgtwPfbOh/M9vZ8erp/BwszAT0mUDylgCbl22qKYuEAt7sgWBuOkWsQx
T3fZavti4b7Zlo3RQ5vREfhViL6mTJRX8TBRGV9aKMDeeenuw3vdTs0PgE/vrfZ4F1ige3fNdXiy
zcY6rQ+p5Zm+Y7jv13eAdY6U0wFrbMS3F3yEc4fcKMNv/nY1P3eXcjVNqw/8oOPHe/LBuuULabX5
j/+astMbRal8X2nOD7HNHdJV8ZYQYLhH9xbHYlC7fu3pcbt/s+Hgu/zpqUTBGy+KOG34DeMoWV9J
XfeSqzwvLKHL//qXJ8kz79qOjWR4k6kCdjSrsfO6Aqo0bOPA8WnYDfhqhRDCyIov5Cl/6gh1vbM4
rUNj0hGg399Vhi3m97fJXe0gpWzt3ncNcEOH7U56qBVT2wdvQU+iXcSC4v9qoP/PF/3XXF0neIOm
T3cMZNamRGKwLjq7Ka9dkWxdOk/3A1mt7c9/qQ7UzR40LWs5HhvbE5Px0xJL1aiL3Rdo/IxV/DYe
ZXFJ4tt8tbGPu4HcmdZtQ3brV/P91GzNlTVhu22kyCpZcSzjE6g89/U7+ZtuCYyt3yGD+hWazxQ8
DASMc4xYz/alIahwR5az99wLEYn9ARaA69LA5Hc1jFC/TNtMXCcao9YlUMuSuJZB3N7i3mLyHqNk
Wq054l4cjBWmJC+JLFvxYY8GGcXlbDdwtu6A9LboE+ntqBye6sxsxO25B6g/2HJTe68Q3iel7Rf2
elw3q6dqddR5W/qj3gpgd1vJoPBdGTsJfHok0EkI8sl+UwLZguh74Q6oIMQP0JaauE1C6hv1U0AX
pQv4BfwHoxVuezB1gvprleweP6UIJXr9cLGEU5VZ0U3rgcLjLtsVtZ0/aE5u1vhc7o/+qkRfHRFR
RrqV5IBbtDLznYfkUroSwPexv8knvLSPPe/WzqpwPgyiYMLVRcXM5Delve8gNIzXvRU1qGkjpaG8
8fa47Y8laU9H3Q5MJLLBRKaagVU4kU6e3JKAYBreLDf7I3p4Ha4mrqOsoKlGauI5agI2WCKvu9Ua
WBB32iq0bc1GRnpv3PrbIkMZ41bfpDagPTunQOk8eVPAoDeSweoF0/jQtqIr10RJUfE93ARW3hNX
Dae+KXWLBN1tDXrNzrPeFUxn6KTszN0r/5auNo/l9lBaysNRbO2WnECfllkp8J4kl7NuvU1xr52V
ggBxFZDGIA2yOYTGKwAOC6hrqIe2s4Y1b7vN5j5/SytTWQWWqTfAjQkd7QDfZ9emVgDJC3NtaNGA
joBMIB6RvfNcu1ifOiIBEzf7fO8s8bh+v+8eFYmQYGOpm8HV7zBwsUG37JpcPtSOrDYqlH/kSL03
SYbIw5Rhuv6AoumsScS5gLoi+tBMw40OaHU5Evt0IYldWrEFpK8WHMePrdmCx2kTW5+NABio9YW4
G2lvjreH0OGJcHe5D2ABzwh8cR7t4eDif3Y6UvTYNGSuWnyL5ZvY/bX6flDQGWTq+FHsBGc+BVb2
Nq4coLNn+EfB3qbEAdfSI4di/7tn528dIK4TNOfKpLPCwjYS+7B+NJMPeXXMt4fGxEoBKKGhJLwK
wY9yLlbGjSBsE9JY8f0HvNwAzd95O4DHFvt3DIoSuSDv/Fok1XrUnM0q2eTkznj3MxJ8htbw5Dn3
2g0oq4v7BjXXTY6RYwsXjSe9jXz9mkirjctlludDKwO7MbM9Ct4rU3l/jU2gx0p3E+zPprGqyiTr
hGBr/yATyrmHpCbDsdom9iUmZO3aJUDiDQsz074t3nCId+JjQdaD6WFvPmGrgEdK6u39+1N6fEid
/jbYR69W1jvjmsdlaJL9RsX6rxu0JTerAMhI1mRJxpAvbT7VINI4LvRa9OBKDq5+T17Cw9SQkVh1
SvSj6kww8IaLo9qE6PtmuCOmfCqmEsZKuiSy0QI+UkhNYRuez04IPP3GQe/QTe4WiJylGwNmNNsz
XhBfa6Oc+4+1U1GXmgYRn+mQXQ7k5WwAxSA0PYIs5fr6JgsLwfQPQZNDnDkNnvc1jINz7fnJCu09
UG+kQ/mEy6KAzldj17h+Z9cw8DA7U+oN5ut1MqoXnGlRkMdn4SEiW8HBBWAtayH+gxwJlCqSKKmA
qPu5LLFoA7H1/O5sEFT7M96BhcQofX6DXvcIeFjlDRNBbqECMK3tWya1lXEZNamvQyaQ3bMAbhDc
LqHz2THWxgpRfi7t+vGzfov65F7KxagtEKFYd4yv/J3++Rn7UAcd+JVwAZ3bFIAbJLaVgwLg/o7k
DDEiSw4ViwOCLOeqBHKeHACqEbI/cubL/uzbcHVkDbKlh63Nk9PDmoWvuKBhP4I76p3tx1UppNPr
BcUs1uuFFQnTA1Ca3hcdNz1fHrat4wTWOUIfSUYezwhAnDuytl1ltXkIiAmo+PfB3PgWq13mqwec
skA/1kcF454sJmXdY31PlrW/ez8e1yV5RmjpbHOS2miidBzoeW5u261ngWoK+G8+sUYUR83P1W1v
2id7I29PcA3kJrTuPuGs3c3H+uPAw0M9SmS/DxCCrXX7ukZ/TZJe+W66DscZbQXABkTBgnP0rL27
tzp86oujrCs8GzCsljoS2YHBMD+yKviM2/T1HpjZ0mgUQEY9pX1S02apm/y7FPfjQtHz1GoXZH05
PSass0/27rTTK9N+O6MlJiAI0zKrsaz3EG/BATmdKVpTLBOhlUrwdGLkdr9g/K9t8k8b9F9SoSZc
LOJjwLtguU93j/6t7D6t9pZbmvpNTez1yiQn/B2TM2grUG0bH2iu1ieQbAImY83SVsZlpCtQXKDp
ajsdOhAVWa54Wgu9VgPpfwlkqRiZ+OVKgsFP6xSkuXiwXASEQd2TvsaYKGdVW9YpL1mzuSzKHisB
+soAadfCaoZ2u/7jkdN0ltevyFJwAarq7xVRtnnwwjTuVQUIT+Y+vntLzeQV0wxMBPgFCAB4w5kc
yjYbiV7lhgI5Gh58nf0ivV1ACQK02wzA5Rxa8sFySuz7z4tzfYGsXaRMc1NFqPAmX7vI2/6LBt9z
0jrCaopjidF/xhhBZAxjWGB5VuIRKSXenxRKkeAGXl/OYqYHgzrgEBWNL/LFn4KUQItzr9cRo+0F
DG/BH1zWHF6cAZqDLnhFpJbvdGvNTT4mhIWScdmXKgpz6dRdFwqpGMJykt7c3VVuZr9fX95iynUu
gFL6IakuQiVBgJA66WDlmi165rPv8pVtPAyehaNjERf9B5nAh9RETQDXOXV2/OjF3GDgUu8NwBOp
mwiJ8doebTO7/6vVfUui/CgHttZGirA6y3uIRquy8HiNrWbN48A4RmZyMQU0zfr977Jo5wcI8ezS
hlhWYSmkA+ekQDyXx6QSIPw1oBIRxuKWnNJc3s/K1X/Fcj/6qYDFJc/jWjmsTBGF2GDjn67LWXqK
wZJ8r4t+inlB5ckhnkNIpORr2ZJah7OLLVopxG0Kgq5k7yGuwLt+E6GGrh5KjbCMylJ4/+MbqHsQ
gP2lCqaDHJAwiu16re8E+1S+/etNpe6DF3EcptNxiAM4dDA/Aiod514//MUk/2SevzeVcgORKJZG
O3wtaEKxSwG00Dlg11oxVzTdpt8u9FsS5QhCVZeHpMeKJr5QA9BZLcbTMT13mKbnPMRKEfIUIQYq
mZJZCkq5goznLoYhTPfcAXTljWpxKx8ShZvrCrrsCr4XSJmTSA4yLvDx9EsxMxKvEmAuv4bMbiJx
UrFr+0jZkkbSDVAu4cTk2w4ZVXD+mgAQRoGxQGBrmJ4TAmp01cJ6bpI95/rHas3q52McJd14kXBV
KnoyfOtgVvdNA8wY1S8sNbBb7/P/vafAt1VlUUTgBZBb6ujSbiguOYfFts5TBZCwCyYPTizfupz/
mEmhTk5tjHH0wQZ+fjBIYMY96YHY6pPKEtEkk9ih45+GN6bUhYP8sTbqIOU0keRUhlq2zldMibeq
YCMX6WyYzBsLBzYT9WvWp/LE0C+nu5cSHrOxii1aJ1YLrsQSQvkBQVVL3wfII4YrjG32nCFPVq9l
u7w17sbbRJ9GmNHvZhYIVPL15+VWXO9gvTOyuUeO1LIwgmoBvcbi1wazyX4pCv2xAbTvyNMhy6YT
xl7zulmaBnp53rzdzUexfSzQAUjU9UA4d/BQRbuuwks+QxHQDGrIGJ4B/TslO1N4P44i2IXBxCyg
t9u9Fszw8GvCnbIKP4RQjintog79oBBS2unBOMjH5t7fqG65UuzwNsZM7+QTD5m93vZIhX82aMj6
zG45pNDJgEELVvJi6Xnx43so/2XESl9WGr7n4uxFm5fJqrfbQ40GLdZ4OXN/KReWclrRqBVEWd5U
h4mBgXx/Mp5ZL6YF8/5jRZT/4tFvmygBxOzf/M2NDpXpiGpf15XFKzRTFcrciU3Jl/IAGcWNt7vY
snOLNzwjlGetgzJ2sSpEPl8j+7qPbkL7D7e64An2Nz73x25Rxg1jPGJ04bGS0q7s3G5sNGHDvads
QuWlMH4uim5oT3yhV+B4uzNmlIm2lbY+Sm6H3Knviz1rXUtJjx/CKCNnjOiFljnsnnAUnngYkr2r
ofopWA6GDV/kzbD3N4mlwp5Yz41rZq/KOjc5c2dLMoFp84hZuptgL6EOhSKY7TmHzbp9vq5FS+mv
Hx9JW5ygFYtk2hG9x7DCYyih+IVZZ61z8nYdqKtGIrlkhZcVMOMj4RgOZFTMYDQvvJmktheheITG
+aGwo8CKxs2luK3KFV+cGJ85fcYVm6VRNivCTqp1jbIDb3ob5dHf9l+Vz5XNbwEQvI6IiQ16ey8B
iBI6Dwzhy1dN1SQMWchgr6EOslfVQckDHORgdq9PqFV2pEbBPLPCTbdPdNT3RrMYiR2e5SM8V4N/
G5Nua1iFxfiSSdKvbQAHrIowRxd/0WXyIif5HJglERhHLRLlAsrgqN5+lO5Nvw4xyvSM2tspIvIW
U3AWa6hp2VJ/V2N4ylJn0sUzghbPKqkx4w8Qj6YuLumJscpFqzOTQhlpPy5UIfOx3bx5eefM+BlZ
eRYu7rInmAmhTHQCSChRjyAEkcSDiiGdEK/B7syT2+tHtpANmRewaDTrhi/5i1xADjCH78SThBfg
+rqEZaM2WwplpcdLqqf1pJ5wau3x4zlZ5xYjtmZuF2WjJQWjvZcMMgYwZwjrYttuqnczWrF4EBav
2vdavr5jlhL3gxY1sy8Ng3b3LnenOi1yVNd3bNnoKZokq0iQycjR4prNpIQyH2ZNEXdImwJbxHsw
YlPaolcEYbXuJGvzeXqPiejOkpElUB4uq3eGii8HmbMvoHRcDhK/HqWgOz/1GQGUoL9ptwY6F6ax
uojw22yvH4BDCeblbMV8TSwa05lwSvcHQ5K5PobwvsGQtpsRb2eT1rYZRnuprRX9z5qqyCA+NQyZ
WmQYBY0UKJcOd0xGp0Ib4kwBpmH2GbjY9uFa3pREGa36sYlIdQaL4LYoYbb4CGCR6mN8wl/XBatr
bNG6zD6KWjxKPdqoJi3iJnA2JbEpn+8B+F89Xlex5QujCxIGXARZEr64aGYqBq6ZLExAIHIeNiMq
Sc/mPbPQMG3fL2egww3wvIppA5rq3AMpQh94/bSS7El92cq3yVF1+7s+JRm4el9uWY20S/kEBSPx
Eo4TeSBZow40x/y6wnlJdw4/44eJd3bKLIfmznn8c0AVxyfaXrgd0XdzClZFRBhbOvl4er0AFUUd
QhdVRZKoiHfI+byP+LSDKR0wX3E5xzYwK3c8yFv71Yk1qSxMRuCaOMqshrlQhHpcdoCbATdEeXB6
QPh76L4yuZXCgkP7qvX9kiaCV0HRNFwXGrvHzy5dmenQl4vVO9G5Tk1fM1VIS9a2uXt+HhEM5s88
JqLfGdu6pEbiTDIV3dTe6OVhW3X/A4uPjqrdlNkABe676IikRIaP4RKXbuBcIBVy+oPk5VyDpQYe
2Uu7hCgJ4Z2aZeSXrBxU1ZA0bdIalVKXNh7H5AIAcXSz6UQCHWCZmZV8mxbgMOZfe91ROcPEqJ1p
AOspP3jJc8qtB+01CkTSFptcQHtj1rZEzddCgGF+nvGBC7N+Clqsvz+QUrBKzEOpmG4TrpLmxBuf
+PsPD5AZz77Jr5OSDfu5FIzMJVJeXI2yVtJ97LwE5Ltyk1SwypU0dSFy3pOquodxb6AgFJgtYnzg
UTBRbZfiVxE2kTdU1VBUjfqAIOQkbYjwAQrwKnd3BoYKevPAMfO4y5bqW5A+5Xln5lfvLsNYTzr2
AGR3DEU9xUS2DSc7CcAu38jQBOvwKm4Ls8lItDFu6j0rx7VUhcPx/rNW+tUgtWIb8yU+YTvhmbdu
91Hui8dsO65S9xVTpKC3X9uRvY5W3oGVSFoKo0RZVTFdKWjiL0DcMfHEJCkGPKnLKWuGXj9mP8vC
cDjUdyaDOktZT9CDl0PGvr7JYnPKpWwQuKzukZckaKHhLFbKY/nGfIuky1WeUBbd0I0dCtHKNsUr
bGqWtW8A2B7sOUtwyzdm4W/R6cxEUtbR8+Ji8CI4WWuiNatuwdgNzDGMGkNr2GAwi9IUCSSpiiob
sk7tKT8mLVhKZLh01wl5M7MAf6Qeu139Em0GRnJn8TWHXPn/CaNdjtekwE+pIOxBQ64FtWEB9E0i
gIkSViS4mDWfi6J2UQ2TGFi1Ynf2VvU7AKSCg6i5Ve7gj9IOUI7r75XViLRj1zAqLUslTtDzfq+S
8jZGkwxql0J07WjkGIl2XRP0SSS3NXoy0BXOCpIWI7+5wOmMZ6Ynzco0Bl/JlGOKBKQYYeAAs0Y4
tC7+jedW1InQT9I1UaVC2RhvsiE1lCkABJQJ2qmmN0Rv/hGtdWCz+woWH5oIFGQRbzD8qVDaKcUq
xwGBBlall9AIrDdcOxL+Eo9HNQUHMmmb3KitItUAQtp6ZViSOrkIFxAh6o1qe41Yf0qcJvy5vg1f
DMi/QieM3OoTDbMhfrX8zTacH2MuF7q4Pyd4ssmm0DwN4iaRSN90xAhyRwemTPLCA4BVwGSNfheN
f5qYlNJtghJR8qS8Ggl62pXyLRFuxYyIwyNSd3Z12efSZyqWZoK2TPEtLkjMozGcxJmpXlZD5QKq
QVMZFflFww2AHETZwIQy6LXkSsRrnRT1Z1AORupHe8pywJK+xifp/vquLR/mtyS6MFdqgn8RRUiK
XAPw35jE8N+GfhODCwun9xIGqwhZrc5liF0osCqozv3fAr/GEWeHNUVrPsDJeow6CuixQ51OMjc1
M9O/FOlMtMlo1TDAz6pRsVXUSyPPoYZ8DkFkOh6qG1Yu7Ou1QWvdXAJ1GXSJy2OMz/RnLUe/KucR
dbAH+5JhHCTcjLveIK2bHQvZVJ7EwE2ClVdgrgXkLCFp+jXg2SpTlCxeArVot+eRT4ugraM5FK7u
r7gNSCBb9ZDoVlOsDeZTaik2hk2UeEkW0FGl0EZR6vg4LeBIL1b6uW85U3UL8K3YZvHR7tlh35JW
z8VRJnHM5O7Cyd1kg6eX2/6cARJMsx+nuohuf56QNGUmOZY0YC6TyvEMntJX6FTvwJuOPOIRaGA5
+F1UNwV4xy62cgux31phQfIsBp5zsdQTOSuaNBxHiM2BZQ08iCMgFGCKiNwhupetKTLi1x0aGstt
vr1Y0T63UeVkpJcm3aN1c0q6oAdM1UAfTulmrjReqlf81F7wlliaPZqvyYo1b7GYw5pJoXN1WYRH
nF9KHa5ySd6OHEEJxQRVX03qU7yLtlrJGrFYDADnIqk4Iq/FBBBRWNhgyx/j2XJerHYnW/5Nu5LX
8Z/AZlirpXhsLo+6Jz2X8ejkhLx9AX6lsDA/xkMMom8UZKb32Tsr/bn0FleA5CQIuJg8iLl/xg41
Fxfp0CIkk1svsQINL9Q+rBOTGwHfeH1tyzryLYp6HneDx4tCoyPlvZKeKoWUmqVhSIsDmK/ojDJD
2qK7UQBxKGsAj9bRQvNzZX6thl4gY2UWQtvqLt94FtzLnbqNmP2By5v4LYqy/U07cEIXISwawLbZ
u0NJPAvdBSihZbZVnTgXTQMsRVl62M6XR904vhz7EA3O08OWN5uDb/9prBGtExmzfC9POvD7cv+z
PPoRdCm7SuIkiEpS6EVtCnJgJaopoA9r3MSNVWSJnbz36T7PQ7NprNruxqdIH0kHDLJsI8l7o7M6
DxnCTVi5iu9Dlc1L43iNabw0xjnJt55qt8mfOniqir0RvI8AMMnWQ+wEwBjz7Rwvr4un7Dr5yFeH
qF97yf66bi6+LdFpqQmaocgSUIJ+agsSx7qeAIX5/LR94VUzR0enbd4a1meB8TmL2aT0FXXQezqX
Rx2fx0t51UpeD2zuAV2QBrBHHlDas9w7904zb+zHZ20gpmIm6029Aj4JqJP9I2YR3q+v+yvo+vUd
6P1Am50oKZpMfUceg+4207vh/PSEnMUIAFXg+o1rtCr0GBshO2K/RugmaFenwixWn2AWRy1ye3v9
KygF03hsOfKrX6y4CEPpvPIoGlnV9lq0k6NTzVuS9BKFm+j+uhDK/FBCJJ5O0PCaGhScjmSj/8pd
9tIwEFG1o/5D8Ls1h7HepGfhJ9AZ3f+RqUrAr8cbZmrjpbTKy4JLJ3nRrunPnXLDSRfLuFyA0aw7
0ghUu/8m7Ut75LaZbn8RAWql9FVLb+rZPeOxvwi2Y2ujdmr99fdoHuBNN0dowblxAgQI0iWSxWIt
p04ZdHTihlW+UWoMCTAXsZxfWUV7QkyzYTFWN5lRZqNVkcLWL0bswg8OSapkosW3JDmIzOfkrsxT
dwyFm1mbQIRrg/G/ZV+Ikh4VpIG6rMtscArQeN/SxmkVZX/7NJedu9Db/4lApQPkoJgPgCDsejWT
XcWDiWGEZ629U2PLM/Pcqc3Z5UnqEPPtPwizFWyapWnwcvRrYbbV9URUENa08dtonoTe7MAGvCfZ
0aoQ892WthzEp6UhFaObC0rakCFZKEP0IrMhjeRPIcvcpjjxWXNvC1k++bMQa6npW1iWLfk1zVC1
mO6SZOdckO9GyqZHyvJ4Y9T1msrhpEBZw1RMyZKdizhOaiPTquyMkd1Omt8xgwqnjwALLboNUWub
hu4DipwEMwGZkG5aa89hlaZNdgYgGaPfvpdfb+/Xmr5d/r70PgxGXpF0qLMzUzw6a/uCx57Fp1NF
S3/g6e62tPXVWBYiSVXHqqTTsWveG0UHWzVS08kxOFhLbbcvNrPjUmz8cYvQWvB/cqRbVNApIpmi
p2fOz1nZOjFFL337tY6A0g3znWKh0FX9bpGJuL2+VcVYuKdRqTVM5FCuL1TPeV4BQJCeC1T1BzBR
1l/j/B8+pxtO4JqWs3/lyAFD05NSGBEMUZE/NMlDu+Wur56TZmPsNeY7Y/r1ss4Lm2plEQvbJM3O
tXJXZQ0a7k+xTTYWsap6F0Ik1e7jMkvUGlc1QyN99k9s8xclM1unQ8wu6IYj9DGzUzYM7EKapOhh
XgwDGLpg66ZdQdDnb7ROFrnKt6rdm6V6nmbrgdMXk89uNDzFAuX1tj5Wtj/HqpdE3/PmKe+OmEJg
K27LnylmFFAmnLE2nm/r0Np7jnBTNSygVg1qSduSFEpotjr2vuCuTb6rJvEN8Q8ZMNCJHFvtNco2
vJTVw74QKO2MNbR6YnYZrFkD996uvFRkTjFtzFRZPe0LKdLVYLHFxoRCiuh+F1Hhk+xA7S9G6vFq
2FCs1dthoC4GNlgTrYNSkkSLpwRjR2Ceexb+srND346/bp/R+pb9K2H5gov7kYajIqy6zc5DhaxD
k6eeFgJfLIzEvy1o1aCYqGGYqqVTeLLXguK8xXRoVWRnO/0eYt5HNpwGhBfpxu2Qw4T/GcwLOdKF
p2UyRAbBM5Pz09gPbtEHYxJYQ72vmt6fuBvyn7GKtoPCncbAHqo7lkZPomoPxQTkftlubPCqtlx8
j3QJmhroCWFig0ePxelhMNgLus2duu72kUiiDbO9epwm0B/oeGCYzSU9FxiLHpqkL3HlbO5U9alB
Nn6oNi7Aco0+GSDQIhg6ZXCB5IpUoVX2MI9zdjbY8A62/SctaXdlejZLr6tNjC9Ptgr3cqrg41Qx
1YzZ+EMBuZRu9pwBemL2EBlZmjuQQ5+fwvqdYLanUQdmWXpomXYtsFZ1rsm+/b3mwg1bxlhYJtLv
0n0vB3vKCS8gmzySuT/apfBHDqYU2m1Ub9buyL+SPgVApk5a0lCcnjLXJ7QD7azmabCNR0QuG3qy
JUlyX6wpFcw0IcnmItDs6QHYszuSdy5NsnHDkV3TyctVSTppZ1mexIRn52QGjz/53liPY/HjP5yR
Bt5sg4HFTJO565Bbiss8xy0Tw17X4yBq77ISZZq53bDIMk7wf5p4IUkyyUZDSERRxj+Pk+XqCXL6
aDa1Q480uae05j/RMN3xsdnbef44paqbs+KJ8fIxTmdfmemh/dF2/DVL+10UKZOjsH02fIuH+TDR
1nYwR/sYEzE7iqUiBKRbbt36RQK/CCBFFHSnhmQehyLieZfg84thfk3Bs9Ql+2b6pVixaxluS7Kg
M/R7I7eCOBIOVbQN+7yqeEwzFLY4ZBgqef0MdGVXDahy4TLlYbZXUss89mWuvWmzUt83pKo2np1V
5WMAliAqpIZtL//94n0DanpMVUOH8vG29XTamTtR5AJGsVYPt3VQrvL+TzXALo1Kr4mojUmK3puT
pqUEssrwsSfVfmZW6Za8emEmO1FregXOxjdDTODJ242S9pqjYF2IlrRSxGKsplrJzlyxS5cZPXNH
oPj3t1e4uplLVRmpaFVBffl6M9U5TuHrGTD8AGXiJnfijqJp/baQNQ1BxkDDH2PpRZQ0dA4p/JEy
hHtbiCMGwB7jrDlkXQfaNIVtlFbXts1WLMUyFGqa4Pi5XlCZaW3NCoJAXs1e2Gi5atluFdbWNu1S
hqSBqiCFGQ/LeqLWTcY7MRfepk+6ummLa2UxnQJgJAmx6lzNDW7DKolxx6PvVUXcOOl2abr1cqxu
2YUk6XgmG0dhhBYkaX+sonBo/+f2+a/u14UAScmqWg+zOMJ+JXSPdJyTAfSy6cJs7ZfkT3QxS0PG
sApB7jSOJFFzN2GQGS12/2ExKG8AxInOXuARrhXMGEohaIXF2M1TmXOnmV7n9O22jNUTuZAh+Sdh
ZGUTj6HEBXnt28SFMfgvVxKYbSD0TMB8P9AWF0a0b4HZsPKMn+us9JtW7IX2VGfCj8ytKEGu5i02
FLGOhpq/rVNMelsO7kIU0PlRXdgdTEybDI4aw6EDwGTwFKO3FadToyzooxBjOXkDKH4o3rUpvOt4
2gRGnyVeSUnuMwPFCIuYf27v84piXn2apJiMjGM6tYjyQUvsDuNJcNMZrI0Qdn0DDMwHWLJ+FPbv
egNIhHm3Y0fSM1WQyi/1Qxq9DgTQlMgpw7cGzATjiTDM8YwAQTGRXwjSgWKW+Lxx5murBf/nAhRU
FTTXSx5iwpSeshJZBtaQnSC+DRSIVr7+/ZZeCpFezKmILD3tIWRCaivRJh/oakcwuvEyL0ojBSw6
qhfo6gDtOoN7cb2nPB4Ti5k5zHwKfoACGHXwmkKVNfC63V7QmiTMhkOhREf3GcbeXUsKc6NtTAJJ
+A6/JrEXd9VOYYGB9vrbkpZvlteEEXSIhzQLUwVky4KWBU0QgXgaGfHEU4V+AqsuJheR9huSYaXb
J1Xk3xa5phKXIiVDgwmeuTAUZCOmEiMlw+mZ66kXpYp3W8zqHpoqENpgwqOa7EZljRIVszLhtAZ1
cPo+7g41+g67B8Pg+t/HJgjrUG5BmUJFUmL5lgtzE06DVUcp7LM+vYoDN75s1bRWjLNBFTigaBXU
EadJApSi550hIn7msQneHcDV3NFutuLjlZO5kiIpOOVVTRU0l8Bn2o3dgkfrXDFutf6uSsGpaGgv
QbuFXCww6qZWlDnl51BBWnF+rps7S9QbnuzyIkp6jbFE/wqRlqLyGKOJohxvTckGfx6yFzo0hhen
AqzAesl9QToLbaXpRgS5vjjkujE5S1UwCOZaE1Be7ubeRpadKmPi0Rptx2IYPNb9fQCE9f0rR7IQ
nNhRYvbYRIwQOtjFWwxqIrscXdZvGL0VAwFBFrIlJmCZqindVuB49TlpGn42NeUQgm7cU/V7lauH
niiKM2Xx8fa1Xd1AADl0unTQIVtyvYGa3TUxawp+Frm6Q2Dske5Py9mGeqzl9wxA1GCvTbqwckoe
Fa/iWQXbEz8PYwQjjo4MwbnPMnoXKxgP1oX3g/VzSNl7JEJXzKfY7HdZyp3si634pK1erWJr5SsG
6+qTpJUbdmyEyJ/w89j4PUKirDgs71jfJRvhyuqR/rt2YykWXVgrpcTYgqlv+bkPX8dQPyjtgHRX
6YJFF6OpN/RnLVVgUAMIFhWhOkILyXTFaiuwtRU/lxMRb13O02M9KGgEUXTVJXlePFmV1T0XWtT7
c5qlnqVgQt+gp091X9jv/0G7TPCw6pqto14kXRszV3iZztAu1VC/EFrjAWLUK7ItmJwMS18cUASD
DJyv+De8CdJhWrMqZoxfhZGbOfjeRreD4cF0GEevnho13NG03Yd6t+91zQ3pXs/+5CgCZy8Zfxrj
DWVfu1IX3yLjcbW5z/ioQrHSFlEdYAnxWAJqs+FyrmnVpRTJ0zNQgS6nAudMs68EA+90p9f3mvFt
q2q+hrW43NqP3tAL9S3HPEZuvkYh0+kwwKzZ/65ad1IdjWNmNKucLvT+hBtmfe1uXi5OMuu61ubg
hYO5oBVGp6EKkKetW+evKHBuOGSr9wVwhwUUALOLiWzXt1Okph0RitPq6yfWAqWzGKTZOCnpUW29
mLwQ5meYrdu/3L4aa3knBAz/Cpa86Eob8J4mA/Z1DHekPw2dP6NBcdyZ4qMgSJHm62u+4aatKueF
VGlnq67hUWx1MA+p6ZC+ddAXsx0PrUoxkNZFpk4Bz520qVGbT20/Q2f4XHpRazn28EqGp9s7uHoD
UOgGxoki7JRb0Pq2IY2Z4c53yvdYa/Zo/UY8MlfEGfnWzA25xebDwBhIwMLFMFGPlm8BeKRyDPYp
8rOld75QlSNQModo3gnzxabHcOj9qPaN+nsq/sOBmRTuja6CgRQojGv9TOC/Ryxp83NY3Q8RSm+D
5fAtIWtbuUhgAA0sgBJJiNEoudkyOz83zPynG+iXtup3Y65+qZaxDMmWS7q89lfeIgw10Ftgvlho
utFCeL2maUSmmaQRkOPcRcmSUGUXw/9tlSDS9H3Ujht7uCYPS8MjQ1UUv+T4DqQKHI1f4xConV3+
KkCA4MLkRYDlxumuL9A3Atf5UKbt7N5W0c9qg5UyC2sEfyzy5nJalNZmODZ0GALRmeljbsTZ85iZ
XxN9tg9Flj1Qrf6nE1Q9Yypbf45NwzzaWqFuGLlPx4uvgG1D69RyXRBTX+/3ULRTJ0g8BjlIYCzl
e1Gge8Gu93YVUBT6b6/5k+1G/Azgk4FQ2sKTb0tvftMbWRVlDIc73mt96me6cQdAzCEpzI3C2+dX
H9dygcYDpoag81OejhdRnGEuzRiIdx0ELgQTGJLX6DW70x/Te3JqMNii/Tk9//X6IBQZW+RYkCH+
9LyTecwb8HQHE/B+04CuYyvzVZI5ebyFUFnZSgQBOkb3ovSO45PvydxaXZmLKRgzcMSgzVfETqXc
Fdnb7SUtRyLdRwNTqDTTBmnvAvu71g+Wl6Yypd0UqOnXqH5Pt7AXa9fAAG4RKQ/kVOkn62mjtJZr
mTUFZZPsCHtLFUwpqTI3LYuzxQsvLuDlV8yd1ffBtPZ/vzobf8EBRYYHQf316jTazbxM7DFAsK+6
ApzObs7rceOOrZwVGuqQAESyEzkJ2dUVo5I0mQA4oaWGbwr61CT0rmwbULAidXV7RSv2DIOtkBeD
aoCYQm4XVNW5mOs2wnaaVe+J3qy9vhoaryjV/GfCEnoucRwHOFHUvy3508PO6JIUR2AB+Bw4IpYv
u3AG4xmNilNujEHFeydGCzbUsTY3gu1VIQxVJApUKEaASK8RRUOWwtV4CmiGyRe14UKIqv6ti7ms
xAY0Gk8CHAg5Ip0UQbWsS6ag47+zDKykCE7swd3qJ1gxvUiKoeqmf6AQ5ExSqUZ6A4K3KeDmL0Z2
BqpinJ90G6OS+i0YyaLI0jXG1VrCLJ2ZgJEs+3pxOIZGRJiIZA5QWNjnVfSln/PTpP1Jqeqqqqs0
r505bjhha2cFfDvQQTDBcFglhRiHgtT4FJhg0J+F+lNhcQ+5kg2FX9tFmFsQaqBIZujyFbaBOYrL
hE1BBYBMBgLgVvvNp+q+q1gw8MK/reQr5nApK1LLsCxkg2VuuZLqTZM18xwUSdf8tnLegTuCz9bf
PyQmA6h2AT6APEIeGtCO3CxT3ZiCJG51rzJt2Ax0+j30Gax9qQj1++1lrVkNkMzY+AcVApQIrtVD
E/pgh0ybA6XID7QKtJj86jGUmmW7tp53rZFseD8r+ghfYMnKUcAINSo9X23a2SzTYxrMhvBjBV07
GSBU2pvZ7nPVH9FDl2cbIlesMEQyYMpBSgETJYkUXdqSPIXIuI53ws59gukZ9W+t3tjLFYVES8sy
EpYqcARM6apNM0MSy+xoELZK5YRTqn8vSxbvKjO29oTr/AFE4/X+rw9wKYMAtgzqOqSmpWd6Mo2k
LZg6B8n4ZLXo8+FBpmDKSmggbIzRy3K4LW9tMy/lSQpTIQbXjQIKYyQY/DGHvthvDjNc28hLGeq1
Uk4Tt5qw1OegN46MPw0CNNHq3uR3leAb27diqoCCWOo7QGYzpMauRRWGwYpyyqcAOKo9aYEqznu/
GcKNOawru4YQCtZwgb1BmrRrYqxFMenVFEyjkjpJ2DyN1E+7PhDVVm1zTZSl6BT5Phgr4IKuV5Rn
WZMUeYE3rHIzkb0SHSPejVb1LCPa8OrXNu9SlHSxSjapWqdAFDeelUxx8LKE84ZBXNEF4PVQhlvY
SABQlGSguZlSkY5TYHbo8NUf9F9dDzwEc6qtfOGKhYdpR8EAhgLt+bqkdTlWEBsZTG8IDiEChKk6
/759dz6ndxAywjkzkfNealXyZSUiVpVRV7CYqHoqk8cwOljiS0WPzYABHzWmRGGYHf1yW+raKaEp
CrYPegeDK7m60Mk5z2MVT4pBwGyczAdNyxInirq/f/YxGx1lCpwXqGnku5RqKWiHGVYHdYjC2ksb
RPJ26t9ezvomGhCxBK+QI11ZywT7j0lwTlWZehP5k4U/hl3ygCmVx57cT1somZUXEiUX+LfQjOVV
lsSJCAk5RvgcAOHgRRRg1dwBT8Y+VU/NNJ1ijWwscOUCQyCiBoui5wo4oOsLHNJyjnlbzYE+GgDj
luVrEgMwEQJjsatm9dfGdi5xvuQg2kC4gUYB00RwepI4W41i1o3tHNS1Ppw0NmTOiKqhy7JhOFRo
mXImPa2dpImtIEtG7aCBXvHBZKC/c5LJFgGGmm5ROK5cRZTe4QQB9qwjXShdRVWZyaQKAWeriyl8
VDt1+7pqnNtLX7kYkAINWujkUTiWnk6kj4soqrs5GE70afon3Pj5FU/HhgsHPlcDMHm06l+fo6BW
pNNygGsVsn0Toq/o2eK/OMuOaM+l6PMQ2VEby43bvmIvMZsIHgh45hDNyLW7hXktMdmErTNHJ8TU
1H56zgs8Be3sdfPP2zu4FsNfSpPLWEPTqXpe9NDVE3uv38YE82gsjKq0Orc8qlvSVncUOR38DSMD
S3q9o+FYQ4db7GjDRFCp9IAOwkMdml+m7hfnD0b4iq6mO6312OzVVVBTXx3Sc53D6Yvc3HjOaUwP
ibY1+WftwiJ1yYClxLsB63f9WfFszuiohR5p2rOu3qUDGHrn+zTfWv6yvOubCtIANFzgfaJAwcq0
HhHGOwMAC0tkDq+6/cJQs6/5Xdn8MRTxlia6a9kPoXkiGAB6+5g/7zsEo1ynY30mkoaSJkf53GXM
qHHK7U8MCXEiuLdW75rG7+Z7bDhxuwUcXROIot3SIq2oyHEvN/ciaJ2oOfKsbuBk0uIeNhIF2A4n
WJ07UBbWwzGtlMHjxrQRKHw2CMCOLFA1KJeJ5kbJIAz2PBRMwBSa/CvR9sJ+mZMNc/v5NVngKbC1
lCFm/dQ62XQc/WUxRJSFP02Y6jpojm6/YXYU4JflLvxrnC8mhC2lVjQ3IsmFeWHXO9kx3hJDhzmg
XFUPpY7KLyKY+DvYLzcSNJ/L+R+ibNDLoskQyUnJUxPTrI94Suag+lXUxT4nndfp7bkRoyPq2Bt6
hJRRgQarOBjb+0HUT/l8NnXull2EYbgdppdwZeNE1xQJCmvhvgCEh7+ul58hmaTEoMIJlPwbek6c
adehJqoe2ugskGj8a38YcS2uKFDoC+xFTpnOUW2ZqUnnICzvB/IHDYrdFqjw88t4LUJaEMovTZjp
CjZ5+NrPP7W/j4fQDISuHJQg0emHCXfXGyZy0yzqJVYGAn0HllZcvbh7Iyz528YjKAsqnTCaSFmi
RV6V5HRoyc6iBDE50M3goQfO5Fg19+M+Mp9uG6/PD+K1pMX/ubAlswUSCq2GJDVWQdnW7Wwbg4It
LZii2AvtDYVbu9+X65LeAh3ZQ2XqIS0lp9+qcCPNNSa/Ivvbi1qzVACYoVt5oRFDCfB6Uc1k5Iaw
FjUoUi/klVeh/DdiZsltMZ8L4csxoRUHeZOloqJLFnGsjAY+DLILBCYD48cHDfNC4qlwxrj2hvif
wm5elLF6GLJorxGnTeyNp0cm+EOm7foLJIXH3S1CuDN4CkS6I3F7XqymHdknEJYgiuFUvPGk2iWh
p3I/E+5ItyCnq3utKZg5rQN6pcgRaNi1+tAL7AGt7i1gDUrjTMTfdtQvq9QB9FxytXhjFzt2oaQG
6XklemQ8zOFHMT+j52kzgb5mOXCOQDNAX1B1ke7BQAsh8E7AS/H6Q/N6W1E+u0D4/osfl9Q+19U2
mi38uCCnrHyu4rvZRL+mf1vK6lUGJA0pNvhASAhc75IaoVxZJSF82+YQlq5BggEsjI3bDbvbgtae
DcSvOPOlXxeQ3GtBdGKhIioIQl3njsTzAw+z3+jtf9PUQwiafBXRvcPKjfzhmqIhzYFrDQuy1Iuu
paaE9xmY28CTnrVu2twR9aEAPv4/LO1CiLSHBk2BowEPYTD29lsVdX459jtQE7iVpbpWpvoNY7u8
zDYM1ppdRBy3VC6BOcXqrteWTC2S9UMNe998MdmjWXeOpj9gZ9MU8ULz9fYi13YSbVsor6C0h7Kz
ZDRUkONCWSHNFuN7S6KAjO05J+nxtpg1rb8UIy2qsGNR13FFg6Twjd7N0yAtkM9+uy1lTRkBFPjo
osBbKdvgyM40VJwbjEI5cOVerUFFuOv9kHjFPtoiuFvduCVcRWUUuHcZ0TLVulkPKp4vQ0XuOI58
Jf1q43m5vaLVfbNNePgfREQyssTuirpFawQNrOQwoUur1x4YKm19tpF1XVsN6GpAwoN0kY02yWul
a0ItSpu2hzMDI4GhfI6CDVPSn3+/mkspkrI1hZbXXTzQYHjq2t8KeyfTXv3rvh08EPCsEdcjEwp+
TenagiWO97ykNAD56TTtBQbldPuk29iwNQMLBUNdBj17KIIuG3rxDBGcfjVNGkXn6H2BNegdxjlE
LuZC+tuVyeWTpXAWjDuAFy0U1ijQSK5mMapIcI2kD+YZLrMYM3BfFc34cvt0PnNsoCajot8JzwY0
AbTL12vCt9MmncI+qPOgZu9DsQvLoKjOlvqNKG9N7YUgX/6tPw4Yd1IECag++HS2XhJyig8lGpMy
J3T1n1rntXzjlVnJZF5/mrTddGpbe0QXaVD+6I/ce5730+4bPRvfbm/Bmg91tQXLfbw41jSzMfEO
I2QAONpH890QpaDE95jtF9oxxjDFb0P2pGuH+HXTnsjsvYv7diVaekkzHL029BDdlMeEHrVwb2Ac
SuSoysloD3n6Vcdco3dM7HamcBfmbvKlJI/VDlQ1DeEO5gWayLZG5+ww675q/xbqvjHPzXwX4X8u
HXUXv6bPVeQUoj605FRYaN6enbDYMFgfCYfPuvqvEkm6arGhbzQMrgla9L0npyZ9tULFUYdXoZhO
hkoLY06KfFMX7+bBjaff5V2bl7uIPCfpPgOCPC2P1vhuVPFRD4zoXakfi8IzdEyHqXR0xHl8zlyj
cwrrNSV/2gEDi8AqscWa+lGBvLWM5am5UAQzHpldj9EQ6MUjioNj5c2a6ZjRYSGfmZ3eLV/jX7nT
HBn4G2EvQZ+fPRila+IU6oADIxMfEnaPqU3R18nyevso+tjL0rcSA9DMQDwkT+MxOqm+DoY3u/Ox
aQ6OpTkp+QvIwB/J6KrTg/5k2U95+pqR+5HuMZfpZXyrFSfJHvp7M3NK1RnR9qeeafhg5x7Ybux4
wwlayVtCLYFsWoZoI9kjh7nVZJF2RMohAGMWIH9T3vpmU8/HvC4j1xoLNUhLDkJfzXzgE2aS5G0H
/rZx2mo0/6B9uT4RTK8w0FWKquDS3iHdD4X3ddcPyRDMUBdgMF0FE8R75LuRWXXnRgTW75rpTgMg
RVkrPrdNX6NHe/qeGbaTDpo/Gs6EHItwCAcR9pD54Bg7LMleHoO4lTp1h1HW+85sDtaS2UefrJUH
ojUP1NxwXzfXIl0StSvVurJj4BrJaYpd9m4cCK5F+YBBfBjmElnA4PrjeLA7L8lBtRUjW4zSZHnM
lIf0QWOOTg6Jn/T7MnND1evLf8pdfEKCkWlPZefguXCMv/bgsP1An8HZQbEFj9H1hYirsh80Mx+C
7/rxUXv8a7t7/evShiRajKCS49dDMeMsml2u7oUF3HrpLtUMotzb/eyLKf/Waee2ihA0xVu524/G
908ahu4ahu5CqJr8/llpg6k6XToAUTI9EEoewQfmlEP8WGbGqUhmp1IbgJdhxkoUDCbVo7UbhnyP
cUDPnTW/xP30C/m7u7ixCof37V1fhwdUbZ7DKMehuomieRF6F8nOHpVDMQ++0HaaFbDueSgAh2YY
v0Y27u9nBxIbCySYvhRYAMqRHrSKan3OrWIImjQHBjL1yrxHscMPUfO4fYbynA88YNeiJA2pGkWv
m6gZ4DuYzw3GepgjMCul+QRWkFfNwAyvggD3zTyqTXf9wN/7DAObnkX8m7fCAdvMobeo02k/huak
5bqrGuNezQ8bX/nZl8JXLggDODkojBqSkxNGvYVx5PMQRDxhu4n0u6JQWi+PTNMriEjPJQnvgRmH
zc90vyNG7Qm9x5j7drKdmheKO7dEx8Xrul0NQMlOBw3FOY4KkE+MReEnteXASubIs8wmQkZh7lpV
F8+3l/EBDPukq/ClgaaHeQZnxPV1ROMDGDnsdghKkD4yFaSPHXhCSWkc9bnft8bRsvbj9EMnrh3f
1Xa6szCnURl2ljIdK3gyQ/ZDreeNx38RKn0U0DUo4qEIgp5CJmkAOuSUZWuHYLDC58Lei/JJifRd
1+YHwFLrPohnseEZrhwnRKIPdClNwmWVAsuxRr+xnVGIzBp3Tk+gj/wvi8KkL9sEoA2xhXa905Vg
AxEc6PcCDkAc74V6z1Tutv2eo+bcncqteSTLLn3axQuBkoaiRbIwyhICh9HXEgcM+aOxnwy/37qx
K2+7CvSm/UHTgKqcjMVubDKCuB+bp7BDWqYH+Fh3xn1E79tfzVvPw12kbBiJxY5/Xtu/EqUIMORW
mM8RJCbpoXXLX8CbH7stuOOqELgsANgyYNstSSe6SM8sE5MwAqsKnXz6bodkl+TPWtwfu/x7v1UI
WNX6C3GSghR6PldljDXxIwYYmK710B4x5KQ4tRuA/RVbDmrKf9clKcak6lOdgfQ96NNXtczhjf7D
yBkkXRt3aiXagl5cCJKira7lZs4s2EjtPd93v8Nvuav90dHf6bQbxY11FbwQJb1PXJ0FesghKn1s
HjXqEL/b5Z65a054QNjGVd7aQMk+zci7VmyEsMnNn9HGPzyARWLDMC+n/UnDLxYkeTKphtoCa5a9
e4gfe4wA+Nl/7bz4RHfdEYC27uuGvOXG3JInPQQZ5kq2JXyJQOzQHFC/5nttT88Ys3PETB9AKW6L
+5wnutIMuW5X1KNd6mwaUGM49N19O0IXt0ACa2/bpfrJ4IWk74SdUNzfjjt14uaHInaK2ZsDtXCh
F7ETB2Rv7ajjsd6Pv2/cstUlQudQywEQHE3A2PCLyI+MSVEQTJMM0I2AyXCw9KOCOZIbqriSacBO
XoiRdNFO8zwhBJc5CmbNK3+L0huRaeh3/bCzY8xyrmH5Yx/8Vu6GC7S1QElDGVGVNF2eTD3zrXQf
G3trnjb0ZKW3aFkeWh2WPh84BJINrvIuSkWvIlwojjpGKWKsLHdMN31ohGN2TnnkPu0d8qQ3Gw7v
ukVZesbo0sQNQpLr8xNgV8nAHwIVRTakV+dD924bGEJSBFY2gPUVXUfVN3CmuYMebhzqB+ZcvowL
gQ06HJfuEjlG5bNoKxEaeN7q+Enn+9b8yjhGchTnmT4YGkhno5+N7ugp2LDUOyVJPD0KunY/NF+m
5ePsb9TeRfrh70li2YK3AaoRmMMFGypZiTApe1DEcjSeJM/V8IfM36fh7bZp+EzicyXjE0gsVZNY
AHczBunZMA/g1tvxIL43nfEAuqkn88UZjtr+tsw1VQZCHt1r6PFCelR6ESkpWFQpWNY0/mjV+7Hc
6+zptog1Z+JSxPIJF+aAab1ad+jACsJX3Z0PwrHvx1O85Yqt+RCXUiSlNUAqheAjG2HyXpidOWZK
9jNGd+nmvqHHVhw2ycDkqTVLuIbrAVwodB0ZFbl/Qq2GvACrxBiALMMvD5GP8gK7r++Mk+02h/40
nthj8nPemfvoYWua4LIc+Z5cypasA8sLy5jnAj1l+x7VE3TnnczX2+f2ufF+WR+q/guCSAWxjiQj
RwJI0VvIaDzgrQ/WMdljTOKeYV6E/kx2+c7aKAksyvZpURcCJT8wp5k+igoCBwyN3WI+Wt2xix+X
NL3V8oGlIseO5QNa3OsHZfwZk/4eJ7hxpz7QR7fWIWn82IRTOPZYB3nZ1c/Vl9aPfoBj6dg71nE+
JKfay07msT6Oe35Q39N79i28n4L2ccM1XL3bgNWAVgX0pujWu754ahrqQs2wYgPs3vecGI5SFVvP
1Jq3hv4aAL4wZwS2UXqFLeARK205M3uXvIoX/WT5IJw+JOfmvj12/W5DJ5ef+7S1F+Kkp1dLzaws
iwpdjn/ag/0icPO0XeIrQXUYHof3+J7/eEH+d+PBX9WdC6mS8c+KmSemvSgm6PoHH3BJN6+/ZFsT
JjfEfEQVF5Yyp2PRlSbE9NaBNC/9/DDr99NWZn4tzQRYxv8d2cf7fyEGRO/o72ElxNSHPPesfXU0
a8cpPEzb8JRT+4IBRyBQfDT82tWe+pNysv7/9lP2baaoBLVaV2M/zXc67uMY0y2bETS2G+7E6g34
f5x92W7kONPsEwnQvtxKqs12ye320tN9I/SqjRIpUvvTn6A/nPmraKGEnrkYoGGgUtySyczIiHcK
VzRAAHAiJ/xipOgW1QMquum+XQ4AkaKOPW81pK76rAsTyv6HQqUuUiT47ydo6+UiMTCVG3te+tmP
e14S0f5vFMqepwUbytnHKOqnESK8Xx1IhjXnZvgM1NxvV0fXKBDzG0bftZ9uGVW2vOtlrkE6jAvZ
c8hX/1ge5u/+gR/Bgrf3zvpPBLzuz/J4Z33Fc0Jj4RZFwwocDLfPvxMLlPn12tldP1WB4PiA+VGE
7p2I3F82C8WIZE6Izvfv/RZB+e3dgozYtcVZ8EEvGOYZlBC+diiKneg2brh194WtaECRCpxEylLW
meba3IH78tHR4b7V2XP7CVzD4WYNfzWIxyn+15KyfnoKca9U4IhVb+Md2HD35okd0yOLwFPyn5wy
gi8P/bGSxFi5aFKx5Lrb93AoZvxoDeFCQ+ufMVm+BFnoPnh34y+3j9KfNMZLt8m2niurN9CFdeWQ
Z2ne2JqHnVrWEURc6J8AKb9T9rsyQ2QZ/ef2l2g2izmrDxWQ9fw7ZuXcF5yZ7QDID3DqqGwG2YNu
xRaUXB8nS498wkN/fmqCU0a+5O6PIM/DoNqn46noflZZ8yVrXstpSLrZgk78xtFdjYQvvkzZYy3I
t6jN5GrwL7apgSdpt3ih+bMpnjISVf/tpXo5FcpWowU4uRdjwFZLd1YbG7iV2+iEMjyuS1R6wub4
wOq4eAlO/8Ux/t9I1VyKkdrlsqQYadmeyCc+Z2il++LyfTa8cONXS74NBkIu/6nbxBqsx8YXphVf
0WsBGqVKLL/+lJ7dJxGBzT1iuzH2wzae7nhobniO1XvmwqC8JC6usi5w9CId9ek+86kRt9qErsRU
szZSN6sRyIUVJQIvTIPMZjliWOWRm6GBt0VQ3dmbL921nNvFllELhc5MqyrrpasFc8TJHL7W+mNv
2GGZhhZzZVmeao/WPGwcDbn1P1xqF8NTHBViHlufCYYH3qQqCpJ07x/nLmy/3N6YaxcJerIhj4Ki
iovGkuu1qlOel6Rbpns6F5E7HQaGqHGLBmbVCNpV0LwHhitYujYyaQZtSmHh5W7eBcyI2u7JdLaa
Y7aMKF4up6BTcVITT1zrLeshOeueuubz7dla29nOxUAUf1Uye8iECRt++pyWPzQIvd02sOYQLw0o
yzHyEX0SBgwAX+XPUQ/tHbZz2xMaRSaKZrWNC2l1PMhdocERRXA0LV4vTMmE0RsU5thJi7aoIVYX
5OLHlQWZcqesaI8fr44oCf6jbcEItn5fWQyZjZymFr9vnuvwaXqcIE8Utk/ld+Mpe+miP/jH/vbq
rLpS2Z/0/+dLXR7f98cOgur3QfEKHiAA89K7zmujvnZiX4AhSvwG3VkzP7OWAyKog12V9+Gcfd34
Djl1inNAG4r8CiT5AvR6X68bTzO7Kz0bB4oUtRcNjsW++36R35XmTLKdTRx3DotRB6jMIHr9nOYM
SvW8NIzpVHEvOA7oUyaxZrd6BVq22r9znGZ66JygzwATY1s4/rXvlT2lmDr4mg89UH7pE60b5bYW
aBNu+lr7SduWHMwsmKMmdfJ7b7G2mkFWjUpvA1UpNDmpBc/JnPQCjO94UQ2v5vg9EKeW2Xj3/GL2
8+31WNmJso8cLwCZ5Yeg3PVyDNBmISOBpWqy7Nhuc/dYmpxGeBgEG7t+ZVDg7gJrOghv8fZVVz6z
mNbbOlC10H7R2wr9nMsDRLlS7Ty79cvtYa1cQQC7AkyCVIlsY1B2+xxwOxV2CuD9oH9B5hVQqyCR
LXkWTfRyiUGksZF/XbnT0WIFKUDJOmEFKjH2gEoR2tsNHZ0MQbavlwqixRC3O/WggBPQNzncHuCq
OTmRSCijbVZ92+eN39CxAXo4AGWmhSKJ1tmHSvd/Zx7fup5WFg59SbKXxUIL+wfW1cKvoak2EuPe
pinIg3mUT0tUoZPdtZcX3m2VnNbWzgCRHgAjwJqiT/96S7Ys99wOgHZwKS37Yj52ggdxUWo7P/Pu
hNf807rG77+fTUnwgpkErhwEodcmBy/TdSiw6/fVH6u2/tRdC7mJn4bp/PkPdrBkAJ0Y6IVXc71d
wT0o2vbGfVO9NnYVoVG9M0Ih2o3LceVUw3Xg5QtiYEOiIa/HY5it01TdAKJFmv/jBWw/Lk4M+tON
TbhWgEf3MNprwdlg4VWqLBUVlXABSDLuTY0tT45Td3GNV9jemIxp5weDt5unTvz2g1IDTe6QnQbH
32J9XNmdUiJYkmFBX+oDuUJvVlNWoFZ47wOe2lXDnvhs72fZuQvMXV79ur2Cay/+K3OKZ4F4N7Uh
X2Hce6UeMRQlmdfG9vQDLjQg1cHFBeTaWTQ17j6HEOnfB1mwDp5/QByBbbSVB9E0G2nbgI/1nho0
9FJceUt6GAMfcOkzYwei27+IxjaaYFcOJO5rcN3IvhsI8ihGfdsSArNv3NdN/gJF3eZLM1gnTX+h
DtlbLttAna4tqANcIwgsYNBRz79vNHkaDADsgtgpbkqAy1P2ULTVvhYZBFWddCOBvzY8BK7o8pUi
Q7rKYmtWi6lTtzbvszxadFRCAQfM2vOQgTmaP5QAsNzeQqvjg4wK2sJAxI4q7PXh7Oa5dylqzvd0
6UNJfBw8OKQ41kBl1+YWOdfKPYGOnH+Nqcludxknv/WEed8P6P0ZjBYNTXjU1kWRf+qGLT3FD1Fm
ADE35IBBYAtWAzQ4ybm+eD83g+7zMV9oYnZ+7GV9OBL3lBbFsUKkmy0RGNhHzQ97w41qQ3u0kVUQ
tXXfe2x/e5LVRcWHoLPKwX8gefEdNWlRibzLbfS+JO1yNJkX+mlOD0Hl3zE+gV237D+b2qY+jvre
lkZB9QbGHERSgG4q10i5dMYizB5aadQ/DtBJb5/a+osH0DvEXO0idMruWMzPmbnFh6b6+3fDYL0C
+a2UpFYZbfyZFqZlNG1i2M2fzst2pTNyFGe3+lvW7MibCzoCcAYfcANjlVZDCnBSUlVI/9kEWWv3
LUXIvrF66hGR48E1DFIldIXKoON6G5VEL6fWom0CSZ9dzfPQX7LIGYu9TV4sZyMuVV+S78Z8cBwA
fIxIUeVuzIo+1QoNCnfgDAUQVGvQhed3QXx7Q64NCTTI8KC4k0ESrF6VXS1SLyh4wqwIla2jPxuH
tszOg3gd9S3ai5VziB2I8AnpdbSd4nq+nkAMWQvGoGySwD/1ItSC0L+bZe9H9+gc6h18dro8NKhn
1N63Mtjajh/HaskmDLhU3BvWB+yyro90dq2SJeiFCL3sm25lkTWf8NyJg8LacKcfl+/amNyzFy6n
r6g2V6xiSdM5qNA425KqHxAjuHARjYLvBzeSiRVUTGi86Gpv8KtkjoI9vUMgfGp/OxIYGlURpJ+G
0Mjv2q0Ms1yjy5fy/6yCqRdNJIgXVXgosKGjxU1YNXQ0WQgjqsgSliJ9qD228Xj5eK7lAP/PlBIv
9hqIYPFuqxIWi7KIfe9zBX2F2wdgy4Zcx4t10nipcdsrSNKMjSvCgRXk7EBOJsZl2L3dtrWyAa/G
oyxY7ZOxZnpQJXXWok5yagk2oH+vWzRa/A2WlC1bylHjSB00hYdl0p+ou3emt+5HRv2I1N7u9qA+
1OrUDSG/5GIGnWlxWVnDklse6RJNOdrpyETD2cqf85zHTHuuy4eRPI6ImMLR8Pe3P2B1pLhVwQsM
PhGQ9l7bDzrQs9oBZtUYm6jJ+JdSjGg0z0OSQdF7S35MhkHq9rdwm2HfoasYzObX1jpQRLiTXpGE
tOeyOfeAw1Rxhwak6pyKJ1v/dXtwq7N7aU8JyzwCoY3agb0q1EJ918SPn3+ycNnV+y0utA9vCLmQ
F6bU/m9zESTgFSG4cXY6va/zPxMaupBPKvt9xllooc8k0HjIpmHjYbi2hID8yeY0SfXiKAej4rNv
LVZNEj5pMRgD7cT3Z1BX/6zyjc2y6jQvTSnnIq/Q5cYhq5hMy5eljBYjDU1zkK26wNTTaj5YXpwt
Y6iZLLSREirSvSugDqBvvZk+FBHfp/ti0Mq5yVN76R2XwvOc2mTcDbFmhF087iCP85g/ml+z8/ip
20H/GJjLioVQ7IEIyYb3W93NF9+g7GZgPdvMAsdwYqNV9N5e/vHSBL2T/Uv9U282HjRbtpSdnBJE
Z6PPSOJlhyZnaPNBH96+bcP6l+vtnWETSy6X8sNRRTIKhMNgXQVT0vVRlUmj1PB6kizaHgzDWThp
PwDaC+vlaCyftf6XdTcs5wKV+L6OF76b+727SWwjg2v1I0CdA75DCWlFzHP9EULnxVy6mOG6jUzr
AETDP7UZ1mnY/lqmMKPxhr9YtQf3JFVCpKqwcmdCarqqvY7UCWHcMkJHDyZ0LZcG9NWzcjD6GC1k
bRd6Q0//1GXWCDDb6KQJW+61b7e/Ze1UgxkDYSPYLCUhqDL0cpo6vcUGd2yx1+ujiTM9k/uaPk5k
CwG6do1f2lIOU6uXaDrDwiQOe8rEK4HsevCX+QZ5XmUfIGCRiDqwpNfDqZBSgKIwPHEAbVHADdDB
G+e+H84i5tNXv3Q2zubHtyL8FHwiMKbAYmMbX9sDi7+9NNDgSVJ0oXuJXvx23VM23M/utzE43l6q
1WsGUtdIEYPdGcAo5Y1Y5IVPZ12DMfE2l2Fdh4OBvl80TVmNEeoaoBtupLUOuGp/zu6GZ1gbKXo+
oILtgh7TVxVCqMWbIh+qOtH0PAKF7FlDqtrLwrGvIs3fzVsC32v25GMRCmwIG9AUfT2zPLOsAqnA
OoFKwh3IfQyuoRP1c2bHXhNEXd9vobjWXB8yUfIcYGpBinRt0CaD3va1XeMSZ2iw7tKn3zO6ptlb
Jl4ya4vCY2144DEGjyxw9OCAVjbqBGo8X8+CGn4vDbMqNNwsJKyB2A0yHc0zzdONp+oHvBjWDmlq
C6TDcHUAFyq7xyPgruVCa5JlKZ7cFHcYtZK5fbX6+85Cl/n4hM61MxgImWPt9LmJzIds+JTV+pkt
QwSRhRj8h1pxt9neszLxoG+CWgWI3/CGfn+QXsSmQcaWNEsJTfymPBWDc8+79ocVsF9Oc/SdPByx
4ZzU2ttCP7SaGXE8RPMwg2YaKKDBksjdSOfLJ61EM+ZGzGOsuEck2yEKAtZA5DHVx7DlcnSETxpN
PPf3lM6Pi1mGvhYOdIlB59CUVcyf3KWKkSILp/Rog+pUgwq9NpyWdAoXfesltHJdIl0qyaIdUCdh
vq43aVmjOKWNWZ2kfho5NrgmbK85F2Npxix7vu1vVsd+YUtx13xodDddbBkLQPPxgEbjqMXECxLX
aOO+bWtrXMrhq7OC+ML3cDVY+c5iu9l8Rs1h34wbr9UPZQd5CsDxZ4NoEH4FwawygcgZ+TSAG+Oj
eWgq4BV1UIcUQRXPlR71lR7nxNovaR57dfVye5Ar9x9sozVFYntBQKRMKOgn5rIeijrJIJMHsYpT
NfPXYLu5TIYPSjiDUCaAlJWU+oB/uR6jUQ1A26WiTqyiPHMx7fRifOiz5977QbIg7txwce14TItj
Jsbvtv0KpaeN9ZTu68MnoACHMgOSmshZXX9C23MLwK8G7k1yepo+bWMAcX7fns+1CxElN7Aqw22j
v0NNc6Bl+b03sE6K5o9PslOd1ztncn/NzXTnBE3kFV7kZM2DMzpnX49Fv1VAWtu2uBBxKeqBD4CE
sqImGxy7JW2d0AzWOvtEBryMXBJCemfDf69tHuxZsInKfg9LVSgzIccpxrGrk1zoRuj3gbYjAmUq
I523eFJXTb3fEpKR60PRRlhArRZ5L001IHWwEBEK8VAgabCxS9YNyRWEAg5o6JRLEC/Ztiu8Eetn
2WHWvRajF3d/y/slT3wAdwnCSuggIad4vRUtzc5rGiCQ0MzR3w2e+WvkVA/dzp3j2/txbdODolgi
FKTkoEo0l9aU6SxFBMG1EckicPpPGxO2clUCmyDFo3C0DCAvrsfiDIMfTC1tEr4MNL2rp64zohRs
5gemzV16yjULb2UtnQOwOaAOeMBFpde728NcWTVkolGuQA0K+vG68hGtVc4874YmKavPQDWAICAM
lvx428iH3i0sGyp5sqYGPZoAqaProdaU5L7btjQp6vhLsBvC30PoRZ+S1y+7OazCN1CPhu5GNL+W
+740qmZXAubXdgnan6QSPG6DqM2P04ztT8WOl6cuiKYhhoYBJHpZ9caLOw3iMbfHvRIXgspVCk4A
NgQ1C2VyB0okaWLVJBXX3b1X5OmOM3Dd1KO7Q8Kc7bnLvf0ipdFuG/7QrSsnHA1reEAhYysLxMqE
FxM1c/wvwc3Fvrd6N55cwDEjHbT1QEX7ckcZ5YHNBZh36taNxsAcQfhS1k+Na2gRsRqxv/1Na5MB
CS6IThvwfPiw60+atNIizAto0mqVD9IwKD0LxEV3Jmv1u6wNsh0f2QzmrFz/fNvy2h4HlQzq5Sjq
YD3k3y9iUj2fh7r2G5ZozgIe7uHYlGhX1g+3rcjrQbklUTUCBAcpNROvR8U1gfx6mbqF0qRPd237
3RyOX0bnz2Y6dM2MB4ocPPJx5uGclMHQehJU55hGBjVnjZQIHSf9NC7WIx2A7kASQmxs4xVHhRoS
ohz5vIGrUE7vUudT3VSUJd1o3RnNo4EgqyPemVpG7IAF56AHm41uK+730qaKxGmY1YE2F3Xbbnz2
s3Ohfxv8zz3RTzWycsR6tAF3EuanpbDjunnhGQX+YsM1rn8CejpkPkDK1FzPdGCkGqfLwPCuWiJt
+iboVvwqz7+yZVwkqKBlC0QmCsXKs1gn+lg17YjidHU0yp0exCOTCqnD8DaSN2Puw4y8kGo3bnAS
r0Q6kJtHLICslURzKEdxmN0pTS28Hntiil1td9+hjWdFFaQEw5r5W6Sga/sHMqygpMHZcxD1XE+k
rgFDW88zRWDVLyA5LXQGLAfNn4wB9R9QzbWVa574ULZhZWj6Rqy14ncQtCKuQz85ONxVeDhFYtsr
Cw1FyEBALSmPqnNZkT23jiOo8eCKNyZ3Zdt40LAAqgMXKpiFFD9gpXM1WIyjDtl/MfoOVG5/n7xB
dlVKLePhAz05ZdeUIDsxhwXHsbRsfsxmloO4epo/CYtUSQAJwrjWzOzgt5m3UeKSC6XsV5mpQkO+
RK6hMn+9kKM1jcLnC0sAn0O+Kugehn4+lst/KOXC1wDDBU0eA3ylSiSuG0FvjHOFsv8yRXmGljhr
42yvvTYAk3AgCAkniuq0egSaqgYNGiAaWaPd+XAyw9JFrQesJg+zgX7OPVGFlTfEI/ix0o7su5pv
dH+sbRRolKKjAEPEFa18wgx4WNAXAGukVYEy2ovof9++kbYMKNM4CH+BVAVpE9HcT/qXiW7p4KwV
sDxLCpd4mEcEOdb1hnCYlltoR2qThoDY88BPQRrbMRVHc+/UsQFKkK36ycr158neTBuwRqS5A8Vi
k7d1WcxZm9TpkJBcP3v1fWrvqIXmgv3fT58DlimIKEvksK64LbAk6T6jok2ox40dFYsegYNt4zCv
jQexCbh/0bgCOLyyCVy9MqlgdpvYDGznCzj6KLr4QG1gpeMTXsQbgaH8OfUES6Z7Kf7twxMrzomP
5eTPA0W3OEHxKwNnQm8fLHjoMN8Y2JqvwNzh4STTzB/KMEgqQ/UEwLmkKv12Zwft41j19NgUG5t8
bQJxf0JlGKUCaP4qPmkhMySuepsjuCP7UcsTgx1mb0SZn33Wt4qZKyfKB7DNl30mABa8ZxgvIkmX
8bwqXSISN6VvSzBFTdluFD3WTCDKAmRHSu4CsXZ9pKp6nEfUCIEdEwMJGy8td0NPtkodK/sADAXw
4hYSS4g8lG0XpPB/xACwyuT+/eCVIWSuT+CCjYficPsUrVhCsAq0jOnhLOG5cz0eDfVWYjHaJTWQ
gHbxq6NvemmHrfbX3hRYNNzvFqBiSFOpUDFTq1ljD4wm7qL7j5Pjj9+yFunN26P5GMrACsqbAMkg
KQe/cD0avUC7npEhlGny4cEewfRrDqkRW1kXnNKyA9538llYTgIo9W4Odretf5xLuFqExYGUGHY/
aN5MvGMUNyZNxAhqCUFK58lOPRKndEKObPLyjdGu+Hfp25FeBdIDGU01UJzMzghym7HEGsFbEy5a
ZzwIvfRDYmjewySa8nERCAV8Xqdp5IrU/ccdGNpAm9HZQnJ+POhYXHh8fBE2EpbheuoLEInkLhp7
EsiwvEER8cHSvxJ33wM0722K2Kw8oGENdFBQMUcVA2HytbVOVPnITYTmFRx0HQvB2q/wMGAvtgdi
Pk2UIretNa0TgIWzsP+BLKRtPoz+aOYRqB0pmO8HrY3otHh/S60CrnPsc5lFwcJIaonrTxPBUHtF
C8kSMCrP2VNXQns84uNGrLc23eh0AhZMysOAs/LaSskzpxzqFLGeAKUwOCTA750W4CmuSrQQpMWz
Vrbmhs21/S3zoTjCUNEC2+m1TfC5N6VdIpzoeL7XNa2OqFPfQUCARa0rvt8+TB/fBTL5ioo94i8E
6paywkbdObQxYUzQOZT1kKCco2WO5rQK+yqAAO4W3mfNeSBcB9EoXl5wvMrwKMJnxABwuqJ6NvVv
zNjl3p2Vhd2dsH+V7paP/3gDY4AX5pQVHHsR6H0Kc2PZffK4dpzcr0AVbbFXrm0UcBbZsrKLzjE1
l22XGWu9Bu8d/PkwkmwP+u3zNOB9YJJER2n79rKtmsN9j+cV/PyHnFo/aUXPZinYUxmHIgeWfAn6
34vl/9DnnznbAg2tukApISwzLqh9uMr9JZuTOFoCWcIfqupPH5t77sfVT9GHvhEZr6+3R7e2Zijq
yjILiroAWF+fgKrqNTEImwHrOYWeADrezsJgtjcmce2ggT1CCkBJEQ117+fQcA28fsbTg9hRI3QW
z072dVrsZwhFvN0e0ntZ9TrmlLoTuLhkCgmuWx7Ei6DJEF6aa5UJY8jDml5zzEe6n8CBroeFFS0O
nnhsb85vXvAMSqpwdBC8jY+6d56L/e1PWds7kkP5HfQAELZy5JtuohZp/TZp553pJqK4F/zFy46O
vmFo9fq4tKTsmsohKU1zr0XmN3S9CFo8IfkJXW0wQ57oGKZ9WIh42WK7XCmIYqrREodcJ95loM67
nuqiWyqIZwZtgv6VyEDSt9DqE+HjSYdoOAkM1EKn15KR14VtZSVWcH4oH6CjFw9ZiTVXk1m8thuX
lEubDAD44XHRFDFvzx3/WoPlnpZnYnx2zO86W4DGuK8g8IsW2k9zv/XuWFljBEbYaT4S37gpFa9n
FqRFjQgzX8+gV9rXkTnipFrxRmi0clDhxIEkcHFHSgzG9Ux71FtInmpt0pte0gEwWJj3JN9qX5Xr
pRydKyuKO5hpu5hFnfGkJOTOBVWv7obIvey6ZmPDrg4HaQhMGEraCHiuhzNmtHCcouWJP/Q73Ye8
ITNPnTX9un0AV82AHQ3iTWj8Bpz92ozWZ+2ULhgP0awg5kiORlVLukOO3MKGi1u5bOU74F9Tcp9c
eB1NZ86QVeizyAdsgOrslFmUl9pz0Wk0BMF4WLVNRNOtot76CFGd9MDghxyZMpHF4KXcckqOJuM3
5MaLn+nWG3R1TwBviAoK2NQBfLgemJNShN1tLh+8ZYgOix1F9GuXwa6iG0/4NUuo4xqwgjAJr8Rr
S30rxDyXnCcZkBUFcWOrulsakPZ2v29vizW/ZUjpVEBzoGSKfMi1pUAYpgbxEp4Y1OifKjrzvcHm
5UfjmN2BQw08ZIZ9PxTesl90864rQMpy+xPW3IaEb74DHAAPUnZm6S49N0Z8gVeR2K2hVTK9ZKDh
1ux92+9v21rbI5e2lK3panXa192Aw3YY3N/+ozf8uG1gbeFQ7wIdBl6pIApU7jmNMi8FSRBP0F6c
kYNNvwGbmRqvt61I56M6p/dLxkajGfBUyjAy4rBRWAZPlu5A2cGyvt7+/ZUAHXSfsj3aQucy0rTX
m8INhOZ2FYIUS8vrxxzj/Fpr9E4v8a/WL/wd6SC23dLW3dgLa+uD5IjsZUYfHcZ2bTgbhDa5IxrB
SL9jwVcnf/LFp9tjW/NOlybkJ1x4Jz6QvskdHfEBQdWj8YA5RzW2mT/bQbfT9U8EAtft4bbNtS0u
U3F4y3lI4qvJq14g446/tQlO0OAM8WB/a4NwGfrI5tlGNmb1RKNzF0Gs1FVwVGybPmSFMfguT8Dc
9V0DO/Z+8Pws4jYoiNDRZOwNC5KetM6aWGQAvPVkDDYeeGvjddBAKMskeMKq/XxBPWRTmSEz2Ik7
VgQPeMA8Z0VxMDLjsXM30nZre0YSf0IgWZpUde1LFEv4UBRdkhsQKz07NbphoCN1ewXXzvWlEcX1
Z6IBcNbMu6QrmhCqZkvwSRtDtvwHv+8DgoXR2IjbVbVKDZ2dedozBOzBpJ9No47qGYwLZWDHObXK
jdO2NqgAyFnQYkiSPlWEI+0adH1MSLNjG7QgeJEc9AaXIuDtMXW7bsPcykKh6inrcu94FzWrr5cg
861IKhIoK2HvuX4boRRUAUGXaxum1l4BKNIH6IGWFNt4bF2fcsNKqyDnfZd4OWNovPjTlAB2F5lt
xfO0BEmHzqa9v2j2kfS6Bd2Vunkcc6/Z53XuAwfLho2VXRk8Cg1gtgTeB1OtUge2hT8LbyoFbjnA
ziDbZA197G6xXK8dfhRo0P0tMyt4iajXuTlBNpHnfeIegvYu9SEyc995AoW1E6V0b3oFTv7pr88G
bAZA08Kvynr99VwLzyvRKEz6pAgXHzXmhNDvG+u5MnvIK+p4xoJ0Ac8suZMvnHaT1hPcjBjeQ8re
+cwMKyz7LRnXlfNwZUW5VgXJWosvfEhGCDjNb30XU+PTiEr57flaGwziRwktxascq3Q9GHMqU9I1
xZi49NcILS4jsrqft02sjARpY5Tp5G7DS0kJQ7iRUh21hTGpl3NZvDLAqlPI0AZNv7tt6P0gKaEI
0uFA3yA1Lx9kStQtZn0ac02MSV8Cfj/n7IG3YLKP5zy2RuhIETTdIE1tBUdaG5+5d28HX4cs6s3P
Tf9jdL8t7iPo3cIWC8pt5Ck+kebRHV7dwo2KESixrjq6Zft0+6vXpgewP5SRwGgOeWjlo4saBLRL
aoyJV5RxE8QtunWE81q4xca+XTeETevBGeGGVwKpeSaMuF4/JoLVh9QEEbH1OSvopzkj1YaplTsX
sATkb0HTDneuetdp0aepqqwxmQ9ZCfEs54AsaumOId/s9/4YHoITBOcQAuY2CppqOFMMZJr0EhwE
7gCcDO6L7r6Mi/xna/xh2p/bS2XjMFzvLxBIgHheLhUqz2qoaw0eoJeFiXe4M4UTfPi0RT7w8ThC
QBn4KjCdvIu0KpuBL62biVpmowk3YyTRwtEuCHoixo1ARf6QOhQUmtGbgcoBTqZy7kuxuAj+SuRH
iNuFOqS1/N4/gGYMvZh1tBA9GR+HimzEgysTiKyQI4sW6A1EXHjtbdLJI2KZ8WiF5tqZcPebEWxx
9a1kagHnwPMRPUaYRSAqrm1MuvDdqkDI2U8LRBIXw4uoVz+6XU7ioO3KaABnVVxxVKrM3BfxtNRR
CsqMjSOwNtR3QC3aYHAFqtIVPSPMpzpSKbQydpXW7Oz0x+3duLKEqHYjvYWcKmRvXWUyUThJh1wg
xcUYA4OLVaNeMSDRxdMzs40uhqLIn9QEplPf6gT4eLwRyqMwJgeG5IYrx35xA2qD4yDP5/GkyMjR
QWLFzc+ZBK9V2YO1RUn30W0BewfOFhBKodyJhMq1MdMGIhqtskMyA9x4YlZjx6afl3HedfPJs6i+
sXArg8N0AuIoRbcBDFKiNRMy5kY9UNijHXiCyy8sNftQE2DHsOfhzq7s/e11/OjBMMALg+qZr+Y6
k7zGSRN4RxM9W3kbe0BXLdihVWoe0E12uG1RmVJc9sDA4UGLBzUoLD68Ugw7s8ADJOi5LQ3o8rpT
c3KgzBfZRrlABNbZKlgrXu3dHjLB6I8xcP2jr+N6CXNj9J1Up+zsocPPRvG0QIK/9b7dHpUK5no3
A0pB9G7KlC+wftdmPFv4BIVDmCnRm+Lh5NwZKcSYupKxaPFG62c3k+rzMGYgH5ln7z417Ck2m3G8
m4u03vCwyj6SXwOwEFCVHl4ZPio5118TMNQrC9MUZ82exd5YitfGK19cB+QrQVbbJy3l40YAtDLP
uG6BCkBFDPOsZiwaMGIthWWJs4UdjOZjLb/rxhyKScDyb2whFcv/PjzcgMgSO+h1xOvmeng2ra2e
LWZ31nKjgiKlE6TA3vZoYA2qQkOQX7hVC6Al519yWg3+TjNYAwUlS8t+pk7l/NOLQXuq+pn7Yd0v
PA1df2msEJQglO84J2hVzppGz0N0GLONvItajHr/ehcHABKMNu7bDzHpiHvDa31x5gZhY1hlZQsh
06WOKfW6KhTDqKE+kTV7AXKuQ6VN+ndAHjszzPtW22tt2ewbXevvyiIQb3bKlnhgKd9YTvUB9f6V
so4CtDrqGB8yUFW15HPeeOLsgdcDxBclfxJaBnDYRJYo80m710RPIsfNA5R5XC3M/MbYWOj3U3MR
KeAj5CMZ+Yz3Llo8ra4Xms4p8zIkw85LWvlGXJupk8XmtMgG4RRMkCBUKcQbznfa73OADfs9Bza0
C5t5yn5AGdwCwGzsWkRmxtA++vXsRNxxyjuQsjRQwUZzOsMbFBqkoZ/nbvOjmKehixrSpHgnDJn1
4qAVCBQcVrosOzL1KQTcjUl/ue08Ph4d6DGBKgDEIlKuXoUw8mKZ3WqcuzM1DbpruDDQloynw+AE
m2luGWirM4p7BfExPDCqH8qM9q18pOo6bGmDF6cZMa2oE2WOZozUj2mWpq+TRwGh1PL5yK0eB8Fc
vhILXSq3By0NqR8CbwECF0fm5lSAbUZ5wTQH+4t6U7ADodZL6pLq2IxQr0PFvnBL8XeX6/tmQkIa
va4ghMJdrngNT9gOr+ylO7sQnwwDD2FXt9hl5PVutsM+Gw+AwnWn28NUAqX/GQXOEY8DF0wQah6i
GDIfzVNGB/WOgj+hbFiA1qiBal3bzztEg+LQG7l9yGdoWkP9tvkv5gHtxzmW/akqMkIHhVLd91hu
l7k8sp16/NqkrRHmgf2rqkV9cm1NRNXAzQi52S20iVqQlaNHOQWxGm5EiUZXnn2OjnK3n2rD2dVF
8UxcwfC41SFX/f9IO7PduJEtaz8RAc7DLZmDJGbakmxLtm8Iu2xznmc+fX/U+f9uJZOdhKsPDlAX
VdDOCEbs2MNaa5uDfgzLLNwrQzjuhzZvHZ/o/VA3peAQ5jwzg9lzmlIud3nW+69G12x15xahz9tv
I1MHhQqUCf3DxRsptgPULKkvzr5P5cFsYHF0quGQnUh2SeHuyaSR9lgkluLcPhIr153e45zLwUgj
EFhcQXpJKAEXWnXuoiwe7MqvIXtagt6KR0/l4m8cgeuACz7QrGFLxEVzaxkwT0Yb9BE8knMOAOIp
UeF8qXo9OqZWwO6ICy18vb2+OaJa3GxoFnhGaLowhK6KCn4URFNoVWdBjqaDMB88at9b3bLVZc3F
I2ot1G2X5GeaNj0wNL8+t4Onp04jdUoVO5StCuEx9JKJSE/wlH7ayCJXzNJy17EJkwM1mUU4qYcT
GMB5cfL4XdKAoQH+TgV0fPxmI8VaOZ+EUYzjpXQrzyXTy7fPKCSrIpusz2VT7ZpEc5Ai3usjoAXw
WoWRH+tsSw1gJYolKKHCQBMGkhrFk0ubRV9lcde23RnPZL36WvI66Em+LxKU2QMtHvfWoCROR9hq
x5GQO9TDaIyGqlbYQ+dtSS+uHKR5SiF+i3/MWKHLXzNEeeHV2dSdofOqz8HgTwdGxG9V41c8NKVB
tDklNB5V+N+XVgoaDGUYyt05VtOPreUdYkPcjQLqRNN9XiEpZiifezXYiNBXzhFVI5jKIDzZ7aVj
HqQpy4y+6s6V33Z2ACBHatLvYh3clerd7fu4Ei5DjZh1yxj3yFu7nN+e5mThtad1Z1Fqwk+KJ7T6
XSpEneVEjRd91KM2e449s7DsQMFP78SiBjfaVGX6S2Ew9KEXc8OOecY++kU4PFL8/lbGtXQ3q/He
V7EgPXZKoG14ybUNQp6dkqoxaw4sW68++DDGs/v9uYEV02sWAw+l7ocylIVTVFsD/FbuGpVOWAnQ
EWgjL31kofdKWmXzOzVUnTNWjM9JkuRX48vfg67Z1QWgTLXZivvWrCIRBR2VAjWK34sXKGr11miL
sD9XuvapTk9T+Q+TtmOPOKTZa2KwwQpbOej4rLnk9sb4WyaFZh8VwtDk/bnu9LvBN5AWfcnQZS3i
vaVkx+yX12/OtJ2XsHgLaFSQEyLITQl+SSUwRxg/sZj0Z2My0b5JR/O+S/Tu4PNyHBtV7I6I0TJJ
MxzjXaqZX4kzm71ErdNGvPuojeYWD3zlWM2PIG5u/v8Vel7yDc+P0ro/99RxXPRRm+NIZfoo4xju
hWTaYvCs2UPQFVAH9483cT4D78pVUztIQsszf5ZUpP5BydvcvB++kn8lFm3+/s6AbiSaoSQ3A88W
ByptrEafomo4M0n4W0kJx5r+FNr4xdfLDZj0cqTgHD1RewOTShOKjH8pwBjxCEWiFbYMTJDHz+hp
fmnr6JtYdsWOoQaT68uJtQsqxfgMTyV3kr6uPvrCFO8NEb1n2wq1KGWqcPZbb/WxhLNgFZ9qFnbw
qODaQeTJdpTHTApMFPnQU3U43naKy34NC+CNo0k3MwtYyjJ+qHPBMKs67s+RakQoDghtck/qYH7y
feUQd11056dN9ZSEpn8XGAg0SzKo817PyHSZFnIoAmVA7lJXdg1dk2NVRtahtZjxnXfZaBex1BxU
QfdsMTGfgzQSdoHVkufAZENaWxN3cZE8hF0H+rRrtnQwVr4Oc0/ptZhEX+AtlhjeAT6XVaVNfy7j
ttgBLAo/RV3tfw7pue37vqtSJngoX6AWj04zKf0hM8ZhL49VtOvaftq3I/DQoe6aByS0vQcTB+VU
NLiOFmN3j9moeXYmhgmct1LcR22ubhzk65d/ntv61rQmwcY9Xt6aSpTj1tO0/uxNhQd9VWCKXWNs
iQVe302sEEDy6OMWrbfe+bu7acIpF+MMX6A2QrPLYmk6+XLeHxJD7HbG0Mobq7r295TjAbjMNULC
mSU/SNJrpZ6mYDjraSc7sWn0JwSsJlsNlG5vxHmwaxoz/9An2pYM45pl1KaoogAjB1+2iKTiDo1k
r8AL1UPhHUPZ/xJNSLb2nYYCtCiPp6ZRjkU9bNWzr58cGi7KTBCmdiND+L78jnra6oLZV9O5a45E
YDsUgoYnTa8fJOE4Fk69pYJ2XVSY7aFP8laI1MxFamXQVBqzKJzOfdEf5TC0FeatKP5TKTGIOtuS
91hdHR0QCYIhi7tqarbzhmvtdEbdod1VVgmOwxIUbrpm2dJofBAAUO7Gcq466fq0cZpWTi+FdIhI
c3ZNGXGx1oHaDGBE9raXD+NwHwXnrvpu/isjZFlQvRGYWsL4mkJJ8mxEMbOSmu+1xFC/5Huv/w46
w77tj1e+HKthdgYfEEW5pY4WxDVD6sV6OkP3CaqPYvRBa7+I8eigEHbb0kqSM+M8WQy7P+NzFwF/
MHiCLibWePYrchcFvPE+DJhU6dQUIVSneW2axK5kgJHabsP0fM8uwyFiL8IAyn1kkZCMLu+D5+Vd
I/vTdKbT2jmU6Zre4Q0yD5wWzbWGoLQFLaQ4pwXpbmQekhOUXbiReiy7lPPThz7SPLiDPSC2Vi5/
RaK21VAb/IpM3imv3mcqHzvdlplk6IBQvr3kte/63tYiX/brNjBLFVttOO3UhBkhpOoPWhI4vDEb
X3bFy5EmUyaitsl9WEo8TtIgD0OuimfqLicaAGZPXKfxTwXRv+arXFQbEfV1JYe6Cr5thnizpUtw
FbX3IY/LUTqHWnIvkDV8TvM2tItM2AJrXm8jlkzSOHqRiNcswfF6ERR13XvSuUbKVn4yy1+d/iA2
dLOYgXn7i60tCmdNzZCojlbOImKVK4XRZkkonzOmtDFCygxszRSUQ1s0wrfbpq6feabl/OcppM0g
LXUxmlKqDF8blXPUZcWebk/rDJO5taBrRwnOjNo6Ad986ZeskMHIspRZX/K57dRPMrM3xMqyQ21y
qkQ93l7Q9YuAKVwKPC2yLODAlzeLzELXx9CQz6ioPSriThJP5SQe/FE8IrRwrKjawHbfKEktdhG3
zOPDieet4SlA9PLSaKAncmyopexmhREfmN6YH/ygmTZ817oVrhdKFcThS96EGNdea8SV7NZ9M/C2
6n/0LEw39m9ZMP7PWhBZny0QwF4BKOJoahu1ZSBNZXYUi5toeszEanxU66Le0x1npm6q7f3CRJLc
q+OTkDMdIBqiaR8AKkSpo1QeCnHSbYZobRErlp27//fr5pCaqjEJ0OJqmOEwVaXcy24QTHZlyLYc
WMdYt+57Kdulietp6Y82bKF0PYnmMWMMgz+9VOnRZLppvqWEsnAJbz+GPJae89uokOXlEQQxSgUK
/24Oiqz+YaWRXeVHD3kxPd7I9ta+/TxKBtUs8nIKFosT5k9anUOocmtBa+9izpqTxEOx4U3fcsZ3
r+PbimZYKM//PEnz7XC8i8cTGJxp1/ocsTSRGSsgq3dAYrs7bWB7QzMTnycGNu5y03/NPb6zFvTi
sVfae9WLP6Nr0d63Zj8cqtGQ9lJTljD8mNVS9SRZKn/Zjir6d1ZWCTuzSQiaei/f1R5gadPMhZ2l
TPpdpxWanWWltGt64UVT4vQ+6CSPbRW/IveoHuI2Dfa3ncbi2XpbNorZM1OIAAs25+XulgYt6n5S
Zbf0ouCuNUXPhe8e/6MG9bc+7cw7XYLvOSSV8udfGCYboCfGu3Kl8xDElpI3viW7k6AfKgKvLMgO
BYm6IY53ij8+5In06bbJtZOEXimMTx5OOmILBwlxthoCNVHcgNIoifTDUNP4um1jGd+8bSjxHeVH
3D3kteWGamoBlUNh0FR2BP5QHoOX+ht5VujZDCb/uTn/9QpkPXvg9wYXq2oaUWplD4MRNQE/3Us/
UTNJfuifYjKQH/6jr+xaz94qLa2bBeo4hwUsd6l1rxaxIVUIULq999gFu+RjfNZPnXoQW1v6oB2t
l/ax2qqWX0kavq0VOABeB4mLK/WbOlPBPFLPdOuWcHlG1e7ynmrlqxnth4fIzi0GW77MIPMk+qNv
ae+sumBEL4CqUhWYqT+Xl4VyIkPSehCkgmBOxzRSq1cvKY3JUU0/vUcxsz90oj7tJ1Oq/6l8oTyg
QZU/5L5q7jSr/JQJEuI2UoOiWZhVp7oaNk74Inz6z+Gj0AlpCHwafuzyB4aWQEyF0KArFeb0nKd1
u5eVRjvmSv+XVeuFKQqMl6biccwsJfEVd1L2CKw6unpvyZ7dJvk9QcFJ3oIVLjOnK4OLdm4fj3ol
x6ytVYuHsezOYyoieMOsL1k7RIxqLWRXUpKDoI9O0JdOlf24fbXXXCXarkxZRvKJytDiohEgA/9T
QoUJuCYCgGX9tRBFCN3T90KP0TmbmDIRxhsB8dqZmye3EtOhCTxLrlzusy56g+BHjOQMlYd4MI+A
UBx1lD9Y06/mleJCo+yUAbn+woUMt5v4IaXRH8fOJ37ZiMLWAiTuO4/wTGug0zJHBe/eSM9HNyeY
GIBqpOkh1D57teCWM0Z8n4AabEVbLsQHsfjo63dV+qxn3qNvfhc9f+PpWAk+8HmU9fkGb3NxLn9G
YPh1oqi95Hr5B7407sfbjxNSsf5vxrFtLXoRwc/nDmvA95Acwe8s8V7Z0KNQ6M1zNf3K1qThkGbj
0SziV9DdttzfK16xC5tknwCWHDTXQGA8S/2noaofw6zZC5tj5deeGGPWwoZ2SBX5CuiLfCEiwALD
LyuxfJnkL4Hq2V6SfkIYZa+NlA8G0hjLHyAwv8oMU7h9DdZ2H/zbPCwZIg0n4XL321jXW4t58G4n
CId0fJDqeJ/1iT32L5L1fNvWIqV52/v/sUV55tKWUuWB2VTYkuqH8aWB9KXa1qt+0psHwCu3ba09
Lgg0EVkzEgLI5psDene6Iz69mRSx7KoKg8woTluybwe/nqLqcy6kdq/7Z71BH6UJnKrbl97TiBr4
7d+wEqGggkl8AHIFzbBlU87S2yhWW4sLxuS9nZAxHcZi1sHhtpW3THAR677BnihEEVArS1yQrA6h
aPow9rPOgw74UzK0zwrTzvUq3xtK8JAPldt5u66J78Uysz3mb7fTAbT1n4BpfZThaamETuj/yrOO
pDm9l4rg2JXiPXTDjet37XTnIMpAO5P2IWnAwusnagGyJGZuZ1O1UP2QlvW/hM2+VpB02IW+8fv2
1qyYIxYFSauR29ClW0Rvih4JUjWQZBU+Hep+tGDkaXcVI0nDztRoS1PxoF+78dlXgim8KXVBeCNz
K3YZmSIyleHqJCQUfGuf6T/RHXJSa2dp0bltH3TjJZr+Scpfqr+XUuDucbOl/f6//AIYZHOPXodO
cnnTTEbNCr0wyi4TriOnZlZcVHinVvT+jObPVPoTCNEnv9fuDaH+7YUy73zmdEO3cQev7/u8D0CF
IGSh7rT0LYiyZz5sF9nVv8AO2geqI4/poY1kh+7WXRk/jVv5z4ozvTS5cDFZlftpl5IAaULb7sJY
KQ9UJ5VnuYn6PdKp6U6N1OxXrbbpoUoAoDRpaNpCW4h3t4/ebOjyUl7+kPkdeud+8sjUQ5y67FpC
JByGJCgfR2tKDmrViU+3Ta04AGwh0ACbZy5KLf2qLkR1l4MQcatAPUSqmtq6Gr5EaHl1miPUH0Pr
SVOQABj2hZc7OhBcwZ5eGt3RvY8plM3hH6O1keqPkEtHhSs34/3tX7gS9lz+wsVuAIuLG2DHDCPO
vV9qwCCC5qBYHXO0bc8bHorkkyyph1B89cz7ND0R/vnSh5A8q5W2fsqibs4jdPlT5gfx3YeZ6D9a
E5vJdF7H+NSNB0l0mPvcd3dJ6aTFroo2ampLzMx/LFoU8qgmQzZRFmcSFSerob8qM6ix7u2+/wiB
bOpPVWHakSbdy+YvIPZ3Un4ctJyJ14dK+jyG5bEJDMLSw+i7jDEytyjty6b126/i59D1maswurX4
VaVclLlQkD7XbZd8lsew3md+N+zEkQ4NcsofJy0K7QY6xDP9XgsHlol7v5GeJDT6bGZefDPapt9Z
nm4yygpSUmiZ3V1g1T/4j1yLtPkRzNJXqTHih8ZIsicwg+mHtkna3UA3wVGndLzv2nqrG7/mdGa4
4BxK6nCjF5nM/OTrXSe8lUD6zqY+OD7l4N8cU80FJzf1R8XyjczO0eW1DSa3//0TR1yJ7Mec2M6S
ZZfnSzXTRlYm7OuduisrJ1B020SmLMhsYdTtykq3itJvzd6Fr6HhpQAr4XNSjFikMrohGF4ZZIqb
6m1rM626+jR0Zr5rwyT4R6MfD5upm4HQdZzdabkYO8WknPxYqu7kJBx3VeVbP/qCeQ1+WCa/rRxg
QpaUwUkovS2p4uv4G+0LZmfxJtHmRIrscnuYao9EBABLV/SnY6nKANbKFsGEIW4dOfS2dP+uQzAE
bzndTEEBtUqUfWkuGzopaptOdQWaNsyqzrdkKFaOGw4D/Ca4UchkS1pBF/qV6ie96nqMwpv5OiUj
3RT9SQ899HXbuwQWxuttbzqfoOXnBk+pM+yA+heDQy7XlKd5ZxRNpLoTOqV3qSKiRsVQG1sJ0HAT
2yjaF62+pVe5JHHM/oKnXFYB/lG8pUdwaVXHiTVqEjICa8q/6j6zgpXgsxdad1Pbfiw71/eHYz2h
3eM1Gw50JYojTwVeQY5IwWMJNhuszCq1zlRdq5Kt+0adgn2ERPje6gb9EMaCXtqdEP6umN16vL3T
sw9c7PT8rM4iGMSlpMqXa/YMvTU9eklu0ll2nIN0KV+qceP5XjmipH4gE0UCYvqp879/9yCZhUQh
ij6GG1dCtPfp+YAgKrdEyNc2cZ5crc9ocRAqC3c/oDUTRaOmuWLTub2qOEbwY2Aqix/si9GjVDt9
ur13KxUekhEAe9wLdHmBw16uqxMkvW0KU3MHf+c/z00W/I5oTyhEjnaZOtX3P2m9EXqvXA0iIBD4
yAErc45xaZNXoW6LPNVdC5paehDjYzh1x9FPHXBzGz2GNVuULoE4w7VBkn/e8XffDVUIv6WJpLtG
Kx9DXdhLpeRYpnBUMshjwdeN7VyJW97iOziWFKPBy12aa6W6FBrwc24jnNXpAVhnFh5n3VZbjp+6
1jyhZ4Lyx8aGXh+bWX5v7uxDkaO8v9jQCmWiQIMf5aZM5fMzqXM6jXzB0isbDBdiG2nkWNUQ7m+v
dv6zlxcPs+h0AaTFNmW6y8XWTB8B3sBgFbmKx0MhRXdVHPn3t42sFMAurSzezVFAmj1XM9Nty+Cr
gtTCJIXPXMKdZ+YHpfZ2pVA+9q+Kv0+swK09husFv7oo3BfDhqO5Pkv8kllgAF8DEHJ5lgyYeILY
+qbL9Jh9Gp4pec+MCtkKaENufNLrF/jS1vyivTu3nlWXnc5b4WZB9DiZA2m4vleSj0WyOflg5dGY
bc0Q0vndoO52aStBIrbUKkS5pXlLhS78Ecb14IhMtt+1PiSLLK/kBz/Vhx1+1jjrZdy/3v7Ka0eJ
kWSzTIxMp3VZHRmQX/O6vjZdIehMW2wAOiiFutWtX12pIqLOBE8BYJ6xOEt170NGylrT9aNPQ8F0
4hSJSuVjiizfIKbHyGNiu2/uovCf28tb+5r4WYpp1BvAPcwn693XlI1uaAufHc7LtLyf+gFQnM8c
gQCtI0XvxY07s2YOpPM8MgMt3isofSzUVtbFk/n2IgrCx776HgYkL9JWEWXts703tPAAkEPysSxH
5NzTwiFlRnbfvr1zWxYWX0wLw7HtQZG7ourK1su4RS1ec520laBH0hOdcdSXX2Zo+0oVGtF0B2Gy
vV/dU/tRmY5NcdC2qmrXMSikE8JcmC0EZsgOXlrK0lhLh1YwXSv/5mU2kXTr75Jxz8hv9Gc3RJfW
tu1NBAqhUKTXlui60KzYtEQ33TT2GkfNPShZUrlF2biOvFTY5kwRkiA8MlV0kcV1jd4OVVUbbiZ8
yQfRGU2A3+PGUraMLPatiC0vEcPGcCOZ2aGdiCzj+f9sZHmQlTYzvaJlJYnvyOi7aMYu3AJwrKyE
UIsMkNNGRr+EO1gSqbs8BqI7hv5dn3huWMZOqVa721dm5UiTReFqKOBCOF+GqijI9xoavKKrh+HO
8vOPhX+K1R3gp9cpURj0MWzgC1fczYxHRWKcN3Gu5F6e7DGb0gmPLbqFcdS1z0igKJVtbVVo1nYP
tOisXYHQylVqk4n+0I7pJLrEzt2dGSY7hE6MQzB0Gy5nzRCwF3NOZtAPv3rmfUEUG5n9i7T8e6WX
ThZYj13Vb0QTq2ZA2YJ+mdXgl3VXGp66nHuYUeLcDoxzEH1qtS9/fxTm+H6uZ82w+oV3C4pYLFSr
Ft2UafAInGZdt++K3132ajb2Vnd6JTzCsb3xTimrkwtdHoOMpMikDyq6/ofGOzdlviuRD06Lh3Yj
1VxxbvD/ZnEP3A71lPk8vntNIwC1SOo1oivoP1XvT5//NfpJvfj7i9caYdhYDXr+/jR+MPMf/+7v
E2eRq89h+1uU8u73K4PEPK2yE93WLGucJgN8Y6u6u/3p144X9S3Y2NrMPFhGVCVqkFURSSKy178T
BcIN6A0p24hrVj/5OyML3+xpkgCcR2YlXbi3vO4j59jXgh+K+D3vtypoa27m/YoWPlqufT/uGlF0
m64+KvKPbIDNrMc7Tdi4mWsOFBc9j2AC+oicyuX5UpiSFXV8OlelzG579cswPauY1A/pVu1i9Sjj
ZXgVKO4ioX5pymt8EldmJrh6TUdwsnVlC8ywtmtQfDlnIAj4x+ITIYAjTaT4opul6Q+5UZ/FsXxQ
Ijvx48PtE7dqCQ/N2zMP0lgGOAGTLo2AxqerK4dUtbWSdNTON0UE177O7J1px6sMGl22jE2wc0EK
LNbVWstuPzQSYi+wLzrDEdFv6dWNWHrtHtF5B/tJbg1DeuHVijBGf5QSgmt4wseITjX/zT6Pv93e
u5U6zBugl9eG0HAesXJ5ENIIGJFmhHOHvzxn/uCGsTbaUWYeGu1Bt1q7CX1bqtrnJvdPg8j8nS0h
/7V9hbgDGQOlNmLGRTDnyb4VVlIsuWPT2Gr7kpuPVowpqG76Lk+ebi94y9riWE7IUxRenIIwRbW2
Uot97YuA2w3UWQ6TMO7LRsmd2ybXnBUlGWgCc2UGKNvlFotIsEJq0QhTvKMaRrAFuqNs/Y4qCO7q
8PO2sbX1oTlHQs15AEO0uNhiGcWdGgMh6gs+42C5LTUY0x93SC+DwbQ1hPZuW1xdHkwoGNQQ28kz
L5enR74iMSJIcmWAwTJq4l1W2kqKzGtFkLmFmli7FkB28ZA8xESzi+9n6tFEq7CW3CJ8LvQH2UPs
/sPtBa20iQkn3tlYOPx0CnNLi+lTDUT+4L24frB1zM+9JO1GVbbV7I5+WBf+07T/Yi/n2I94BlbE
VXuKF7WV676S5jLehEJa7v/T64IzjEfCzQ23ubaT8NDREpsZEdz+y+8mBZ3Sjj629NLbe7H2ksF4
b+p04/Svm4FfTz8PddRl0MQTpI2x1NL0y5+U1kb30e6TYsPI2hPAYaBTCaqZguB8Rt9FNtQhS4FA
VHJ7v2Qk1dEXRrsyH6dhIydceTbRigZTDDhvVgZcnPVMR7BAnXOBIYkne6Bdd8dIQ3l/+wCurGZ2
E3OxiIqRuqzaTKoEmz0bRNds02HvK2q9V9CKQeIbucNC2PCIKx+I3IbiIhpuvNVLEHPe55oS9MRS
avQpMs5T/VxMG4HNuglEvjjZKFAtX2iPhKn1Wl7oBDiZLfr6ORuhpQVlvfF9tgwtbi5yf3FRslhX
L/60oVsET6O2EaSvmqATMxcNmaS1bCI09LzlcF7LOCHmNT7wftnZ1oatnjNUZZF2pn0ARufyPKdC
KIRBH0iuInnNOR0t9Z6u6eu/OGak6XQMcANX06V6+C1aLBWSm6h9syvQq3MEVfPumimof4UW0Nrb
9tb86hxtoliN3ME1/2CqrV7L20xyxals73tBgKinlZFDqUekViQEewOh4KMUlxx0GLaHQZKLXSf0
WwiotQs215uhrhOiUvm93N7GCol5hIiQA1EZXz7XlvfSZTtdaJ83lnzdl+H6YghgIw1SBPMvLcm9
qI/ZWErudKhOU/3QKHfQoY/xZ0LGZuNkrjzEKk8/b8dc7cOnX9oaaB10Ro8tkF+2Vtx5IwEG2ucG
euyq+uX2ylbijBlRAHoRBVGIyYuFoZcyIkLLt8yRJcpcwQSSi7Y0IgCm8tKaGz5q3RrNLbw7VPpl
p0CiZc0UGJZW8QKn+4GOpKP+KqudtEW1XjsaPFL/bWlx85omwvmnWOokWzB+Fun3eUaXnm18qzUv
8s7MMuhlAEQYCT1BU22+duhWicGP1NrYtPmnLtpkc5Hi/y9lOTvbH/o+rrv5PNjmPLSkNfao8Dvt
rz7ZWM3aySPkRCmXISZcqvnzvXt+J8ssuzgfCCWUAnZvPSEEbITVPSFq62Rp4X+cmmDrlbxaHhhJ
ok2ws2Bp6AcujnsdRqIRgYFwZWaLyZ5/3/vd16Y9DJZ1381DfKZffRy83D72V9+NMtPslokxgMwB
0r9cqViFald1suAKaf5RKO8jMX22tHorAr1yG7MZsLAzcmROOJcpQ1KkgqV6gpuk5U6yPuu/1NIu
4UlBvfMPbVjeD9lGMXVlZTwFNHIhLEGrWebrWTxBalDF4BQDQYrqY9NNNjK9f719F0YWjnfE+Xdl
LAenULwPwr0f7xTz6//NxGLrPK+TlVTDRKDXtk6VjhtcbIQZV8/znCi/26vF0RNKi6SuH4OT/pAd
qr9+M/jrgEpm3WniMZool2esCxP+vMGX6LMP1PRt7dUyviXDgQnWTf7HT1HU6/7+WM91e4C4UAMl
ClCXJktdZWpxOgWnsQf9bFU2DF9n6DbcxJVvnRdGXWnmlfDDxYVv7ZE/LLVGD07E2I4gItMU17aU
Pozdn9tn4MofXRpaFjrFzNSFWlaCUxd5JL+vaXjy9CPEQ0fcQnhdXxsqQRAM3xTCqagvjgISD0qu
V1p6Crk2JR28BLnXv34t+MPvjSw+T1erFEgmjAho5IgWFoT6kKZ/fTmxAht2DmtNkoHFUryRIbhd
pCIPZv5Qhxp12ocs2Pgy16iKeSnvjCyW0nRBTLlQSU+GD2Aq7fcM+N1VRfx1NLuzhU6m3XuVLbfq
PhhBISoVFMOiPIFTdIaqgIy0Vb5Y+4CIc0LzQ7MGMPriUAZBkw9dFoYnKzgVmkGb6lhuUdo3bCz1
BdVpVKNACsLTYH2vRMuZ73DZbtWpt6xIl5dYjQMrrytWUulftBq1fOlTK1f27au1ZWThwfusHotw
NmL5z6FYONLY7LTQ33Cw8vUDSBEcqAQYHy4XtcHLtdRI6uRVKqaneTB8jDjb6Pn2rKeeOWYbn8W2
2OdtbqMMcJLy11D/rSTVoatT8NqxEye/OTx3Yq3ey2FhTwxYur0J146M/Jy2M7+Q+jniFZe/zhKD
Hon+ND8Vag102BDiQyuhDRo2ab0flXZrrvx88y4iOXrd7+0tvqwRFz7y40F+KoEfqVO989rj7RVt
WVh81jhpg6np4/w0xL6j67/DrXzhOlq7XMLiWe5Ebww0jSXQz+zaitlX2BF+S/pTles7yqJ7fdh4
SLfWNP/7d1FpHceklEWSn5Rc20nauTPEjV1buQwX32X+9+8sWH1e5a0X5adWOjLjyp20By0ON5CE
q0YYW8RMyrkmuGTtjxqDn5OhyE8jPRWHxu3XrsCHeFn1++/PwPz+k6Jz4eiqX64mDsUcgmuZn9Jg
0jI486H6AXbYFhhq5fLQDpoHZsG5AhS1uNpSDY4bDTzMPCue4Zhf+xqu5daI3jUrBBnIHMyzklA+
vVxM3SRWGxLVnGJhnxbiU5mLf9T6Hsz6Fhhl5ZjxZaDNGcRsJljdS0tZDxG507P8ZE1Z7np6IB8s
tOJvf5uVQzC3OxnTSAcBcPfi28wKfIWaqvkpEv36fpAq/6cw9JGNyma+5eLXtu69rcXW9WYsUxrG
Vjh9YbbLvaZ9G3iT1UzaKgiteHlWNQsPA5FFkmLhR5tupHLS6dxQQ0AMDyDuFLfHoqocRUGVXkyd
vPQ/JoF+XzePtzd0xR9dmF5sKEWldFaG4FbRFbc5+zLS/elDkO+b5JcVVbYhJKc2HLe6XaubK8+T
gTSCRYZTXp4WKfZqKa7y/FTbg/nETM8guDO6+9uLWz0t/2NkmaUiEIGWSMdNFntz5xVf2igwGbzZ
bXW21o4+9QXK+lCDqe8vNhGcqKjSROBUNoH6oOT5sBuTcrBvr+Y6mp9LaIiHzNQQme7I5ZbJZqXF
qucXRE/0BYXUHYz2A5Wwf0JorbalyhvZ9+ruQQbhPDI7EYWgS3tK3qoZimr5yQzzbB+PU74Xkso8
5GIgbyxtbQOZ9zM3YVCIozJ6aaqOW02vlLg4WaV3rOUa2quntWBkbu/g2oqAFeE8gKDCkVgeulZi
kJGZF6fafBz1cheQCdVpt79tZWUxFA9m6Bc4Kfz74js1YWJOStkUJ1U8IkqHhX8Rd1EYISREzAtJ
l+VTGDSRkARVV57isHg088TNg+m3Kge/tWxrruP1lqGsAYmGzADRE7q3l1+mTdI4k6wwPUXRDyF/
JStQjafb+7VlYvHxm7Tt2y6P0hPNvqELbUgWUvblto1rN8cy4DtQqAVoyhG4XMYUhF5X6dhIuvLe
090y+FL2Z9N/VpKjiD7NltLp9V29tLfYNt3zaJvJ2LOoV4jn0YmzL715L1q72+ta2zuioVlCm4Ij
3+hyXXLM/6jgp6eituzM190kPKOS99dWCIc01CDg6r0ZurRiRrmvC9mQnoZB3Q/jc6dmu81i0vUn
wgjawIyeISoiirg0UpY4z1Inue/LyckHw1Z7uAbdnzAYHMiWyO/nyca6rh+hS5MLv92McmO0HZl+
pAmO1L8YoPQ4EP1W2f76K2GH+VCUSin3AEe4XBrAolAfRBk7vbpPYUhZKA1sYmhXVgPyYLbzJlOx
nGU2FjxCsW6kJ7lIHMOTyMpSigbip81Pde3h8NLvLC386DilYtFoWLLa13A4W4zbvH2srw2AyFJw
bHBDESldFmFlU5AoKI2eW6Z3WVwfxnALnne9WTMdaQZ/UrAH/Ll43OIsUKSizi1XaCsm9r346QS5
O3vI5GJjLde07hmLNc/OgoVIrLPs+o6TVFSKUnrAKH5lzc4SX2h4HCbDs+XRFib5rhMeIDsL5viz
oJJQNCe/uleacK9tEWiuzyH1LKYTAtsCoMVw4stzWERWOyndhNzZaPanwuiS/dTTJqgsMb27/QWv
AVVkThxE8Hs0qxgpMH/idzlhUEVgX+PGoxfSHAvzdxNEe6XJ7wZBfhjS5FHPmOM+1naX/AyL6Usu
R3+dL86IsblHYQFSvVI27JFaq8lyBLdQup2snEL/S+b/F2fXtSM5jgS/SIC8eZUp19VGbWZ65kXY
cXKURFJeX3/BXhy2iyWUsAscDgsM0FmkyGSayIitWtO1n8cyMSCO8Ahv/pXM6tR4hjF2qLAyM9l5
NoRC5+d09nZz9r03/rq9pStfT3C/u5bAD9hIGS931LU4Myg01s/gbPxBnO+1Fpe19eW2kZWbBweC
pxJvJEY5ZZJD1lZdySxIO+bQcw4XkJ2B88TcwqmsbJuHCBZYO0AVwccgLUUnPVtmFKeBtrsHK8uD
0T4UZgwdu5M5/7i9IBE9XNaMkPWiw+2IyVj4FCm60KsM5DWJgkKdO4RV1h5RnE4MaPSh107oH2Zv
FPevvxLsYahefCXcMJm6sc8QMi+Zl5/NZD6Y2XK2qHLngUjj9rLkHRTVaZQnMLUtyLnwn5eHITen
xcnLHkXOvBruGPRD0EKq6p3aQB0+AW9oUGA3/uWVwugdCi+YMADuB/8v8xhXRUpMZKHFua1PivYm
Wkrdn9vrks8fTGAWFjNakAgARkZ+Ktskd2q9zMtz5mA8p5nSl9Sqtsa0rzfPQrIhxH7QGEYDU3zD
T74pH93CK+euPCeAsLnAViSOHs3D+LMBY2Exbp12+UiINQFQBPowgKXAVSuFGflg1KoFHrez06JE
W/goXubOt9v7JkdPHzZc1A9QU8JRl3tKTu/mBfem8lzXNIDMgw/gvD09gcvAn/rXivvgKv/3FjHZ
i7cEYSeSN6mSuVR6XlG3JGfKtZ8cbNNPRWOOjy4ce8haXhyzxJ73ExvbfcnaLUYu+VqL9eJVgZAd
yhdgDJHOvzqBpJarBTmbHvgris490N5679wx7MdpbyynzaBnbYeBEYS6Cm43uDSlB23inZnroBo7
u4vehpj4NYJkhOaEyqBdo5RFYBGjiSquJn4FLpCN+34VRWDByMOBTYYbQy1PRs8qvdK7k0Xq89K7
CFZzxveWRobAzFDVddqR7tWOsqjUaX/QqFeAF3MqvGM9Tb3h13Y9R2CgHp6bLiF3ecWbZ1Kp+dPt
I7FyeTGf7wi09gcmTPK1Q2olRQUFgPNEnDIiism/E0vhG3WJK96mj60Aig5fATQ+ukyyABqx2tWY
S87JW0P/FI/AOzZ7+xVEjMl9qQd0CuhvQzncXtuKzxCweoAeEc7gikmX2DMSV180fH6q/eHD7+xB
V07VS/F228rKsb6wIkVoZu80Ffo95FzWdymCo5L6mvMKPixmEV/dovmxpbfx7438Z03SFbaMzklp
YZBzV1lTMOo8BXeNpUYJMZYobbs0vL26FUcIrAjoP3B1QfoiBxdDCpl4tN/JeW7A1oj3/lSZG8/v
2mfCssD0JHhT8NcuXbtFyr7FDSLnpqdZYEEs/h5JUXaqNeI8NTpZfMq3Is21jwaQCpwhwmpUvyWb
qCDlXVnhPPbJExTb/MXXlp8Z+1P8vr19Kx4IymWo+yBjMVG/kuxAm4mpDkcaDjFdDJWmqfls23Z7
T5OaRfOoWEeUWzNIWSs/gJrdao2tWhdMsCJnBsOIdFiUEtPpoMWpzmwqdxkZobnDvjkM+GweDQp/
Wdrse11unJi1E4rgGvVHD6UyBPSXn3M0RwYcq43KQ1L6ovc5ZXHCX9zo9s6uHUy80OjFIJgHzab4
908BQZ1bnTNymCHdqQUZjZHe062W/9rJxOjkRyN3RchwNKx+nFVhI/edA8ALkxY43B+bDUf1Mary
OeIVtxryn4CCibwE6OnLxUAB1Ry9itbnmT7lkGSpUzUABXfRxobqqzX49ppd1QNT8J0nna/Qx8YL
E8WLuJ36Y1H4mVDxHToHg9H5Yzu+a9kB2vMnumxlxmu7/vmHih37tOs9xc8firY+GyDRRcPaX4zd
UlYb3/b6CCGZAe+TIyajgG2Qbo3as3mcS+DE9OGtfDaQcy8aOYCafOtZul4OivOCxBIYV7CdyG6g
Yz3QjFStz1PV+Bo4mxTtB+sLX12aQHCCWCPwRF32ppUvrqogzy+BTl38obd2mfLr9oFeCRdcD+gi
jBJBDQgDu1KGVY8YBptt6JznfNfXUfJAvH23/MqrEwKEXdaNh2rRwZlt3LnTL0iSxszgwWz/GfPd
7V9yBWHAtb34JdL+Lzajiq7gl9hOaM4REE+PfTTshh05Zk/uaTgaz83gl4PfQhmveVhKH/MXt3/D
Fe+E/BukZ5UawIOAmxol5vB9jLKgjPz+vXvYunofIJnLq3e5VslH5rxTFIjCwUdGfaTthnN3NCPt
1ds1J7x1pzLOT8vdcNcdnOgJ7LE7ZQ/W4D3u1j59/HOoXriPsajDsG/COgLb8M7ZcKfXLxV+H/Id
3AWRv9mSn2MTLxiIUOszK0u+K40F9991eKCRvt+rVmFEbWYnUV13W59g5RbCsqiRQG8Ir79k2VhI
YetFUZ/LBWLrdM96qIH47Zb685oZsDcBVC/mvlDwvHQplYKwQJ1YfVYtQpD5QDXCbO451G/yrXLM
2l5C9AaFGAsJqykrxHjw5a5H4b0mDrI+C2DRfjgbyR2Y1IDHYd+scsvBiB8vny4RPQmuXKFAJeU8
i0tmQKiy+kzY0VKhBz/+drCw4nuCIfZEw0A5AUtsera0w7gx8n01syBu0CfbcsUGw5AJ1CNhmy8/
IRTZaihgp98I68Ik91kT99PPBiqT/UZGsWlX8h6QoyvKooFdz7V3zuiFVfvUZEft5OEcNRDz68H/
OH9vnK2W5Jo3dzETIcrcUJE0pcij0JulHmaOq6LwIsjKGkp9aOAHWtts9djWThLas4IGBaEVNAQv
D21mziMGJs36nEOKKvKyTNn3YMnxnWRcdo3XFVFhOz3oCGt2vO0YP0JG+Uh9Mi3r1I0VWwhw7PU5
heCgUZpvnv29G3eaV+wGsztqne0DgriAZ/PFm0Pkl+N0yvWvEyf3ic33c/eEQv1Bf7IZsszbv+2q
giyO3OffJn16x8wNB7wj+PTeSXdC6N+mGcZUBJcXBH6evGhCzoLny9t4LT6aZtebIibbQEMBQRfJ
8Gh3zGM1NqV6RiHl+AgO9OSL3QS/ua8FqKz4XUAi3af+129QOwnKEGMmAQ3yXboT/12GiKeiJLq9
HdfhN3YDtSNU0wUo2pI8W8c721PKEQ603vd5EzTz41LtGlLvMx9SmD5ftmjirm8AJgXFRwBSFSU/
uVsOLZdJ78Hedi4g7u07PL1LPDX1lYwdbi/t2ml/NoSS/eX5L7jR6mbZAdY3uHdJ6XxNQefFTRcK
mBubaF55UGFJwJQFwS0G4C4tQaJoRBUFQA2vz36gutQHA6myjUd25eBeWpHOT9vbfdbZA5Bdjocg
sAt0+ltoFSKjC+Zm8TOLR1oPcQMlgqxC61PL3KjNrX46VL0Ft7vQF5fiHcscF2USO+p4byjUcu1e
1d9uf7Rrp4VFYvYY/spABUF+aXPmtnWijs15jJ3uxAJq+UsWJO/llnzgdd50aUh8009ZgquzunCA
xz93HsbiQ4VCJ3Bnvap849qv2vm476LCjRVd2plLw2RFr2LPOgu36atWvHgQKMz5yQUR7u3NWz3x
n2yJ7/dpTVkCCVuawlYHdiAjmrUsSFm0WQy59hnYuk9mxM/4ZKbouWIm7gRwlxOkNhTjd8A/pdEY
pl006bvba9raPymbc1OXV9WsNWc7/wOpZxQmnwnqf4q9SXSztSzpaZ77sqop0QHr6htMc9X3hTNx
X9cnXwfaeah3yaw9zka6MRm0tUDxsz7tZjtCL4vYWCBfzHuSmAenGEJrPKBGAcn6DeT3+hrhdCEg
L4aspE/XalMK/LQFY9OfJP9l6Z1vVT4Oo1blgfM0aePGkVxf3T8Gpc9XL8CXzAybqlk/isRvXRa0
x8R8tJ9vH5N17wh61f+vTPp69oDQKgNx3bnIz/0XS3Ff5y4ai+8zH/bLePAQt3tlf0SejhGpjTP6
MYZy+bSLG/GPcekbgp+XaMjB6RnQ9drPaVtC/7NEJZ8Ddumn9vzuaDOaFcBgOlEBcVl/MFj+NbHt
IrSroj65nQKKTwVM3hvbIp6eq19mg3kRWRKqCKb0wavUG5RkBNquesjvWKA4vvJWPvUveuUvW0H1
qi0xsy0kpQBIkFydZVStl894HjJ3n5vvRuMbyRTYL+0YdOo33UWMQ/f/ZX3YeMzIgjQGOdPl7fEI
XpHWgi/qdrNqRYn3PrAX3d3bxrMyvqXL74ltvFBiFfKOguUN4GqUDjE+Jj3DVNPaZKjgZBdaP2We
d99pc3R7VWu3FP0vYDtEzfmKO2JUCQgMaxdn2Tl0cANjdZf1YzCqT1VC/Kz7zsyNFqy0KFeH+g9u
IsqhyG9BDy5tozZ6Vo5ZkDSeAW84LC3/U2JccSPTXDGCQhnI5FRkJbio0s654FkdFc/N4sdoI9Tb
+stSYKIqnjbxBH9Z8bVgK0cVV+TTBxd7c/GzpRDZ6fqmgjcF2UH+1dL1o2U+Ku/lFEBxPPDIsjPM
o1W+0uwBVGmBzu9TkD1MdsBdb8PNrP0QkBWAxAwcD5ioknypqlVtW2RtEXdmcchyUkaco6JCDQQS
Zb5FArpiDTQ3+B+6zEgN5EaskmgKqU29iBlGVcH474PSJFSzaCEbp33VEJCGwEshFUFqcHmFoatN
y54nRey6yt0ifHW1/CjcMnDSLeV2TXqOxLf8gDdg+hO4eOBoL21ZFTHdvJyKOC+yp4l+q5a9Orz0
ZD9MP6w2rFTbL7RHHSIZywKR46Xbq0oOPc5DXfy2FfJ0+57LLce/fw4Y3fFoCVlOOU+uqx7PgjqU
8QzilX3eFrXhe95IfTpmJ6/w6udpcrQH3UutoNAaN5qsMoNchjXeYSsR3VntpnSrOM7ScYfrBjwb
U8pImhwpiHQ8CmWiySzjZCSvjeU9lm4fzerg668Nh8x8s4cAOx+dYHDBspBAQZXYGzGzXFgV+wJY
KCalVQxpQ61HesxndKSzjnASNzboFtyHooxZuc/MY+McWx3HUCEHG5X9259DrExa+QdaXIihoZ4o
pzfgkQL/y4CvYUMbC1yroHb402d047iv+CrMYgDMAxw3Wgjy2oYsVbnFchLnmjsFrFZ7sKm5Snh7
LWsnHbmoICQFSyRmPiVnQQvHTCx3JHGiV4Ge7biVQKSgO9bW3lBqnzZzQIYsoM3ka10egsR4IL/w
mIa8V3xTua+STSEa4YXl/QX4EnVaPDEgYZK+qp1Z1Eo6ncQkIy8e1GaGhv+0xp1Vez8ZHYI5AcvF
fJgNyAmEHbjHb2/J2saLoRAAxADOvKK1VZSxRvacVXE9zW6kTfO8s1KNbZzdFW/mgGcSkwDABiLf
k7xZAYWjUau6Kq4GEiDIO87L61IVL0r1n9YjmKcFXEZwDV76MsguVENm2tjOutm1yrEDgdHtHVu7
EIItEdEj5C7wcl9ayLVlNDAqWmGIEM2+drR/JlNfRIlSuxuW1m48hjQAf8Hm4SWQZw9Kgsm4ntE6
nvcqJDBHe1fOh8mOk/y515+U+ZVtYelXFoe+gWWKyWSUSGxp+yDHt1TgT63ictAtP+8HBdIP0ELb
qmhIwZzwZehrC1omDNwKTNHlJlKvSefGLOrYNF67o4GhAKUOvLeuPxf8metbzNorL9yFOSnISnjh
LGSu61i1mnLnzECpQvH9dz5PaMsNHj8Zbqr8+zMPm8BFYPBKQJgkm/aAur22wGah/V56ApJtGlhL
nG+OtAkPIXkQsOEAp4CCNqAY8gwMTZJKMUlbx2kegEpmh8h7esvUoO4qXzW2Ztc/ukfX5mAR/Ri0
X+UKelK7BRhjqyZGqTI9G7mZR0lXDk96W0OraXHb/ZiqU9iluhZxqps7xnU9cCCbGtZpOe3MQR2C
xgISkCvAhlqLCp5mZnrBVFD7yCDAGyWql4X6aFt+kRXNnVqhHu0lYx3wlFYAWIFxhcNf7XJvmiNK
5/LICwqkJMstCCLk+hvRFidIsCk+xzja3ZBm9XPJNLLn1ZSiC2x/gbBrF6aKnp1KTuhJJ5n62C6Y
/GcO2nO3PcbaBxJMly6AOMDkyNUuruO1wT82EHSsqj26RzXaScoUWE5RBMBno3nJHf7mAam78XjL
LZ2PeyaAkMDfo5kFR3J5z7IFjKuVqaJn5FHf1IJB0/fuchzzeLL2JS9Cpornju6Gqj/eXvWKz8eL
AhlXsF2J5FcyTSFh7LKuaOLRdV8a78uQ09gRPnnjnq25ks92pAdUt3q9sZKsiRO2M8q3+lE1FbRz
3oHQRRXuR+f8u9LU31v6aV3i93wqTXWMmalGYI/n393heUxz3zuVpAHYaYuacc0bC+5n5J8A0GJ6
4tJU45Rp3rleHTM9N4+Dm+sg43Mf5pF0v29/rNVNREEEqCqMYl/NTSB3R3ejwqLM4dxMVuC2kOwr
svuu/4mpka8NeWy9jRTyQwRQdiToEEOIR+iqAIR8uToFzGGaMShwkFmo0WOaZ77L/8rN11HvfYtA
eag6uFa5A9F+k2ThiIC78K0Dkmm/VE5pHyDK1vOw886zSk72MPk9dDRV9/X21sj0IR8fHAA3hP/4
FkCbSI68y1wvKzw4PBoCJqgGuu03YM8qUd1Vj+17S32oFGaQn/H7l9um177KZ8tSqOH0i5uDIq+J
685FS9LetVApWdpyr7jjjiYsUln2BTWujRu19lqicIThKcRs4CeRTrjLKi0zCtrELjBm7VAFWf0n
937a5LXYEuBdc42fTMmtbkgj1Zzr2FuLGxxPQx6YGsGwoD3RwFh0HjkWGU4eqf5lCfbvj/rPGuWy
y+S1Rq20DXzyVL+ANBoDSWfKaDjl76T89R8+I1gHkEEJxTD5xSyNul/sgTdxhv49ZY/NEi/lowpN
ed3LH8CMpvKNuyUrPH4sD2NHGGEBaS2waZLnQKalU7svabxoTuuzjh1qq8KEmsHMgGTTfOcNQFG4
AIiA5XWZDl2WNTvm1bM/Gku9m+z8F6aV+rBlZndwtYEc6oQOBx1PfKJlVXh7g9aeCvAHqohiNKHp
Zlx6gsFTE92d8EolkzcEFamqo0sWO0wbRaAQOdtIetb8qki30FATgrRyaDa4C6SFlIrG0+44BRvd
BLno/rH3n/+6dGsXQiYjT/DXDRejL+NLWX0j1jFJHq3isdD3ffPX4KYhdfeuE9/eRxmO+LdpUS1C
8I4AW+659rT2ZlwiGncLBb/uHeoWL53hBWbuRkzvX/ryFzVCezpN/JmR3veeFnI3WwR8Mg6i/fEu
U/dKeejIeBoICRJ6SgsfQJ8NB3N164GVA/8nWn9gm9WgEXP5vdWlsJusUGhsOzOkt0HYn9y7w7lV
1QNrileAcraagOsfBSMFKLMiK8Qsz6XJDORS4PWbsDNDOuwzPiHpJxoUZvV6CQquE9AwTJY/QUTt
0IE++EEv5mqfG70X9nWib50R8WbIbx9UCwHORkYMryBuxKcgwuyZ1pcKpbFJ04hph5b5YBOsnVOt
BMuz4cyhkjyUPzeOh8iqrqxiDAyQVZQuAcK9tIoK2dwtbk1jNdegfeU3rXZKf5GMgonc+s3pVAVs
cr+X9a6EUI/ipvfjiAo7XfD6K+8pZA5Nlh6o8qcFdb+7yXa/9twJKQIbVC3ga5M11qilYPwa4lHx
SMfviFQ9SAUnsy8ETI86HT3fKF0CfKxiRkrfbE59XJ1K5KT4EiCj+ehhyIKEndvXigtC6hi8Z3Pl
s6lCzbFw0/6bh3wHo9J2kgYGX+pQwX06DAPgfZguNtpjVxQYZZ0B8Id0U5t+pXU/Kj4O1HCedJOO
AUhvrUipjPLb7S+6Gt+LMWecax3cUPJ4hg1qFkZNFedIB1OjNR1BrA0mfYS9YxpVL4Z9lyXBws1g
XDapdddOEyIEYBxVTH7CmV6eJo2kbVNOOvbrvbwjgOpAZjQABPe/5DCf7UjhSFdOpVN4sGNXf5zk
PnPtIFGeCf22cDeY2yzybF9z2wdvK9K/fiZwSwQgB/kT9CJlrAwjLasdtL/j3IUgfeI72a8q2XCF
K9HlpREpunQn4qF+jddCj9Ol8YfXNrlPRxczZDQsikNF3oxvjnUuEW+Sog4bBKHKRrQggoFLt4Ds
EGM2IODBSNHVh2QWS8xuHvEcmmRnVMProJLjxkG9PizIBDG4ixogINu43JeHBezM6jDxisXaDEgw
mEVJY/qgUTqC7iJLKXqwoKdTvzTJxtquY9lLu1IWqmblSDUDdm37buGnSdub3r5wAqiC3F7h2mER
IHCEXAb6oDKDS9UYrlKnNYtby0PulPVJoFjQoqm61Nw6M6ubiWce7hAlH4CsLjeTT0qf6DZnMQRm
z3ln3tOu9R2N+EqK54rRAy2UOz1pjmiWPN1e5kp3BhuKlwsRDnJSVAkvbbNkmdmUzyz2UrsLJ4pA
A7yhNtqxhe9NZjCxuQlbu3BA6NqSCHMNYKubx/YInkB6pF2zVeO4dtviB4EuBe2RFb3BBN7OmkeV
xUatvyh28WwPNfbf+dlY87HG0Kkzbe2/eCflCyMqejCKER1cnss9sPQhId3YsHhoi8jJqsCz6XEe
Y5TRdTaHI0JrNGKCUu/CeqY+9uw/HDYxl4QyLWIaTHdd/gCj76oc3SccNrtHZElsPyPQbFhmJGsb
31t8z6u1fjIlzv2nSKXoqmYptRFrbZbv0wTMfPonHcmflGqnBXB2bozn3PYCIFr8qazu2sEM0sxB
/KLuZ+sw0XojWVi7aGgUQTEM6RTIz4zLH9SXAIyWDmExh3CvCjYrdGIHYEdvr3tt2QDti+ot2JCR
k1xaKU1STj1qPbGdDPuW6n6rer+pCWFJ1ka3Ta2U+QX+Fao74oMKuqlLWyZTjXzqPR67iRIx0FKo
A2i6Ou5PFapzy6C8No0CblRW3tvZ7rbxFd+P6UAQ/wpJHjFRd2kbXYfGWbyax17y2tg/561Z6ZV9
RI1H8FJgHAtPqPj3T8eH6irG45aex5DxUXTAjZZ7ndynxsb7snIoLsxIHjEz+55aGszwdyM0n/rX
27u0+ucBawGSAaU4tMsvV8FbEGwu/cJjYoyBSqK5HBCD/PuDjfYqQMC40ZColY9cqzo5oRgbiRcT
KjZZHhRowY/64fZSVj74hRXpsIEC1tVmSFnGPDT9f39pPv9tuauj5lDJxJfgcVENO4cogWr8Yfpf
bvbt9hpWD9U/OyVPf7mpmjMyws7SHV0MKipAjXvFnkIf5bahtdcOKwLbHGjz4Ovl0j00RIqxaHRc
TUwSQh1nZwzoHwAcqOxMpM/zY6v7gIUj+szehsHd3za/vs5/rEvHjuRg/GYE1udlCgwDJUZ7Rt6l
hCkmt26bEp9dcvMYrsG7Dl02lIzk5KeezDxpWtLi8NnqzmAK2Sv6MB1MwE3IqFGf57oalqgN3tta
OkW3ra/dLwyEgmUSnFSAGchewnEardHrNp75cwLtRjIU/jI3G1ZWigCAFwjyLowoQjZAJuhUtLrt
dZu2MctBwEjZsGsMHawCzp2l9zsvVc60OswZO3p2HxaYkLSsrdF2eVgQ75X4DYIISUwVoX926Up0
p1Y6zeVtXFvpN+reW+AjVRU1mj3iQ8O2R8GF1gqwrrqvO23tM42dlQUSHiDhH6xXLdsqxqzuPRIc
hKzAJwLmdvmDwBzhgvqjb2OodC1WDpKgzM+WjYLHSpD2kUX934h+aSRt5spQtKGNIcCyBx0gVGwe
DP4XSOE09ahtgae2liSFCEBE6woBZi9WOuobY49xZjuu9Gbr0qzdT5Eb/n9Vwtd+etwMoioFYvE2
7hJQlb567uJ3+jtkDTYup3i9ri4n+v9oBYH00pPj/UGlZtbPKtbjzH7X61GaHRlAj61mRrO1cUvW
F/WPMemA5lVjVRDsxgG1/3jet9R9Q9faQPH49pVfcziiWW2Cge4Dh3u5dxPIcU1nmruYIT9S65+D
9T4AKghCEbV81VNIeb7fNnh9+wXAUhRKgPHGNIWczudg49KtVGkQtbMgH+uwtSBw4WX+gtdDPZTn
omd7cCn7FpA2WzquV0dSGAffHjCKQI/p8mS0O6dpXoInISbeGwK6gnd+O2zN0V3tKeqqkBiCjAfC
SegeSJ8u7WZLXWwbBYv+eTqmxx5jfMleU+7AFhxmW8jVlSVdWBO/5tPpJ6XSl4AXU+D0Yi3pg9HE
dKK+bCUgq2aQ7GBWD6SvV4wPTu0lRQIq4pgpqMM4I0SKicNOU6oqGOhn5tNoFGDuR6J5qNy62euY
gI5c0hs7Pnd3eC0ZBsStMcxEt/32kVr9aUCTiawfeDw5YvMwl1NmQ0LjLDDLX3x5tbdYVK9uvvii
nyxIezyTAuw0BSy0OfJJWu/A43Qklj+26r2Rbiznupp4aU2O33pmpbxvYY3QDO0D9WgWXVC4XlA2
7r2KyXGO6mJXZD68A3O0w+3dvIpMJevSQ6R040K6xaGxpSRQibaXJMgdugUXEHfgwpfCilCeA64K
tUtM7FyeWhdBjjskWKNb7Rd6KCxQAo7+eKzQ+nM2fNzqhuKZF+qtCDtQTLw0ZtC56EEUxWJrtk88
Y78c/sJGLaJlUKQhh7pqO4+d6LlFrNDj2/t5nVeKpYK+Ha8GCLEAw7i0Xs+g+qg4NjQzMcfZ/DF7
M2zM7jWzmngqFJDTm6dsTJ/tZdw4SVdvyIdldBmQqAP1Ik/ULE1TaSC2Y3HH1H1XtzvlL956+0HP
j7fXuHYDAarRkEAL9We5rFhkfCYL2HmRXmIyPGWuEWQuB0wC3cSNNV0fT9wtD48v2iegspS7E0M/
D6bbaCwmC1mCyWE2oopuS4J3y4px+c2aWrGGLrdZPOkgCvEZC29v2MqRRHkSPTfXRqIJ2IV0/hVC
bLxvDouz1xaEGc3kQhtzn3uPM0i27GQ3sZ1bPRDly227H0ryl/cOdnEQwaqDVwN0ypcLmzrTKcDD
j1yG68DKZAh7rQkBEwQ9lH1JNB3daLsISFmO4QhSRr8BSecBgxGIDgbyBuCuAnYVTp8NM5siXquv
S13ww0z7BjMgY7WrFLZjiYqoyFSfGzPN7svZMSIHmWI0Juawy7kr9NWUrWFG8cuvV4YLjoaroCKU
/NayYJTWAEd07Bk8KngWgRtl13Th8IT6Xw+FC0jLbPFeX3sxsZv/t2lb0tU2ML2Eg5/yWPlavZXf
vS+9XyFn2PBfa4cRDXnPtqCgiHBMiicsDDmUbkVR9lg8QNvVpQy6RWUbucFHxU7eQF3EgADVirxI
/IxPgYRS84YAi8Fj3bpLM/J1mtsAaGwNaBsUj/YdxTyY4vmFM4Zq2gRpujxkC3QIRiVw859gLMJZ
0fyqCSiqvSV5pOMRUwV7hbL324f42q2ha40IBOEjYDFXqNXSqCha+xWPq/Jlme7St8R4ItrG1NH1
kw8jiEjQJnHBHWtLFTnAFSDr4aIipydPrFswujcEPajuUXEOvWyDwuvaf8IYKDQF/a8GMg/p7NaJ
Vy9TyVGecwBsKtlBLRKEVsnGQVo1gzahCTQTmj9ycyTrcEH1VuVxl7ttuDRujoaPoR70mZT7299o
dfuQx6K3DqwlCnaXh4kbCagZTY3HrX7KPTWc6kM2EkjAf023xC/XLj46PiZKdo5oxEiuNM8ZS4vZ
4XGfK78qQMNSZM6jr3JAOzRUylX6VWVbYNJVoyBKwBASkNOYGLtcX7M0KUYcUBNy+n2STHcFWNzz
V60JDMQwlbMv+1+3N/QaS4RaiaBm+NuiLedN6gKNFqW2cSD32pEo4VcjMHcz6BcGPwmbYAq430V8
b7y4wRYRw9rH/GxaOp4J6CFotSj4mEqivFge+yvTIBvLWeU71QjentRwNxpcqyY9FGmEv0NNXLp+
3GFpXYj6DCvBJ0TgwjsNMxn7tKo3AoqV+AyxIegbVdxApITy+TFzT0PbEEWRefoOcUIzKMydXtrQ
DTpmrrVj6rPHt5Rj5KlcuBQYRasMsR/8C0Kay/ND0xZNtDxrY0sLm+/srXmb34rH5KgETjQF87uu
hJvaIGvvCMCTyH4FoScK9Zc23UzvDK1hbQxKOIBtulDrv90+pGu3AhzKkKQRpXPgIS4tVDxtalOb
WoS6z0X9fWoPBLMRXhZptRFlaY0J+a0i09oTbEPsB+0hFM10QxykT6+WCxpScwadRpyn1sl5L5p+
rz0Tj4dOanxByrhxWrbMSW9xm5LeSRKzjdV29pPRwMS2vlPL+i9u3Gv6HUUd4/aWrhpEa1VoJ0IG
RS4mgLnOUXqqtehKWcsudUsXUZtb7su6rg7eOHVR06EvlpTp8h8eJUSIolCD3iqSa2lnuVG0gmwx
ztteBKRZu0udooIyfbc1Cr52MsXQlSC/RytXRqINGZtmnuRdTOaGRd2o1xhHx6txeyvX4obPVsSv
+HRUDG3RStUrutgmiZ8XVgS+hjR9Mxnf+GarhvDICmyXA88i/v2TIbsbLK9L+i7mKgt0JQuN4S3X
vnZQ17y9opV9gxwK6LEwMIrjL0fzOfV42TnZEOtVsURq2dcPTpKWG+CNlbABQZYY04fPABpZemAH
koxZOpAuhp9/AwYohrbITrWy/e3FrJhBUU4MwUHWF2xmUs5VkdrjBnW6eMhrH211H7tmaMPGlq08
LEJ5DC82eL0R58qLUUFSDnGXPs4g1xUofV0EdGz/DIBX7ioMIZ7paP9LWiHh7IHpB/DYwfZhkljy
UWVR6RpTMtjMf3TZo1E9KPmX25u3cuTwiKC3C31i8LPJSkkztdvJBeAtblU0wsho6aCNAX60Lx0r
bAFJ29jGlZNnYNgJ6T66sRaE6i+POOBD3qxnVh/Xrcd2c2cvR5U2W0LPax8Ldwg8A+jXoG8tHQkr
gWSEXY49qkRLoCX83Czg7HrWGN25pH6+vYVrOTmGxODScJFQGpafkpYOapbm1hh7lTY9ZGAIDj2F
6zGmMa2Dgnw2yJg3RjZT9B1Rc/006Paw42WjbziqtWWjJ4UJZwQ/uBLSsplZoM/tFGMMMrJ6byrA
xXNtCu2uftXt8nHG8d541laq8oDYoRYnJIOQ9sjTa15L29YzlSG2lxxvJxCqIdfyfOdB0AK9TrBU
9h1YzhFbKA94b+gd2DtQslAxNKJCBHPj56zEERe/Rnp6FBSTpmG0h3jqVBoaTdJFA7jAgqzy6nAq
jfzUUwNzfH3bn7Qh3UIWrby5QBUhmADeGsNa8pvrsS5vqqoa4xoPrcPd705731V28D/Srmw5chxJ
/tDQjPfxyisPMSVRV0n1QlNVq3jfBK+vX4d6tisT4iaseqenp3uszDIIIBAAIjzc1+HX2q77BEpH
nBXfHPCZRfrnZycGGjGt2ATSFe3H/a4e39rnPOr2tJNKsWcjWJJv1319I1wg7Yrua2QFUellD9wa
HQdVpNdzuFrvUhVO1mxHC3I/C2dcGzGd0jajrZlqqn3puVOMUdO6zJrDbG190hY2qnIgpn69PpoN
KyjlUoZhyksJOuPL2TOBu+sKeVrCTjMCRUCvcawWnjD0lnfd0EbUw2kLmQtgKNEQzCZUxWmIQZFI
1jAbdeG41Ebvto3cci5eX61QoAP4dBEBIAbPxqFWn5bWItoYCmkNgCb0F3lwsq8TBguoBOPxitYU
5DIuJ6xNYiGOwQwX9kvrWS06Iwwjc4RW5OzjjZBKDeEOBFgBFTZiDOW4lo7SPEyhuJwEqhlT17f6
mj3QQh/oBNe3KvmIpp9kSjnn01cHR5WKvkMguILEGft+VNNCVqOin8P5Z2p5I1BPxJV4fI1b00i7
iXSkvrFgrCKJEo+JhLbaOeyW1i2h3VdAZ3Ewf/2p0wGpgGQCJhH/gj69y8UC87lsxHG/hmJ81zSZ
TdYf1w18DXdwBXSqfJqhz4xLAxKkvzsdlNlhZ9ST12SiihwKlDSA7nOrUhzdRgY2YJ60knPibhmG
YoyF1xtQdzh4Lg0bPeQc8jUVAfU37W7xISakr4Izi046ApsAatfrA91YL9R/sVLoG0Wmk+0AS80o
n9QxWcN2JrY47XVQMM/L7rqRr4c3klGAg6LRF29tRNjLQeVIUSEmlGtYL/uy/5EoqpOLdzSlr9Uc
UxtODkkcjASJQzi5xuRloHkyT4rVrejUMP25GB/WSXenQdsZwnq4PqqNmKRCRhDpZ0wgmFmZKwny
wZ2ZiqMYjmVhOQYRE7fruKzVGwuE+hzapLFn8ahnc/iRUUgARc1iGJcTROjDNW4dI+PM2tezliLg
IYIDn9cN1LKZBUo7YYDUmhi2pbesd0JuQu+pcBJ1pyijM5SRJ4vv12dvY6E0oOixeSnuCZmdS5PA
gkd5rgliSGYt8bO+zB0hm1Y719vDkFsiZ7E2XBAlVbw4wNGlIPwy+yqSWlVt9VYKy9tOq5zWMPxI
ujGBZ5orHtPHli2Q8UCUhD4HwEJ9ObSayGCEjnQpRCY+TWe3n1MnzZO7Rr6ZHq/P4lfeGBB+gOwA
4ggqtLRQ17y0pSwSybqil8NGUHfRfEqE2Cumzta7YteIPyCtFkPuTBUkX63qUzFGHuiboffWHEgi
3Tbx6IuR9e36R23EsPNvYgXhiYbm2Xpu5DBvUm9N3TnyBf04qLvSfCbqwDtQqXNeFmloeg3ZNSQN
sbpsj+acmCvKurkYCvq+iEs7Up7SrnCX1jfK21x4RpEXnZr+9TFubH4cDxJkfj/p89gMaVp36gRW
YikcyiWxJ2Oc0TIb8TihNzzpwgrdRGd3YKNUR2PtMymk46o1dG5Jg111qxODGFHJOIRvW9aQUMc8
ynj5oOfs0lqJlFeSt6MU9lJpd40jRye0Bc8D2LY5HrKx+em7CpR8SLziFkSD3tm4ZC1vxChWpTDt
DE/LxtxO2mwEyTQgrFXBS2dv+CNtk6LS5xTszZaSWm2CEMISSaE19W6kx7fg68i0J2n8LgnxSZjC
666x8XDE/ZGSRlN0BRLHzDxOnZEXVQHUhIyEWjs+rfUvpRqg/rAcNM2ba8E3ox+kzgMrt4Ix4uk7
bpRF6P0ViVwctrgxs0dGZgyFbsYt9l/515LF3xbZ9NtSPAiDfmwMxV4AQ8o7ZYebk59J4ns/LyCG
HQ8gcDcM4Tn1k6B5QMf59WlhJSBw/OOzQMiPqw3YGLH+l4tOirFsWwPJg3roXKWATfW+M0Np8gvz
LcsSD6l/E4Wq/INYdozWiQ4w7eJ5hDpGL36kkxpk6DGLLN6HbVQ76IcB5EulIkHQxKxXAWRDDMgY
5guPl6UDh3+8uFna2IZBvJiY9qKC4KVYdj1Rd9cnZSOMGLiqIM+LIj1AKcwpKLVToUKuTA4J0Sx7
FMYWyHSBp4C+td3QkAVSKJC90CbSy5mfJk2qAF+SQ7V9mafM1foVqQzFjyoeW9pGCKG/D2A4sGFf
Y3GfpUpiKqUcVqvi5mXsAu0Cqp/YTkG+0/AEe7at4ZYMQTbILn0+tc7CSBnPkBlLsHBlZhp+q+FZ
E6MV1p9nwbRnpCx+CVNS/flNAspvIPJCoeoTeX85mamu54lhLDJAFS9aZbiAR3tEOE0D2ekVL+vz
tQkTmwZLRq/P9L3DUpGoXUKGONLlUBJWr15WxEjB1mPFW0Uw8evEifRmr6e3cfpuNdmRTH810H1Q
QEGyTJwNvOVFSIyAmgDvbzSfMl4065PUrvIqh+ZysPpv0/iUGY9Ltb++IzatqFRgDU34OHGYKCGN
i2XMgyCHkPW7l8b5pHRlvdPM4Udk6TywylfMO6aXdjaBcg91iS8tWwvEwOscESsse2S+u52V+0CE
+1qfH2exf4zTh2r82VjeQFR7tURPLga3KA38u+EaLa9Tc2Ps2KGQ10bjMlIDrErpWk1zlVWFGtbl
zponkASVtjY/gcfq+hx/bR4BTuzcEDPJcaQpVTHnMKTeCBMQKnHuLkQY0CcZKFX+uJgP4DXppEMl
Wx7Ajy9lL3DIijbeNWidxkUD5zJeN+zDMzPGtQGdghquVRR76VCP+yjrRKdW0U5wfbgbQfbcFAse
lbo8FdtsVsOyFgNhLp5ysCheN7G1crQ3BXg/wDfx7mSCggpW1DJV1VCsBu2hl1HiLadaOMzzMvkq
vwqwZQ9LiEwSXoXoL2XsVWUhaBN2Tzgulddpg6sbz42mgtKdU+jamrtzQ/RDzkKsRMQ8o9LKYdmC
IaZK7T+VRafXAiTnQRWA5BS2IdsxapKuGGe510IUg9rk3jIAm+YAl7a2+YUNZrqWpW8Msew0GJi9
pXEgAAwZjRspgqi4eGhkYInX5tYqXDLfW9p4JN1dQ54n0e/Q9PLnnnI+XGZCxcUc0xLoCZyQhVfL
vUMnNbUaz+Kd+ls7jKIpcJFXkcFiU/aL1i94M2JiiwJcYBWIoJ7ljJOX3brrIpGNWx0q1aiEskA8
S29bEAAYWhiVAzjbc6nHPbPRkNo0utGtI/Dvy9L4MKqlUQDtnh6UCC0pNTGawFQTXpvB1rZAtQ+b
EPU3/IPJY2hWpdTVGGnhTHYVuRn7QHvmOizPCHMOgrkuWlrQHYa1rNrGehMl90WUOf9u/c4Gw6Qs
UgKMnThaWthB/7PMvqtgTBwFzm1m00nOjDBJLGTSyjTvMGN6uZPnfZo8jDzFqq0Qcr4o9M/PQkhN
4ipOOowDc9WrPycQy//5lsKKa+iIBtGIxB4lkQWIjWh1ephYPztpBRz0bVUIXq2//tgOCimf4R3E
mUgNXw4kAlnWmKoV7CSgruqrqvYMK+q8Ok/bE1rHeOPaSu7QbClqUWj1BJKP8QCj6YcuE1M9nMDH
D5EC1bg1ppuqr24LaOPoIMPNF/0+1XeZbpeasTeHw/is5uBL8ioeyfOG10MC6+9LA1VWZbYWUes1
q8D5FkZ4vZX1g9BFrtHdWguv12PDXS4MMduLdMRsAPCAu0CJEpVX0Hn/+dUDjoLWeWCIkGlnS+g5
CvjiGtF1hFhIkyGtDsxZ9PAvnOXMCOP1GsWTJnGrh50M4ZXAKG9AnTL9cXc5yISBqUHGFlVxIFIY
K2BIHsyoITrdvijT29i/4C7n7K+tkhVAAHiFQG4bwZ5t1xibIdEW5DrCtsiWYNKiZwF1TXdsAfYy
ikoEh74FmkG8lpqDNJrmLl9zkI0Dk8WT7tgIV3hXyoCr4KihsM/LLagArbvUY2GEkvVsaKut6H7L
LZRtGkEyHBBIkRIY0T8/C1hLOs1TawwGUu4H8D0p8k3U3/+5d6Dh4B8T7DhI3ORSDROWggxbIr2T
5pUU6H2ROBD2rW17bog+oc/GkkjJjGaa1giV7i1PTHcdn2MSjoRXBubZYXIolhChq4MQ2OkP66Q9
lvFy26TpxyhyLqS8xWGeLlplFmMX1QY8Hq2ts91DzChJfl1fHo4R9h6RTlMRSXVjhJmIUjPaj8f0
WEbudSN0Si7z1sh9ogCMBxBKOHDny6UxyBDpxWIhLWlAbRtxT3b0fFG8rl4tJ0XXRpLGyT4xB14+
lL20IUmOc+xMsIRxCmVtIRRRRlBhIa/iMDtSF0FnUGpusI2PdQm8fdq7qlXbVfpg9g/JEnV/NvYv
X8C6S9ymQ6oKdUBUH8JhqAQh76f3do44CeViF+yP1yebWdH/GjQBPxQpQy4LTldFKJrrEYasFnsy
RoDN7CHlzilFMJvg0wgSJAbwHagx4TlzuaIzOLXNeczqYNb+UuabqI6dVbdjjTMWNh7/bYcOBCw/
cB228iiCNXrNqXKPFReuKb9aTgGYvaTZkmPJO/nHWD8O0MS4PoPsI+rTKuzh8EdyG80SzM4TF7Xp
hFWtg/hFEI4gtS7t7EnU/bKqXGUHEQq7/StK/bbdtYszq25PfM4XUL882zH//QK8s2klD105zH1I
XNUmUgQDanPHu9a2bPq34lv2a237Mtpujs17+tp+u26V2aZ/G6Va9UC/4Vb/OS1nEVQhszJJBsSi
CmhODsVdilRQ0dROme5k5dTEC2eet+xZeJgZ4PVARxrrROXUa6MQK3gfzcNz3T2rdXqqiteqSWxD
sPZzP4TXB7i1NaApiToMVFaguMDMqtRoTW3VSRvInTneTvJCDsVkHItu4fXRfrJlsAsIpUAdOEmU
zYF/utwgUo5sRmekbUDXLd4Ph3gf77vDBJVktFRFu+rQHMxjfDMc8r3qRPsuOcVFgFYZbwoSlTPR
bN7/c2XPv4bZrlK35jhNsjZQ6rdayJzIfM2iUxYZu14X/KbVjlk1AM3+fH2+NzfSuV3m0tar5hot
GuzOM0jnS3csTQddZNH8jDWWcsdsBdeKX+PClx7GxdHruy4eHMLbThu7Cfcb3KQkZFnxWGbOn1HP
kP+f8Bm5NbmZcco6aIsABaJosaPWnHvIZ+6SWXqQ+FEdFZx54ABgrFmxMQC12bTBjUF37ssQQDbP
7vx6r+H/f/8h2ZDEdGMv8f/+K3c+Rmd1FlfyIjt2NEd0JQfJG1cGj6PCuY5tnYh4B9BWZCCXKKbj
0jFz0JMt/Yy5UCEWDcFHCy+Pt1Wb73sDKN5MAC7rJJjkMOULeC2K/dAanAnaWA20ugEITRP+ePQx
0RW0XlVpTmUfkOmBbvUY6J9DIt1lFY/fYiPAYJ9TFD7SQlS553KsqZqI61QiNzKZt4MwoxR36kWU
J9djR+mWOQmGjTMR1ijUDXTPuIkymwytkTJEetY+6Atb3q3uWtpl88c7GT4MXJsJPD6S+AD/Xw5J
6+sk78smCYr4uwxGiXxvmhD7Im4hgz24dcemuY0kzj6mK3Lh0dQoehQBy0XeFyQal0ZTIa8sbZiS
QEQGzFtHuQqEJUFOYOzyUwVSF6eXldwhSn/XA9LFuQd/8RdcGqkwMiA0VFSGrRUkRaSv9bwmwVKU
WTChnRrklQDqWCixHuMJQp/5Qnh02DQyMUPWqN4r7doHrpSt22dzowJkDtBiLYtOG0lvcz/yGji+
uOcnRyWa2eEwcFL2vEUjEZlRRE6CJPEqDR0ctmH5ka8W3+Nmfz0Sb8whOj5/m6J/fn605yaUIBo9
CeAqj6nS2vpyr40PQqveSzwoPc8WHfaZrVomJQE2IQmq0Y6bR/k1/isaIST5L7YCoFxIbADSJ0E2
lNlvI0GGWask+EX2rSM62stujXZX3KDCU9yUwwrew4/rs8hWk7BGuI+dmWTOs1geBaXUqFc08wNY
Zm4KHFfprLn6MjhgKXbSdPBJNIciJE50w1nVjzL/w+7aLx/BnC8jUmWGJmDcteGCgTnflydDuBc4
UZr+ypcNgDQLei/A7PBF9wKsmmuzyPCYPlnsAh0YqQHGfB6r0tfjiM7omRlmMEs+VBXyMXDMfifX
3S4F/66lCDspDVP3JBG3qh+61S55nXVfgjVjl4mjtVxC8TGC3UT+AKzKW0GbivRK2fHKSv/HCKEu
BqZ14BLYgpm1ivFQrWka5KaK8l8Dhh68IFLHWutHKZNSp8yrN6lZftZDWkLFzmqcJameFFLrnLN/
a8zoIkaWFWAuIDHYo79LgABsMeZcbo5a6pnm6FkAIgocO1uxE4QrqDcjo4trFzO3xGpTva/NJAD4
qQfXvvzNmFQeicZW8Dw3wkQ0VLOlTFk0DKbLP/TJqX82au7EUuaIaePqDeERDW3OHqgAgOhBGRKZ
yMuwRnp0nswyRmWJ9/nyZhmNY+jOID9yYgzN+rIbDwyXuK1AbAwYYuawNbVYNzNrSoMafFHGDl1A
TpYdR6jxLY9rC0iTI9zLaDi/bnZrOtGJTJs1VDzrWS+N1bSqtG6Gl4r7ZPbT2jF+dJEDTAv4nTi2
tvzj3BbjHxNJojwtYQuJJ2cq8XfDCV48C4xzxNEsL/MCCxY4BoWsswvCKQduW1A/O0pBpsJql5i4
7MlFv6ZBigb8PyxVfUZ44AX++XHG1YpxycyFuoDYds6sf9e0BqKu36+v+NdHIULguRXm/AR0LUFW
nQ6hs9dvqTfuf5p+4ek25+6xdZKc26FTeXYfEOUO4GcBi5Gg3Rb0bq2IOoQiedeHw1sQ5iApIquo
FnVJgzWnonkhV1yeZ4Dx2kjVazOrMV2RHDtVAugoV9Zta+efLTvjtUo3DBgDhkAM7HMLaZ6Ug3vd
imFobMM9kGKBcK2+XApBkpIcKi9p0EqG08qLB5oFz+q/tzx03GY4odkzUQf9FcDhl4ZGbezVtqyw
xU2IEGfpi6Xc9coDzia87qXTCA3F68u/eczSXtH/tUi/6MzLVllttSaGxeReQFZFLezmEboqrmbY
kqNXNppzrlvcdOszg8xcTuJiZDpSVoFkPMd56bXdadJ5Rj6hZuxpgBwCoIZgeocyBuPWeVf1XduL
aSCHOiQWbsCtpD7Hnr4jXn5TftdC1S/s6Sl7N45ZbB/azNc5PsMC8z6jEZ5BtH8Z+QxgbS9ntm+F
EqgVPQ2KxZ/C9Wfp6u2NFR3XJtQKNViUlx5ZrDvhZwwRE4PXHEk95csEnFlnJqBPinhaFAOxsH9X
RnRrDKIjtidz+iiXf3MwIW2OtybYZNBKyNiykjrRqkilW1y37DqfSpcSybrXHWcrkOD2hRyrCMwK
qHwv51OLFATmRkkDXU33lpUdl4WXWd3a5woM0AWj/J7MklVDTwAENhHaRdFWaz9+1ZeXeeakU6mH
s0sDuihAzVVger9IRk2mksqAbMIKqm2VjeulP6jEGTS7mAAiXEZHSQrOrts8tc6NMkPLFWxzVYfR
cvmOus0UiXa3077p0oceo4mMJIdofLm+YFvjpPVL2UBtGJhF5jgeolzSo8xKA9y6BCRzY28NzPu2
9P/V4Gh+EuQwgEPgqnnpGrkWmXXdJ1lgzDOeQjs0CBhLauvIxwtJmMyKnaWxPfHyo5/YWnYlaaMu
MmUA3mKgl3brvm911GjTQMGpk6oAYJASeqFabSND2sa3yzdBumuj9ihH4aI68o/yMLZ+95HpT0B0
cK6HLHz+M+Don/UrlArRo8p8DSru6N0UMN8QUX1UX6rQ/LH65CEOpwf9gCraHhPj5sEI9Ucn/oEC
xfXl/qSn+jIbZ/aZoyQ1wcYvKLAPQcnopLnaz/l+dgEIDIfKTr9Lu/XG8gQPuNExuo2d5aY6QPX7
+fpXbDrd2Ucwx4vc9z2wnPBzeXpudcFDhs5GO0xX7mXDT1BDKGIelfLWoY3TGpycgKlC75jxvibO
8lTOsiwoVuWoyw4xyGms3Dax/Pi+/HF9fFtx/dwYc52y0slK4hzGlmO6zx6JjK3FC4Nfy4eIpMBy
oDMFgEsFhAqXfp1KhAg1KbJgBDBfQxO/pg+/4mhEn4NybPL2nl5LFSs/xdFb2sccR97eVigggnUY
VWj8z6X5uom7qO9yjNFBfMzDOnOrx+x1BdvobroH+je9Ex3rrX4U3oS3yeKcM9ujRzcEODmB40dS
+tK8IRNpjTXkTPVwPqS5G73kud2+RveR3Vavf11fz80LGEqHtOkQiHaUTy+tJdDFFOa4z4JumPfi
FEJB8mdKwHlq2sL0PHSO5j7zGJ03NwkcFWAt1C3B23Fp00DaGXJ7YxaQd2NPnnOnvitSp78xOFO5
uTPO7DBjQ1tX1YxQIQg07cVaUa0z3coKVPVdOIwdj4Bi84ijb/D/HRVz3ugynDatYG1wfyEt9RS5
JFhvUbDkplCpB3yJdIBJoYkKT354yeX8letgRbmA+avLwpkTv1VtDbIXe0gV6ofxZVZ2RW7XL71x
klEmjXgJ8K1rCpgU/jHPbM9KWKeoyTFQf/6h7AYE8+s+ue0ev3+fCeQ5MItg08fvyyco41ggqbSq
k2E84cXTQNi65Zj7Pxbutz0mZmezOUk5YBFB1SsfWWbsqqY8DOZ9VEMuDfKT822s2HLBe2xxVpEt
6YFjAVjOEmYVPw+Ound9ErePw9+rxHZu1VWaRX2LWRz9xYveB1/tbOnQvwivlmvu4mMCZkfRXn5G
b8Z3VbLF0+KDHVtud9e/gzdKZlfII9rjxh6fEYMeXhS+j+Nd1/JyIvT2+GVD4NqMkhPl3mCnUsgS
hEy69VY3Pr4Z+8XRboZvqRPddGH62Hq8dvTNwHJmjwksolqLZpwuWZDXuxIdIqgBWf2DMp205a6W
ufdL+nPXhsfMoSZ0I+prMOeuso021DJUd2vjtoGRO1pz302cLNlmwQRk+P/MJ5NjaogFQokY8zk5
6LcPcZE49sFf6Oq1Z68/RJyb2+Z+P7NGV/csB1Ar+ogz4tNaE8gOhNDs8Zfm/LruiJtR68wKddQz
Kwox4sXs5iyANPb94qo39f66ga+wCXptObPAhGVIp1ZVosACeZ9vcBc/zTel13gZwEe5P+yIO++W
h5wHwv4U0b7mHUw4XssKz+IE3qHupNHJv6s29BlcQNWAS8iPltdDRu1pcRP3m7AT98pb4rS7ei/e
IBWx19zEjpzF5/G78jYkE8LXqdWrwsSSRmoJO5rR4WlCeECBLSufWm4Qv6EnIRO4+yYB8ikRsiAt
EieJoP7Fi16bkwtUFTiyAA9FFoUZCFI8qE+kFp52/gjRhJ16nI7tbvyr2BXB/BjfVIGFTE7vdPs+
aHbDr/q135VPijd45EDc5jb+2ey4qR2639kVP/8oZtxKJIP8YsZHCXedL3uN2zuDnXrJu+Y0IJjl
uDXd7FessbQ8i5w2fYGXNA4S1QFRBFBtPyu7dCq72C02T8pL4ZljYusqo3yplxgcegTcaT+//iX5
CRw6uZvelTvRG36s3zqvPGo7aR/dNTi2shOuO7I97ePd8Iy+2r2wKwHbuT4Nn1Ta16aBCcJpkRIl
AhVl4Ion4U4A56xyQBtrWQD/b69P6T4/Li/KvnrHo++o3wAfY4SJZzjNh97YPZ6hT/FPxRHvxSCz
o1seESNLTvv5+j7zic9pPQtv/VpqQp1jlRSglV5a+l/DeVuRRT1+5O71udh8NJwbYyK2GTcFCO9g
TDxadmorO/9VslU78955b8Gt68O5JSZqa5DTUcH2i8et+kGKe6X5VfJSlZtx+9wGE7eJIGZqblIH
R9RM7gR7tDM7AU8zusOd3EX2ZvfyizODNG5c8yYmaNdKJ2hWD5uxufgNaZy0AtQsKnZDvOybaD1C
G2mfTkM45+TOtJLbcYr8pphdYV12itR6sWQ+r+RO4FUzuLPBRLx5IZnVL/gy6zEHAG7xlD3xyl1h
147gjJ7gLq/V8U8pDr64LxPSyDS1ybRincVd+rDuAckIVbf0W3fg3BW3Lhtni81W09HIhEYAguFN
nhasN6oNTVtvspPw+gJv+i06X1BPR98h2sUvbxt93ouLgK7lIAc1YyftSqN2Mh6Rxufp88WLflv5
fNmcbXp1jHqtFpI8kLpDmv2S5mRvmHuL6oku4/0MhogE+qLy2DhZRZxRmfaJ5JTRAsakxi7W8mkS
DLsiw06Jan9tBhT51H3eCl6cdd5gKHeW2J2itni08sge+9a7Pkl0YzGfD+QdqPmQT0fFic0DNNIE
VG85JIHarE4zoJNBSRw5fq64jCc0o8BYQqcpJbKAhNTXEkE5zOoMLWxA4YZ2X5vFXd/5ae5B6kDO
n4ni9mPsyAUv/7DhBLg6gAvdoq1c6IRinGApOrzw+jSIAX7rxsRXdNye6/X++jRyzLD5qiVW856U
AxKfwzEZM3eREmeAaOifWwGEEUVBdB2ZgExeDgYLSaRMReINwvKOR8QPbql2wx2AkPxtgY7zzJtb
waoHtUchtVirm6nWjqU5+123vKxE9K8PZiP8Us5UsKmg8Ah0Iv2UM1NRB07QRUZVWC68fExdc5EU
r5hXl2TerPfFbkzMP8dDwiRoftCJTElimaRXOo0ZHq+Yv2n2KvT1dfnkZUS3C6vaA+/AeVNt+cS5
NeYWJRn9bEg1sAjq5A76ex79iHg3InpEsXvq3ARzIQKW0+yJIKfBYKzzLooNyxVKa3S0cv4gWgIV
a1XlJfk3baKLlvY6gDGZJcGUkq4XhAKlPmlwxOTkE2PXrn7FqyhuHBKoi/02w3hiD7ViOa5ROwVT
5EM1Jb4UQ5N8EPbzKnltI0BgNjsKs2hf98rNDaAigQGmNOgms+iUQi7R6NxrAENk089ZW3eWnLhT
XtRgI9T/zQ5AhhtoJURfCHFc7gC97uWpHTDEVDq0jgK0rOKAyKj1o2Z3fVSbe+3MEuOKgqovSl+h
LoMWKil+Bn2RrASZB4W5imNp0zvOLDEeibaEoSYS6qe0Wavy+vRoVk6UP0+8zrjN3XVmiL5hzsKH
CMyVClZ/GMrEXVYfhzX3Sp64z9Ytm5Ke/7NETMSd2hEcECuWKFHJLpU1v35Pxp1uBpLyvSh3lYFy
mp7Ycb84fceZSvrbXza3Dk5HMOKjI4J99OlqJuhaiyKEsn6scTjzekx4v884haFE/TBC+D6I01+a
+J17lmz9vgUafxRHwd+InvjLFRrN3rAWSL0HfdO+l4myHmfZGjl7aGu/nhthrsqDVha11mSfewh4
rxwdQJl6b5Jf1zfQlrehJZCCC5GA+FIOU5dhSnUpT4POOuX5RycLnLiztW+QQASPP+rluqYy41g0
s68KgslC7krvlp0YCzaigy2VRyHjPjA2l+bMGnMrSnKDRGYOBE6WTFD4kiIIfi1JjDaaYrDsnMij
V4r58FRnkFQ2upG2G023hFSaO0ll74Is79nM14KzmJzP0piAaK5dbSQTxT6lsQBFTlH1807k0TJu
riXaeGTcBIALYu9qXd8uw6i3AGwqUP9BDw13MbfOLrTn/WOB2VkjqeZhILAAzPJjXeS+MEM5Q55s
nRxGVbUbWT0OKSdcbHgQVU5F1R+qiVQb53K7SUMC5RwF4JhVF5xhzG/6vrknRHSkgfYKJfH+j7fE
hT0m0htmObdtC3vwIztBi4cRn5b2X5zHF1aYMJ8kBR4oEqw01kmdTwX5VaQnonNepBsuYaFTh7ZU
0pljWS0pDWUutrjTVGa0L7TsgAYy88+dG9pr4AE2ZLB2oT/1Yn2uz/1WdeDix5jJJwC+6bmKc6nP
SOZXcXrohSS+74faW7JUstO8qv3aqH/lYw5pYDDw3FgKWB47ZT30M+G1arMsJDR3gO8xQIqPfhI8
Iy8H9x891lK1LHAax1ZxU+ntUYzfmzz6lqa5byW6rTdIwCto3VztrMZ5aUIJvvDrXN4ZeX5TqNOb
mOk/rk/S5oYAIkzGCwOtZSwtnhJbQ1komCNBcNPV025As4nMVcJLxfHsMME0i9pmECGOEiRNfRwL
eS+uo90m2kGqpZsu+0P26r+n+vew2Be7WOilNhEgjszZBsxujNwoOrY87ZWNcxVXjn8mj13Q3jAa
kNZiQUtbjO5fc+MlUjgBZNuESuVxEInxCLzYEP+RMm2I5g7zJmdIzc7HyS2UV2UMr3sBzwpdvbN7
YpsYST4WsAJ93Ll3AGzPPW6U2ji4MFt4U35qrIKXkDHSq2pGVqDPWtMkdjZrhrPkMw/eRe8AzIXw
wgpzRwBOxqxUWaCXkKNhTo7aK7tove/FzNYizRnS4/Wp23bs36NiHFsx+gz5gBRFeW24yfTmOS++
N8W9CKGfKuHpkF4dnIzml8spLKVORS4WqKZMkW3JAEERqMLEV1Lf5XLicNNRmxEfeo4gCgCZIt5f
l+aQLDKQGsLYpsbBOdm/Tdnz9dlTacz7slzoscMNmJKyf2HEUc257lqMyBri1MtKo3VjM6mdpc0F
exmr7IlUomarJC+gn9yCVdJsX2eln2xLSFVbAj+4g9tLZqtD+2uZAbKKE6jcrulYgpp4sJx1nt61
oif2IFUvSbLkrlFm0Q3ArSYoTxRweudLBPTGmi4vFmkiZ5Ti5G6dYmjn1eg6bdrCtKt27DwkRWpH
nfU5kBJQRqhiZXhSPEGzVu10UDUoin99cran//fcMNOfmG2+NlmcBU0yuU0yukLMcd7NfY/GMYCb
0IknmnTLnu17RB2TIC2LbLYWSnGgLPsC2lga79a1hVzB+fLbDh3pmR2dFEZWgwAx0I+l5UEhTdCc
SMVd+Zj+FA5KzZm4zUhzZo4O+8wcCLZQiYAWPMD6NuFwXvGmjIlioBsd5EjCb9dAjKp33XF9u77q
PAPMquvj0On1grmKs8jrlOduMsBSfj9nL/8/O0zgqgpFaYYWdqLiOHQ7E4jg/iTKnA3OGQ1LAERq
IkqlgumKnsmteZ8+zRwMyGZI/L3WzI3xP4Yw1kULpCfKsFIKfmv0ye6TH9PgWbwJ24z0Z5aY6ySw
C4q8lrAkFT7aSInp4V2EdkuR1029ve//2S0Wc52XY2VB6RyGDNRl59QekxM2j319+TdHg1IGuNUl
0CSwdxe1nwhWny5/92ABYEWFwATNtI0PnUdZsTke+lzHf5DnYO8wvRBXdQVCXoTMHa6/tjKXdsvD
kW2OB6z0FP4AvKHOhLICbAZCqrVZYE4Q9aINbYZdGlAUaI7gjrs+d5s+h+QnZToGc6zMhDOrjaKy
rpEU6ksvS7159IHAq0s01noND+O0GcvObNENdhbLkI6fMoHAltnZQKYlnBOA9/NMOJPXsYz+h7Tv
Wo5bWZb9oo6AN68NYDzdDI3IF4QoUvBAw5uvvwnuc5ZmmjjTd2lLelPEFNpVV1dlZWo9IMwtBKhp
nWim2wa+wAksboCzMXAujZRqVoE2FjHScNvon3qxY1EoKCQsrj8IR0AAj+cp4OWX8xSgoIFXKxJD
yLiHE1oOU5lWaUjBVNyngvVfvM+gcj+L1UCDGtE5Z4y1pJ0QthwUFEu8sZtAJ1lK66DOZTcY28hB
c9qNZo0ayKAHRgdLZgLvvTSlc8kWDcOA+yAJf/kFsV7PpAUFpnT6iIPH4S96RKG78uf3udvBsEKW
JxXg1mXQuHliUDN/L1XBvljq/bLReja3ooLzFkfpchRqCa6WUEVFkPX7VCpLB9nqQ9PcD21KM6Wk
uRk5ZgEECxY0yR7i1lr1ekMH/d6MRHzCSzOKSBGtV6Aimd3I5be0RWz4Q4hvAZGh5iInVDpFmt51
tegpvGhoJlkBZB/yDTwvVV3YvmKlI/p9JuUT9Jm2p0ZQEItw7rzrfmpeJD64hngd9Kigdo1MHreI
UdEMITNbNJwVCeQf2gMb73JpG06KU9c/CrQyTiL1tyXXiBmEzirYjOEhuVnUhzYZKuj0HKIkWGWb
ygZdcuyMgeL4Y0B9Ef3BUnhxbo4bYZg1hVLJMvJrkbmV7ewxZRlABnJJKyna/sVs/hkaj8jolAKM
AB2GZhXPaNeHDnxFc3uiw1FVHtRwciVR/8FSiwXIR/A4QvUL1DT8nsybMoqhYYaU27DS5WRfgC0p
PUJ53rPsjKaxG+6N6K6MekFwsHQrmGh31RXgQmaWgMuzkENtpoPaN7I1ZRT8Rj6+cUhfyH/hw86t
zG/Ds6tNiu0JtxtGp3fxhql44sSrqWGr68u2tEXOrXBhGyTFRqmFpOrBVMY3paYI4nagJXMiTQRz
WTrY6MYB8RXiD6T5uLu0xuYINQnPZR/pgk2dZe9oVIbeXDj8RQ0A/FZ4tqG/E4GNwW37obSyzp/f
CMZkNV42JaGb1qVIgnBxF/yxwiMBlDEwCZSMAN9UPzW8yUELI9hniylRIE9AXAK8CxQ2ucVpcjQ/
qg0qUzq0IoH2b1bFk0Ruy4AW6t5uPtthO36gG14ff8SQeE8nJyu2iohEdil2ALs7nCQwI9jt8xY6
24jqRNrGLBmagJNt1AersNiW0W1njCs1FLXnLm3HmVIdsicQVYaPvLQFNveqYRUQHZ2frbvaec3S
AJKEhmBml/zwmRl+7ULZysDUP+MqntqEGj21PqRXP76D4u714zV/L3/HnBviDvHQqXrZtbjNkt/V
K0wlAz1OxDN8V9ResHS8UGaGV4KaxXxJX86cFdVzKARff1edQCD372EvoD7/8+vco6sCxiD1dfx6
BozLJB1M/UdSoV6jv1b+5vqULQ0E5H1gWAcJ9Pz8uhxIRjKwrM0d2vlQHY1SP4ZFs9HJ519YQaUB
LXO6DqFhbmHGEL/agADokDUxqFOp1p/MUaR4vlhjQc33S58PdQ1e8qntE6keUoBrhsorUbRQy9bV
7cfEsJwst2k6buxsbYRrEHTSXN0RyVxdH+bSeYJUiIF/KhAIPOdEIlWx0o2YTLOKIWWNZlIGbBYk
k/KKQok2/NfpH6Rd0Y3+1cMPLD83q1NL/IzZeMo0Q+l0DYgey34zJ07A2P1vBwZLuLiwKS0FWtHz
LjpzSlNrm0FZoe0KD8AIDDOgmZGiyhvQEOiL1LO+78hLW9yOnGq5rVkMW9mzkdIJy6is/2Y0CK/n
9nNwpHKHN7MIy2sdz7OkB9ozltV4kxdZTTsjsqllJtZ/aY87zpOKQ1F3LXAhBB0uNnTjfuOECRlP
licOyXGQUeE5yKt2NFUZFJ024nVO2E9gV+/zOr0lQSriT1rA2EA1HlVrhBZwUt+a1v3cyqw8wHjk
NKdKEDpmJlEDb5MyiBHGN9Sw401ao7WkBgX6tmGm9+8X8PwDuMCeZEpvTJBQPMT2k6zfJORG9XoR
VG8h4MUw8SpC/Rc9xd/EjKS81kiNR/UhjbymYhANR5gdu0GZwbOgBUgLnU7PqVZ6ugh7u7SUZ6b5
mLcIVMuv516yHL146RrgDVmUbFl476KsrSBqm0l7TZB4Xp5pCAJkEhsaTGJLPL3aWK8MffCodIAY
xA3HX8PolnoHPT9XxYq2CcjG/F2cKS/X13Khc/zyO7jTYaSsL6sa35E8f9aOsatc/fDuv4Yr9mzv
yhXZGffZyXwMXIHd2TteBguXdrn3flmO8qjn2ETBc5B7uebMOA9GZ+WgndR46DnLRXnOhVwNbCIf
BNKLmRSWV3aQ7KzooTgCm3mDLnzNqQcKjLU3Y+EMf9d2JVXbQzgJ8lEL/QmXduf9dua/jarppkzG
HBeUFPSuM9ahq92XT0BjItprjqUF+TkaJrR/Gd8F8zzvo2/zDCpJ5MOgsIems0vbLEpAw0HgbTWi
U6n6ZbcQhQyHtWIPqzYsbuImv0+jFQSFMPD0Tc9HUVj4PaTG6A1E9aBGAJKYpxqpWOeXcSghfzT2
t1KF9i+7fkeM9VLW5KbutFfBiBd3FpKxgCFKaK1VuLC6nbJyspMJ9ABS4QLpvotIH9CRWUf9yYqd
Wnqphq0OTleaSILZ/h6BYKhztgMd7l8ieJeTXZklitqtghImJNRpfqfmXioocizO5pkJbi+ZiGN8
35Th/UPXyhIo14J/yqAkap1SBBb8/uq7HA4XC2TGpAajqSG53Vq/GlujkUyO11fr+5sBJiA/Ao3c
mbaCz9WPedUh2YXNMSEqVBviofhUdOBVkz8jcmORlhaim2XJu6tYIcOcSelwJi4XSTWmUQonA9GU
juNvvIHjSVZagX9bXKYzI/P/nx35uCoYmPVNPJgzu/Bi2wi8zpboVCcxZWYT0qrMQoHNxd2HTpEv
XoxZ6/7SZhVbuD8yPT4MynMuhdRKns3hrQAI8fqaLY0NBM14YqkQysMj7NJOBOI4plQ4YANG4gKl
2R1GX+9cDVJOjtInH2B7kAU2F333XJgGD9oce3yLgf2wGzMbd3Jv7MuXYbw3QjQkRIGj5rYzpDur
fMhMwVlbmlDIWIJbHxLHSAhzOyXJ465TLRznEHRMxPFjpKDJvVbIggticULP7HCbZUqMQU8N2OmG
6l0qTnUSru0XkFeuRuLb9PrqaVgd/kIAyS7QlnM6GAHI5eqVEysS0kTJwXyRQa8g4g3/nm1AMeTs
57nNoTJFGfI+Sw7l9NYHPmVgwGfk1JKd0oTOOHxeH83SYT43xy0RQ/QE8GuOdrJep0UPHdVyrvNd
N7LkpM6NcOtT201YptUMDOxs8FTd+33qysODPri25SUBIF9CIP2cVr22StxZzkkzDFUOk0GxzqtN
HDwnVUg75JhJ9dLUa1n/EU/aw/VxLu73s7Xjbk4GassBkoMJEh/g45KP6Mihsnw3IZdz3dBiRITE
jWlqUJnHU53LKre1kvjNBLnuSFpXBnjHmpQGvQ3xkTa8G0kE4S3DG/rCqZJtJ/krOYNS70kHVdgk
FXvJbwUncGkbgRISel9zgxVquZeHYpDTRid6lRxG6cbUnvBEFLYPLE3uV0oRpTQF2SluyBqxtWhI
9eSAnASVu98z03VQG1SRRbO7tF1RSkMCDGo2eFtwJ1xScpuUk5EcClA4htugk/dNHuzTue8736lT
8thVb9cXdMmpoD6A3AQSuKDZ5l4RnamOUq1qyaFSB0h9/38A0Ba6xZEYmhWw0cc339qcY6kq2++j
EkVBK7hDt70Tk5u5S7R3++xt2ssM3VUqShN4kUpe3a9aQ+AEFoeIuOFLHWBu+rvcImVIBpbNj8Kk
tfJVyMhTbvv/PrGJQZ4Z4U6gFkZjAH48vAr9fKVWCa3MwRHzvy5t9zMzX5ftWXQS1KXdWCoeQmmt
bIPhAbnJjXgfLloByHImJEdHCx/bMWb31oz4OcQTGjVyGQDcMpd/ErsV0TstXTpIJaFZFpKpc6Pd
5dowu0Xh00Lkw0jq9Km9Dm3U2jXQDlN4oXVbBxIEAkKBBO7iiQbTOmg8sR11ibMaRDpKVNIcHlTb
kZj7Es0fLZar/KvhzeINoKOUwHCjXA5PxXJV+Tw8gO43sWpuwKGlx3jcROoqK0boEYjCrcWlO7PI
nWcJbbNhoSNGLpNxq5brdoRkiy4IrxZXzcR7Cc3mEN3gG7b0qoRwbYf9kRg/0DtTr3R/K/fPJcPl
U93/hYOaK0sqMtRQTuXihCZMqwxlH6R0zL65DzKF3BVZ2XrXrSyOyAJ0Hs9ObEY+JawbhQmUFmKr
FlnGuf4x9vS2rcGhc93O4vKc2eE2hFSbSTRaaKJXvFeJCu7CxW2NJpKZhhTXFA+j6/SgLcrQQl5b
QZelMjnNAE1ecl9kgnBDXbqowPWromw/t/8Y/C7DqZ0UPFoOVt1brw1JdHf0B9sBdibc+XOzajwF
SBsE0yEuY8UBsUZINa019qwjHnLvhiulmbYpB/kpJDJEkHIlXTE7TrfyqKJX3meTW1dx/RI1g74C
T4VErQgZ0mJKj11W9dRMWqRiQoXddTG+IxhaGYIlLNoMaR85hQHInVQYowf0T7LuiizcB/hlqsYA
R0HxSCQIO3sMPuqbtaPwJp5lTnnkEkieS6vQp+QwEAjGN9oJqQzjIU3U1C1ZEL6GpNIFq714rwLh
DJgGHleQLuKunCowmBGpA+KSkVauDFIUx36RH82X5FP6lX3IphtXDhB013fw8kj/scoXJaNMTiQ1
hlXmFna9G8zXoPokarDt9afrlpbubZC822ipRBEFhAqXzjPR0e9dF5hTrQTgsJKSx8ovRZO4FK7P
ouAzFQCIIfj4ETmuSm7JmKAhStkMzUtiV/cS4En2sC7tTZb3VEpL2kaP18e2UHPDvXZml1u8CL9K
OhtxV1gQRnspeZrkqLxjui/tsyHIH6ATHaPtpR/d3tLJ1lfkH3kgq+4wZmwLyIBI7WTxnX72RTyv
nQUUXEnQHgYNJcoO5nsgr5Rf3U+JtoVr1YJdtOSqUH+D7iZqwHijc8MndS03bQhjQYyWvWqbZmj+
zbwWc319opcNAfGDJABKEXzNKgq1MbHhdQ+Q2pFQfZCbhpo/w8/rVhYPBTCLoPuY5d/5lsR6rMH+
WcEPmfQdhHLOLl1fN7B82M8scBfHCEXULgcwC9U9iORmD80GLCYb1fsI6egS1wJ/0H9pkfPxqW4m
cdd3IFE2f1Ueknyp1r6SvNnI4QbQaaQuR+tG7wqqQh8AevZdLlL+WbqUZyTo/87q7CDOgt00aPVx
mGcV5BUu6FS3yTp6DEU75Cut/M13n5mZ7+wzMyMpMz+uYWaAF6U6lBehfbWOaPCGFD9d1Qc0bEXu
C/KAHsoAbrkN7jrv6XPyRFC/pfEi6YaCNAIatG1w4+3UDl5K8XGrlpMTgzWnAps4K59HzctqA61B
heBwLEUjCIGRJAMTPF6dXGyFNGGkyVmcog0Zihi2FH2gwfI2S0RpskU7OuIEYLvRHs/fjmMFGAEA
JrBTPwxsp1lb0Kte364LJmZaYcwaJLmRmOAW0aynNC2LHvqYnv6S7kMR4+7CCZcRwetQtEVTPG6j
y02CklfLomJI57yHBtTApuygEeko/r9fkgs73JLUWmfmht2lh4z9BsYadAhCNPqCSwScBB34GAg6
gXnB3CBKEosYY3pgqbkau5u5bbWWPoUI68UlMewZ3Ixqt8E3uYeBTaS0NdJDL6/1+qaPPQBx/mLV
z0zMFaWzoxtYqTVUMUwAuVLnO5gAB/51E0tV+xnjBViMMtNH8U0WyPE2JG2BwfHX+t5fxStc17Rx
xs3Hkyj/sxQVXNjivDzS6J0a1rAVx09mv1N7sIIDJGqrBZVCNzdcUFdXhdenRzX9JUphqIsb42yk
nMePgjYn5TxSElL7l5XScR/cdgfpaVohReuk+3d507jDvvGiVeu2p9hJN6VbPLVraB7vx5W2qTwU
EqDh7tUnMM0JPfVCsHYxPZyDzI2Kqdk8Pc+yK3kDnbYKrJmOQSvHd1+Kewk0L882Db3re2BxJ59N
DHf4IbozxQzx2SHt/XWle72krK1pdd3Iooc5M8Kd/KGFfrXBYERnjwivM3KUhhfZGW3Bhv5CU3H3
3cUszh9ydmiGyCo0fR6N7La0vG138sraGo6K90PhhE68lTfJLVtNrrk33NKRb9/qXbUNwci3Vl1Q
p7uSq61A4ea0J2h/Kav0QYY2bbgZqYGZV2niRisxJ+a8tvxXz6XGOfWM+5HPIjLbH0tlBrJCR7za
jJN7ffaXUCuA8uHSRZpRBwUwd/RCX2rNlEBMgaGhX6VTtvITdB43z3XqBSVlKTWN7C4zBffW0pk7
N8udOcUgdapHGJYZm6tmQLNLMigH2Wh/Gl0oUixdCDAwRqhpz9n7mdD9cuUNbONA1THGRDG2cb1G
lk3Og1W6sfVVbQpC1qX9jLcpknqIMCAWwflmLfJ9nc19qXVVObGU75Hb9uriIZIG8Fj/+4zU3K/w
jzFu9bIUyg1+B9i2Go63ulnfBO2rYXZuVJVUkpNVr4nExBYXDkrRoMyYsREW5xOsADk/lqPpKq4B
7RtZCdJlA/1KeaXJNEZvyOb6Bl22h4SsDrEKAPq5U2vHoCKzO7QrBfL2bRvHiNcGJnoNz7uNP2RI
YaCYgjotEkmcD5KiIVDquSOJyc8SY6sOaRslOinlj1Db9u02UEKaovXXTD5LbZNVL9fHuORnz81z
YxzzaJxSn0FDwTcA2y2QvfKnU1BWx+t25tfl92GiAj6nnZHt4Q4dA/dRAGQtWr/UV03S92rcbKrs
pFg/S/k+jTOva0Q0E8tD+2OSO3oB0MIAgAA1hX6J2gXF2qfWAOOXGaVgbEvHDqWIf8bG7ctAzcgk
Z1jCMa7WjWG7bOweGouFjmqUlEBj4PpcLvnlc3vclpki4qMpbN6XYDKKtGNrfVw3IJo5blNIfWvL
/myAPept6LDipOkCJyzaD7PfPLsRyxgtGl2JfZe3kCdLQQfb4paT7kG8pyYpdJV+q8B4XR/W4jrJ
aDHBUZagFsqt04jsJlFUgJDZ/YAoJnCSfpOotGE/r9tZnD4kCJEOxsvoG4uhX0qJP80Qtrg230e/
Sxxf9m+GQUTZubgPVLwnZhK3uSf5cg71MtWtvJnhasOT0W6IfvqLcYBeAhgFaC4gWXf5+1HYFkiJ
AW/Ug2oq04FcAa5U6kS0A0sFbnRG/bEz75WzveBLY0KMHrUNIsOUv8oSME2ief830nDr3lQAmyk1
J62sV3RXNTSv7/UEqG5lOGRYzADdsdfHveT3FThjZJWVGXXNjVslQzkm/VwhQ65Q3yKdPyXUEgkB
LVtB9AkBM9Dw8TpABJrCRJ8waiCDa/be4Emo9fdaIog9FzcjqOX+1wznLLLA6BvQKqFwBMZECBwn
A/qBUhFukbOCkqU8K1jiuQ4sH7Ia3JTZbWyZdWMORx/S22rzIddP/iRwsyIb3DZhbTj0eUGG4wBG
xLCEsn2lOp3/fH3xOSfxn5GACgcIOxPJS55ZJScsgaROOB6BuZBOYQOCJ72Q4k3J5MwjVaTcGv7Y
C7zhPD1nt+P/GAXWAdrJcBk8SgwVZjTOSvpwDCvN6F3bJ5kFmqdyHFdTpFW/dDPSXopiYKs+JH4t
uE/4PPSXeYQ4sGyAuhZ7/vIAlmSaSEYws33Mbq1pQ9SDDm6Dott23UR7JT62+sbuBaHP0kxrqDSj
5A1gN3iUL60aepWDCDUej1p71EjqobpE2rfe2PXh4/U15Y7af8aHChPgOkD2ojnk0lKU2IYW2uFw
NG0oSVh+tUJnL3qzi0xyVF8TNQAureasvgiNdvRnI/C/NGdmydjnRB2PY6DWR7vuURnT48roQFeG
aIt2lQXkxxiMILb1jSIQYaiXJhblW1lScDFgVflnQDolct4p03Fi1aEvQX+c2Si0ZJ8pGV5VFfnj
69P7zR5KCqjqA6czV0K/8Tp0EkRlOyQbjyF4j0e9p33agQ/7nYS/8lxwt35bytkWHlNAEEDjU5c5
JyCjpT2tidUejahf5UxZhcPgTF2wVRTB9vx+KmAKJSpcA19FcJXbNRAa7cxarbqjYbSe0d9gu641
H0hw/yM1GQ0QuLRh9NgaovbOeQwX3kBDhX+GJEHQHKptX+/ms/vQzKxKTXqrP6YscIbo3Qp3USg5
aZY7r52vr9t/+bBC7RR/UFyemcxBKsXXltMSLcUQlJKOlXxgeef4IXtQhnhVpJ0AWrCwfLAE7WG0
ZYMynR+aFUZVlRSxdFSiF6bQclzHgQLMo0jkb2EKIeE66/OCwBVFKO4IBHI0DOFkS8ekMm+Z0njG
HCmAP8WsaANaHTbE70UmeBEvDe7cqHJ57kGApUctutKPQY2cTbiVgg+c/1F9v37cFs3MrBwWxieB
EOHSTJw3YVuOGFv4IUF/XomfDYAPRlVwK3zzYnBgeIlZqK4j+MPNdGmGNUEN3bRaPrIwfFVGjTaF
m2nyrRZ2SGY4bSiiouHzQdiGwD2BUR+xuTzHEdzAgL0LJHXQtCMgKaupGR210NdWajtAKlCE7vvB
GhypZScE2Psh+nV9WvkwFOZBSqKgWAJwHlSG+V6IrvIJYDyTdYRO77oJb/MiAZzURl7KK6STHf1m
w2s8PeTrUt3EUBcwjDdybxXe9c/4FuVopmIZ6Ok2TQjhoJvrctrtMVdzH3o8x5QAxJobOdn3qJFg
LmRVgMn67rdNNLlgvpX5qkKZ6NJUZI2pDCh1eMokjaoHm9yVNa4lNnNqXx8Un2Wf59ZAzXnesLiA
sZsuTfUBCTMTDC8nFbm3XRCUP/o+km+TMVdWek6yFztVZHeU1NSpU2nalrJxVyd9vUvyZq8aRBEE
XN9meYagoZUc5Ktg6IMW5+X3zELPJpPxPZ11V3eP4Bz2ElNERMf3i6EkhmYiGcOGP4d0JD/qRMZ5
Cb9GHbjZb/Ouc9+HTfw7cvrXAkIEzLFo6gEcE9Ph3heVcr/fX1/W4dbnzh68YubU/tk1whS84dWh
i06DhV7O6dHMTmGLvETkJcrvglWeokByVfWuLzX3KP3PmAFrnwkQFNyd3P6VlMCERB5mNikDT4cs
cYMevesmvjuKeWRnNuZvOBsZRpV3Yziv3g+EVooTu7YXFVCVY5Q9mYLW5eV5PLPG7RUSpbnSSU10
ar0eZXHiGG7rBo7cuiZq5P/l9HFnUtNJUoBWITqhDY366kcUinoa+G7K/1khAGGQckTzN0/yqvp2
1gY99kVN2TbZBw+21+3amHae5FY3/YY8Nq4uanX45mvmJZvVWRDxA97Kt9aBU8c0EgXjinETOzJr
3dBMcR831rGOkrdMCQTL9u2W5Axyq5amIVImAfYIUhg0s4NdrLxXxg+DdQJD8w9dRGtfhqDtgQca
+uhNbsPXUZUmij5Ep0jWYrczfEJTRIxOb0mjc33ji0xx+94MUwUkCDA1pqeRWFSykRdGX9t1K8vH
C08H6APMVxAfpBnQNRomxcfxkj6DQgYPQfNQZ+pNNOzSlG3Vn71SbklKbhNTBFL6flHMs3lmm4uh
Ul+tlMa0o5NmOlPqQMOereTWqfz3ktyUCtLgwOiDyYriWXN92AsbBgy74OfGWxTkPbzCWlDpYOHv
cCwks9gm5Xi0tQFMDLn8oLaggrhubGElZ/5jvJnwUNO+GUsLADj7CCtZqeAxwWvxSPQ0X3eWSP1s
4dxBNRXKhug1gLiAxV28eW+l+BCspXynt6dS8yKVgg4hExXzFgeEWj0cCji6MX+XLhnQpVDNI4LC
hWJviP2UpLexJQsClm9RPR4nM6oMbsQEOICXh2mDtgrbKo1PWkLRUhc1lUvkYyyvC9xwA2tcVcTn
xoPAZmd5YXIe99lVk6ihgnd6GJ+K32DzDQv6I3et108FWE/UwBWbGmAsEmwOHv/wP0YRMyEviN5r
nTsEcg6krxFm8WlSnex3cZu9aV6/nlAxZsk2g2KCgMRleV7/2ONdWKyXABLBXtfu7BeWPoQSjXIH
dAGKviYf17e+yBjnxPJqJE2ssvgUh7bHfLz+AssxB9ckp8ze9oOFp0UgcJxLLg3L+GeE3DJ2OlhO
UGWKT4Hf01Z7LCU6JC5TeydVBy/xP4N+VSFXo/eC20G4ltyFnhqpKg0j9qz8q2jjbSdbG/JUBuMp
btDCGODCMB2rCx07Bvi9E7zh5rnk7qaLYc/e4Wz3amlXSlmFuR41gvZq1k2Ik8rcu76iSxESHmxw
ngALqLrOR5pVxsaii/P4lB+gQUIVc50W20gBUbRXQVV12ouI1hb30JlBzqtlKL3UNpgxT4YzbQBn
LXAWwYIwvgj26leE/m0CzwxxJ7H0Z1kH4PVO0fP4m53MvfWZ/WwD2nvpnZzRXylVd68HBQqhg5Mf
ZUd+EkztbODaB/BHU9KGeGywfYqRBsdxoOpNv5JWvVs+Nmtz6wrMzefgmjn+cPb6NHUDzA1uqDlv
yue9dsc8yPYN64N978afov5o0UpyB5OFUNlJCLZO5d+g9O3opx6pBhlJvT48Fo9xHK2uD3Hpmgc1
+8y9ZMx6gZxBIoP4mGhY0Z7dDv1Kzn+nb5WopLU8jX+McIe+VIN4DIo6Pvmlkq3ayXgPlUp2onEQ
AbSWAiacPROal0hXKjB5ecTzJM7rEu7t1OgxuO1348rfqoe2ftKNXRD/KgHceazQSB8PksCp/h+H
449pbpRmreg5yLDjkzXc+elnbezVBh1dTgYeulHa14pblb+Mx/Zn3Dpa/RwA2eD/StlI6/JBt180
axUzkVz28vL++SbO42UZVM/sCNMRxMR39TJpVxkgJS46Sk9k6r3rm0k4BVzYgxxxFkEKBZdZHa4q
DXpHU9pB8+890Lv7pkEP/LAzUoex3fA7jOVtb20GeRUnm6ldsQIMABMu2gdV3bapiOFg+WT9mYn5
/898f61VVqXPqyNle2VnOEO27aj9FNxLIh2dxVvmzxbku3V11P3QzTVPgl7JdByryK21XESRunyT
npnhnH6h2aHFegzItp8U0wNKHuy2Ks1c6yXeidoLlnI3AG4hIYgstQ7YLjd9JGxJEzQdrpjMk+xb
f0zBtfEIYV86KqvSfkq3cfXU186efVj1fmxXKdnWMpVf/2aH/fkO/m417GRoJQ2uJDc2xeToqzZf
a9NNaqAx2rzLjFsjdhtWU0V3IQxFh6KeyyGeZh6S+oH4m5b8NDKqHQWf9S07PMfFZ5/FLUbcTUxN
DUxP14WvxFrl9WYMN2l5h8danRaAc5TOZLBdxTaJ/UuJX7MOPCVHJPxHNfbyVqOhv2EjtB1dgPG2
qXITZIU7VeZe7WlqjV4Wicoqy67y7Ju5y7xPtTSBNCeeD0/FW3pKHsqbbD14/aP2Ej4kJyKqAy7e
Amf2uLs7VUdghkCJcSr9YFqNNXp6tdKvnMbsg+319fiqe/EXN7y/hFgF9wAg85enPc2qBtk4HI5c
DSCDlDlRFmyl7qgCjSRtGvA0Se2jOq2MxpmsjvrZI3iF5ZFqGUh+aGQ2NAsEW3cxLDz/Js4XM2ga
EmglYL4tsq6nVw2ojiiO3IJMK7X5lUAhhHVvqGGsBJMxT+y1yeC8co9WSa1scGbCYF/kJ7WIqRrd
mSDGnu6KaIXqpL/rmcvMQ+QLLsWl9/b5mDm3AYIw1YzB93ZiEnnBUpA4QF+BTMMfliJixF7yu2e2
vub/zMMbrLLjBn9PVYFORAkgcNGRWbpNzy1wpxzKQ3KNYlN8yhRonIzKNitrdCIpjmQKSd7m3/q2
aGg5NkHYBNQNn3UKIvSSKhJGU+cebkWP/DQdtmbOcNPdiGTnl7fmmTHOFUyTCQ5CMESeaslDzaFv
3c5ke+b5Cu4UQKmmH6MRCYKFxVwC1Kj+GSHnD4iB4nWtwmcqXQb4qqMDAqk41aN9Z427IojA77i2
QE1VPJjkuc4Ep2LJG51b50P7oU5NpYb389E3uw6QE3LtQcO91SO8FxzApVfLua35W852Jkjwq7wI
5yis2BsgH5ZuZKmiYXYDBSsygJozcoLqrlhZolBkPl7XNhHnBuXBHKZkhOHQ3Azq7xIpDDAe0aTx
15H5YT5eH+fSJXg+TM7BJcTWK4aX7ynKbysph95z7wTqmw+qjTCYEA271+0tjw566sgYws0b3K7t
BqKQoBnh5Ld6uZ16gIUd1q+zxrVOaiXMxS6fyD/muP0aqEmd9WhSPdloXGJecAOWG0dHzwHaYzQX
WWjR22zRoc18tIBegR3d5uazqvIWEskWDIbEpmofTXTSkUS4PotLBRDgDf+Y4a4HJcoVWY9wL8fp
XahSeVqZ5R1ElXBAqQbhO/1T81cqyJhzWowzqatjGqK00KJnPfsG7p4YmJ1Oeoxv6CUvW6t7WabS
Z5E7rH6pPtR75hrJbSo/WmxXkxyld1GO8YvY5ttJ+ecDdImrDgZhF809VricJRRZd8FTl1PdAus1
0ELrkq20ZNMkx6Q/WA/FS8LWNtlFaQxm0djplHidmVANUu6j8rW3jnE2rv+rNdIl7uaBXm2L5As+
L4P4Tbzq2tsQaP/mfUpWeUwrazX5DwSiF1K3lcjkxlNHrVLURLl4vs/miDtvkz9oXa8YSJ+t7dAF
kUj3cBJxFC6mJiELCmFL7EgQTnObPlWUtpQCQP7tfRKj4qGMnhZ9ZOYhb97iqqUtk93K8vTuVTDF
S0763DB3DKY+QYdqP0YnP3luw9/Z4y0xKPhEaTB+kJi27w/XDS5teRXyLzZQTV/tr5eXAmvGMCvz
Gn5Dj9djcydlT3WgOywWxd1LbuTcEDewKJ0aME+WqDUOPWVR7+jW8/WhLG2Mcwvc6fW7UjebGkNJ
dOYoSetM/SFJ7/r4vcxXeieiC180p6ERxZCRsQKS93LmMjkCIem8Uo1cOiXLXR8Q+Qx03b6px07R
arKrxiIp4+94GDzxZhEUGJbw2OPxMLFMTEZklOIat/lFTsXg6r57n0FYCy2IyYfqOUrnbCYBQmwx
NDszyzPdJAObpKmE2Ra5eVrdBW/qUVpNb9IL+Zvw9twU52TkCGQTRo/iWJxCDrHbq6bbBA+GLQgT
/o8hoQsMMEkQNPNQbyBfNHCtz+nqpJXwAiGDGylR8VRF1UExQJxcjclIs7K0DyrY1QACh0zw9R07
bxHe3aPl4Z9P4AIju7ZUkrVxfDJlV6saGkItOh9pbu2JRq+bWjp+QDB+wV5ABMlnJFupGXKpRDoI
mpPWLmOVDi0bmbjXrSwmaEzE0v+PtC/bjSNHov2hm0Duy2sutam0liXb/ZKQbDk3Mvf96++h+s64
iiKKGN1BY9qA0RUZZDAYjOUcmCYmOjBGeHkonG6scJHjbeIspzE5TM0Lzp2x/mneS7Rsmo8akPiy
36u1yd9iNZy8XVxH0737dv0zRMqefwXnCaoFUCZdh/dekqj21q5qdKWqRNbOKMx9oQ8VrVponARL
PBdQr4M9xl2O4J1g3NNRgnnUI0u5UaqHGFkFyw0a91Y9jv3vWZrd48EaPqqR57I50+lBBeq0HsJA
e74vs+wQ98phqOiezs+6ehgB7FMXeTB3P/X6VzaSYNE2BWZFFNSZ92P3tlgheGosbd9VG9h/mMSv
Sp3vCy3fmRnGPKiyB7ZNlI2yEEJ0v8EyDIbs8EEIcGkgtk3Ktl8QLU80Svq3Sr1dV2un+KYT++tL
Cs4S5EPbeuNILgfRQ4sBEqEZBA2u6Ky7lNuvntepiJFOXWqixYZ4xo1rpM12UQx78wXrOxPFluDs
nWWTCenmaUW5BhMEUdrX667WNIn7YibMu45zfbhnwOjG6NnsVTxba4wpH9J2CewEPE5JfIqT13hy
IyeRtUEJo6JzoezcnWk2NjEalyg2z9WSfQIGYqvMA8fAc3XIwsSowhTdkfZ6nDtfzReJbxHtoAuU
BvQpMaw6/p1FbLTPTxPeIeY8D5FeWeVGKVIlLHK7/IJfRtQHME0McuFy5/RUgPhVeb3HUlXU71F/
z8YQhLOROtoRIImum4tQL0ayBA8C6EneZSLD2thLnhYnI047H209S5BNXRYO5Sp7PMpEcX7RLBc0
tFBanJqe2NsCz+GoKJJso1LMkF3XSuig0AzyH7Vs7imjAsk51gFJcVLrlhhR77YMIRUQRMOmzca1
ucU03kSXg2IhlxWok2ECTyKb4vtuWjUrKhAGZVFt65mxM3IwK+3p6iTDTe/psx7qWY4/J0ZpNMEw
OQp9dJIqa/9oatogj2jr8xaAzjlg+MrWXm7cSe88P7Hnrtm1at21wTiqXe+vS1q5AY4RwPYl+ovy
SuA4Ay4ZkPoZ5zS31t5CSdboRoGIqYneVr8JwU6Q+b8wte/ngSzrKLp4ERXiSYbmc7RrO5x/a9aC
4MD35NS6vzW7PTi4k2IzTtFRoZ6U6h2UKH6qIPVM1uOwlLdTFpnFt3KKN5PxPiun2PrtZd3v60Yg
CJENpGI0DR3NQC/iR99LbyL9XCf0ZKatryuqX6rlxiZL5NUb1TD8evp5XaDIQ0Hix7wEq7t63LWI
wLHugL5LT/2mxwx6OCqB/268rs/DiUqRwtiacj4YjRWIxTH0omMChvPB+UCdavIgDFfqiW6Hxh9f
yCGg9/mhkTQDCU7uhSjOI1UpZOkj04vgek5d5z2t01dLozLXJzSkc6XYl5z5eGuKY5BGQtJymIrd
UG1RiYiXZ6OqwljZVcptGSl4DFtRTP3sxVW/W9MuH8O8fpZspch44A0BdAFuMdXjb2xQxNROTRt6
mtvbWY+KOSDqHHlTtnnWf7RPTRMxcLgwb3yqLj7JnkrdBy2EVT1d/xBBkM7aZ/77Hdx1zigR8kap
6IlSwOEtodbcoECM1pJEhuvPNvGzPf2VxNmTXZf2NHmQVG6yx0pWhBdVoy4U4WzISYB7X8ZY0GwB
ESlAEbd58S1n6Dble/MGvqvxfUVLQqB+X3bls3s3YeNlMbOoNs8mDjBZCGxnjMJxbrEnZmqMdg/z
ih/ave3e1UMwh2oH3Gy//dmOgTb96l+S+QDKq86IquGhGX1t67R4bJbSnnXhsUJDnwH2BqDye9ze
0nIdid7ga4bDTOpgjX+Oyg11UYha6l2v3KAnILV+mvb9PPQbOnY+UbKDlUpGm0U1UFAtgu8Xg4kA
pOL7QcHeMiuaMdLTi2a+rmXluyBIdsaIWD7NQ33cxdrJVH4W5utkyC4q4Y7YjKEI+d2PYczLAz83
cdO67gz7fsLIZ7Q39+tbs822dO88At/N2wKX+s0L1btq190MEr8mMvm/wj8lPNV0bMvaXOmpdgt0
KnQ3VJW21rNN5I8Ve4uCyhI9zJhzu1TQIkvnZIUKk1sPdh0QE1B243RM7cB6aZ+91O+dSIpK+pER
uSaVSw9ZGFJsW5VpFo7hFJVhVvhk09+bII/1Z38IiwflYEQ/9/29dZy/bcun8W6+S3fWnypEBfgp
e7vuxj7yGdc+iHuapwD16twKH2T5+qF7rTdvadAF+e9bgPrsx3CIrJO3m4L4vdk9VjcevrG9UZ5+
daETJVvv2Q3RK7Dvd8kt8X8intuCl7ZefWc7fMt9GQTXx7jDtY/l3UTV9IkOzqET2McwZ0YfMzsg
JzC3hvr3SHuyomEX36nfh30f7K6v0+drB53MCP5ZZzaKnnyOW+8aJzfNpT0RpfcNUNV76QYl4wHu
CVm2GEnf6/KYJpeaYuQJ1omOYtYsxpdXaqMox6at+5P7DEXH/S+0aLYvNJTlXwX5LkZO6qKt3UZa
GwUk7hhMpksxIQdB2T5Fg8Hw5OnHaQK2zFyHSrFvBowJS3rD2dHilQOQAuJfRKaYfeZutM4bk6aq
qv5k5taNlmNi10t/t6OxGfX6z/V1/OxJHIZXbCCdx6CIPuKas7glnqmZuWitOiWdegQ7N15SmSR5
8TkSuBTBGaWbT2VtL01/cqZ5A3461Ph2TRNmroYeGcmdIFGHnwcql8IerAyy5t58SkixMWJZF7RM
BGcQam3nlTYwdZYWpCAWaA++X9+Tz2eJoWiwTTHw/6DUvDS5tIurZrQI9qReYvBEDGGXuuGaVaFF
wCnUTH88tZXM+8pkclc6+m1MNY5pfwKYKYP62S9u4pf0Af7EH0b02pgShyFaRoAlAMjAAIwvOLsu
lcyN3CnNEstorYsdLQ4QqVpb/XF9JQW5RraUf6Vw18mUtCZpwBFxavzuefXTsDh+jwd/PQRWFs6S
dL94Df8KY39/dpayvqxWyyv70xIsi5+9ev/0i28FL9d1+hx8XarEHSfqtZbnxJAyb9Jv6YsMF1x0
Wv+uGDA0LpXQJuxC0sP3WJ0ZKevJ8kYEeCdMagxmcF0TkZs7F8XZ+VTUaDhbmQ/vftU69TuyeVZ6
GSqZWIqDvkcdGJyfnpua2aRdlkHKOishrbeZZmxaI3/rB9f/ij5/JTGTP9t/z0vzudL7/lSV4LyP
9eQp08ob9B29KE0liQCFVoAhcwS/aP3G9O+lLKvv5yK3Fthak4QlKLFM7W1FUHZdI/H5QWT9wTyK
/lHulE7ooa+1FWLS9jbp0JStt5HilfsakOpOGulOcpfGRgDmzB9WvUZzMv+8/gVCPRnWCYatAWHj
cgc4SyhAOkq1P5HiZ+VBTXJMUll7sUwId3DtobJbmmrQ0lM26ZTeEGV6oEom8bGCpyRY3xFPA4cA
dohaz+WmxYC0HRwzhoHQd+DU+ZgeDNCxpWKos839vqA+Wd/1qULth2JuIMpHYJpXqEdU+b1VVIGO
J2iTfavXdHd9lQWB4+WXcSuAbpUmG1oHVw4ekaHShvFTi0b3P/Ea0TtnN2noCg6dZ+fOGjf2b/cE
nlTfMk+yd81n54PPQE0db1wdUGD8QMPQm6UbzyOG+wovSHVAm2mgLzos1LdsadGNXWmXURbLVOM1
jaZoVk3kdFYUxVo6sx5YN/IKDEa6b4vXyousf5LmFW9cH52eCn0HmpDk7H6++tD1BEwdQL4g7vJ4
5gW3ngES4mCEMXX+seybtni7vpuCmBUCGD4B4EnAGm0yzc8cUTuYa0XMfDz13TTavlcXqnY7Fqj0
H+ngetkWf/beNMUdjNCk7ur4dtE4O11Bn1Z4/Vs+Hy0Mt6PWx94EmA7lK+BqsSaFG6fzCUlqLQuB
wqHu8sVW6xA0dTK8ic+uHsJ0oFuyRwFDnbnUe1ColuhNOZ8UQvYmXbqg1uAz5nzG27GUhc5C1QyP
seWg8O7xT5B4XqvB7er5hDYX9bDYsX03m6qxB2BfLokshKKASgTmPuRnPb6BP85stSjNEYotgK7C
bCrZ6VZl3Bgxhg2vb5hwDYGkYeGxwx4f7FPObcfNxiaN9fmUV1nnJ/oOPPUWBiHmCHD6a3RdmCDd
z3ClkKVEKwgb7+A8IirvE6Lpejmps+I9eIndjX5lJUC2YiD3IEpzlrp4wDkmQZEk7cahvdMessYh
b/Uw4s3nVDGZ/dLRxm/9RAl9uf6Bn48qvg/5HcbLoLL8OLcaw1CtJUYCTzGah2+oY5ZsskuXLMPn
Ncf8vmmqMF5ARWJe+1KKsyaO0hjKcmow0HWDKfzlYCtKuu+rLvummlMj6dgTaIXdBSYOenAYJ8Bl
jHd9hT6bJr797Le4FUKCSI/txFxO9qPxVuzt79d/XlCauPx9zpcB0iWJlQy/r6dB8U9xk56A/u8z
NtVn8Nrh3xJ5n6+gS3ncXlg0N4bCgDwvPZL+hoBy8Xtu/zO32xm9oq75NCuR1jO+6jwNUKTzp/mx
TX83pmyGX5DevPwSzputtW0l9WxgujaJjOHGfrXrWx3puOY13zRloJaWT7becP8qWQG2+5f34qVc
zgN4uqmsqN0sp8H7UTdhW+y6dUPjDWrV35NfMmoSke1jcpG1yYIMCtfhpe0bI3CZaVeup6zQUX2v
MtC90/jey5rYH/Wqlbw5hPYEViD05GO8BCgX3P5mXU8WXI/rCSRUoZ29F5nffIv3P1dtN4xuQKLM
3VxfUNFps4HxwhjIcOF7XJyxeFqXGZO64llgd5tczevN4vSyRBX7FX7XzqVw69gQL43naVxPbgv2
TC3eVvV2uMXMvx/fgP9MEsqKTomtAePZwtMd9zt3KklPylyrvfXkuQm9U/FO8EnvNHtN6YxtZ1an
Mc+r/RfW8Uwmt3Oj1k4TnDRkqmOOJqEaQOBN5e6+IgUleCTE0Mn6aUYNsXbv9Bmqv7rZ3xJ3/TGh
V0kiRGT0DFzQQ+4D8R/v8OfCc51BRYlZ7+fkNtGcjR4bT8Rxy3DJLFOycCIXDQ+NfivGlYSpw8sj
hvSlUsU1VU/g2rb8yR36X1jm8s4qh0ZykwlCTwCaIZPI4AyBoOhyhpGM5mp2sbue0PZo7Oe5JCil
d1UAusglKAs1eRl71B2dqa7umpYsB2fybEm0JFxd1M4NRC/4Fx8tscEUzZmQu1iRNz3khdv7mTEs
YYHMSZCu7u8vWAxQwPE+RYeWw3OgroVOZycGrJozzt1mpRrI5tpakTgukRfBHIGDLgWGa8oD+VpU
0RtrStVT5UyPIAgGq5g3PP3vmpzL4H2INyhORmD7BVU0Pxv7JBg9WS1TUCpHDxsjTIJHRIabx9d1
Cqd0DTpDCjL4B0zbdjeOu3j7eF76p0FFYq5wOy9qEweQNWaL/tJksX0tTpaoQaN3ZGWKt5m6CSTW
DYgcBsXOviW1SYKULNnh+oqIjg4wYFDTwDiii/bBy6ODUnpTelRX0f8Zx2GB6+k09gB8GnJSnL4i
ygPYqu4C6JTHzVVyvUy6wlNPnTIsgU7S8bnqXNO3FnSCXBcltCUXxDd4+SLHYHMx22xZWUY6A7ak
DsndmudrZOq9+hVrOpPCuYIexJtOBo99AtWjuUmHutrbZDC313UR7pAH7ib08LB0GGezrk7msbAT
7QRkCyBwjugdrFc9v0NKSsbSKBi2geX+lWVdxs3/pzbRhJMrrnqiyCigAuS25XjU5qWadomxqsNx
XDJj8ZVuHdvQ8Bq67IzMUztfc9YOJXtiDUiREdP21czqEr9vLYw+V2aOQYWvrIoD6FUVpFk2/zYd
1GpQei1WMSBX1Aetd6wfizp1j/FQeZKSC1tgPvBwVUChsfcLOqS5I4KWOKfuvUJDd6P+PK/WW9vo
T6l1SjQMgCB6Zr0lvSSkEm06I3XFHQPGM4cHFWpTc23mDjKntk59xWqGoFbSdIPmiUQiShTpAAzc
s1CiAIwlf1UvCAdGraq1U5qXfnbT2+EcR2O3aSdJTCA6lOeC2N+fPbzjOC703K2YIZcPNM0CklBJ
4klwMeJ6QuMG4/sEPCi3VZPJntrMKpIuOZRgk8+B7uFbE0Vjy/N1AxTF2ajQwmUCSccApRqnzjK2
4GIeoY4KrPNAT8bQ7lNzk83tfOearRL0WTUd+9ZEZd9yb+3BXb5TxaglqyqY/EC6BJNIiFVhKxqf
QK4JZqeTOdfQJmH7SUVuZxOz+fpLC4IqTBgEzcHsAfCT6OFU44W/2HcdGcAkOd7TqtorZTJLjqbg
vFx8kHu5z3ULrPxJZ+clDWwz2+ikuomxCgM4g4tpAY4wGFnD67shsC3IBCCcA3eANxbnit25NtU0
6yAzoaGZP6ilbFZcrNVfCVxwPuPJ5fUtJJhtGm8IKnrefBqm7LkdWyQzssd6jo+NN0neIaIE0oVm
nJmtSOvWpO2101L+tovvyl3iIYO0Lt9y1dxWoNapelCYZAFoFyJM1N4VlZ95EgBWQZUEiwt+NzDp
Isz2eJD0ci0RUyvwEejKMtCnUitTUDgWKBc1NGuWFMnH+JDb/SbWZtsvc+NozDLca2Y2nBu++AbO
rJwON4q34B5sp2J4VRUVL79yHIfv84hIaQXY93EqRj1cadlJXKTQrZypz13B9uSWWsbUdzCNoLi/
EL0GpvO2ElkyWexU/kriL+CmbfIELcvwkSfQCOW5r9wheZ2/NN+me/NNhpsiuGWwpEDFQvnJQLDE
nZo2zrJ0zFvtZPdH0zgp3cZcJJk4we1yIYI7NuOoE7JMDbyT/QsaAWVQp6/J5OI62193AeJN+qsM
d1B6OlmTbeOg0DVAh9DOcqlf2dU9mSUBmSi+v9CJu2UQcy51osIVDMjPNsW+pRu7MwPDfNdRp1TS
CWTTgZIbYCKhm9nd1iM2LwtbcwGdpP3dpMa7lam/r6sv9E9ne8mW5+x21fA206iFhXa1n2kWqnHt
m+thyv7plPtSuzdSSYgtegijTo8Uqw1cZswccgLLIc9y5CgQN4x+C1s1gJLwav+muu+iU6l+6mRt
sGIvdCaR2dqZirRa1WVm696lcVQ3je+s3rYuHrMl2ZrKawUi3EHf1hVY97rxxeolrlh4x5yJ5xzQ
QJslteOBtVx67TZ1tdzvkiaPru+jKAbHuqJnCWj4rB+Ws2OnmgGYV0KM7Qb6897E6V8B0XXUfWRr
AK4RyJ4xwiN6JpAz514BuLfi4uCY4A9ZSOsPrh4p2k9ap2G//riuntDlnAnjrCYZ+jpbPexhXdX/
dAMpAzfXNJ8SUgTXJQkPxJkkzlomZ3GmZYak1eojaj0WbtQau84+ektQ12uAZJREotADnUnkDMSj
E80nBxKdsdy68W4Zf3QUQ3Pj5rpm3BoC4xfPnjOWIE4zZzYBclqBjMgg4xJmiv04ZCVG6oc/1+Vw
K/ivHAbdjbKVgfEJTg6m5eJ1BbPXsaKxd5MvnhsgrWGFTUEzDDJP7bbFqOq+0hsgu2JM9bp07rj9
P+lgm0FKyNHQBnJ52ouFFnGCpsvjePTeDBluMtuLs2ji49fB44dUHqDPDcSMl7+ep3oRGxS4tLie
IvQF7DOrD6Zu3ND6m95tK1sSQon27Fwedw96M+ZrHQXyHDxITKUIqrry7fr79TVjO3JNK853VHWn
lYqmgbjPnrFD3u3aefd23x9Gr97lhSQNKdohhL0YvjNdpHP41xb8l7fk+OfYmqsaVDSZA4R9MrBi
/qL5d6tAjI03OGaFkM653Kq6qmhPVDCbNVa1MdWdUoUMiccFyK6NdDIhIV5pYZcrkmPGHedPctnf
n103dZ0aGALFltn0zhu3Pe02Xv0w1DIFhct4ph93zCxSaHrVMOY2EPKcZK9uoeGd/TrnlBRvKvuR
rZ7eMV6OVzVRI7fQJIdVKIWNrNswcowrcMdpqq28mS0Fh9Wrt5iqA+yM6U+1JFkpNO8zKfwh8qzU
UdFvcbS0Fzuug14vQF+kRtXy3hnPXzhKHp73mNRDjwnfw6KoHdxsq4JsHsxNvmEVsW8UmRrqbZJv
QSCJloG66LbXhYqWEd0CzOGyTmyPy78lZazBzLICyLzvPcgcyYjCQvH4BSHIJiKVxSoz/BRrDHVp
7ZbFcQZBzGipd0lv3c2L93RdjGiz0E6D1ATI+UDgwW3WSOm46EVTHJ1lU7SvjnkskxBTgWHxFe7Q
c0mc15tGvFgVHfx/sLt9mvpNLvEEwm2xWG4Mo4PMvi89QTIZ81D3EACA5sidt+oCHpBEYtwid4O2
nv8K4Y6QTRR1UAcEsXUXxUVUJQen3K6jJIgVqsLGGACWiVkrvvPeGE1jLdQJm99GanOXg6YqxW1+
fetFqqCxH4Do6HVDDZrzOcVaxSArsIpjm0bmfOvFgWc+FrKmEr6n78NBn4th8cuZg1bR3NY5RkaO
agtoWjKuU9Cu2k9tqZCRXmM7BjMlJWFjA5VqjgdglfdOHVSmMvhqHx9oBVg3w1nKbW5OStS3NmaB
wfAbjsY6BtY8mtGyGOu362sj2oCzj+bnn1utrkGajLWZkFlvtsYaabLyoCi2sbC/KFwjeAN1zuW6
AAc1T8YWlKaJfTMMz+jcuNfRduSNjl8O75PRRl9QCbO8LI2Atj+V224AIlXVoE35kXo9SDV6S70x
2hITMm1uSRyk6K60zkRxqrWtiVp1PoA0O3Ii2Wy6cGs01qqFvC4S4tyFv5Jp0Fq2bgQNqx11ghTP
BG+SuF/h4TiTwvzmmdW2xpKsxISUTgc7AYoX1kICb3hd7eH0hX2BGbAXOgTy3GOdriEbroz5sc9e
LedxTR4n8hVl0CKIwpSmgU/wk9MCuRkByN3Ryp8XNjO0lr7tPUrDZ9FTxDqTw10mptcVir4iFqOD
EVl1FpgKwJWUJehAQZAuauBpgD3/X3Mc/3oY9LEir4z5S1QuL/dqyRKrWyYETwugo1JgRrXaFpRb
yDju7DIL0vgXGJQCtxtkpii0c1bZRxkD6V+bE1xXej4DUq84khydIPEfD2O4XzCOMwnsMJyZIdpe
kMju8Lib4+dpPiBx60/Dy3UZQkfkgI0CbUjoU+AbB9LMtic7xxPOLbdqFoBsx9AiDy1CSzDnEs8g
CjesM1ncinXTWCyZAlkYutis1eTP5n2cbB2z3egWkSyecHs8zLvbrIXm0zBgaq/IOS0IodwEED4q
6llVRSSZU76Z/sP48NN487Da76citjPb7dS3eXFMrEfP7TBj6HfZAQnFV0WP+urFPOVmoJLvcRvl
GMPpDN+Aac5hDWDzQi831/dStL5ov8JhABwJRpq4k45q67rMhALIG9iZJX3UR8yjeqBapo/T7EkC
CJEnRvcV0IDQz4PYkQu4qthA4UhF7Ej2lQriKe+WItt2XSGRS2EHG/gqKoNp4g7Aonl1PFdLcURl
45DnFCMJJKpb1S/QiAW1SGhgsL+yFFl9TGQ8rDgJqjes46daVW8XQIZTkb5RpxII0HUwzcX+um7C
zToTwbnLYjDtQYnBI626AZBYTpp1mxst8LsxVO8Yks2SCeNOHgXzpaZYYOA2yKaY6mOb+EabbRIT
2LGmLMcmcinni8ftmjLMWpcDwgXHfLm3yIoOR9MnAI1yYtQ1QZuiS8NMoTEaFhvkAoAZ+tkuPSWt
vDbV66440g55Dr9caAXYdIUillRTXfkO2kcMtxCXlqWvDprXABq468NqqfQ3E+3cjZ+lDa19hKHD
L9o63QNdiiyPGEjgpl7JGlRxO70nHhskdrpY/ZbOThb79lDEDwPR3BiHe2yzW6Ugsok+sW6s+AMO
TeAncSGP5s5FMdTMxxDkhzQ/6TEKI8vkCYWg7RvzGvgfeHIvFxB46om6IJ13VOLC11dA8ze+ar5e
N3nhqQJYA5CZ2Ovmo456dp9RhZR4cRR4BAIj8CZz1iVCJl2G4SUK3uDvsVou0CE+offk7jq0roZH
WoM0+RTGNFqtQ69Jjq9QF5tBhWEeQsUFcLlg6dyVnePA/WFqxwuGb9dXSrgdjoqlQhsW1OCSDLnr
FVnn4tctMH/ldw4wePpUcvMLNTiTwTlw1VQqs8zwYu4mau3jqlTAAed24XVN+OL4v1ckdhtj8gBq
xLT85UKtvRKv1srezIDsJ/4PF/WRMQFRx67NfFI8WTvwDgXqsLWer0sW+Tw0H7nogsJcAzLUl4Ln
ZUkXm9i4oDK6RF0ydKgnlOteGdfqRpnUI9hWvOi6TNG+ncvklNUGtcy73oTtldNmVetbitR1h/bB
62LEqrkA4UNaHJUG3iVkXYc+ZKc4pqYRAt85bHIz1NXywRtUjPFJOnb4ivfHFn6Q0KGXFlNGfO9u
qU6jWScjbN3ztfEuNcLm0JaRDdhCe9v/2MnwPUWriEwyqNYZvgLo7C93zpnLJCE9kgZN9QA+XaRE
rUjJZYNaokUExhdmIW3WMsIbZp0ZpUVHYB43FtpyUb4D71zp3YwqPdZSBB+hSpgs0HQ0O7JiyaVK
1ZrhKbkaxTEG4BJyCv3k+IOM8Fmo0ZkQLv5TbDtGtkVHuFTNQT62QFbarMYcxLEbGsPjdRsUa8SQ
b0BVj4PN2WC1lDmGtGCDI5Doq+lxzlp/nCUJN5kQpvHZjZFXXjGpJYQUAzLjK0DnRyu0VNmYi0wM
lx3xDPBHNgqObT/4c7otgJQlCcBkErgAZaTr0oEREyklAAzXo4XgtQOCviRzKHLprvnfPeETV0ti
zYnRYLlcqwvGofPb9Qs1MhZgIWmFKgK8z+WGAGLMqmKHHZrc9h3vLc+LEJRZkrhfuFq2h0scI40Y
8+H2QwMkg2co0MNS/5QY+s6GAA+4/08h3JbUGRlil7jFMetA/WPd0qWRl0NEwQjaj/+jCU/lVAAt
u0mZp3a1Q/NK4huNRInkNhDKcAwVSHYORnt4tIQ8BnpKR2MEv+l3Y/hTGtspPTamZOdlUjgPpi1u
lmIsHU5Zuy3DNtcQTj+Mo8SriKV4mNVlwOYY4Li0r3bEC1bPc3LsrHKnp4ei9zYGJsyq1+vei20u
X4VFW+h/5XB2nAAlz2nqghzXCh2YHoboABCGxkfXyTGn8UZGNZAGXDLduBi7GlDpxnw9cuH/5N7z
cOckfmFKJxvYl3/SDFllDSlqNs/JhY49NXFd4r84luvD6upg7dDRDL4nfWD0eK+ofme+1+u3Zm39
xjCj68sqOriYHsC9DXABC/Xgy+0z1xKvdG9GO0K9RRGmaW+d7OW6CGGtGTk3NPCZKF0gb3Upw8Yc
eeflqPrVwMgMdJVszWy5c8YuouTJWO4HC6AxYFawOhnmnOBhi+lYNh+IzD2K3NxtNFWqQYYEzm+t
fiqVPzW+RQ69GqC8/ee6kgJTASIopgMRmnwwDV/quKaguZ/nhhzzydoh9Qf2rw0pdqUsIyeWA03Y
aDym9bm1bFYgRzdaS46uqTzPZvc6Ts6+XJJDhefo/+5vodNfWexbzu7yRK0aWpQ9OTr9wcoiaJWO
Eh8lCIAuRHAbpDeFtVQO1AHKQBfQrB993cgfQCj+WMxkh2EIybUuuHAx7ceASVjdEb0qlzpRw2i6
yoQtqun31Rl8V1bWFPipCwGcRsTFiMzcI25cFQSMUaMv24Tu3YekSjd2223Nenvd8sQaIbWsMnJr
ROCXGtVtb2lEZ4FKYr8ruvWAqZdv10UIjQ79Hv+O2+JuvBQxe6ujzAt06oeg/F33N4m3S2rJpSjU
A41ebDoU1wiPTTN3atwoKhx8OdPd6FqbdP7fgy1cUX8lsC84s+dVTby4yQjOTmr7qN30aOe8vlAC
b3ohgTudyM0bdFkhwdYfG7TvkPY3iqlfEIKqkO0ia4ZMOY9XYeWOViUE9wV1buq3ASNw0XUtRDtx
LoDTwp7qxSxKCDAqPzb86X9sImSvU7yrVLAnosIFeG/uDKqtOpooE0MBdURDrZUE6+LtiO74zpL5
5vSoLerJ0mVwNSIrPhfLHRTMCRJgypXkmMa3aveumMh/o8c9kZWZRPfdhX7cnTojBZXbOvTLiZsd
41LH2Eo/kXC0sgdi3ZNFu18wTlBOwE1RaCyb1xFdeud6cmFyoo2DqdcQ38b3K/k2TpO/+sNSR4tV
BV0syTWIVxUFBWRsULbRuRgpG7uU1AakgZE+BYi6boYKOZSWjOZXKEdnE0gGZnTxoLk8vHgpa6np
YffQY7EOB6s6lOTgFRLTZ6bNxWKsDRTj9pgDxp+4rVMcM2+TFdc4RMTTIzSRlqplIrjtIanTOQmL
FEwTOJdu4Xx3kHUHALPkXhAv2H9V4TF0CsdTEtXF1VqUrPWFTsHabLwvOSMQxDIET0Ce8PepWqOJ
sGlHcuzdZzdxQ7ijqW6+cGljsB4kAbhasf0sgj5z3NqitLHSY8kMRSlD2qAYouRWLdl7dv4/7f3H
65VByiBVdyll6Usdk26Q0ml2iM2P1YdGO7R0DHXZ2I3Iw+KiQA0HcBI6WE0uRVFlKoFJo5GjV1dt
6DlEDZD/XiTLJrI0XUMzKWgkgBvGtyUpq26NGWh7j3kGtBsj/rnqWUg8VVb1FlkaXi84lqh1oFDA
uYB67N3KIgYsGv0+22LyXSPIHMk7U6gMUsMf1QgWZl8uGdGqFqiSOk4mwpDxpVNDkA5fv/dEBoAB
8/+IcLgwZwGdb9rr2BWqHeo2R6v5rZ1sASMdeIUslymyAIN1eLh4deHRx6tjZEWzWiM9dk2ywcOL
pZ2vayOUgDwpg8pEXxgPSUFAlIgEAGIRQyl8BZzj5Rea64CE9lcC9/Sn9ThbxsfzuHvtCnoohz8q
eU4csruuifBCPRfEnf80cTLdLKEKmh3j5LDkofFoPSPPvIwYrgrb6QsR1rk8zqDzwfCmloVxbOlY
H0f7SB3Jy0d0aEwVDQiIhVgzCmdsbjEsQ2HjcQUMj63S2n4B/vS1/yeuWok2QkkYc0e3P84ncAIu
T05Dq9YZNLhoQ32pmgcPWYXMQA2MytDNRUcUc1oAXcQUg4lMzaWg1Otj4KPMH+9FgNfsYQyF9FoT
mfW5EO7gwAsUdd7DqSVAJUEI0PW2ZL2EagCkntVV8eLh0Rtyc4jHYYSEiXZ+j5pkZ72rluQtIhPC
Nu3sSjMSTbGBAAKfmdHQG/6wA+pNU3j95MikcCHvZI5J0WWQUpdJFZLRdYLZbbogznNZdwlbd/72
BF8QvCdmWi0kXS4VahazTDHjhJf8D/sPOZVr4e/Aodi132XFJpGbNjEf/i/TCaiSLyURNfaUcs3p
0fu/pH3ZjuQ2sOwXCdC+vFJL7b1V98x0vwizdEsUte/S199Q+xxPFUenCM/1ALZhA5UimcwkkxkR
9Wx6c14Pv5qotEkcy9LjlOffe7NTBT6xuocWGKSFBzwL+irXNhWAK3U5ZRlSaYinz9GtWUO0HPD0
4f32kq1ZAnu+Cv8DJzAKc9eWqBSD9jVPs6NiHBsIHZbxI5D5RKoFbOFrroHWroXD0oTYK9+wPoID
ASwteXbs/LByf9T2X7je5e9zM1bmvWTXoNY7ytahK45ou476h9tTteZylya4PQScFugZjQwm4q/j
cAAN53BAj67bae94GnCFSIm10APqLzRmOvByKKVcL42CJ6EcqpoZ9uxEZlMHT/2X2yNaIiS/idA+
9UnyhMIbf2ZXm7oZoxojYuAx6xhUV8xv9LWuA9sq3IyJ1F1XEysaf5YWHGAKEPGuRwSVp1QuswL2
wuahyeLHAk8EkdweksSUyJj+iPIPaMAo4SxYujUvvzTMTWXdh6qSNTDcxPVGmicy0T4Is8dU1Bi8
5uamCrQEWi9xSeUJJVpqGPnkwM2lbmMV+7Db/M2TJ7pwfpvgPD2Ty3lsgKc6fk4Wdadu30cftx1D
NAzO1c1KAx2FDMdQmsch8VN6skQIbJEJLvCYaRw6tQ0TmCngJDBTerH/m1Es3TGolGtYkGt304wE
AN+6zY6qFs0BlC0Vt9asD2NSIv+2pbXQgHsiygXIFHj65E4JSZSXULCDJXtsB2AylB4XOQMdxU49
yq4FDfFTF5rVdq5a5W3uVdHD/upk/rbPtwOVKTUTw0KoMOU3rFfIXv5uvWworCxkPeYfe7eNpHR5
x8QWskvXBntfMbu6CBqwuk8vjHD7VLIHiI1Zdnak0bCJQPI89I/UVh9KESXH6oRdGFKvXSMNHdmc
MgORKPcXBBoqL1YjOHKvHRxAX4X+bxBu4DDM22Cg76uMMDtqsUzq+tRA+CeXJeILUt9aFEeOwAUf
ncaLqvX1WGg+O1YjaZ9jkVSiVyQ+2899fBJmpLURXVriDl1Gaza53evIgGrkxflLWH3oaR+0TUjK
fnt7S601FakgTVpaRwA/Q8/h9bAGdHzrCLAY1keRkhlQi4PmPdidC7mJ9A00pwJ7ay5xaY8bXJ/R
nioJXEKbu6PVmyOpQFJp5yYBJ5A/AT6AjuJxMzjvrGEgYFf3bWd8c9TRrZgpiFyrE40KB7ggwEqE
CsH12OWwBwtCEufHTt4PsRZ0Teha+aE1zuEgIl5csYXbx4JXQkkNxXJu3NQYJxvIVXqUSse8rybZ
JFqUZUQaAMiymqzwFqJuQcD8ZJHnjh4g1gO+DMcABQvMbQ4jA32lFtUUsrUQdfxSGEFmktEhlXo/
lZXvaPRBSU6p1BM5fRsHVJSVr0rR+W38oeVdcHvtV8IOPmYp9IKuS1f55itzAOW90Zf0qDptAD3x
Bkqn0oZWhcDH1u0s1SSkCKRw7vyTG0Ys52pHgddIqgCom4boOh194LGGLWBulSAyLEv3xyQj++EP
DvjARF27kSRBb9PBRB8n8NqRmYW5142GKrCysnFQIf9thQvaqqVTS0tgBWy8Q14HMQ1yM93dXqJV
I2BkXLqXgHrkH3GG0oK4bz1QkHHlG0t9yMA9E9K/WZ8LI8tWubgll1mO673d4xEF2NDkOdTeY1Jo
grSw6gTLoxRu+yjH8NVlJmVQq7Awkl7V9kz23+fJtWsmKC5+3g7+WPsLM1wIoZMxqXM40mPEwEmt
7Jl5D1H7TWlM7tDqZxvPX2r0qOQvkwyuatN1mtELq8bT1Tto1pHad8ajlXyHRoxlb0G6gb18lFiz
KwboCCr3xg7ds35XSn7YnGzRyW0tJi109SgmolEEfTjXC9GrQ1XEikaPaUFq6VDt2Gv/Di2K/+5T
F1b4kmVWgPCt1WEFR1Cc7VzGcMdqRQIyq2NBncJGQwoeFPgy7wiqVZYuVnLNDfHAM4Mw/iFsv+rW
8+3hrBoCdxrOGkBq4wBzPWkgDpM66MXQo4F26ofUjn7VLQWXVphJGyOaUMEukUZu21zblkhR/9rk
dswcS0PadBgcUoZrZt9HZU87Qa5Y2zBA0wNChbolNBP4VNGOAwrxNDni8Ye02amxfhTWRkShqK8F
S+CVkAFQh0OhlBuKkqSlGmUwU/n6pj9KW3At5F64Kx8Kd9jkCYmIRRRSuJCsC+KA+a8vX2tX27/0
vrGNHmq3Ucmwsza5i93jsh3zvuQkd5NNuuvfb8+66FO5ymc/dXFIrTg50hxnoeZHrG1uG+Bpmpa4
Ad7935PBbUBp7JtUDTEZmsk2eI8LzLElvfwMRU1/zDT0sexr41HvPcsqwOAmqFbyfIi8+U/U+EUg
DgcW5XqHAaqP1jeLkm4mzRvaL9mLfd9/D7+138e7KibxI0p+t0e+PrX2J+odU8BXryO97uUkLcDx
UkXAo6d56cVgcBZsG55+7J8BojvfRioDEMXhcqYZ5hUSdp0cwXhiJG8hJJstM9mWHWFEbyi4WC2C
B8F88toxfdKHLd4gTdYHQHguykKT8NFjLXigqvDvB3GbzMnGsIkiIJqtOCc1cA+j4o6q5epgCpxH
QTJfH/5CXYGdpqD/hgtVRhxnctzlcK8GRE4hA9dlTFj4LbYJ607aKf8xqgXR+kDtk2A8KU/yFETK
Q4GKTS9q0Vod+cW3cPu+SiYpAsccKGJMz5p/DhJUdoptYZKSiV6v17AuQD0aaApCVXc5Bl6H6BQc
pI4xAGUfyo95YgOz0xKmnKRqH05WEEYQoWw9y3kuqT+W20mPiTr0gkrs6tH78iN43yspXgMUQMpx
gx8OPaKWOzeniNCCRM/thzN6yltCJgAenptnEfZvLWFcGuf8LEb/C7jzAP4HYbQ3mm94snKbWhC+
lujEn30WfncNoB5MMn9YdKBNUo0zRljvUhx8VWii5vsh+yFrx77/jtaOv8hQwKF8EpeiOsJX/SA/
Bi01A8uKzsWK4mUSXZ+0QN1H1JmwVkEFWR+Y4ZeiLa4F3KkuSspQQgtecsxZ7+bxU6VY7vKaF9LS
dXqAOBClcUl8uh0U1+7iGnqncIjBMwgKm5zfZhpLrCwG3HUsnaCaU3dOg7D+Bc5O5cgS5+TML0o+
7xPBUZlXF/knTOIkg8ZnnAbxGnK9XxQ5LrV0UJOjo/5M1BEPiYUPXnAyFIc8jjxQLKOXayJtZEKU
bCYmbba4YwkqEWvnD3jRvx/BBasxzGnSGCAQkK2v6LhzB9AUAPK5SyyBG625Lc5SaFNDp6iCNb4e
rTZmht2pEcNoPbsN5u9tSqLepT9t7EXB/WAtz+FJAVAQ9MVBDYGLeqB4zaR5NnHVocZ7UdaDG0uJ
JUhzywfz+9BCDgXIblGT+5SnvkjjDRvmDDkFbmP46vgYV772vYiP0DTsRI/Ba1H80hQXV9AAh3fa
EqYGt/iiHNNzia5R8hfb4NIIt/v0Ip4ZG2DEUr23biBlRno3mYmauEDFxo+3za3OHqTmIDplQI7r
c3NczJ6VFHZiR7AWWvJu0pfnZzI+RqMCho6ehI3Azdci80K8vaC1FqEIbo9bNk2WHiEEzUGjbl6F
JydNP8I6FCX/taWCDIUD4N6S+/mzz2RGkcNk8I20Wr01lN7LssPcbrrKVeJDOh2jChzm5p3qfFnk
Vocglc1t00MT4zlSRD1La9vAdsBRgL9wEuMfd8dikGuwX4HzTCvZzrbaxKdRowg229rGxiZDB62N
2K3zXWtQXNWmctST49yHmziV/JyiXT9uPGekpM33TdU/JlYpSPRrCwqwDxTSwAaGOw3nraDCAfgD
jyDHGJJBYHuwSuYJU+3aBF4aWf7/hZMqSqErA3roj3P9WM5f9HgWbDp1zV0uLXA5IJxRsDEgP3CM
nfvC7LwQQH0jK/YySCVyayZZtFyrs07ax9l9wk4STqwMgscV25RZOwDiphPc8v0hpWjjtO6SwY/S
OdAhAaSQXKm3rRpYVISXF301lzTYVEsATy9Lzo5T4UejTcL0jaZuy0Shb32dLag2LakDu+p6CUAS
AdlNB0kSTADoV6JEQkkxVYLb0Wh1odEsD0Q7TgEANFxbmcGf0LMQVuIaAlQ1dSX2cNvC6jguLHAL
LTXKPEIRG+dSBY2qg+na8bHIRe1J61Ygx45KDN6+DW4cXaSnWddgV1ij5fV4+llqWOO0uT2Wtdjt
QI76f61wY8loWMUgHwDX0XxSQ8Nzhnc8+vV1isOol8uRQN5i7YgCyTPoLqIjBlV8ztsKkOTqmQOu
EJrfoZ6XjezUgWUTnXqRYDuuTh/aqlC+BpH8H0IatA5Z3oTjP1SUE04MzvCiKiJm19XxXFjhxoOh
zoW1MLtCkMVPu+nR7pdX1P0Mdd/bC7UWmpcSI+SKgFNGz++1W1smq1srxEKlJkU4KdzKcI30G6Aa
pc58pfdRIb1tcTUyXFhcXOciYtLciqSYYiM1Re+FqhpMThURu4+2RRt/rUPRU8uqKxroLFtkZIF+
4lyRFiyr2IwRsrx2gF6uje1oNrs8ZyWp0ghyp/CnTTomosvKqqtcGOYWMQYT5khz5HlzgZh3J1V/
B9BKsH6rRiBEBHVTbeEpVLnZRNNcOIdgyw0dbYOOUIYqSmMKTmKrSwbmMLzhIvqZPAQmCuMGWDHE
DDyAkk5LduNXBzzbrV5sHNYJDs08efhy6dEheqRABQ2XPHSIXw9Jz8O+aSXEQbukJFbmLfgqHdy0
eryIpyQu3Pgk7zMC+Y90Y5m+VT3ddtCVzYdOUbRwL+pkusUX3+JIkxQjTRlqUyi/a1H5rYortywG
yw2jQnBIWTWGYisQWChayzaXvKyuHlMmgfJlkKfcG+u0d4s20zwbxGk+DqQi4qZVezbakxfSD7yW
87uB2QY0BlpQIIwaAK69sl8UeOU591Ua/7w9kSu+iU5riDgqGg7VNl9RzipbLWVsPjyXAz0QpSPK
SgDHe3oZJgKnEZnigkoDBaBYAnXOUQlRAaAdUcaE1IoIr7JWmIVnIpYslLpgnuX29BDRcsLzArC1
5hMlYBD32DPbySS8L46l2wfGXnIhSLO7PZEr++/KKhekcSxIpExeTlJu7Frk3dow77aFZU9xN1V9
oR3CoQBYV+fzEHoRlKV06rPOAk6zHnrQz8h2AFT+620bK6kGKQ3o4EUbGbGYq7vFQ5RbpQHkpF5B
YgIsIAc5Yv5c+Fqj+AXNXkEd1Uoft42uOQY6Q6BcqAMxj3fn62AyDWlSFJqNcyhwWax+S1HHl0Tr
s5Ji8LgFhB2qNABM8M24mVlbSYsL1LGNGpc5aiBHT8Y+tlxZehGy3645Azp+ESzAfKShdeF6RNnU
mZI8w1iRf8kcI6BvWhKSIclcNPT9xeQBBYSO+YWHlVckasuylkEvgnElhUYg8Stv0ISVuWU9icSP
Vkd1YYq7rElzijtOiQ0MzTsw274Nw9Nk39eok1SlKDGvOTuAJwi2qGrh8YK76Xd92aXZgGE50VNv
otOz0AVZea1OidS1sH3aKP8AEH+9SAkbYmvQkEOAIiaRU+HMC9GoenJZKhHazBua/TJQ/Hbkv8DE
LlyLuMrrNsC9vMNrksmGKAF4uNRI89pXLq70t71iLYVoIAWyETAQ2v8oSlpDnKCiBl6sKX1Ou5EU
RbGnieNT0TP42ua9tMRF2z6mU5eYoJ2J2rp0FWqWJAlH1bWNVBYEQJEpLsRqs52MRQEekir+KLOP
vn6zdUFT0/q8IZBj66I4b3IbtzYzJy0sjEbWE7eQFj23fV5EAe0E6WJ9LGgaW27EQPzy/l2V6VyX
GMsw+n2xTXF4ERSm14fy2wI3FFsro0aHpx2hF/sDPUMhVNcFW0g0CO5gG85d1UULfVKovsYlqfvv
syjpiUxwMQdUKnkMLkNwB5Q7PTAc39ne3ilrQQ0EdQtJuYX0ygcas5xiZ6Jg+4CqRN2VJKxOLNwN
9uOv23bWAtqlHW45ao11Ccthp4eQAPhVpSTb/HcLIMVGgcVBdRRh7Tqe2aHhFNYI5qxa8dAPM2lf
bv/+Z5MmfwC5NMAd4JxykNSQLbQKKWm0xlf9onDxQBdtrfk80I853yV4fs9mf+hLt/zagqN5dqv0
bcockuyTaFd64BeWRAQgaz4C4mnARnHeQ5sXN/BpkiCYZ+O7LBuMtNL7GD0Km3HXlg+vWXhAA8kI
ci0X5oZKG63ecpD7csjSAXagG4L9uvbgjJPXbxPcMMJIzZxCioAbzpJtpJ6mZHDN0UOn/n2YoPtc
C2WioOlxrJ7b2ibVmRWeMVmbQmGeFj8Z9FCXor6WtVPT0tMCt0IXAC5b1z41aWXP+g7fFFnFSTXP
8fRLSaqDmmt3tabvINgialNfRvmHk6G9Zbn3LFgzbqJTeVZ7EDqCL6J4UJQqKK1f3VKRzg5m9nLb
odf6z/SlGR67BdKuKn+xK8O5KEoV7FmQzdznR3lrnzSvDYxDv1U9KDm5mW+e6am9n3+AptDTSelO
noS2ntbVvSywNjIxRRj1tff3y4/i399HKVPMiOGjQhWbSE+2OHZDPVrfUtnesKnxWpBQ6t1pnHTX
pvQxb8YHu7W/otM3uD0/wk/hYhZeRtqw0ZFCpPtsK23ZXbYPA+VruAXv5DHZdDt6vm1xWVx+8bHq
AGQC1Q62ZM6gHrJSHZec1QHNGg9EHb/2JWjDBdWDNa++NMPlrQyerkoxpnjsz2rl0sJHEmZbxKdW
YGntVRpKlpDYxa0KwASe6Emp9V5LLLxhdpV+doz6lxO1Bz01WjLTZ1v3GPNztDWEteUptSnIbWuB
EVd7XERwo1OQFa53b9NJmVqB4/fItE04W27VxsFYiLrS13YsWrPRyoBGSJQoudmMtEkzqgQ9fQgV
xEwqCd2YOcC0gEiUvf4zbiTBU9WqQbzXgrgbngLk2fWwUJlq29HEnMY7e2fQIHNrCLn7t11xde4u
jHBzp6hDBKJmHV2DeKvpQUNYOW+qLdhha1kFUMN/R7J8xMWVfo57NGCbBj0GRLD0n9QM/Fa6/Gku
jnZlY7Fy+enJT72MsIO2SUp0qOlee5Tfm8f8YT4o37Qg2ekubosPYEOAxPRLS/e2qPVEWxbk1rdw
mc2Ra1x2HHyLE3vRIf4Vu8Y3I0DXFF7CUz/ca0clQGLLg+EYt4dxg54i9qAfstfRL+7Dn9l9e8cC
RsYXB80G3u11Xj3VXE7UEiwu1qCPZzmMI3gTwpsPVljEAz8Cq50PsdsMRe99+eq0xIZDu9OO7kbp
bvjV+rR15a0luBSIHJu7kVrqpNJ5cewMJar0C/WSXSxoW1yLsL9Hizx7PVpJLtsYKlRwa687mUF9
EkznbY/GG9z171MjLWRDwlLLvh+5t5fq9vQAL3D927keDoWxrBROlT+hPe3Knkj56/auN/jeJUdi
IQ54+HzTPMjZfjC3ii14QhTN0PL/L/xNMuduSJd2ZKnfY4+SRhGpRojm6Y+oEsZ4wVnmKSW9Bl5Q
qCf8YmDvQX3j9oqsPXyDcP1/Axhi1fVgFKS9qLdhyguLO9X9QKPta+KxO9V/jg7DC63IOzga1YA9
qIcJt+kN+9a/pFsRalc0p1yASWTofjO0hBxn+1SMOKXFosP54rf/dwjD4eF6oLMiR3XVIR3o6LfW
CPOUL+0GL5j30kCs+3xze15FbsgFggFqalqdInHnx2D82gneM1Zfby5WjS8+aGbc1NEymPbXdCe5
45ltUlSiJqK65RmXO7qty7uhOE2io8Jqbf7SMhce1LguJqXCwApSeg7+dkx6Em3V12ZX7YaNcwco
2wDBOIGfLvN1Y/U+W8kv9pzex4CGhnDTGdzINilo0Bik9/LpQ7PPcSdwFpE17nxSWaMkgfCZHmsP
qM1v/ZbtIldxY///y0n4bocxlvSRqksgkbwqLgOmpX5lCvLF6ligHgIMEB76AKO49vvU6pwShTeM
Bak73qObTPPj0c2+TgcRbdq6W17Y4pyjjvPYjBLMmyyhE2VUiTOrZBytTe+gXaaeIJLyTSlInGaP
tLPQCJ1uTNvY2GbWk5aJGsBXY8rF13DZxh7VuJ1spAKL9ok7j9aTXmrCbuvlV/7wzAsrnK9Y+jSE
8uKZ4Sn15sDayoF2tI84btCgD0SA9tXMcGGNyz32pI0mqsXI/pRkwHzsrMErrb851F4Y4dJPMTDF
GeVlj+eKP1UvUyYJPF+0NFzW6XSjrTIHFpz8LRsOhSzquFi/tl2MgUsoQCHFxtDBgqR9STrdD5Pd
lHRBxnz0ktBhr8S9V0DywUbF8PauFm04LtEUqZnIzeIQ2QfdZ5vSVw7Si47Kz+62nf9jt332OC7t
tXxMrOlYj07UoRtVZeD/zTvDVF3asY665ZjlimfLxWTgQsemgUD8eXhMFBuCwtVszZCaKbRy26lK
TjdhnplAw7YU6dDJNRGV2jLgP3fI7+/kdkjc45UXBRNEoDDQR5zH65L4kfowDoIZWT0a4za5KJYA
LvRHJViZVVNb8EQ1C10gbEg4BeFQeb30Lpj61U1/YYkLdHJPNTuaInRrN6mbmIDNOKdEeh6fWiAZ
X3QIVJiIaBDb0pTzbdOrY4TItqHjqg6yVM6vjcZJpVzLINmoZoQmmkJ62/HNUNtjnUXn9dWVuzDG
ubI2y0XfjUCtxHR+m4ZI21n5uDyvxbJb9YBKTdA3C+ypFhWEV/cQ9HKhbYtnbCDwr5MW1E9rI87Q
JtyGPxxUR+lwP6nHaAjq6D5BNxGaUm5P6+pILwwuH3RxvkgNRQrjHganZtiA7Rj9Sncj2HBiBa9I
huHF8/62wSWG/rEpbMAs0OwDnBW/jnMF5Q+09mDzfiRavp+U5oupAA9028pquoCuqqZDI3gh5bse
VkEhrGePTXIMLGjqjRtoXiU6iUQ8hqsvsWjWWBYMSHuIfF/bGdAvOFkFRpOD0WAGclH9WdDNJKVE
qR8ATCVFhVZa0evVJ06On0QwmsI/AHzFExw3PNrFRQ/BlAXBNx6nrbmPN8MpehuerIF0j9mjuUMW
/qFKZD6U2/xxCgqUf7tz1ZH6BaX3jeg2tRqSLz+Im4d2SGwWLR80uVbg+My33GJTH5KAvegBu9de
k8dZmOqW+HlrFrhkGqeTNoQhjMoYf/LwI/RqX9rMrnL8mT2ILjZrHnU5Qi7+WGC6sWrpc8rz4B3g
MpL7t332UyDw1ni4zT83ukHpABN4bLpzoNJ85zTuEZXWg/pQP1Xb0u22CEKBsg9fo12973by19uf
sO7PF47Fh4MMyrFmh09Id4anb9i+JTUJcesVXQHWwvnFdPIXubBWw4w5MAQan7p9LMs9eLAhGPbl
9oDWos2lGS5fobFwhtoZwhsK5TLRXFG7qSZwC/4s0kdzbZs5xqHdV9vOH/EIE7rlq74n1l1xp+8i
f96PG+1suEMweXST5kT38x9JMN9N3ngXH4ev+OdeJexHvM1dQ3AyWMN4ocnw30jBw1ySOYlRw8T3
TfmXGo1/J90tY0JTSC659C73ZOtH6BxMXFNuT/zqOfTSMBeixiYyM/BoIUS5gyuTxLUOOrG9bKcS
W7Bx1nLYpSku+Mx5X2VZufiSb+zqB5QF/KXiKRiQyJW4aBPprQatJVg5jb8e2G4kDen9Hj71DpmN
nXOfCWodolFxAadX2qmiMey1nuk7Qect4xKpQoi2IRdydLm0qdPDyKwQ6W7eM9i4PW+fDa03ohrf
rGSA9wfDABoZ8E1UpUvQpbvFXvVNz/hS3su7rnf7U343fikQvrtf3yEBc/sLVscIUOfyLIu2JY1z
D2emcmLNyNFO/QhMrDO+NdqL1QnKDauBAPQpgBcCFgsmleuTwASgUxRmLRrPDVLlnQt5tsTx5sgV
KkqvJ1sABCD9ihMHWiqvTRVgkswzDSgB7WyB/d4OBiBfbPplVJSgt1UXT7CkA/bC6nTwDAE8dzKy
7xkYSG7P6+ojKwB7QG8CQAep1uWycHF2TOTMHJMQQ1Zadyh/RWZQlX4PVYlvVH6rQaVkziNxkszP
jOOs7UV9kWs0ChCyRA83znjKwmV1bR/BPbWNcelOL3W3Yz/1aSQ6uCLzYTt8ZEkwQIp02CnjfnR+
CYa+utrgHluAg+g15RmfZTs29DJGF7lq9wRxdSxeKSgTgEWS9G3RyUGbbfAIvYD7cWx0W/1Rbisy
TyVZ1FFEWlpLVv5ji6HjALpgYIgGxcb1RORQUDPKdMGisdwmaS2du8I50xZ6eg4glX6SJjEZ0P0N
ii32KpiKJYXeMs6lWNaWdS2VQFxAiMyLa+VZ11776AiMy25O9LumA2NaFvnFR/wXKgI6en3xgot+
cwPys9fDRpUjKtoOuBxIv7T2idrHobwfRWyNa5O7AFjshQsXO47z8rygtdmaDrJL3R8imu/VssPI
qucqVnFbar/PtfINBHE/b8/rmoddmuWKB2EzA180w6y6aQFMiMrMl8KchFZ1aqdOsJXXchua9uHJ
Duhq0U1/PZOTqUllO2MmWfkBMcECeFuhctRaPgPvEahWlz2r8lfbRk/jWELBC54RuYX2ilOfXuQe
S/ypAztQoQjC/mrFHoTseGtH/RdIAS5MympV/APNKQ28jDbfowrk/1VD8vrR2XapFJQxXpmAmpYd
vCDQbaWicNvOvl3a38tYFjyerU4xkDTgfYHqATpFrqe4k+RUl2Ksp6bXRFJemAZEriXC360eu8Dm
Y6AQBGJE3K+vzQxTUqrMlrAnwOui7bqWEZlZwEX2Xp/4IF3RS5fmLt5+brvr6vDAt7Kw6aJP/fOt
+iIXhPNsZHGbQAWvtxe9BWM0vSEUuOnq6MA4YUBSCH6Ejvvr0alKq6Za2aE7ndLiYOey5jKtiX0n
lJNdO6ttgPqndphK/KfCftWGyjx0qLYLalFrJB/ovkKn7dK6hz557izY1n3iSKg4HvvpIWJeTQcC
1USiGVvL8ovZNyTtBKGoam68KI9fVX0b6icJRYhi0bJuo+1/n/zLz+E8HdrYRg3ADVpNrWTbgfRl
Hl9ySeRba4EQPJiAsIOtAZh5LtBDSjgfhgpZJmss33LeprE+FBbAwSZIHJvozlIrUhX/kUUZ2QyF
MKR4AAQAYsK/Xy+5XkPDwbBb5azXGag3h2Qjt6jkQLmP0cpTsu6/OTJvjwfqhwCSs9ZolPNo7hrs
Tx1Bd5YFfUDcbvnDCDeVmVJAyoNiUOrg+J0OVMcMQqKX217Bn4/+sMJlLjSKoRGzhhX5sfmee9Xm
KfxVb38mdxVzRSQm3CF7sYVstZDkAt+Dh/VlxBf7PxscDXqesnIu6to4OmGoPIWFIf+IxzrxosEx
BOF03R6YNRadGlAMcDOoJ5rdxhXs9dZmMg4j0oek5sEkWYK9xZdE/mdkvy1xszg4clEP0qyco8IH
8WLlANeenxJPr16b9B4kCsMgIqjndto/JgF9AAIMhLwgqb+ezIXVYSy0STmX+Tzs5LpMn/o6zwPg
aEy/7eT5yUjqdCKZro/baNS1ncBzltm7ONP98wE47aBKi967P0Qe1ShO2gVEec6+JL+QMsdn4274
lj3Ix/YuF4EGVzYDxO5+G+OCqdSnrVnA2rmh5SGTaz9tmTtNrS8YlMgON6t4ditKDYQK56HH3TOO
7rvK9iJ73lfavmwVl+G6ZGSGRMw0vy8HZ2cztpdjtmGR6ilTv7n9PauLfDFs7swFwh8ligcDw47A
vaGj/jWfoCPjTop2oKnuNrkM2e1GMAur++bCKhdOE0ZzsylgFZ08QWtGQRhSj+Vq0PYizRrBfPMl
vlEqEsca4EStAk4hff5mNXezboluAXyJi3fWz0PDRejp+2TAuRNDkrOPzPoGGoB9p9hkVgpghlSg
sKVtjJQhm3NQSDoBq5VrMpHelGA1+TqgAbh5EfVwLikrCR2MvT3Wd3piHoy294yq26Vp7beaaI7X
Yjw2j6OgGLCItHzWCi4GH1VMlywqIVS8AnuoAJ5KZnffb/LHEmo3pH+97bT8Cex/Jvu3PW6zVklv
ViYOuec2trcl2KHwnOMXWe+OZeliE7szJH0zA9Ikmuw2Dg0E9ledCreHz7suOmi5aOw4DC/ova2c
czAEWVNywonXlbX+bgbLau8MG2Oa3W4yD8181Bt2nvDsM9OtKYHjWBNU6FbX/OJbuCtaPSotqg9w
PC1FrSFxG50AvzL5CRlmSkYRg8fq1gVg/fMKYSn80OVIqtLGxFJP42sFoqw5UHSSi+pY/CvEPyt8
YYYbVaPYTT5YhXrO06YO5gySNj1I0WKiy0kvgdADxS83GRpcmpokdDNjRHNuWw6+ZheO19gz26vN
CNxDJ6E3XZ1eqTVWB8tpQtDIZLo/q3NLLFbMHm30/i7KymR320mWqxSfvVCSAdn0px6bsazbxZ4Y
Iqc3dT1Szyys7tu6OEedLf33YyK4vZAfF+FezeJplqiddL2lJJglc5q2INu2dnajgJUuLGyBqdUA
B+4RnHJA0gZoKZcpwD+iNwot1bPFtDeWmIGZbgb1DrxAxHDODCy0qfw9rqibssY3xiJy88IR5I0l
OV7NKaB+kE8C1RGOA3iG5q6v1ljOIEVtmmfZKIncp65OQ7QTfpRm5EXq0+0FXAbEGcM9A/r2eN3E
TYNHPEtUmnRF6pvnnpVnqVIf6VgEUdl2pJTnnTSX8HtAhwUJma+rAn8G8IYN2AFEYYCT0rgyWlRJ
YFTTxua5mafAbvvNIrvJHrHRpGYO2ulbDe0l+Tlq/R50EUOzm4cNGnoEl1y+5/zzM6Dvh7omCKyV
P3jMWZPEw2Q7zfNMX+Z78BqDxirtNyhyhQYejyBBLPkWyOs/8GA2lQdqBpnid3hC82Nj305beSDV
MVY2VIPqzDEsAL0CMfkBzbqddN+cRRwhn5dufrXQZbfQjRlYLF6JIbYqrYHETfNc7qwf2Tv1e7cC
/mjehl57kB9qX0M+arZ10AbDtjvWfnYeDq0338t301YEH/58Trj1NVz4kgqdSXjTaJ7VDQSb/cbt
fAhMujivIzGG5Of75CXkI/IE14SV/aGi1GQqOC6j4sS3NWTdXEVOLrfPCgXxZuF26lfLwNQXiJiI
nbf3x58RAYx/wPKh9IBKCJyW89SqQe9d28JTk77cWnn9nLNXpy43LG5RLYyOBVO8WTFAtD98tNJ7
Z38dUkXgp38ePZaPWPorQPVh4w8XElD5V3upNJtn5oBWxKx3WpU8Ro9G8f9Iu87expFl+4sIMIev
zahkibIcxl+IsWfMnDN//Tv0xXtXauqJ2HvXgLGzA2yxU3V11alzjEjk9bEx0BKI3pMOklS9QqAb
/74yC3fchDBLmuPdiZZ0NPrd+nng3dFYloXNRYzevL4Bb+XfyOc3QpoRsE0QUL4VcbAZXusKMqaH
IvGdKmh0YFwk/z3kYr3gxZWIgC6JzGcXDA34HlCIyopE50gY6Gq0ZSo0F7BOoC6wzyud8W0Adycw
huSaZAztdzjYcnQqWSDC0sKMBX4luTDPO3UCILcwk1yiRx+/qKexDJWAzMP9dPHzkiORNoJQuoeQ
xsrsL96IGCqQNSh3wZag0OnVrgpGFIW69iIGeu1D0MqM1ddQeFJAvtdfvNxgc6Nt/6xY5ReDA60C
WNiw7Nh6EC+5XfNOi9qYjQLpWZ0c4G3Gp3HQxaEjkrRDDRsRAYHQxeBMq6+Z5ZnTWA5Zawh54S0B
GQvasUTQdlBKXn02GMfafIYAuSDg1nV5t+JKlhcAZYk6WNB/hwp8BUujXYBkF8Q95G+G2vlERB21
JGPULY4EVuOAttHpzNBWDdkYdM4MjWCbWuzOt6aTZDye+R/I1M22or5qjsyvoqpcElpIcnHqMzRi
9MGI/qjbbJPtO6sEb7uw45zESoxc/wtkTGXWRo8f1pAtxgYBoA11T5LYsVXYyQqebBGEU59FPUim
RGBrFCjV517nYF4xM1IQxlBWhk/3OCOnfrv81Mbj6lwDzuvHTv7K6kA6gr/+4pOvt99AyJB67xGW
rOx2unb+L6Ng5edB5o1HHo3z0limT6VMUp8nq8ecC47kTE6oc9sI6JHUqPRIPzJoB9hiXu3H6z2P
h1puVCmQ/gGuDTfMD6H/1XJnfNnwQ9hpz0F+UflDCUhbVP0Ki0MShSvX2Z0lRIoXjcxA6c+MH3S8
LnRyUEUF8xwCKF/qAOqAcZgvELcgH2OwxcpSisuRXZujxVonLpiwlUvmWQEtehl9pvU/njrcidDQ
5tFwL+ChNn/A1dRJ5SBwVdWFF6EpUBOoiVpYQAnrCCB0zl9jNFsuFIcaKErR3AwmRtB4a01k/HpO
gMCaGhBP8En+i38TazQtrSzTXUOzs4eUGy4WOsRJxLHLs0YIL7yKUjaq+pcC+bPSKcOVW3S5HzBn
QEXOtUiw3NCXKIC3YEpgwuiiPCeoLQRiYuYg3irRWZiTkOXNYY2zZ/no1dBkPFd40ewMMVJ6yZDp
ywvAiKNLY0F35fApbkf9myHRMYUghW/Hemf+Yo3GLvCD2tLKjlzmmGfzaOOXULWboRTzrXe1Y1Sx
YZtBSKKL/FLqk+FZhVNbevv2+EjTnbVwJ7dmqCus58qoigApuqTEsyUikdFEcV7/BMfypjJ9G7Df
p9aoDOCMdYH8eil031i7R37oeG8dy+1HUKcjQcCi1CE+onj3HYYwaN3qSAvXPZGQiMZgnsA6q6O7
gxS2SuBcE106AsmxEr/c283XU05dZ3KUcr7MYsoVMnJHAVoMEQmKXVw9P570RZCKOQfLH2D5oBxH
fZ0abi2OspzFTXSRkBhUs4DUusjyROHcfrPO1zgH/vTkXlujRlW2bZj3Xh1d6t+xmYAyTiPYTrpq
8joPZG4KwFproTODDMZkfJ4bZ7JlsGyHdr6XdIisGA1onWQCZCmpbNbGG0r/rkjkMEYE4RXNAL7R
YDZrsgU/9dLFZ4NfErxPkoS7jvrsIIq6KubF6NJZgtHtNhM66xQgmSeLn7layKiz28YoNqUdWb57
bq3ekkm+QcdRgrv3d2pk22Egz6HBnAL7P1g/3E7wDqh8gkzk9mgOfYPbAlTDl64FFYzqNO1kNCXn
yIgzIoGk7PmxvUWWD/sFmG75h1oaZJiUPXB6aCnTlfElr+VNBjGA3NvIjAIVpRXA2jKVS1mivEHV
lnjUDbCE5lrB8iGZ1lqesktKWzQY5Bbe2Xzz342NOgtBhY48JiswNkjORMGpHZ66cCDN2siWc8iD
vwWXrwzicbwMqYAiTOOMy2MmuvCKUbW7NLn4CEanTSDEkD0BMEJEPDrtOsbp7fiZi0jxt17z6Xe/
QQNDG+4xxFE0FSY79QF6K8L4Io9OpRy9cAd+Jp77fDyjNMgFLp3/33o8XmOcRg114Ae8vNk4vgyW
Bph9aabfxSky+A0g+HbjoJhG2JyUK9XXFbOLBMTc9+DnI8w2e0jLurlbGy1w/9O2tVir2IL7GZ/D
rwx26bIRIOIUznk65Hdpxdkk8fsk5of4EjCWdwC0LHZGDykGboXvmW6vmCcVkQcLnI4MJWXIY9ye
eTbEu7fw2eQCXUz3HSSBBIF+aAK0TQZytk/7/Zv99/T3r/feH+MjU5BuDbN6Z6jILc9tfPKMdBGo
ZU1TLQLKtMwu3kdmMb85M169iJeZMoxyJp0Ca7EA+l067B4LrvS6asgu41Z8bT+Co/8BfIUtOcx5
BE9E/+y9wbEeYpbkhRGtndHZu9y6fFiHNCXSvKCm0ugEOmQQmrQMhOxSGMMeVYGdb79xukpmVa/k
MK69qZcX4605yq1yY9wlsSTD3CZ1Uhf6S6kOab6naidvAIZ3QJ/xIj3VVmNqdmOHz9mLdvFM1mnf
gEdWn5hfyctaJHQno3D7TZQDZrUwmlVB5ylgzcKS9dIOLMnsDd7ILe9prYNl3jOPZpza1UXRhVWY
K9mFYcDho7pCcpDGo9jqWvUigM4kMh77pvnSfmSPutQLplMGSYQ91nviu8QQyl0orrUhzx9NGYH4
9I+UGrKQKBbg768i51D2R0Gp2OBSV58s91aspbnuDALkRwjbZOSdQINNDaLLtLwDRVFwkZQ/Q3Ni
Mjv01iBHdw47on70gkIyGXGiNoeQV2MYpFQbRGhkXY6CIZpnntQrD6plWhJvi2sLlDtBWjJjvAIW
OP+cDwkE5k5ccmBHO5f+qLyVX0R/J+6l32gF0FHDfbwP7qROrq0vLgtUpFKeB4fyRfzwS71/jf9K
1rRLPnvDPxDBGSNT3ITFpngR0LO7YvzONYxZBTUvqNlnCBmVKRezTGiFqsSTJyU9HjtO5cprahT0
HkSIgVw8jPDQyhDB0Xu7fvXUh7Wc+/nFHxmIYzypyIiuTCF9dmkT1NnNWk9p/BQmMvRNMl8Yzmv5
yv9Ot8FziLeStI09Mn0nT+mpv7ArvnOR6P+XcdBSYyYxRjrD0FV9latjBOMXYVe8BXrwLO8Tk0GP
XRiQtZuBPnG0tfm0XJ2GOB/KYpit5VNiDM0esGHida+PJ5R+lc1GEGWDYWyud6M96tZI1GkTOFHY
HK5XRdvCS5zqwwQZqH4lF7942dOG5v15NZqyb9CaVE75RUBTtu7v8pdkx22LJ7Bcri0TfcXRpqiJ
kyc08/DoXL4wO+9QbJKjb/v74ByRZOXuvrdC15NH+atSi+F2ZRhSIBYmen9KeRPF9uMFurvpUNoR
UQWeIeN0SoSTGSH2IIBz6beiiS3QfRZv2kvkJC/KSYpIurZQdDkDs4dkpyCjoUBA4k6kFqpCUFjM
IclFOPIJ6c+1qx4Rae6E7/C45pTu7L4bW9RKNRMD8lkmKS/xLkSHpeeUVvuWr+yH+X9yfTPSA6JW
KUD/s6YoMBJskpPgsEcencKPF+nuOIAOhPgY3pIoet1u7tDrYgiDleUFwo6/hafgU6gI/+b9fmzl
h7qdGgmueJSYgZqX53rfrRleihN04eTlJXkP9GF3ti1r2BFEik8eedNdJyLtysDuzB0sguAa3m6u
51LuIdX6uPXZurykZ78k/LGxse32j4d15xQhry/hJYPNpoDB93ZUfsbEZc4w1YXlDlGiETbVfX+N
yOCeEWRsgZ4GegOk2tTFD2KdlOuKoL6E3CYCOiwObBVAgscjWd5/eC7N2XsUA2cdP2qnSYlWlUWZ
ARuiFCg4JjJUCiCfYf53VqihsC3g5zkLK2LwzEC/NB9We1aXszUPBJ0i2tygIdH0jFIOlbbag4mW
207ib5bRLDCLyDLSUadiJCPYU7tc1/wtI6DHDyIvK1vi7kRCZwgbDr19UF253RJcLMcSpJ7ry9A1
GkmVMtXbalxtjLlvZpZJlVA/x7G6NSMFrTeOPuA1oFtmJQKWbVAhZ53O1wQQSf6djT+66aOtDVDF
rIrz0gEZtqIMlM3s2NGxByDhrfGJSQHt84DPKEbo07FvnowGIP61jtZ25b3FvDZETyYgbIC/K/Wl
yVCdFsEXUpyktWtqURWlhzN/xdX9zkjgrghygCAk6Fd/WvVh+PT/ZrWO3J0DlBJqgqFR2A54GQar
MlyebAPSEsmYs+8+Eu3PLf74zw/KTMY8CwOA+YYuVAdTLqUpVzSXWgmD88w+bUxTsCZouCiZ/Iwc
iH5cIsosrEvtImUap0BVmQbFBHXL7dKzYYGLx+J2aA4BCcM2ceQdar68oWublcv6BwB2eyNgE13Z
pnxnW3YzRQxs54R5O6AYrRdGtZG33bG2kBG28s3v3EqNV6iyW4n5/OfxBC/qKPTQqUdn0hUC1/p+
ewEE01Lt4oiWX8LaxcZLCHLslmQPjoKGfxQxzvx+eMq2a1XvBUaA/gT6GPXp0LMCZsBX0VD0qbwN
9dZT3kGTq7xFIrQe8cirrbgESaOdMZOdNhooQtnszyiUAMrs25jISr4PY8bI60ivcjQsG6mG/zqd
W9/Oh7/S2JGe19vc0Vjr8QTeiYqR+QAKfRbIAMhNotYPYr5yELbAjvjoRiv2tW/KzA6a8G/ZQduv
Xeb33B1uPpQtke6afc/tES1ajq1Khm0vbPu7E2PC9aHxeDz3fBrCEhQuZiZhoEJvLYRRKCpDFLeX
oI6S7dDk2abK1EpnW00jgMCXK/YWqft59ZHaFoD+mkksachdPcZKwkBpD88XiRyiZ+ngPAPS9v14
WD+1BvqYXZuhN5mSKBnY/tvLaKMPdSs9S1/czrIOnCGfKsfb29IHsQk5d+S80czot8lsXJclwYfb
Au/xDDZL8r0ydGE+W4++aV7tK4fLVvUkaS2+SQaznrqLFEDLzmxgaahioJqITKKbvqCqVVwmyWrf
s5iAqxGIbMUonRFM6LXZvAjRjvtuuE3Nf2oGDxnUvTcawVr+a1HppFeJuhuqtG6ypk7aCx/v6u4g
FLqDCfGtTNcMvSf9Dn8aCV7QZmRWts6fDXdVWPIHzfBovqi9yQ8dC+2DvL30qT3GNoDpOfsJvJZf
6ZrDaG4tbbXUTftjWUxE6HdJsQnZz0JO9EQhqJekqS4w7xM6dA9KZWiyMWrnDnj32BTxYBa3PW+l
PfpJv4tNNXdBEo6xq/iYx+ag6hpE/tqnoHgavFNUk76odW+UITtLoMPT/Y1Tu4UOmznJlrAJv0Bw
tVN9YJqJP3grl+JPNpuaB3CEoHCAniok2mjIZK3V4EuW2/ry/nH8BGiGIc2mJNmJIZ8hqDxCMpef
kd2HXCXxzciYf3Id/47/CElZ8vS0Nbcs2f5OnBcBPBwRrvbnwAwAuhqRsv7XTw8KF5yBx8fw3mlX
cJkjt4SwVOBpZuK2qtJ0UEaEhcomYdmvUG4P4lv0W2EcWbOyqrmo7WsUVdZju/POWMwYZB1mvLeG
cJTavkIeJh6yds2llyDHV0/lhxhp72zkH7RwWlPIuXclKALAkyitwJUC+3F7roWoCrNWnnG7QrJL
x0st1UbBioaCzLT8HglHUGXW5Vpu8l4kcWOWOh6lULIVP8OFteOrRoqTWJLkOd76L2hfBm5NMDmd
J8yGNTik2ZhNvcvs0lmjtl5UAuApUM6ZE8wzvmYhgdgrYSEyHSCbPLud+ectPvKN5mV8BqfEIACg
YOKBeBTXFBtmX0mvMDoKIEgN/JCEEtDtnKdjlIoViziGkQ45xExrUOs93kP3R3ZlgppfJiiRkxq8
5lJydoGlDDLS8YHd+VbMbAs9LxD+9p8QX+xfH1u+kzXAnF5ZppITchHxWhpgcHjEWNUG0jU4yX87
8vUFfAOWk9MrXFK+oeFnDRO/qI/+LOiVcSrm4EU/m9ogADj2IG479HHCp/jbAD4FeHj+Hb1Zg11a
4yox3DIHeDto6pHcK17lqwymuzYrQDUCXdY5QAbjvQQUvACiesAlcitzY0MD8IVfKZwu6gzUsOk3
gZZ6fpcLMM/sij3zpDxp5+FNeVIOg91+aqfgsJa2+39WGSlcwK3RKEKjkCuf72R/wMnxBpK+xufi
ObAmR9PzrwCDDwhU/5hfwuW5NlmfpIb3tEY+dSdROU/5v7+AWmpWAKIgFbHUhWAqie7ZNdLwTszu
UvBw8tBuZEuT7f883t2L4u2/ZhpkC3hEo2NFpUIzlWG9TKgRBnFfw0ZGP6tPxA/WFAUr9Ddo72ZP
3LhX8bh8FpMLNCAYgwcJxMp6z/5h6T/+/RFULNbXUEoLZEy+mrS9GXDw1X0o5HonF2+Px3vXU2mQ
X8ZbAcpwCyCsP2h8Xkhor5j+8vmBrRr9sYF5lRZDuTJAuUINrBJKpLDNZdgz75Ij4SG0m17klQm7
e8tB5Or/xkG5Q26qMkXoueYSfwtfzHv8V3tR9+JzeczylQHd35dXpij/B/mxYgoFmAJzOP8x4Sgc
kkCHxkm3Y/fDQetJ8+vxHNK0GMDazH22+CWLyGpKdLZRYScuLVMcf0jrVr+AW/qVbiVp2xvDaxyR
eqdc0jdQkEDmd8XwvNvp1bsyTCsPiTXLIKzQ0AmCR3i1l23tXduVBw5Pgu/UCk9r2m733M6cwsKl
ibgIm5JaxyhDF2rG48XXlAc8qgO5sqXopRJfqnJyGoh/oLJUEoh+lMxIBtYRRb3KhFleuM23Verp
WZw5eWbl9dqy35mKmy+jlr3tK4HzRjw6oL/ElzsJ3SfdKeB/ZbEhTk8eY5W/msO0TaLPx2sw3yw3
S8Chbw4g5JmmA7Eq3YhcqUHftAinXPSjaQD6yzouwXM7nkqvMrneQ0f/Gm580bCHDkw4/Z8VAPEa
EkL4pqu3YAiZQBTOi9oNmKM/up7GGIN4zBogdqrt+BbIuiDv89YSeoIkWDTabPv38aiXWTB8AmAB
6HybhYQA9rr9hLxQgyDUmtptFbQdE6bRR/Yj4RszyFmLkxhdVvDWegrHTVJulMAo0xPPfE/jiNat
8qjZWfXHZ4ig6i2zsiALjzZ/GTqQNJAB4RKiq9KT1LQV+kZrFwQ5RifuS+a7qS/9+N7ImiPgunw8
E4u7YDYniyx0M6D/jOfK7UQ0ecqAHaSvXUiA6WKw04ZQl+vTYyPLcJKywt9aySU1TUZ5qN0+/VYa
UE03iqF1pVGzyCCx5zi2It7JvFQvWyebXoYwXDlf9xf8apzz+bvac2wbSJKP9me3LfUoyGyFacyo
zHSFGTf1lBtcqItxQcB2m8a/fg3lXow/muYFlDKmF0BrZCsqNUjxTug94/zMeTw/dxcBydhZo1VC
YY46EDmfsaEcTbU7AYLQ+s7g1XrSbf65ESS7ZrZxUYTWKGWkVdWwahSvdjuV+azrsHLiWdAANfU1
aodllhPLLQuo0YMkD6jYn5fx1WTXQhs0bcE1bgfRXjn0TH84TCFQyqLNQwwZbBJz55HgZKlRC+eu
PQvDVmqd8FTuIg/dU2mzB/lTwFsB2gg+Qj0ye/TDpt6xKzd5Z+cK6cH7UepluYbYuLtP5tBsBoBy
S/m0fIhlddKUxo0Zbhf3ksn0HRmD8RyiuUXMIV2lnpj628NCBTVCU+UT73BSh6c+BLI4TUicWPx7
i/dJUxiJyBoMdvXjhVyGCJhe0GmpCpp8UIn5SWBdTa84jlGZQq/dLXsj4ICCy7M9usg9s4N4+7Py
BxDO0Xhs8841cWOS8pcNF/mSXMFkoHfpoQXeiBnOwuh2eKhkv/vVfsF5M1LX0gyRRaFJQ6lVpGtd
IRwkMk5+67bfTYPmeJlo59Q7j6d+qAjiVCeUVhrS7pxBsCeAkxDtJHMbJvUeGASgVDOpH1xkcyYj
LXr0i/h8rNesEqyYmqMManCzd0cOHa3H6DKg4m8216qAG6fBBebKKHjoJc3UeuAh9j8er9rdMV0Z
mv/+aqNwHe9XRcMObtfYSlKA4X/bjmusR4sYHwHE9WiomEqta9yxNUbTx29+9Fl4r48HscyjUQao
vTd6nBxGPgxIHOEUB0ylwWihLQJlT9kop6futVuJ95cLBB6D2YOxPCrjGNztvIl8m8SKFwxunoe5
HUhFvGt6djTUaQTbbcuvScIt73yUN9BAg4Qden8hIXBrb/KkCJCManD9UHGaYyL6xPNqE6ruxhRj
w/vRWhf4ctEAYAA2g4dZpO/oHuxOBE0VinGDm6ga0qYhWr7jTFmzsnxZgAnh52Gh4IGBDU9N5JhI
baCGEiayK5VNlaSqBRwDqKXZIjbaKi0cKBfFTlLhbVGP2XentqMZQviW+Ongm2Bx8glaTDoLED3f
VOMhsQW/Wksyz9N7ex5nsUo8COZMHphYqR0cdlKolUIwuhAcJpoW6ixQh1yvGmpvRSB0f7yf7039
tTVqsWtNqyV+RNzblbnh15Ij1tkKcPTegMCyqCKwh9CsQrOsjUhLtr0Yj64AsJf3EkrYRgdZeGW5
8+Ox8ItnCxYY1MmgkADVKpr6Ka8ZJ14oiWk7ukGRW0HywVaWCmB91OjDsTopPtob1LdA7Y0S0O1g
/Aijc+rbkbYD00GB3uPuS/qVhQpRZ06O4fPx1y3dH3g4fqrpYJnlUUa4PVa9oqTaWPajW8b+PpQA
BdHKkZRBlqzcyPeWdBZqxsMSKVkc4VtDct4qfM80ozupzZMvVg6fBi+Px3LXBPonMc2oJ8DQrQmF
Edta7DGWgAvwZMk4CYNhp5WB3AktMGXAwuJSmhthaWjYmMtcWcnSCC7ZDNyG8Au2r3CNUUl5owet
Or5JYd05GRNUejqOtSkDBr1tqqrWQaLNG48HfW8B8T5ToFiP6UXl+XbQSdLnRRVxoyvVylHCxkna
9Ah6I/uxmTvuHi9flZPBxoXKNg3pShIFe0NmRzfsg3MGVox4ysyq+j2usY3dO5eyAOgGqHRRRKfj
/EmqZb4U4smtu+hvFWtGhl8EdSIDlMGXsqnXyjPLsA1v+iuD1AloGt4X1N6Hwbaxe2jDcMWXmF0S
FsBtwqtfQmc+nsq7G0hG9QmcKkDdw+nfLtkEgsc0BVDJTaMt1woGD9ULOQGjWUN8PKt98c/YitY4
+UcF3K91tsapeu+coBkRlIpz5ghx8q39PuJKAVyWkwsM5aRXgl/YDC+syWAsOvxV+D2w9KK2hwAO
LyrqOI5VwKRlqCB5ocQOVxjdCDZZwjeGl8okehYUG03LYOGyC0azi7Y0hInfgdmnRmk2jD8g8xml
5bZqhOeV+V8Gzvgw9OWAypMD18aC0JOvmyqT8GEDc5QBY+EFPWBMvjxyL0JhhdJHv5bjvXdIMREA
FAGajc4n6l3JiyiVx6Iw4fT44LoWLGAqNlmy9gK5d0jnjlyQaApQD6OLXjyfaQO02id3GLoEzeUR
2CvUsiJyAAKlPvjzeB7vRGQIvsHlhB4nbGRahr4JilgbGp91ubxh7TyMX9SEkXTWF5o9RBFSO604
xezEYa1x5c6JhWEwiIqgBeBAa3W7f4EOVsWxDmD4md9Wl97me33Kts031/56PMQ763ZjiYpDUjYV
uCLCELU025QSKD9ALRmMyumxmXsDQrFjJkKb+ylphyCmyaQ1WT666iHRcUbK13Mu6UKg52uiGPfW
7NoSdVuMGYhvvByWqtjS5L+AEeoV68bo32bVS91Z/3xcQA1h0wN4vmRW84OC7SOtGl2FTUwl8AHE
4gxBNUY1JSx7zgoUSL3LY5v3RohHyQzFBCXOomuKryZQ8qY8RoiOBNEd0dIN5rgMBJVWF62A9dZs
zZHf1dsx8VXVSzTcvazOPuXA8YOmgt/lK1buOVK0CgBLPVO9zxxBt2bEJldStRRHd9QAQGzzY95n
hjRElhfJmzjZR4xZAYHSn6Swt7OpeWWQcfD+aPITK+kh0vPuqP5pp6/HE33H2dx8FXUKB4brGSZE
GDT46HhWuw0fgRgH/GAxiIMfm7o7z1cTQB1DT8UhZFukUnxeTEidoerD+39QkyMadm7UY4nXGMHv
hCEouULrBO3xcDJ0vDNmfhwlUwiP3bCu59uFx5pasOmST0k2H4/unpOZiRZ5OG34bhrx5nFT3FVC
PrkA17VO76mjxYh4CkbCVG4em7pTVgB8FmPigJ2d3Se1Y/NRht+cismNk+eKf03jv4ny1RzVyAin
p6Z6TZi3rNg1qQFMJZjs1jQA7w0VgQeQiuiPBS6DugdZlal7aJthVsUhttOs/lLDCTpSdbwmt33P
pSK5itthfq6icHN7ZnhQ92kjhxu3hy7uWXjOx6Owm/gQBAeWH6xt0LvjurJGbdBqmAqfyeXJlUrU
HjuAhNXQLFt/5c26hN3N2Qhc7GipwIsSHRy3o2pGBOi+yEyu2BkppNaRbi9cTfuVQX4zrQH0KsxI
cjqm0vvoT1UbHrIj8QnS2FG8LaHmzEcEKpNJofPTkzRcwkIlca8c5GzlUXLvwCL7CkQaeHHRAUKt
szeU4qBK3uQCsQ1tsko4taCe17u44nQtCDujBhm2nqvNf5AlQo8BMjbIi0pojqSWvRzrolbAnecq
7zEI7vnaUH1AxDdpORjp2+PDdGfREWWh5I1YElh0uncwRqfTiMcf6wYgEjS5IOVI0eShWbVJ4Tw2
9ZONoNIvKHNBfgKPIiTdaBWTKNL6XlZ6zlUV/yInbGrkHiLnZOB4fRorFrIMaEMeKgaN/JMMhkpp
4qy2YlPHhyM7Q1c228dyWJGplWOoS0iKpXRdbwlh6JMq0dpDxENEXU24al/EuWpmVVskSB563LvQ
Da2JbLNgAguRnpKRDc5D4KuETbrcSNDvteKl7twsP/V2FU8jdCeL1C4v2qaMgjYT3Lzdp011SMeT
WqNkoKor2/SeO7y2RPujNAjzcuoSwU0VC/gFAEgnREKVGWS5w4VPSgJmsC7U44Dkom9FH6O3azPI
wQ7Mr8cLLOLgUuuLD5HxJmQ1dNsuJFRQ+6s0DR/CcplRi0iwrwHilrgtHItrE/N2vgpWGiadBi2L
BTeWdnL+pFRoMEAs0be8rQz7oX5SgAREUjUZ94086jzYiSJTAOonOv8nY8VzCDc6Lj26p4qL67hu
5FJwJZbZC0ynK3G49sSbn9DL+fy3DWoLRVXLck1TCO6oZ4KRyHaq54mu2NU2rszSM5L3/2pM9Ebi
O7RXJSnGFCL1LgGZBQj2YwtLfA2wQWhJwZEAXQ9a0aghCUNVTGrGiG49bAb5uxbfGkiC/W09K/0q
eZOxHttbejeYQ8sYyi+z12EpT1o3/FQFIOhzsTOtMDsOqcMm9YqR5bYXUEZSBFGGi0ThlXqOQJKl
lmOweLp9gNb1MWvAyo2q0soxn2fmdjOAegDOc64l4ZdM5VuYOoWaFiNLbmPJJWjkpz2jM6FbSe8v
XLSGj7wzb2irRA8IOrCR7VSoUCCJO7+OQ19y5TLdl4COMUYmdCttynfAAmhJRfIIZQnAphdZsmpQ
2F5QagzJKyqr5poKuhkQ36nYMd5nQxCasjipVhn3nNMXCqjeWiV4UoQmt0vez51eiqOVtVxGzPik
n4QSLn1ciXNMcOVfqikCM1FXSG5tqso7w5JS/OoBN2Psxxtz3ni3q4n+OuwMGXzEoNJbsEhBzAuU
5DXnToEhsQLJv+TBksa1FoflOoq8iKcyonI0LCKbfDucYKY/GlOZwwuyTGzQqeWErwTNRD6tWrnd
7zzwZlvzuYb+E843FS5puEJZqZY4l5vewlp7gwCiyaO0HrNGX5udEuqtUhO0LDbqBNiVHcq8E0OA
Od+EDABalwpCusDfdH8ez/SC3QKFL7TxYiPPM40wmvIBpQza9xC1K7cHiVYDJtC2PxXle11On13D
6SVylkkHslqf1YXoGOUhCn/HqnzL2f5SAikiZ/wfYVJXHp7L4ww8lIiJgjdEpp92GlzX9xWIDnmX
Y7ZKmpN+zAnaEtUqsPLpdWBIMa549ztxwmwS1uZNN1+jt5th6P2Mi/A3bnoeuxRgfc+I8iQiPhvr
TIO4gY1U0j2VGpFj4Rj0JitFutcpG79qV47ZTzLodv+D1gj8wHPTF7iJ6f2vlnnc9WMgun3laSav
xKlVetzgQLu9dnOxYEmRMx7QYmJHPDWXHQaIbfSh9t33yvaYvfPiSzQUBSTUHgBcpR6TcVWnss+E
oqtwA5ECU2F+NejArtWIcGAQTp4and2VkVUo5mPLyx2AKbgyPF8rV66GbWJFqEVMQawV4JQcc3S8
pHjJ6qm2ZeJTHay8u+5k7MHLjKoHL4GKGwdidhZXBj2V4QCCqmQ32OfBpR17EIDbjBshBQm5uazJ
iNSTWhMstljBQdzxDTANdwfBh7mjmUZDx0LqMX7Xyq4A2bswFYgmfvQeQCxwDmwQ6mECmkmrKkyh
Jv4X3ERemUXiaF7hjOIhjDa+n5iaOqx819Lbz5+F6gGYU1R05FJLwKuQ4IzEXnYZiXeEelP4oMSe
OCPLJcv75yBYThIgkSaiFR9ilYAc3c5/F3BiL0ij4rZogS33FXhS52xiNFpR9DwC/3us+kMuboJo
3CncWjC5vHEkATAbFpkTrP8iPdv2GUokWqe4jWD2oLmUvecu2kftc9L9Scqz8jqALjsbInua+8De
gNwah5X2+fm2oY7azSdQgRKLPuxqCHvFlQudYyw+fgX2FMnTg9rsInCEPz5fy7vvdsDUwRZUbsoY
ZlJcPH9l6N9CskkpRmBJ1HztwX4nkoEt8BHgn5kvje4A67NmCppUVNwhQFNl8Rqg9CbvuAlYbjFv
NshORABeKEbiHeL29Hicdxf2yjY1q9D2icBOKyiupthhccq9s5/s+xXn8XNC/4e0L2tuW1e6/UWs
4jy8cpBkmXJsJ87gF5aT2AQncCZB/vq74JxztgTzCpX97f3olJoAGg2ge/VawtoB2WFgm4DDGJ3d
QvAAhMGifWnkj6aiwkPaMjGzMHWSCTwItM/b0Ms1FJKH1gCmIxvA13tqe419y5q0af0cndDJgal9
9tJCsOab4nlQlUGRhd7lFQObw1Qv0Cry8I/TkKol+jKmjNDkMBS56gbNWq4uxDKA5Q2ndHZe0Zqc
NQHYeusqyJjWPbnWXH03yaK81CvPBmAXrM4+Nyqc7ta8OvYRhCHKuDPNBmlCLQMmMFCoyX90UMpg
LobyZVh7aBOB8QNkpUYCmaSyAxDJJgX7NqtjMoc0sye0aRpaFdDcQLdOPbQODQoIqX/PHTbiRWbV
yn0FOi9whKFAagULdATde9bh7v4KinIDTjAzZDCAAF9+dtXcU59ViUXvVsS6b2M/liCRR9tGXGhl
2QZNl1QhmMdm0AuObslAkTUo8aoaKcSjkGHrQxtzU4Sztc4/bZv0VdBXE4ovo67X3l5ZLTN9qbwG
EUcdrbrdZbUJfs2lqifjaYHka7wkQKhJcv3CPgf6B05yJkQpeGRZ2uUCRGUeN85bpU+BW07B+tVh
YGNFvg8V8OCvdsB/7HGRCx5cEd4uA+vSM+TgdAcC4sUTmDsQTo8uAKOj+3DdjhBR/thBBEPyEigC
UONd2kmzPkndBRKxivlGFDdER4o/6Er0L6yg0RB816hjQRFdsGIW8zANFBqqPQgAx9c0d3bp+nrd
iHDy/RnKmRFhOy9t1bbj2hQxfChY2je1hjrW/Qo+ybkLr5vi33sWOT6Y4vHr7NqhoH7OeobxoDIU
uvEI2YnrBoSL1AcDwrJQvFRHNa+L2J6NbxpR/coeI9aZN0BCBkQ1b9yERVku1fIVAu8Hu3wbnA0s
YbXHUoqBpX3ye3AK38rY7xVECdifMgJ0MfH1xxgX1QCkBCTHoo93Kpg6UxfGpiEyyYPKAtW+p9XO
nT7R9MUFR667nhyH+I19StXvKbpxa2jLs/Ivqx8fPkTIQ1iNp8/mjA9pMqBM9CfdLvxm3V9f0k2f
4cyqtmMBo/QONzybWq9o6jmd4J5amoZORXxS2hKv2Vy9MxPC6i1QILGVCV6T9uQOSKjQ6fodcczf
FYTqro9mM26cmeIOfDaapK3NeeKjyfo3tQFvOnmVvia2bSA9BPgbivAijtpqTG1W56GIO5UGrvLa
uaDil3Gyy4wIa196Q9WM2G+xuz4o0CBXp9O0OJLZ2gxNwNv8dyTC6TEDbWai4buI9QptoiD0V75o
NdjnwexUpz/+zcq8M3ui2A5trMuV0dVpSSFAh1nT8BjpnhrH9DtZM9rmrOF5ASVCYE+RV7o0gu7T
eSJcFNvpE7yzrHk6uKxOdgOgJxKnlpnifz/ztLkuNS2pMXcJ/UrHKpzbh6WQ1Qk3NyfYu4FNhOYd
ZPwujSycCCAx5iLuO+dpXt1XpU8kPiDmKv5EGe+dFlRDv8x748nZQCqH2GYFGpUYWc8RrGjTnWZW
t7Qqw3QYd1k13A/YpvqUn5SmCNopsmmaRX1GwsJI49lOJLnKzYk9+x5hDXWtmBJiMz5maKDMYOV4
bYqv151xIyJxqSzkRYDURmJIOMc6OmGcI/yEjiPuym6+t/WmDknpLP6syjqzxTcLn+ILc0IAbHQw
56YMy4gWCJBUIFzMP7VVfXLV+RvtILZQ3hTOjdIb6EuvItrQMJOxO2xcFPFWAtIJPS5QMhaZsBSW
mDZdJlx18s5Xe8jJKCOgPGtE9OI+Zw+E/f25cmFQWMbCJuridWsRD0CF+KyFGCj0w12JlY0IdmFF
2CA9Xh0mNTGspX7Da6NBn+F+tlO/KaLrHiOmdP6s4dkECvEL94wxH2qs4TI+EvuhyeZwNE7gE7Du
C+wVs/aT7jRAoGqUva7/P6ZRWUEhl+PYjMsoYKqlqxZAOcaZ/bnA6Zw2O+R2VKgxa1nkWktg1XjY
L4/M1u9wA/y7x/1/Bo6ODR1Pbs8Qc5nIU6gLBbllvE5VWAx43YEFpny8Pr0bF0vk3h0LdR0HPPMi
ybvblOBDccc8zt4A9uweEvO2hGZfucZIWOKW+XrdnMh18mdQ/9gzhXdM29dpp0IuOSbVbqY3JC4O
BMmicJw/qV3hlwQ12+de/7LQEsKFUWq+dv1vzfqUlAG1IOLuNyzSPil7TZM86KRfJhz8kHvThsLC
TNgop+u+8SPZ4yjLDiT2PjdfUrw39+6DRiIFNJltgAYkJFJV9Z43eh5ArfHDu7k+VRtHEKhn4fgQ
A1LBRSN8D3PyAamsBS9M843Zz7UrWYrNHWziP0j9AIQvYlCVfFQ1xIo8Npl2S+av2eTrJEytN9fT
JZkVsT7xZ9VRa3IgaYBMlEhq2eipNugZXsua5hfKt7kKNfOrPoC8CXg4o/qiGxr6C50YaSsQN+wo
+0SsXduNoYLrv20/M0k+afuD8LoF7QxKBeD7udzZGT6UMA8fNKpHbwJTV1jcAZ6/S/XnkT6W5W3r
eP7khrTZZ+aTHjbj82oeCCoJHtoi/8VCc9U6rAS0s0Q5QQeNQeuSrXnMNTst64eXSQ7dzT1+ZkA4
BVd04wNvDE9K+q/oetjPLbsx3KPV/upM9wczvoI8VTImHv6FBzGqxP+MiX/S2d1Gy+EHzQSTtHwy
s2OaI2FWGuH1iRMr7X/ciqtQQ1QKDAhiwg4xs9byyoWVJq+jEgXHqIAcyk5XCc5abxh20OcEcarK
ijAzlWQ/adkkOQg3JxflVPRbIMn+oWZd2XM7E6IggDYvxjd4UYR3K1ULoOPXwHUerg958zaBfYT8
pA31VRGCOKlGklYQ1owX0/qEaBUypBT7+WBN9FjcMxXyxNcNbkahM4PCRknUmnQGQz5oGk7pigcE
JHyvW9icQPAw8hq57YJp+9JViqzRrMLNCiBMChD3vlRjoPUB/WkXUUKbQLFkd/ttgxaaY5BMs7HT
Lw3mDThWAKfIY8ciiONmnLM1MvMySito9FqhqUbElJEgi9XAP76K5xEwGhioKcIN2gFIqTwlRUyG
uQQFA3r0IWhth6NeJvtqZJ4Pkac1VEpgXywPvBnO0j0uXppJ/HVrZ2oAsALciYb2D3KOBvWGrBjx
HZXPGaEC/dv15RShj+8DPTfAP+Bs66eGMmsMTQZgQDHC6iWN5r32vTo4O/JrUP39lzrI12iJrT15
BHQeJMZRcZffoAjdf5IxlG4GiPNvEe6OQLP3ZU7wLVyGeK/VaqQZb5M176ruoRuftSQmpSTYbl4a
z23yc/ds/GydFJpomODTUvrN99Pahcsa0Syc8Z5DWID62l92Yf5nym3+9EYuCfiES5Nz4g0mU0vk
LArHJ+2bbv+4vqgiqdYHC8ImrTvFsAs+kehX3rGbMRyKQIuNbJcdswNYXQ994mdycpWt6ANQw38G
BpzT5cCGRR07ty+QiJv83KQv+hyxW3WcftB6umEDZ8lP2deUPqXgclxV8KvZkoC7vZy838PgAFI8
1C8/wUSFJ6+QxojtoXktJtr4zqLtyrwGnoB9Kp1yn4IAFfVdJT30qX7UqX6QTD6/6YmHKae5QHMG
pgJdfZefsOQla9IeuX9FI1/RrwOFEsTGVQkqwEv0Dj0NOsr6tAvGXNkx89/Ey3PzgneVk4oJcHEE
WNAPNZMmaC3w0f/WiBmoRqB2oeH8Jabnj7udjVhwNy3PrZY1/FAdX9BRCwxtgVNcxrW+dRBw0Nx7
bRzEHkKkyuhQq4uWAGi9lv6gToAGR9383Uif1TqurHZnmJ0kx7IZkQAPgIIYCDlwreUefxYdisIr
LNKriEhAAPTG94GB+S//nlVJuFKIw3enZAZ77DRLsk1bOwnNBCYIH1y0hot2HTLp7eI4SAUXtu8y
3Gplz1UeS0UvNTnfC1SEeI1K2CjTrC19oSAINd7JUEA9k30dWeuz9O36duDefs2O8C6qiD4QJUVy
nposLIckC4wSfG+WPuJYwQmL90QxS+4oW9eu87Hpl6s2rE2nug1yqGuxc9uv7LdbP4+hzjlkJxl7
1tZK4XqAIjtasJE2EuYx7SoDzVgdQm39piStb1t/R6Txvrnw7sH/nL1cFdUkPQb0ubMijb5+zvuT
wkABP8iAICIa5o8RD60jLoImeuWEoJGrNE29EsmLIRv0Q4ZemXDJ6iFER7IS9IqhHZY5Bc8tzbzA
mMoxdGYA1TqrtdDK2zXP5VQANOSGdZokAXFmfltauojVnRskvVIFXpkakj2ydTXCpQh3Qnw152q5
XOViNEieqQquRgMLiv7GdX17siWutGkE/awo/GCPoNP00ojiWahOF20ZgwW5qfDUfTaH++s7ZMuD
OJErz7Py1mFhh2RjYrpo3ihjNAn42vRGaxl2dms/4BWPSIKmZLiocCKxvm9MomIQyBUFCt4eFdic
e/uEcD3qqJXNkrC5OWln9gRvgoKWx1ykhOJUf+gqczfVcyDNTW8NCjd/uC7KMgBRChuPWJNFdadH
m55u+0uBkKKtkaWyyAMRxFjn4LaQ6eNsrdS5SWGlrEnpa8jOlnGTviBPHaru31Iwvm/EcxOCU3tq
aQ1dMpfx2KLdCbRHepCpZL712jbdU7zswLs/rPtGdeqjkjVIvhhwl4qU2kM7eKpMdkg2YuE9Wa6l
MjoWRkzw2itcQDxkCIatUx00VWBaAO4UoDfhVLfcGT159VDGQ/2A4ycJtfwEBr4YHc+JhFpnyy1x
JQSvP3rUQbQlPC8GG12l1dSUsTXd6oC5jugqVZ6ub+atYxUEFg5qB+D4+6DdXBCr6xKNr1/tBROd
gTO6GTUvlO6xzXnDocMVMVGsEKPf2BnNMlHAZbBFgpWte1N9zq1nQq1jQsAUtDgRkXb/bV6vcUwA
sod7A9R7uL+c3YdAH6QojeaUsd4DvzNbDzWdAZU0j7XxZZ7WyFi+VU4RODnqpGQOEw9s1NcneOs+
AUQ38C54PgGrKgRkHEMTOjsTPm4CMBu2IfQnaB4MzD0uDo2U/i+b7viW5HRMIBMCFzwA60I0W825
rnVWoSKrrMBm3zqgXDA/LWsR2OUzWA3+enycQ4IzqGNt0f92OcMJHVsyl1hXosd68Y2yX91LU9+t
stLexjxC3gl0j+h45Dh0YVQFLRyUgW3g8uitmaCJzfq09P2TNa4+yDpfrg9qK53C2U1A5/iOtxWl
jQsvc52JW+udSvfXCbQVTQ+Ok6LLQUJSeF9Kr5qOc+kMQY3WtUAlJnSWy+4vmxze1xLbE7wknGbt
w1q2jdap2lhVsdK1wdT8WsfQxW10lJGYb+xOG9xHqNVw/hjNFrx0gJY0Zayp4s5EknOGRLp7094Y
XgAApmm+0kJ2nd9czn8Miu/eue5pSzRusA2zOkKFff2mDkdNJqm1lYq34TUIcZrDS6TCGYi9DgXg
BDPY5wcA9HVoRydmOJDA1f3yMUWq4du6Z2925lvBAQKxslrARoC9sC8ckE2eVSyDWlEMPRjfUD8r
TRZqHmg981USaTYuGEhw4tKNEgh6gt5n4izWGak2O3QC8LFOIkXNd0WuA49uk91cewcKGkTkrHXZ
RuEHqvBcsnEIokMEVzX0IQgBFqKr6ABNhip2tDm/Y736Q0tsgCe8hHj+XNZN4DboTEhK17ob07XZ
6y6jT6ygBHDXeY0gM4TH9/Xdu3FuQgwHsHTerIL6orDk5pxQ3U2KKqbpVIFYphyDjCAgOZMug/Ns
uTEuqe/BD1AOEWXVFeBcIrlXxs76anfLcVJBBY3H3H5SZMCULfwazhA066PPApcCkYqg0YxMmzJa
xVrXzXcTcZIoQacgsIckjSxdy8BtiY7dDIiAYNFmYD5wSkRsHpuonLs+0mY6AQqhzrdspWyn9m0t
mfjN2eDNdR4QzlxH9fIsGAxaqcvSVai+1vW+qBtjb1Hi7YraLtGKbGb3ZpLQm+urvbXBAPTkwD40
en9IefRDZqwD0Jjx6ox3qWPcL8v3DtKdvgoe1OumNm6XXEUCErjGe6OWcPfTSuCiAVSv4qY7WvZD
Wcu28MZYHPAo8p6md+Yy/vezLYz+AndYUyxxYz1O2aOS+LOG/irzcH0cG+v03poI3jJelBeRkEOW
IpGiLVgngvPUvSvRTmahYWrRIRjDfl03tjFpYIfFrY6rJ6LXV9iNGq281CYadiP9lA+nisq4bLYM
GIh3nDIDtVYRgcZ6CvHMHKPpQVUdFYaGLqB+cPbXh7G1NOhP5TRRePOiynK5NIUNQvQpgZVnIOm8
CjyTfmmG121srcu5DWH5bdpkacv4SIAW4uzKUUWDHjiAv5S35dcK3mz7v8EIG3WBG4M/HYZGlAwM
tgYae0ICU7JdZMMRrmxqPy1VUsOKMu5Zc+yg3+DerHWQ1X/XhPRhOMLtJdHtVplNGJqX/YoexLfm
eV5CW7Y7Nx0NUBaUnjUbaQn+97PdicY6cJBTt4o9E5X6Do/ECFU0GUfslqNxqnUDFD9A7Yn93T2a
OWqU6+tY7ZMXL7lPiAMpKvcAug6JS2+ck4DlIJuKZwLaUkTh98HoMqNdTaxP0zq3ndn3vkPM6pCZ
qRFd9+yNQaFaDxMc9Y+8lPAubzuXEap4VewqZbi0T031ZvQ5+Eolr5GtBx+KvToEbaHnxMXwLtfI
qmjjFI1exTzv+KiYX0f7Z7fG1FL9Wbl1g9UIZmjcD5Kdu5V4R3uwgeCNllSMUYhyhCX8dmFUsVoP
EGGDdNj06NH5dgaVgs3SU211yGDdOpAg/PuZBb4b4HWEP3RB65cDTkcvQQkLTslfuINp+Gn9gzFf
1Z/+hR3ollrgfgX7jPj+apTOZq2GFUxbSM0xv+6PY3eiMjzelk++d/WiCQUxSjya0h7Q7GbMaFzq
b+188tizJqOU3jYBjAP0FJCMEGn/xhX3VdWpaMyUZ+o8E+DC5vLh+mxthAoXMhE48HhrOo6my1Uh
FXNJboNrHMOwUEbsq3+zHGcGhAheNyrrbJDyx513AsJ7XQu/7U7SasjWvuUVLOwpgFBAOnE5jibV
GvRpNTRutRMwu4YT4oWWyALRlhXkEMCvZQA38EEYjarL1NlaTmNtum1cCK4XP6f0e1Z/v74om2aQ
5kUOHlllYMUuB6MsOlQyx5HGQA/vq6hHB1irD4GU01+kcubnEZjR/2foPVicHRSLUxSdUk/wsNED
8+IQweCuLLIHXBr76Za/e7IZKmzWl7wMs92a2rHbe8eVgZTiVfW+/PWwAed5vx4Dx4SL2OWwwQDU
LANB5YzSZ3P6kdiPin2fWX9/mFxYEQ77tBnnWqMoZJfefPQiq1jAQiXjaN0Ks1zT2YQUO/dKkWsS
nWV65pioXgFxUUNbbN5jLltVDZISMjyQfrR93ZBpVm8EDM4O7fLIB1SULvhNXjVam+sAI2fqnvBW
TOVeGyQH14Zvoosa/Ya4ZtkomvGAcuYyKNc6Dh0XtHiZSzjNabDU9a5Aw1UCRofr/sA/V3iyX5ji
wz0z5XWAp7cuTC3qyc6n26wccJm5Qc4L/ZyvpKeHVIuum+Quds0kH/2ZycSgas8GYP9d9tSiN/wW
jPJ+b62htjSSS6dsdIK3k25VdcWBqcaKkq9LW9/n9i0dnzv7vi1+JF4jmc2tVCG4GNFnwYWBoMEg
HMDYFEm3gLsvXnsQAeh+pxB/adpoNY1wIcQ3M4gRB7qDB0PVun9fIrgwLtyrQCZSaXqDtdTp26yD
8994sKUCE3wE4uqdj1DwTWcgFnFdPkLkz/LQflG0wIHWnuqD59JT/UXxablvLZnUH//da3YFR8Uj
OV1misFp4BebmjFM7VYyfzwqXTMhOOYyrEmqJsBL9CSY9wAg2kEf9jeyAr9sJIJTQt0COLFUK+L5
uJMxMGz/tv3+AgZ/vVhgQAdlXyceZgk5Wj2WHR5bZxk87H8/L0rh1L09aQmvtJc3y5O5r16roxeU
n4Fg+dRFx1oJlsi7GSAOez1iSEblCRcPKDL3zWwik6gMXX/Xp5B4SDTFubluZfM8OR+dsHkrry+h
tIDRASfuDyHzS78OTL+MZLT3W2GJ43e5hBtycWLjs0LVQUsLC5nREwo+yi1RAAEIUf5H9kUydTJT
wkmMMo0B1j6YmvXaN7w5SIkbah3Szvr3frgpxkcKppzrEymzyf9+FuAVdQGtfQubNWrZ3bwDqM3v
8l2/QKPKux3VV0+5uW5x00H+mdAPDwWdKAjKJkap7Ythj0bd67+/lW4FDBoXDTxEoMImPngg0tAn
NEF3jmMEXvzY3BZHJXJ+1vve/2W0/vAIybtdFl63unXVODcqzKNLZ2WcHBjtwjR6lClAbh3D4JAB
xxRoTLjA1+Uq6RlezorpAWyo/9AgMamqB7t6wuOnzCUYka3rzLklwQcTh2gayYF1cdqwzpj/s0Vs
Navd9dna9Lqz8QizhQfWhKMh4QcTC+a5CZh1u/a3afGkUw19WxxnIUtqffQ7Tr+H+z3ed3iLWsLI
qJ5mrmIB/dID8LDTtBn8S6rMDTYuFdwKcrMqxCU+6mHbS9kyoyxLlMeg51Qqu3wKWsPa65Pm9+mv
ZUQXLMtup6+JJdlXH1cOlpFGf0+mAsIuzCnu1/boUmBvJs3zd6CSB6VXKFODlhh5h3edhQu7bzLc
p4FsMPXTDHJNPF174ykxJbiejR7Yi8GIxb+SZWq56gD2lK16qNPv+djgcVlEBWCl3fBNb580ZE08
FkOrsNpP1AH+QQNhktJI2r82vQYZPdTkVfRafeiDUzrDhoRPGdvVnYHio7U+Xd8KEgNi45tReV3T
ljVwHE7rJ/Q5l/V9bhyVmEtODsIhnrwsfhk8CtcYq87BXOrEPBS9tWv6e6qeJnqfL6MPxpeSqX66
5JKT5eMNDWY57hxpd84vJey3xfL4DYTBbBnhCdb91kEPk1XRoLqhFLu4OYvQMOCQEb79hFsHAwFP
MTFujDi+o9zjMS0ZzscAj+Hw4gsa1fCkfBcJOvP8PLF0shJYKIiNG/Tij+iDrGuZrKDMDB/omRkk
0ADz5GYqQKw4YUJPT4s1/qvBcOSqCyUNpCAvreQd+qPHZEUNqQLf2PyAdkolleT2N5qsIcMIlwPV
G/J16JUVjJQoe5oq6O2rO7Py0fTg9Xg23uXj3tSfrd4I0gRyO0sBfpIUUHXJvtoMIefmhZkEx56W
JRU2lrsEeKPfVfZnHZKbrnpSSs2vplAB0141Pru5FQ16e3Bq0JApnPRQSunx8fjmgpTI2CODBf4z
UfrM7Ws3qUzsQHPfdr/SrEM7+WuOznL5pHMw4uW76NKUsOtYWlpK3mLUeUf3Sbsj6d2SFbt6XoIq
C2voNmhzQH/9fQw7H58QYZrEHqZlqUqemHXMp3qSnd38Bz6OykWXA24/OMOFUbWdWqvqCnSgqmIF
najNHtP0KTUP9p49KYpkd2xFLgPaRdDXQdsZ2p8vHbdc1YaaC6xl6UR2WgP2jWRRFhjuixt7dEp/
GtGgD/Gd8Po8SgyL2BqnM6jlpjBc8XrHIZ3DEhLq1t4qPhOgQK8b4/7/YU7/GaUYMt1Ob3K7gLE5
++1Wp2SR/P7WVeFsFkU4eV4CSNpX/D5Su75lPqVWCoJg6mtUcpncDjRcw4an+jir/uV6OWCvcVQI
5sQLsojz8Falw11DTv2vWjnqkDI39rqRRCpY0ybjaMuwupuLBnUU8DggE46s0aV1jtqrxhER20Av
a3qDZIr2CBXYoJ1fry/YZhQ5MyQMc8oVsyksID479jqZgR3nNOpHv0QL+v/NkLDb8mph4zpgRPkP
ArEcfwkzNKFInmlbBx3AGEibopAJLl7unmcHnd46eWM0GA2rntHGnvUnSt6uj2PTA1G05JB6HEAi
TYNbE9ZASQY3/kjxq0ALZFeczRU5MyCMYQJYpmA6DDQ3Wgg5xwCqipL753t7zIdtemZDOKoV1SlZ
bcBGfbT9J9MvjgBqH++9qDm8guE9SHwQtkZd8JvidRsEbvDd2LXRm3lQJF+yuWBnHyL4ubrmZW4s
+BDDusmHO3Xeqe3n6wv2/ka5NljBxUF91eV9DRtdDMXY/ra9LV7IL+OtZz6LQIu6mwKr85tH5bN7
aMNRQkcgSjrDF3F4ng1RcHxOslhpK8yPkbOD3werXx1BSlCBpPbW9BXfCeodEHOpn39tos7PsDG6
UPuU7bQ9fVm/6j+rn1qk3ej4y/WZ2QwygOBwGgBAGEQugLEqjHxUDATrFyO0AHmMtYN942SH/5sZ
YQLsXE31tIWZojxW5GTMbx2oYujBaH8DVftvIsDZmIRjdmWduyYcWG6x1Ac5NVgvg9mQlGc2vRZS
OZDpA9M0uEwuw4yZeKXijjDikCe07fm28rXvZDJZG+AFOM6ZFcFvtQpt27kOtLqDtcnGcEwOhhnP
1o/JeUbptR3cALR4BWCrYPG8vmSbQQ6qY2hYBMAaVAOXAzSgYZlBkA6XFW1k+3Q1TH9xOy3Uqq6l
fusaMgDwRs8vBosSPF7D7+etEPVMNx2gA+7ibW6u4diik8gvw2IMLeM0N6OP22fQ4bJvPRQpijcF
UBSmxHM2d8PZFwgxUQNJGghN8QVqMFvfOujn5nRfHgHecHLZZXB7fv8ZreBAnk1mvCQShKQVHCXk
lRWflQQcIPnX6+u4dcUF0YfGSX04HkTcDY4FbN+QV7H1nUAA3gl75xvNlnsr/aRDHVxvZfoQGw35
oPzGqcjTVKD9F1UVmG6BJ6kkAKB4nXnsZ5C6DsaQRxl0ZUAnVlTgh7LXHZ742c241CRC855y8IZ+
/DQXjRFwsYDjPCTKl9pLXqhTjSiXI2NtQcQnoOgr9SmIHaKpGtFfREf3WJDOBEaJeSdXy7xbwFjT
m+uTuLVYIPwHXRFAzRDKElq1SqhE9ICQlrHi9jtkY6HnkwWDWkSd+/dMJpg9SBS99/jglatf7jvI
Kc+FDbbX2MLhpHdRSltfUXfXx7OZu+HISN7lA654kQSDNwUmPUFgYb/GZ/TW13sUKBlumOCU7SWh
cnPy/rEl8krVQ25mhY5dhcQ8bY9WfbS0G9WSpfa2XqjgFcKdDO85NK0Ljq6aq+2kHFe/pnoSrPOS
ho07/TDpmgVePb/kxVjutK4MTLMCIeW0RJI55RFRvGScfcCHcTbTgL4QoMybEGkc9L980QPv2/Qz
nXxlDqd/k9EBtRFkQyFqBZyAEKx0CP/VKcS246o8AIG67CxPNqLNKQWGGnwsaKtFWezSFzPTbvp2
VhCjuhCMbiv033aleSLGg/utoP704/oMbl17OWT7v+aE0y5nZQY8N0IiivS/u/JJS6Z9qjeRXeXh
MEguZdwdPqwWPB+VNxv6SiLJAYMIUOdBIwE0MNAI3Sm/yp7d5e6N5eafgFL9xsBX/y+Gx4Up4J8c
MiwEkSVx2qknUxUX1RCm7a09or0MLSCo/pFCcpLxxf8wOgCO0GoEeo4P1OLdWOiLVgADX7fdrlWa
SK29Y93IzuzNFTszIziIsyIrVeUjN4MOoZrsJ/CcAFkU6sl6zCDoLXlBbpZBOGKJNw06vGR16ZEq
ScD16aBLSK+/suGQg8Cyo93BhNKkpQYdrfcoXpH2+9CbEtNbd4Nzy+J2KwlKqHZdxVMagkw8hNKa
lbL90CtHLEzgzQ/XvWVrBcHHpqM6jAsRxGYuR6qVSq63JlontP6B2llAsxM0ySRusrV+50aE6bQZ
dBWcBG5SOgdSa36e1+E8Bl6xHysZpm9zQDg+oduGzlVA+4QB2V1tjsQC4teuzGDSFhqsCugvIash
G9amKQgt8R5PjECkf3PWXnPGaYZbGpN9m2vrEtaqe6MDsC/Z09zBxX2GNgbegYiXAAq1l4OqjcVe
lyYBytdtoJrGwpF8VUFBVsjUz7eGBKfHWOALiFqCOzS0hIA8WPLjpTjWINSFCPm/GcqZBcEXhpEO
7mIAKE36U11EEzTqkxsqy95vbaPzcfBxnqVn8kKdQA2JcWTWTlnBsj89qqbfPrkJjdxx+nJ9E20u
z9mY+N/PrBEwwo8OB7TjKciiNTPQKDk6AWscsjMdPKium9sYHPwAWq0amnsh6yCYs/PZgvYJzpSe
MH9Zj7P9EySX+nCk7V1VSALExtiQ9Ad+84/YikjC5NVj3cwjD0jtYelj9IMTOwkmN7o+pg3HQyUH
pz/wle/R6HIKC7Q/pBSoslhFN7TlBu14tBTZht2IQxdGhIlDcYFZBu8GKGg0dsEynUC1TVtQrkii
+JYh1Nmg38vp+xAdLkdjLNa6eAX2KyqHJDUjhT3bSumP9jPQxhJv2FoggGwB+EZxD4BpwdV1famU
PFHQhKLtkyLK6yMIHleZ4pvMijB1TmMVWr/CSqUdLQpaIV9vH3LZZXMD/IL+UTBXAumPPBEe6JcT
NyotuFK6gsaVjqKu8cV1kbEaTZz6Th17vRkb/ZsCwJmKWnZqum+Fau7JPkFJg2i3BpUVAbYyI+CS
Ad4C5EKcdEF4Jg10GaiJBkbUoyLCiO+6gJEq3UmrU5+k92YZGF44Tt9Tj0K5Unu9vine6WSEuA/z
wOUCBwytSksIlqYyLCztAeimRQYJ6OM837TKbUcUlPymB5w6u7RfkJ/pg46NamDRp1ltoR5wYjZI
FW4t5TVxdmOxn8c7CkzvDLUW45UiqaHot5m+rwYoV0vO+g2KHNA5cLABOiNVYIqFKesqVRnJ2gO6
D9GcDLUTOz2UnhmgwYcEzu/K8pt0iRRtDRxl8vFVk+rX2V0xnzSW+z20X/Bc/TT3shcvn6sPc6kb
qOejLRtUUYJrqcye8OYFSFvR6zRiuCTvG7MdJGXjjZ3vqsjXo5Xd4I0e/O9nR0HKzI54TQZAWnlU
QWxsvOC95Dn3shL4Rn85cP5InPF3DOffFgyNWtKbVge2Be8zmY8T+eXQHxTEOLWRB6UadvN6y/r0
k/eSd68QJ4Po8ecRmqo4+xy1OKA1XbLuGwGCF0LQkgzwENq6hO+Z4QoOoOScj78IhnJ8G1d9v+bO
49zIwviWKTA8chVSdI9hEi7neEqyNWm5lkGVFaFLbnQr92uWBx6VoSa2LeFhg4YdLOkH0ipzzVyz
Aez/++Dt5/ausb8vMuDTVtUAjJ3/GBEudyjhKnQeW8D8dRcyU16glD8VlwZWat057He/zy1kE5Zp
5xrDZ5L0IYG4kjHtUuSDsZxAginx8PdAOshO8q5WlLZ424qwnLni2tB7BSBw7b5ryS6bj3bzg8na
1zb25IUVYU9StbEG9AiiJWDfHCQOyb9Q2O+QTASWBu14SDSJLfKWNvXrkABiO/RHNIJWR8u77dzb
t+sheuPegjCH7m88EtGdK+avF9ArobYPAjrUAd218YHl8pPHf2EDx6GH4o4LpLVwKbc7IP2hV4Mc
uf7FWuMqRRewrJ1gy9N5d+l/bQgnzaKWVdJ2sIHkLgCTZpAXO+x1sF964fXRbK053Aq3VyC6gKsS
PAuBYmpsAjBoVt+ZGfjHUxn17sb92D23IHhV4gG/X1WwsKwHlQFQ5e3AAoW2ATRGWJZkOJsTh7Zs
KF2gqRV9NJfBCLLImLgJMKHs0cqixUQy9Uii61O25cpgGcDv/z/SrmtHcmNnP5EA5XBbJalzT+ie
eCPsenaUc9bT/5/m+Pd218hdOHtsA7uAgabIIlksho9zthsAv9c00NVTyaMHGtKrYf7Exr/2qfQx
8cmJWhfldkGGSW0aGZ6eRjt32r0L6PbEnkGgwYtn0XiseVHCQloMMQIWH819N+j5ZNQtlzPfnDL0
bWdJfWeo9cnyxWOio/5iRvpZEsQVZvcxwJIOHHtdOK4rwky0LAAZJAkLeBzZH+xalZHfrwmgWokq
VhwHtMQjwlh53kGAVm42U+xjjZ0vdMA3nRAzTtLG6j+Ku3mF3ZMi1jTRZfe2liyFBKga/EOQfXUg
l9LGSYOQwMtL6V4zGqyMV7L46A9N6qRVG7lVIjfYmydhesLDDigFXSfUGqqRhgACI30Xdu6IhP05
7ZNQx4CiluWuDJBIF0vHBk5BfinJdvW5rOUAfFUxfQCwmqmyD6ynoAzvI6yUVbxdaJEatZso9e12
GImp/fePWmt2PVBoNGV9Ww8RYzIxlgNISsNLsJFG0kk/TRHlVV3g+G55ds7MNTRvD0JIZJpwDxZj
VF6WlUYhI1hRakAMl44ZNWTQTBtgqdhbulPSnY9ddKgJ0trMVlFAJMPNyr+ycN14li0WK0un+YD0
MUDKx4ZEVvGqtDzLX3rnXHzlN3TOZqz9xMtbzKOkTle/IWNGxvGuU1pXAEguGsFfgn56zapN3R2V
Nr6/rbkLjgc97V/rKYE/gCf6tX+Tp0IogxhhVjIjhz3oXkYF7BntRuJ7io221v+RHqN5SdHHwtTj
TJpwjxkjovTqxrc2RZOSDsU/4Y/IoRsPCOmo4X89ei/eBKEQmENsQLiAKCWC+SQoNdGNnghY+iHI
59avOXfSV3/5N6X7Aj6Zx/Nxr18LtIAzy7QRy2W0HlXfLsZIYhSSQGm2laDbBeD2lGw9Zk9VVK2T
XnRDz6BmOT2lo7fxpMd02heKAlDk6K7J3dxyfcV8vn3kS35YQVoJgQCKFNitdf2Fpl76RhVijEbu
OvRnCBjsl43GLeTR0Sdl5IzbLbliiH4WP0Jt9KBcUwsKo5VzrEvYx3nuqImCVV4wdsyUKf59WWuk
ruVfU6avb/O4EBvOZ44G5RmwEedwTbVpMqAxoUMYwElnwcjINKyN6fU2jUU5Ymx3nu9CbzybMMnF
EvP4JeJPI/rRNPo80TBDlYa8DQ1LdPAQACTc3CeCZsFrXrzUr/4DIitH28IaCfaY0qx1dZ+Xzpp/
iFXdS0KMvxTkWsl8HYFoHbRuWvrnwXzABpNObVZD5TlK7a9uS3AhuAKmFZqnMKs+N+AzuoHmlrxr
vrp/vafBVw+ZehA7WpjGNpV5cHeLtIDCioo4gJYAXnYtReyl7/xGwjiGGarAeO9bJwdcaWEdmzhc
Y3MXD6948Y5FEuIfgowKVl6TjKmOfuow/ZgENwnUJ0n8iY0Ndt7SwX+YItX2YOZAI/4DqeooQc5w
FFhiwrxZssTqaqzVxVx5ZidEVegY2CnvKbHUOmvh9YVkDmbugFfKnB2gmLU6UtHqWRmWv+6EuS2+
LifbmFoV5SVTWGW6l+yyuPR3ul4OTmR2D4HkW6ewlLWDBGwEjutdsnlNxHwW8DeAdc0mDGujC6wy
6dErX2PGwvo0q4fB50WWi8eKct2czMIfGHi71qOyMfSuVSR0EKn9scdCwnwwbK1Lt5Kv489mJYeW
XQvqVmsf4mZyb5/tstiBpjPPX8CbskOl2aRkxtAbeCj4CTa/eXJnl2OYOGIR4PHYlx2F62uoGmee
HbWDiZmnIaONjodr1xbCXpywWvj2Ny3KHT1syDHpyIGzr0oxHfIk1OY+MixMjiODTON73PJQrpfs
FydrSgAcnJf9MfZrWlnd5v0MOlqX9oTmD0eMCot4YRutyjY91unDbbaWCCLJBT2aYVxxk18ftKUD
rLjrMI9XR/oh7d8kEaPPB3WqtnoYb27Tmj+e9byXtBilmizdG6Z50KoO5sWwsic4/qganEtxUXex
FxK9jHj/49U83zQX0VCumknvW7DZyCoLF4A1kRMEpucCEw6bXMd+WGtiOzrKIGWOnkyWRLLMq/aj
meqr2wwvXTXzSBT2B6DqhPO8/hIlr0a9wxz2Xp0K4PB2aDj0AYztdn480EQJGqwwsM592HQcJ7F0
mSIMBAAWZmENvEKuCWd+GaiRB0l3ymeFhL2lHuo2ss0/6HlG/ssCGeQm9G+bIAo5rgfVA4NoGUKQ
Y6rxGnWC0m5Gn/egX2QJmTYdrYYiUCIZfz92uATqAjebpqC9t2oOsYLVv/Ennv8c77Nk6UiWohVp
Xk8Fr38tPLVQvb6eBxbS6hFD+iTEli85Hf/An2BxkwLkX2gGcs3XVDBSDqDYDjXWHFH6Ac+Fp0YJ
jPVk+R4n67IkOcSIyGXLXy15jInLeWD5mokCazS785IY+XFI/tICznN7UWwXZBjrHqesCxMTEI+o
4Mrhp99rxOJV3RdZmasAKP5g0QA7eYRG/7j56l+0qofAK2zA7hnYKxekP24b7iIvv+mw70UU67LK
zHD9hXU1L7IOsPyjiDneYckd4smOMu4Mg66xKHVwTEWMiwTuUFIAlZTaHpTtNh/L8vpNYv7/F66w
H4VMaDI0YRbeKvNMW5XvMUgo/kETOR4Gv8kwumwi/qvkCpwk6LSQnlprU3m/bnPCExbjSoeqanMf
E2V7KTCJUJbUFw2O01w+9N9cMHbvoTNFUMsZGlsygOVYBbaJYTPgxv+Jg7EQ3ODK1THyyO74QPe5
5RseCLVq7CryDyXGfIz5eVtgS0eP8iDwzYDoiKmrWaAXR5/rQebHPVqiYI6W8V5rAsG4jz1EDUeN
Z7Gwt/qMOobHr4VOadZdhnoxepMFgEAdkWHyEHY/MF+fY9NIILxUg+9Iw38dsqAPHB1RaJzDf9/6
EcoYXR5GD+OMB4x4jPeTWRPRRy+/HG/66u2/FSMG1zD08gVZicYBRu/ioQTgSIZ+gTrDosvPMd8X
/bsPrKzbZL5HCoB0RqpixheWcFqM8xQSeZrkCgkqeRU6UG6ncCSacGzo+0mBCMJ5jEFgh43Kdn+L
uZFaVoWOkR74Hrpom2LqVl2BC24E7JFOcYNgy/K4vs3aQjw2w1UDyRGwrAayx4xdaUo/9mmAVDyg
a6NwpSmfSu9FBM1tVAAETqzGZAhzGk/jXvT+a5sGbSQeYdUQLaa2r60gTERkgRJUanC5bgoFMNH9
gNFRng18N7ZrMoyfVfOwUc1ifoyWNYlSt0HOX5ceddO9LcvZkV7b2jUdxtHqWillE4aw92afOnGJ
9tv+0CsNHcZzL/LWhH73hzOxedshFAaxAxNxSeUURUIfIOLK7pLkTqoboCDsbzPEvvTMGXxOm9EP
FEwtY3sTE5xodWvmVuT1551IS5+0x8DFPl3Xp1gp9jCsPm+T+1qLcSHAb+QYO2vEScz0EuR6mmPw
hhywtDitaOVgXONZ3Dvy27FCerYidG9Q5yl0P3uSurG95aUv2FrKty9hpJvnOTqAR6E/H0zDfjd/
xQ+WO3jk0Sh29Omz+THuaYDRxdv8c6kyt4KVtE2XFqBq+49uSuq1hik+2QnQBP9J0NghdyRbBQeD
c8xskeIbt4wddolWlaIJuY9PCNsbYaNjaQ722NChI7r4mt8PJQ3fmufmsxx9ip0FoWudJ/UlOupY
YE2r6OdtQTCu8Nv3MAYbREYQ1zXkkCJRTVaia64LWlBOSPz1XL+lboy91qja1F0FMp0dTzTbiFuj
Jf7xOSI/OoecWqLd9ahBPMp02EyYnjTew1V6kF+Port6s35UpFp5hNLuU3R7+/gmugp94NWX2Rma
v2WBFS5ziQTZfEYTsYonjjPRH84xgX+k6HtzgMmz8el/C0r2jRKjfaHXp3kxgtLk2sM5Qt4uvm9o
7HLEzt443+gw2maogxmiHjGc24q8d5sCs6l1SLaxveZtZOAKj1EkZazbQkvAkn6Ij+2xPUxHa1XU
JFnxbJfte/vGFaNMla6nVlSBq8IWUG8xRCzd6cggbySDZJ+nIVhjxKrYpilFFag0SalvopBWWCKN
7gTORcQWgP7+GFQfNKBRz40J1xerlSEbIBvQ7GJ/MCeKcv6jFJD4cG+MJHc/zTWdnHoT7apDv+bc
6f9yZ/ymzcRk+tTiUV1CEENlmz+GdlfdVyotK9o4+jl/0NwGXdFIGd52GctksQcIYQTqFEi+XrM8
xLrSAZC6P8cxNpY+GM0p+kh9ZaUA077DDhJAt/6loJFKKza8IQomPPyPtC9IMxybRRZW6jhfW9ZR
aKkZkWG0LW03FtjSxeFzmZY+Q40je4TI/ppNzQfM2tDhZBu33U7YFEnKTWp/3BYmjwhz7auW12At
IRiSt97K2iXkTXpOOYws2yZGA/+fE+ayj9s816fZ+8r9GXfbgLbBO3VcNel2HPdG/mT6nOt1NvZv
7v6CIONJJ6sKlLwFV6VTfChbifLQ5rksqdeH00yWXGF3Z3/WiF0+ItaEDx2cYRVz7JtFB/pb437L
jnGhXqHUKGOCkLnSMK7vYMqlzeibTLYRxrdfemI6Jr2tE+zg9N800QiC9UmYrzGZ80oxa4OEPmj2
1Gip94lZ8eAtdu6TH1mxS+3EOd0mOBvs9+P6TY85rjEQY68LQK/RPlAufyresUm2e7KakkPoX1zH
b0rMsQUYXo2zLhjOrz99FKLpvWq/Jet+Xa95W5l4PDHnZmVhFJiRhQBPewlzdAp6tOZ0IP+LEv7m
hr3zRDVXmzlgED/jp6AhGRHtdufbAsdJLN/jSJL8v0IwHjeNKrmZRogt/HyFk3U3WOwz2jLZ/ZGn
QOsMVh/OiseiIIyiCJgAL5+vVnQzre8M+pKeI7K+rW/Ll+YFGYafTvHVJjJBptWAMEy1xBVIvtLP
L/FH46SvtUD0PeCGSLcStp8YqSx3vM2Li3HvxRcwF0k3VbJfafiCCM8fOpAayBwm+eHzBDr772+m
dUGHefNHkV80ZlnMAg1o5Hr3yD1u3pKHfs1rteFwxF5XkhlHileDUu74x4A+eut4A3Bxjm/iUWHu
qylPoqitQEU5BWedRnZpi+70+XlbQZY94G+xsR4QY6FRMcUg4/1S7nKCpuJflmPanis8JE5x2PLg
m5cd0wVBxgXmaVH7egqCnWuQu/zQrP2Vsj2OxNrspM1t7ngyZJygGIu91PqgZa2BWgPl05y9+spb
msSjwjhALQQEljGbsnwQWmIRn4gn42CSnKPi8++wGo6xNSx/AWzknCG5vol7qakVdYzHcyN2CnA3
vcruwjBfdUVvccKKxVc7Kv4Yz0E9HJhhM88XudxMm7pExOqNs0H8XXdf3AHsPbJVYqwkJ/eIR3Q3
IDsTC5/f/+iBc0GbnfbGUkVVVRPQdpO74M4L7junfREt23S83LmtIIvqf0mLsTJNH8PaKkCrzXfq
9J54JAntsd0kjunZsXivo6s13tS2DOtTV/8jcSb6aDxUpoGaDUfy6R12tg7YdB9P8jm+QmeQYz1w
6C0Fi5fMMqY3ilHSqSnoVTay5K+hI1Bxoz1ku8RDPurNp5+5R3lgbItx3TxqgnkT4HXiDXWtSqU5
txIk8xX0eHBD7MCkjzoJOyrbp9Mnb4XPYqRwSY2JFEKslEfaENSwG+lYxLRe+UhobKeRF5LMwvpm
jRdsMTdrlftRrOvZcLaVya4cmchkvf70HP3Ie4aznaxfUeolT4zhFyLQQcMaPL1me4PER/WHktom
6RyegvB4Yqw+1sMAXgaEdm5AuxdjF26a97XtUfSw09vKuOQ0L3hiQXaxcx77KkaQ8p/9ktR7wba5
cuPRYIx7rIMkTHrQeO7p6y4+viu2G9jhk+akBaEnJMOebzP1lTu+oRQqY9GTb+pJ28Gd7O5qGjs/
f5Zkc3DflcA5q3Y0Ou0ecHQn317T4UDXGVJrmw/e3m6ewamMmXtoAlc8aT7FQ+HGPvU36Den67Xv
fqw7HmjgYsR8eZDMHVuVlVK1E1ge6atBkjvd1smM62fYvNY43nEyjkTzkkYsS1CKiR0eVdvfmORD
4dx87Hzqf4zN0IGBOFetVBa5xeyLJCkrCXat/mjuEtlp37qfGEXf4wH6qBDdWdun+u5E+x2ST4Ck
6wnkyksnLl71Fx/BOJdmqKQcuO/QXPtQ7YN7yXXbHyXpNo8vSLb5vA6/xaBMv6DHeJg476raiECv
sJ9f0flGy7+OlD7w+Jp/5pt5YLwRhWgL2G+sbNNxrJUi1SBbBBZOvwkI5ZXUl7X/ggYjuiKOwjHH
VPzZTn+khtOtLUe399LTtiW7Q46cDKcTfjHjjjbbf5hiZGc1VjWIIQiK7+8Gkbex7/rk8fFxIqiq
btPV3eYc2CUglbbl6XP9kP98WAcOfaLO8Nk5Pn1a09MDfB9PkWc+b8ma8eVJbKKxoFRxaQCRdzdu
bnu65TvpN9df9/BFgJgEuWakBX4eA7j+Sj1tt+uHhwdOxLto8RdEGAeedoaEdYcgYqclVW1g2FFo
5W1OZv/EyskQAdMPIGhAtrCRrlhJmD3RJ6h+8KjEkl3EMueqWwq7sDEbHeCYdEPszoQkfh4XajSk
4znrIxe7vahWYpGIjuZo3o3HQpN+OS8DC91nCA0siGXr7UB4a2sdRb7z4aeir0JiNCT99YjGCNdy
1PvVijon8eWzeo//otUqcj6xVBEb2Z0Pzrl9jYR/E+rFdzAH1zZB15YdasSv9iEnJbmLtyiwqQSf
IoiUrGhFTljthH8/k0NPhs7ZcY5V+i51HcOrWLWH2XjEnuwt2GNHeKd6TX/GDil09W67PdDzIlLs
wn3jWAiv0VG8xhwW57C/q+w1WeY69PSqm3oNZDXi4QDMzR6jRg7vKvzaYXYtYJCBZcBpI0mvsTMS
ErAEFK8d+7O+wjpOb+tnjkWy02SjHGAR62eEDV22Sot9Ztk6sDx/+H9lPqlqopaH7jniLU5acAfX
38N4G6GZGqyHiPCUiS2ts3OjtDZSq/WfhViogMyXjCEnlVSWZ2vsTEDVKkZIxL6VQ+KpOQZJejXN
eC6QXbgEc5i/Skc7PUx7XgUH279wUqkRyR6QDZCLJzkRLCD1VpiYPcp3tX38zOhTdzhFh/zltkP5
fsldE2XCL1EBhoVnSKgBrMqn2vXuTgiF1rdpLGnZ19psrNSZjZ6pmFiy2QsYkZm1bHRiJ7C1Fdbc
EZ6aLQR3+n/Wc/9Nh7HjJG3CuixAp6WNGz5PbvUiHdNNQRrKSwyp32Oea1rMYUnxaERWDlr9Ntuf
sRb6rkTHhGEDQ1TZvMJ9bHc+0YCv3GL3bGPrWzm1Ryd/3Kz8wI5+TI7qTtQJ95YTebbx0O9HguZr
G5txDzY3R/H91rj+WOaQ2yFWkxH6Dc1KNqVzOJu24cgbnWyLlUc57nRJoy5Pm/EplThpCfqG59N+
hYUffmSUy9AsXdahXNJggmsvaidLUCH9+ZwBNoqSfLM2qHAQtgX973Ob19JjbsTSGMug77+kl5O7
Zue5DqDhOEH00gVwyRETCHqlnqNVEUTKg7RCZwGvi2HZBtFAhFEg9NGxjV6J3zc9cIrmho47/5fz
47PePf+Jlf+mwIiprQdhjAdQMGDlkV2sTZLavs11k7Oyfj/733QYSY2tblTC3CqjuXevCX3NiWu+
dc+pyw3OZ39xixITK/teoFVD8sXRXbiK7JRmBM/gfs19BC8b6G+emAupFsVIsbDK/Fw70bkkCMZ7
op50gpabaOXb5Y6HNrGQeZqV+h+KbNpyLNNCiyxI8bl+KOmviR7TO9/mhBeLF+0lFcYjR4Ead5aO
SphGJvdnYItv3l6iaBsz7JhzkXE5YjxyqGeB6M2nlZLWcVGR/TgKdrv+M8nNy5AQrs24jYwz1UXB
rzX5q83k3X/A/VwQdFwj/Up4XWELr0Mc0gUpxpX22WCUsfRFCtkKN6fBC+a5XOHob2i2Smtacm7q
5Sv0giLjWGsd+O1FhopitBnsn/Fh2E5os/PdB17wv+iPLggx3sLw6qxWY2R3S+cVCCEktoHktbnt
kWZP8M1+L2iwnkLoqjCy4gH18tcE1pRsOeLiMcE4CC1HU79XIKu6SzbTuiPxBpUhHjDf12TvLTYY
5yApk9YKLUSVvVbuSN+D06GmaJhDtIGumq1IpQ12Lto5KdAjJ3+obwbVieqarvOmt/hLbY/38War
bXpeP8fM340vY5/VraQHeVlCWw7qdsLDel70wVtq+fWkvUWE8SHW0LRNqoLIc5eRw7tHE8QsGvYm
HMx7T7UHKpLAOW4fieWEK/FsZ7+SFdfoOSf95eguYvPKCL0ktr4cmUXEwwF1M0zord/SzfGJ5sDo
1B95kfkCyXnjAMZqZ+Q58xvuYzLUWKfQ9ufXyUWCu1nXdn7iRB1LHmaumeEfrLieEbBwwhd8GQA1
Cr25jQV7nVykE9xuh7uACqvECcinRz9uWyQLtTW/cYD9BmJotMcuuW+z3nGmCmMGXd7VOk3x5Dy4
OboqEZD6ALxwJZra2cp8TBsiPt4m/YU7y+jRFWmGVUHOQi1T4UzLTwwpI9017IEFM3/Ba3Ao7Hc0
2BLhWBL8JbAN2rvyvXoa6I/4NBzVHaX5fmttZs3z3WRl3HOip4Ua5rVkmGtF1roKoOaQDPq8qYSn
AzACj5rTR6R1T+bROXpHbcMrOS90XMxUAcKCsUEMRH5VHC/OP9NqbHkI4cEUUMTWEtRr3AQbSNEO
ZlAUULcn7JvcCjYwA/Fi42nDQthzRZ25bbQUD+3KQ45cXMmrg+xIa0TxzrAtiPGerfKXnKfu8xmz
OqBjPE5CbgtoJzrzEo29oms9FexqpMLKnXaFdwPRtsJ2vuN47wZ5vsO+UQOcyozNjYtcYxx3lbRD
FxsobeDJZexcV3HlrUGiu2oX0ugorArHWT+gnZw49G0k2C9Cbqv8onXPeC5/fwDLLoLKPGjm2kqD
t6eEyCFdYZvtIe/JEVC1QF0hqP/9QcyHiT20SyOZhV2K7MT0MOlpUCgm0qDyFlPErovE3vEeVU3/
r9vsLRQ/9CtKjEXXGKmJQsVDiWU9oBckwRU4uSU2NSk+Cal/ztA+PdH70HGE94j6tuyTlER0bZyl
e25tflYd9rAv2WbsVxvFMVO7ajxb3jBsMyBcvatxqZKi7IJdFRkh9cwUwxtiWq3UolDXXo+Wd45E
eB/BBIyYYA87v4TslVNkbRKM/HcEq746t9XsRHO9NwNb6Eib0ALdpBbay10AIYlwat3m9pcsOvpL
cTCm3cqKkbStgcpJaQt7daC5sjLytRpT3RaH7SEK6DgeDX8TNruEyiuRjj8NxeZ8xUIEeKUhTJRZ
NTIgCCQLAQo00dZtDBXsPWza6qi+QwTxwCuvLN3Zl1wzEWeWVmpkApoBBpcjInp561Yj4TG1EHVd
McVEnRnytXgVgClFJkDSkaUCwGFOuKkNiiWZaRoTdbqXrJfW+og6Vw8fw+YsinbZPKRay9musJA7
v7ZBxsfFGEXXkmy29iknh5RMLX0Pj9HmkG2iTfXhO4ZTGHa4MVatnZE3LDK2HTOlNi+/sdD9jw/B
jhOAcgD8Vfs2Ieg1oqeF/nh+Hl7fzcM7aufWj2R1tAmi4TkiDm1eEnApY3tFk7H5wouMToxAU3zQ
4Fik0yFcqw724NwHdrPucTyYlvIoL12wFBJf0WXMXOjHv9XaAPCqUa8Fa22cjOwdGKkqoOkrF52T
HZok3TSmZbIzM1cxSSU/KdJWiIiSvmCAKKhdqyfitDOKmpTNoYk3RUX9020LXDTAGaYEI2zWDJN7
HV/Woo7KShmOZ8VVqUCt7ZGXpeFRYKxhKupOGPpgPKfryLZocqTWx20elq5xFKf+4YFRcQlgGJZY
zTwQ5ScdVjw1WnQa//w+uo6uZeRFYi43IziwJwipuGvIG/V+3ubhK5BjrifAQsylQ8B+APOR8cdJ
idoMHgLjud7KK9XRQOkR0MX0l472uO6BG3osHMsVPcbzTmqjqbIAetZpzsYjO16jK1Tf+KvetVaA
mHZFtEOcb3O54BkBw4XNTWjxwFODHbqJJeC+VyMKea38kAkYMrKOaiWRtllnPvLrBWfh0cLBXZFj
VK+s/dxqIpBTYIaCaRA1e2hNk0ZSTqz0xbNaWoTPt1lcSqldEWW00ZdKPUDLx4jmh/y5XbWHFE/D
v+q98hSi5/A2sdmPsEpzIc8vn3vxOhiFJrWSGAXawK/OcR7Y1Ris/zcSzOtebUcZOyFBIm2x+6T6
GSWbPyCAxYwY3YPuQzeurcsy8tpvZ50wYwSiRo71NfZtCrPpfJPSBQXmFjCF0AhDbxzPPprVA7vn
mC7v5+dDujiERDFbZVDAQAhUWDm2LVy0ocEz2CV7lS6YYPxDLbSFb8znoCXAwWkzInsYB8osagEK
peZEDQtjxkBSuqDGeIdESoxwSqXxvNsdvkruyHmfk7/OOSUb8te+c/bxnrxhpJNmzvZUHTKaHT6Q
Myb/28kxt5MnyEMehfgMcepIrfzVY/F0U/LegYtWdMEs4ybqRMNIdSKOZ3RLoyLo9+6gyxwl+VoX
d0sJGbcQWSFW7OENgja6g9s/hlip6BPrOJDo9Pio1HgP7TOyJacwI+nd6dN8/NxZ54/duLot0aUs
/MXJfsMxNYQm7oYU2io+BPfDJn3s7qR1+uEjSc7DTF2UK1YdzL1vQJT8EsmFYahh2oqyjNPzqoyY
ykfQcgOtxQvlggRj2lpkhno6ggRCKhTlD3fT5py552GH3N9q5ex7u0AnbYMn/MnafH5wfP2i5V9Q
Zyw/ADyJFhk4U6t61cqXLHPSmnNeiwxCekgAouMH6xSvncswRtoQduF0xhaTv+QotFtroP5Qf7Sl
2DhSjH0QHla/31aSRb6w61pHbkKfAbiuiaolGr2mMJ7OVXnw4mPV3EsA1/3faDCMtXkjhXmdTOfI
/Jm3HbHkreDz9jfzGGGMTrUSLxGtCK6r6qiibLpCckqE/7dZWYzdsM4CYC7A+gOyl3wtr8koplaa
8umrirYzVwKRiEA9NyPCKreBcsghuJS4mlfdfuHD4SXF4qYiMTEa5lBMiHgPHdI4WFe6r87y88+7
/MElpb03KvJWPab3FRk3p4yuH25zvJTZufoA5n5QtaEp06SezrvXISQ+Irn70Tn8LFw3pY8hLW2n
tYuSZj+crWxXqFCFdyjK8nI6X0Xxb071Qg6Motbq5OsK4CzPz8+HYv9ek59jTn2yEugKQ33+/VHG
KFpsB2irjfAs4Jj/om1eUGdU2JwEATtlquncFQ+qf+qxJ0ksnjytcOQOQa0nORypz1K9xS6jzoNo
eaPYgN0dWjdG5/3Ocn/Wh4FsfoV05UTIQVc0P50eBPuBdxMri6b0m1kWUUxr4zaVrZn27tVcvUcf
7+rThHhqQ1ZO5/T22/bHaduvP7cioW+d4zxFhFcMWbxPvgCisbQRgI+Mu23U3g/SMYO85V+58Fip
59vy5f3+LIKL+8oPe1UoOphxlL7H5pPOAxtc+n1ZBN70vAQGkGlMKF1Fci0NjT6dDT1/VYLq1cqH
P/DcwLCakeXQzAfUxmsW+ribpjIQp7NXhsQaN632nI/2bTEtZVUg/99EZj4v5DSpVh1F2gSr01yd
igkGMavT+SWVbf++cXoX3ZhtSowzh+zsRVntnwGxUdZXLeAwMcYuGlEq5y3u+j4ahIj2Fvq/qe9b
TQ5EVbX0yJTWoUdTBc54p4+WdQgjyUhIM6Bzk7RhkbhlkmPJ8+3vkhe+C0CV2JY9L+XCiDfzXaHe
VxlaKCR4f0GmAVq43PKQHs4TKgnCE0quEdlaW0ChbNfrdv28vk1+6b2JJmAsuwOWLv7CwpcpZpim
fjRJZ/v1oNJwi1UKzvbzgePrlhoPLsmwK4VKM65MbQKXpZMS9PSk71iJ/MbvtJl9GHPKV3QYI/G0
JBjTHnSENeK5w93PAZBCdFo5cG7k9LDm3SFLlzdaRdDGMV9o2HTAmIzi++XYlZp0RttoToK7zQrO
dC+6zpZjm9+vCwPagRlI9IVjV5rImI2JfRZl2GLg0nZrMr7t6cQLdxaC+2sSjAfzzDEb+ipBcL+d
dsTZb4+nkaPuC4pwTYO5+v0ynATAqWNuFJXhkm7IfrQdjqgWlPqaCGNTcojwIgAy93knEPXtiBYC
aqPFhXercQXGXOGCiCZFRKFISh8UzKlkj7zJfN6hM1e2NzZ50VbzodcP4+tJf+Q4Y87vfzF44Yst
7Gybphy/X+MpmRHarE4c/zLr/7VBXh3Flz5cUAiVDh0BHShoZJ6ED2mwXq8/eCfB42N2shdU/GJK
y07DQcQ/rB9ALePNfiyUWq/ZmNm8IBBEWNMxoSsY729tna8gqi20aiQPPHSfhWb6a0qMnWtRjny0
CkrT3eG1pa+v7wFd3+X0593BLTDMM2Da8g5RGicm59kMm0EWC7+qtdn4pdf3+46QveNE5Iljmd/d
88wcpiAA+Dov1WMMJov0JvSqHCMhaMaAY8YDg0xvt1VuAWztmghjNJNVykItZV+e8unxDkBbw/rx
0T+0jf24f4gn2yqIj9ZVZHU5lDnsqUyqP+jmOXgZlIN9+4iel31dksANV83ahEilxz15cfINxnOf
0GdqvH36E2atTKpw7WGhXHYlg69umQt9LQTgOFUiBP1sPj0fcGO4G3Jv0H3lvDhHylPaf3GE/5wr
O2pam7XlBxnIlSWqGyjF7R7sP3JVv0kwFjioOibb5sS4XZI4py+AxYt4a2UXytrXYmOMz2qwDLjH
UtLzwXZd95d8v7rfO/OYV0SfU063CveMmOt2MALDGAsIDTm9yb1zJRzSqlpn6z1qNgU6QPkYQ9+f
Ydf8MbdvJyZVX6CGcp52rUut8239/xcv+fuMmHtX6zKsiE1rcPQaHw+YOj6jNEuCdXG0uX0o31+z
16wwriRGb10k55CefRiABhG5GHqgxDmF6DCzbN4FsFAIvybHOJU8UmtPVKEZu11K7AOOa7O57+jq
V7N+RHS5xYCxhQEP3sX2L/HSPyJlh2tGscYskgA2U59q71uooolGsXrNUcblC/Q3GSZuzrFzVcOY
NjKhORE3+p297nmNDfL8G99Dgd80mEt6TMewsoJZ3+1Xt6boZkWuRbeJ49DT/5H2Zb2NI0m3v0gA
9+U1uUqUZMty2bJfiPLGVVzETeKvvyf1zbTpLJbyoqcb/TAYwKFIRp6M9UTlYWKTF3TwlGIgQ73E
Q3ap68uj9ktFlOkuj9anYnsYgnvByCvvCLmfigEPWRNbvVRhIkUJYrJo0xxWmK7f7TifaqaV8Icp
stsNxFiuoojKgRkCM1AHQGes51iOby6xLJmXp+K9pyoDGqlej6aQV3hLjmjQvb4lj5/kHflxxFSW
H9n2BwdH/uxz+qkhgyNmrCiJFkFiRjb2sGlcvCl3NkcI57FmN2SlIVKxXQXrONjoYXskS+T8MdKL
2eHAcHj3eCbn+lMlBj+arJEG0YBKAcS9Ql7sPpDP0PWcAv2BuNdfu48PgbOWaxbuJcnAgjIBO3Ou
wevEC8AQVQP/Hpaid6Q8gEr19hHO3+jJ32desGq4FCH2s9LWiSdMMLy+3i2R0FMImoEMHKXv8240
vbF/QMhEIGOKZ7AGiEj844qh/AWWMhrYW67h9C+3NaNX9ZYcxgBzFWt5+g4Hp/qKPTzf/uMzGTDY
wkQL5umqtNNRx6JMemwg8MQo9FpcydbKN+8HwnUFZ0FwIowxvE6/NBoWN6F8nSNtgCIhLzExj0ff
Etg2gqiLFqWeQp0KOaQ7wPonhSMkD0ApwsO+WWSYyGLeqV6+oAkyxIcx3fSu8lHtjMnug+dccO7N
NWc3uTdt/t/PL+9B2O7d/vwz1Y8fn/+Kt5O/HjVC3+XUWX4K/q+j9TXz3cfaW3pIxK9Ha7Cd7fZo
H10fUR5PtZl840/pzCulG5e2lUycYICm5XGZi5hCP2H43W0tq3kDXaL/4e9/CQF3JIjemRt3ih1R
POYnbC2nwVHaWXn40pITFmBKbixzQI9j8FcknhyvWSyKLALP8qN+ZyxVZE05Njjvt09skAGHkzgu
srakJ2ijlgEv9w6xVYtCxmBbq4vPq1vw4OJqTxOFTj3YqUFRTVNmOsYZ3P8DWdtRrZX9r7IAE90Y
tFDNQtELg9JDYEpAt0TvxVrtdi0HXufjxW8x7HjiCZsSqoweYXImAkxhAGMhZuAlnRORz3DJ/LB2
ll9/MOv/GF1gC47qh6u7+vCrf8UYE/eFn3VvJzox7u05EUvxWFOzOJKnmrRrV13Dq9CRDgbBk5Md
Vtywm/7JG1eKTT5fQIUL+lB8LWSliN2Qc3Dam9iuSJdL3wat+ch4oh0DG00tdUc1xa1C9EODn0+w
mcF5cSz/K9jxGAXmk2ATaYxjIRjpKKkhFLNRK9i4RwetQ8uHxvZeVs7qQvY+wpPg47aK834uslIg
K1EM7LRn3hapP2ttJSJ6lcGbeFftH5eIT6QlcfD5fIwFf30N14wfR+z8Y/MtlrGbKpYXlSFdxR4O
d1hGjC0EDpx6S91Sp976Qh9vhT5zwUdZhldUnKlf0AvyLZ2JkRI08efSqUVZzGrX6ePrZknOFuQ/
brc8dq6/uIvfshgbSrG9KlJHyAqegtamnWEJcR+8FqUGYKcDx/v20f7FaL8FMmZUR0otnGjwTCNO
wCZoWDXbQ/5rp205srjWw7im8tFssECGvuqCd8BM34Y6w6H77Dnb3w68Ycf2OdrRv/jn7f/WjnmH
eqNP0zP1vvGSkyNMBq0b3u+Tx2X5/4vP8C2JcVjro4DVcwtA21P7rhMZt2PpFf4IT/8Ze0JGS3FB
G8VR7y/P7LdQ5inS4+Y/ydTGae0gRoeKsSYeZl07y/pQl7vI/njidYRxrgPq7DjzyVvbtrHSm9SX
Pdn2QbA2un+HPurGPnsdR7+/POv/1U9nd6tKsX48Hmks82rehfaSKMi5W9eImtdoJtOj+rul6AID
MW0ygOogpsGn7dp31EV/OHpuErwiyYkMDPRbrx1ftKy9b4NnzU/sXf6Ll0Kbzw7+AzU6O1kPSNeP
J50+kLj77mNCkI8h4wr5A+7Zzr/F32fLIE2/0BeyfqIGC2YCDFoWPgJsY8t5MTSeGAZfDDmSh9MA
MUZGzBjTZ4eLJb8fSWvnCf4XHX3FwFpDloWBn7F897z1y2qFuGjvOGQZu6H9/v6MAZYD+mHNXbm2
PkIEzauVg/AZO+g54fp8gmryARiIWmhhk4Y0u22DVq9aYsp5Abdhx4Gl+RDt++wZWEowhXkOadKh
xMittXgVXGvn80i9KOLcsmgGkXSxKI2IhtDjsrZDQrlOb6sxn7CZHBYDP30ktVJzhhoZQfJwd0Cv
CuXOe8CUGWlxVbeOldyDWnK/C7gstfNpjn+OkC3LppUamgKNEDeQ2limI7xbq6jl+HQcWMeG7p9g
lxlNlmILI24JMonwseCtej1ZIyF7svYgheCVcDiQjtWwPwWWlzMi3xQpt+C1pqPYcLAe7jUwOEnk
a4XdCvvUu/0VeSZ/jQ8meN5VZ7QzXWuB2iociLgDDqgD4g37fxTEIE4bC9WlpWF16YUveO6x3cDf
cw3jtq+os0XaVDhnhnyGYTwFFThQzK3wkuxza3f1DW9rdI3Hb1yxK6fd5Oj6hRQl6oJax9NmI+LJ
x2Id4mVW4aM2vLd8+UXnGQjnnbo+mRORmWoMolngEIMYLb1WY0ePOx483faasOTlpw1GYLJvsyPU
2tiJj9TH3fHwVT9juQZCCi797XUpzq1DZFAkbuWhEAtY/Nm1XwPMTW7uHpcPyebzMb97QG/SRSaf
n4RYDVrMwSRmroN9tr/4Pu9kOa6wzibp0gbRaUGv3skODq937uM9dvbg0d/v9GVucZxh3rW7RgKT
D3mRkzGvqdoL361iEvqyY1FuWs7H5LwCbJ5OTVLsk6ZVblDh9rayMSoy5rbAu9s8MUyMlHbhfwou
rqv6KKSb1gOxfq9Qw8fd47mgnDtwDY0nRzdG/wWSYINKd3gPwrjbF5vneLKJuL5FlqfRcMsuno2E
0t0yddvgHahPBx14vd4cxGKzcee8UkfjDEtIVp8YFf/g6ML7NIyzoVZHOappDd1G+zZ9TtA+7jn0
y6Dy9sQRRv/YjcvMJuLicz7gtYQuYCJ4fUTeNFyvr2WO4PjGSyf9JXP1jw/AUsFeKjORK2rb3dEW
VFJofqr6+Xmdm3u5hq3Xile0DxcMvPFWjXPOlE3OFX0mCr0INYPhS3o5bb84t3Zmvnmac/hj6WXX
JXlaULf5+HuD7vPM8pbuRvFcmOJD5KH8TLYOBpkG8oUGK471c4UzPki1QO/zqYF2pXNAueLx1bUD
ZSPW9mCNlRN2O+POujzbO/9rn2/SErAV/I/oyKbt2i7VRgOdErT+A1JmeMlo98jxL0fXv6RZ/7Gh
65zeBEtOhSyeG4V+yeQ32sh0Szqga40jhWcuTBCEqC4tscAWvT+lVfkaKR8vvJ5xDibKTOByiXUj
ETK0rSAqT1a65/NQihf3s8vtxMJM1aiBhMPmuBWsV1IhJwVCcG+x5IAIBxDZFrhOVtpOo0Qig4XN
F+uIZN6Dd789PaByzxFF/fcbeHVNC0w+f5R12TDgOXm07UEjI3rIyW9kMmOOk80xAIXJmeSLumuT
ERohmCxBa4tgReHUdDjZNZAo//Ta5IVQGfkFSdLBArGNfYeNrRH5RDxNMEW6Ta9tCA3WsvFI4udD
Fhkb2UwVQ3TG1XAmZyhFYqhHFIZN/8nNnEfN/kSixkHVnmZL+D3Fs+7pRB5zm8LzIm7SAt9MJcHZ
N39lb7eNYj7omwhg7lKL0YgcE+awdEwBua9vCPpQdcwJedmiVrYL/p0VTgQyT3Qh65nRhfQEyXLp
hS66pkjoXB5u6zV7rSZSqJFOvpNRHYtzmVC3frTBE8eD7NmkxuTPs358lOexWdOrpO0SLyfXkgAH
SHm2xvro2Cjxn2DhEIClizbHfyIcX1sny98jM8TTaTbL8K0T66QPo2zEA82Ox+s3fBode6ADDVwu
pi2+NLxK3CyET4Qxz64qmIUk/Z8we5O7wrtv8/SZhbuJCMZNz7XMNJNrllOxxIdnZPkRoPLc82vY
+weoTqQoPw2ty/vmmMg4tdx+xTqfzzPorwjoedDCE1XObaPmCmPQoI6Gy0U2IMw+HE7rIwkGS0Fn
qKu8CMZdvfSbzuVIpD//lnosPNSFBBo9SMzAlF96BNlhgoKJry551s77XAwuYN8XXGna0IsiOgZ1
0BLlqSg5r1EsQVhqLgcMvj7d1o5nhAxILNA8UpQtvcXKiSwyzJ5wS06882OAQk7MqjepERbLZHMO
TOuM/uEv6tyl+I9j8vM5mm9jZF31bjxrtWlC2tMGeX0cIThk7QcQYOFfVJ4owwLWCnREQEn69lHO
l2gnopkXOZOyRXoxYSgn0JRSolIdedLBMvfVXUQu9++D26/GlbyJMrjQvn9b+vy0wkQ6CydZXfZH
2q8avB4/G1eFhe4M54lHmzGfyJjIYTBFGS+RVI44YJmEoLTfHgcs31n5+4SXjJ1P0EwkMbiSSK05
pAq1zQ1tDwSTfIa7sEJdzefxvsx3bE1kMbCiHOWjKsTwAU72oXNQ5sLD3BKsosCYHEpAnG/FuXV/
eO9lhAWwFPpttD6+RXDclg8ohKB1ABvnufjMealZT17V1HDRXiCtszY1iRzRw4Ibzr2bL2VNDpAB
Eh0KdTXNnHerfI21B19yoB5JhIV9W+zQ+eL6UDylGFQ5d6EgJDrkXaenc9t8Xdzf/ko8v5D14sdM
pkpBhHt3dJDk6sk7WnwNskWqd+fLj7fFcWyC9efBI1sYckgV2uS2uC2I9sDNoHBcQnYopUuGi9TS
Q0OXHXn4pKMIDrqVnd2J82jyBDEgUWpmo+sVBG2wwXaZcNh0eH+dAYYqlSXZoAnrQAOfabO8/SF4
SHrdhDFxnHPJrIpGwp/vrGFln+nC8/dxVS+tgOei00vxp2uhIZJSTLrgmsHsREWHVJ0ihjM+O9sq
bexy4G1cnM3Qyd8imC8RLjSpNAqIcMVAus+JxIUXnhLM12hGzPseQ3gtaHnebLrX1JZB2PB8IYWH
TWzohkK+iPOF5h2lb6UYtDaMbDjJF4iUXnOsEV7fOy8ri/OgzsceCpZCgU0WxLnsnIk4GrHYVx31
+47kYm3gj6FfpiWYf8IcIJ4hjv8wCwATeYz7IA7ysaWjjo/je47BHXkF3OScG08EY2/yqU/q3uzp
pwKfANrI7jArsUS2Efk2PKwZrxox741hv49syibIllkuMrW5KOVI6UE760iShow+pROhXtlrbBtJ
EL6v9pjRSNxiI6fBjtfANmuaE/GM8V+0sOi7GOLvoh1clK+I85DPJ2EmAhjbX8Sa0YshZSYl8XoT
W3duane/luRB+EAn4NnbY/gq/8VLwcxnMSdiGfvHYevRZdTOj2d7JMdfiYc+26aFV8vRb9ZeJnK0
n5FdYZ4XwtHA7rynJx1fzbAvd/UzxyZnH/KJDCbooS2GrV5Dl8AOwViE9heUvdWXD44Y+iX+gNqJ
GGoqE1DHftZTrNC9g/VDgmUtD9ceRpSs9heeQvQS3ZJED3UiCeWqIdePUCjtwUnWNhZxs8/Ii9Ql
L7S6lor+Lkpie7Mk1YhrbYT5BWgK1T4zCXzXSuKdImTPy5hgcwtl+Y5dYfth7/QUs9mByjGRecfv
n4OV2KatImmb5iLiYG07rwhBg19Biof9nrtuh2P1EtuzVYGLJTNDrBsMqj5A5ewI7PD15Y5jKbPe
xUQhBjSGNB8WGVjBHtPcjYqINH1OUtD49ktFIKK4SmxZC8L28Gsx3reyOxhLzg+4bap/8lrIbTwW
Kf2qG8GqXppkm4N/5KIjRxg6esWLW+ernxOFGTQZUTA8iSbOVUmWhlAQMbM6T3o/PXWyJSgkqcnZ
W0kf52B01Pig8eK8WQ9lIp4BGXPQQ21QQKh8/EoyktyvIt5TPh9JTkQwGBNhT7TepLBRzBWD5ikL
8JQTLLHRV79lZ29zh7J4KjFgk6lFJOg5/YL28Bs7hml6fLDPzon4FgfYJJ4sBm76CEtzjASynmy6
56F0sPvFLreb1260jD0pl+t15XSudqeeQF6Q2bzEA0c+25mVnDSQbDewnsJu37YOnqHb14GnINuT
1R3rajAz+ggdDuFqmTjAb1daonBHUxx26Qf+SnN9y+amOqjl3YBXtjnrDLLrpKQXw95UH8szeew+
I+JWfqhYoNb21cfbms4HHt9myrZmGVmKDqPzVV5JBifGXoxsrbkF0mQcSbcfdomt4VSJir2tFOOo
X3axsIJ2XfnvOaEdt9vfJRZg2xzvdj5vNFGOQZmy1MpKSXDNS+dJ+WpXVU5W3Fmu2w6fdM0eT97e
3EyaThnh8GECfvGuWOfVscde6Nunx3kgrng6EXLujbFK6e12H75u/+X5FofJITHAUXVDXld0ncHJ
7nT7kljZg654p9Dpa1I9mRs0RXV+yePB4xoegyFGvSiLvsWxxTGcPOIBrtD7hcQeb2iGc6PYek4n
n87njH6f7He6H3/7t4+PA0Vs+UYutEQWLvgwm9BzdffIgVqOcbG9VYae1YlCTwl9fxkK+y8gZbut
AMeyruHGxLLUy0KMqhIKhEtMfzSr23+dE42BAPWnZyr2XX/RB3o7DpthRbux23WRuE1ugVASraa7
vWU5L9sHr1J5gDMbsX8bNtthhTVEkqm2FHBWB2OHSKka7A/eLOx8yD6RQs1vcn5K1WP86wgFwbIs
uq+U4MADqTLKJ9h3Y3E7COl53Xgfri/XRByoQ5Ihyeh55vapJZZEcI7IFqMwyXWzeQfIIIO4iDCH
tQAydCdyOJTHfeWnT2O4j3kxHw+o2TarbKG1p47C28ltNiGSHSePT0RxO+rDdu+fX0oSyzCS6baU
CxYtPdebuifWji+Gc2XZYcfi3EhGJyEWG1YbzTLuM6tH/Q7zXBcbJxfI99z+Vl48xHLXCpks5EcF
InUfGWOHYJrBtyL3g9e2xXsr2J4pUxVSsaFXalDtEmt0t/sP9QMFNVon/B9jIrZtSh1kYaxbWF+G
glby1GMrX2/3WCV2AcfbiRjtyhHc22h19UFu3K4rgerkdmVJVkZhDplyB/KQh5y8t6BqAvUQ59Xg
gC5bjCk7WVIWKZYqmS1JQtLwQP0v8RW6SLCpxTAVdsqnTvq+kEwsTQFbiF24i4ds82Jh79tqn7g2
l39xvmwBUs//imNQvtNLo8OGd1pIoBOFuyx4NJbKe4JVhabtr1Li7/0d52n8y8f6Fsp4d10liOaR
LiUZ7wJ36S6s8QHL7L+4CE+D7z+N4lsOg/DN5djL/YKeZQByzrtlaKNlnDJSnbCtDTx6XIHz2Zxv
gdTnmFhhCyrLKg4h8IR2SDr/hgFNSqBJPWW8K3hWME5vc0x/3pH5FsqAvYCZpE42YJJPAUS6m2HA
rs37cC/ZAuj0rV0d8DaH/gX1v0UyLmAt1G08CPiAIJhpiHG/plR3IPniaDb/ZP4jho0WYzDqjSca
eDzl683FGl3ki8rNJaFrhrnjoBxjueo8+XZms5BVKV3Q5WCu+1o8Kr+zjITu77JzOHrxLh0bKkaZ
0BYKXVGFuaEoUF0Xo+f+kqzQa7D/te2WMjwDXnvPvDP9fZZU/Yl6i0oMFaOElRx1O8T66TjhaMVD
LjZM1EOsntZ7CiXYtSqRg+Khsvs0GJ7mIp1uc14Znm0wGFKaWTSg+AYgDjDqlzzfNr3rW38DOtjY
sA/lqMjUK0TZB2mFLdpYMvpGKbfOmDhJrBbj5evjEr09Oei37NzD3Oftn8A9TwZMqlapkuwMDav1
cftW2MCQZr1+XuM58HlttbMhvq4b2HJpYNEp6+zXWLMqVVWK/tAG/GXYpOCC0gQZ4NsqzTpYEynM
N8vPg3IcJHBkLlorV526dFQsAUuXaRUcW445zjaqq5qs021H2LLGsvSDiaCOtQudlreBUf1baYG+
DPhvbj81+x7tyZHbBZGrbT8iEJ4aDufzzd23qXjm7SnU2kCdC+KxQ7VEZ1b8efssZ6tJUwGMeYhh
cgHZOCqAwcZ9cz+1ZevThl6UNgsY48fTwr0tcDajPhXIvDOifiy04Yh6IHiKAsWp/OTeD55uC5mz
kKkM5mE5n1vFFBLIOBxc+wx+qrTmRM2z6YuJCJZKP2tPQyrTDxNsqn36XL+jPyNqrA/uUuS5d3kq
iAZpE8TtO7E3EkrXgDGFcBXa92gQysma+qS+5nAOjpoTi1dTYdQzmQgzzt1ZTs4Q1jgY13Z4r8ds
oKLLqgrifxH1bTZbIkadCNppgbY56JjIFltigHjtBF12i4pg9IKjz5whTOUx+vQS2riHBPLkhKTP
OYl3BXhRbxvb7BWaCmHexEg8DedegpCTewjgrXXOa/GSONJLY5Jk2apI+g/Q7csPBSv1ai4xxPUV
Yb/a9AfQR27y1YaoTTR1MQIkMuRXNm+1RxAGih4ZHd8XOS1K3G/IwG8zLFQUNqAuhDkbG9zu2iNN
3l2gJQf9Zl18XZFQWxY1XZYMJmSXJXEx1gP9flDsIP4HBNMtuTzzMOMa/v9xihNZzEW7YMDgGDaQ
9RToxH2t7nU/vTujFmefQNdm70MHTYB7S3PBE4hHjZtHnj/YyQ9gjDXLMEE3iPgB9uE1BA8iIgwf
3rDO83nmLvn0UBl71aJjKR8ryAnA/VI9R/vb92H2zk3UYKyxzBbn8HzCn88RJwnLznb8E5fjeS6X
M9WBMcIuLkuQaYg4K3R7vS5J4vWWYq+fC0zTWh0RlwPHUZxNfUwl0lOdXLIxKss6LCGRpiMOrrtw
Gpfs99wZKJ5mzIN8TpRBwoYYSvGEeW8TUqyV8nD7E82+XlNlmEdY0S9nMUfemno1GNnEQnqFSM8c
YJx1PadSmGd4qMQxQgMBpFToTh5hDkerCDzn18qPXB5U0Nvxx/WFj4amKcPAmBAjTCsLzFmpMoS1
dImGI6Lw6QMQOSdHDeuGGDaJaIZmqgiiAjG0n+lwtvWtQtBdjtrcvzq+b43YRGJzztXQGHWqkbsp
bNTCT9a9RWK41B/n/4++/Hm0nQhkACiKpUxSI4mOd2GE7PAm24qdo/P0i6fabNu6PpHEQNAxF1Iz
y3CKuErINsT3DVgNRrSQBPcCKtfA12QvBJD7oTm8i8wxFDavWBpVY4S1Bop9O7wfvfV+5X+pS8Pi
fT76XtyyFAaiwEBvZmMPOcGwMl2MBDyPO9HaqWhZvG2T8w7I5DQZaEoSKWtqE6f5lCFPjwY794x5
RtPyPG+Lu/a18w3rtkiuqTAoVWltea4zmIp9stVrY9/ZlW1pWTxJ9op3krOQONGPQSs5liIjbnER
7J7yGMjb8rBQgfLcBm/e5WYwRBm1ukgNYLyApEO/XGzzoHnffg3IXdbcLTm8z6Ywzk2/EKv0eMYZ
1q/yM+a+FJm0DvnleBUc/BZUGL6heDsk2gE1NTdDPPtMfx8q2/tdnVMlEU+Q/tQ4WCkebd1N58lH
gp1T4+5FeN498TqP51+diUgGX0JQghYC1gfT1jGA5sMLUPMLayCeuB+Sc8cVBl/yI2ZF60bF0TqU
3rVqycJRnv2P27dgLjSboJii/HQJ0BK5KMMB966WvaT1FpinXArPZru5LWbWX0O/NhaOYZOjKjDX
G46xYYySgc5jb9z6/NHQ+cP6/vvMXc5aQdJ6DX+/dmzwR9NlGZ17sTGHeluPeQd3oghzjxOQUPSh
CUFocrfs7CFaRZtRsLSOnDY7VP636uOZ07b/F6D6Vo650np/ylNRhkwV5NtEcLDIGUXod4Os4pp8
fHBZBWZtQpNhxoKIczOYw1SwyLkPqeWd4Jm+FXfHXyrmKlqkYttflRWBxpo/ckl1+OOl0UzDQEc/
cm9XgrSJayphLKE1Q+wXBZkC+L8XRPVj0ZKW5xMW5FxI5vq73JKEf/UGTMQy1zk+jb2ZSOkITxV3
TEyt51+W3wW+zAVmld7XWxoy91lusYtHSiHK1l5LIruFjeUj7gOGJJ4/UWC9d55fLq5oheTXarVC
x+mBhjZwYVD9+vgAl5u1fUEstQPQcN7eefuaHAKDARES/plR4pdtZF8Fom2xQBF0GeKSc3fo37l1
Aow30QmgWRPoN4Zqm3IjySRaWpX1Jd+XgeZwhM2+gxOlGMQZlF6rpRxKwfM8YOsRkglbEQeYW7z0
9CwpIla2/WO7zH0Jx7g3tAsVBRYcwzvI2EkRZU649imzj+9bILdtiTZg0B+j/tQvxGIpjHd0AeJx
bn5qFmonv4ZFKD2O1FzA0tyD/ToGcuea1vX5j38pEeFOLF1dzVsflQGndqG3oiRDHK3SjnbsLh+W
8Z1RWMiKJantAxRDy5D8CqwUMOP9im6c2j3xPOJZV+BbazaXKQxyLGYJbAufYHBeG2wIC9eyh+l6
1DfpHq+PfxdGTURS53kCWWOTGpf8As3DjLj1SkjJAj6I5yTY1uGrLx23m4DzZXUGrKIwxrjNAgID
xYPzIR5Rc1kJQYINVOCr+OBlk+bTBRMFGcRSUmwKHXsqD23y6f5y5/sg8+SgDwf4dQZ8sio5l6oO
ISigHkEhijItN//MgV6dAR6k6qW0ayO6pjhwTVcVLAcPGXhfeZwYPCjVGdTpFng7Fw20eYI/ip0q
ZxKBh58OvXOO7ZpmvnHv2N3Yx0Hv0d0b0s6BwUrXOuaSgDrI2IpbAdTdzfJrh1JOaGkO1zPl4LjO
IIwado2wOOE4MyzrsJOd/EDnLjF+YhUL8r/BuM7AS6poES42lXUiwWEjFZbwUaHEjhWmRLX/XUz4
bfJssrYqilYvMvpIvzZe9ivagIBxD/qmgSzWvGzPvJv1z7NhMPiRFPGxGkpA1gaY5b4ViHiLAByn
yd4P/qWHPNGMAQ/M5F6yBdh1aBNjfDcipMYJ8gbHePZvMJBxPpuSUUYUhu1sd9ZRF0GDpI18AW/7
BFcSgxvdIBlSd4L9Y8TqmmYE/9EaxYKAi/P0ZG7cNINBDz2LMjlV4hEFJfTOgJqKknDDb+H1zPDw
1mDAQyqqfJHKsPXg0Gx6UvgVAR+RxJ1nnu26mDgsrIMfKmVRHHuc3cWLSwJnLHEWjm5a4bpoSXWx
qxPRSLOGt/QRxMnW7K3bt/razHfrSBkEWehmGaYXmAmSPRgR1Sw5wCbl3E4c0Kgtw9oKQXbsDmgM
lRInsgwfL2oEX4LGO3ymJK4tMSDTidIx02rc+svKdWvLvGBVPLiVF0tUSLBV8bby8ynl75vIbjDO
RnEsZQH2hATlBgujlmB43jw8GwS7y8zlB0caNRr2qA0FazA02cAe7mtAO/FS6k5S+1HP4Q7KdrmR
MSjo+cldYX2kmw+EORxpc3dlKo0x4RFJvLI3IQ1TNaSwE+v5Au+EG6HO5SWnYhiPe8zLHl0px6vT
sCAZ+CD9yxuvxjRrFlMpjJUWcZEUg3r1f9Dgn4DDDeT0qGZxC+SzDdhTSYwBXupUzPoQ+pxQHmxH
rHzDXLtFGx0RP3whZjGxbpT3reYipInQ64+aWEauFuElVum3Oti9AP3WMeVJRID0wTNCnijmqVON
sQDFCkTR5O7BNpG+GEhzUI6Q9vSRH/43K2QnDnQR2YsT/XChF+/lkWhH1HVptSHl8XfMdkdND5F5
8E5gQY+MBppdvBojZIGLyWIDmy/Q6xgR1bRrdNFbQkDF60sdLcbhNenL5ZeZ9QenP4R5D7NY6uOW
3jx7Y7ctgXSsKcc/X8gZIAH78cRxQGebYAzFMBHdqRq66ZjbER8XarKoGjjVmKCGtf6XaYnzLenv
/hO/vsUwVyMy225h9AXwC7NdGLgHXd4vWs7heWMcOextUMRRbA16BRGHRLsI64oSkB0SHNxthWYf
38m5XT/k5NrpMRoCIhkK4d11KdPS2T+DBx7ZPPrmIC0Q8HK8s3OcU5EUtSciKxV7rIwcItHYDCqb
143sHlfqplsKqMQleFft2zrOdsVOBTK3Qu77hTEMVMf8rgaNsr+7eBwRvO9F//+JTsNFGfOuq6DT
YVxnNTF3Kbwl2jdqf/C2CInzj+g/RsiO4eSKlglCD1t/OgCybA0dAaA38sG8wNGKWvMNa79Ork+0
Ug0h0qSkpvGjLVh3sVXW5OQrj/rqa6+/0L2w/x+bYXnaMa/pQpU08DhB6Hj3hH0ONMWc2lWQrbNH
8KrwWh9nOaOmxsEAR9SWSZGL1BoPbr9PQxtuHlZ2oSb8/PH1xSXun3dJvr8dAyBCE6ECrUAc5SM5
2PA1fd0aHrkAMuuTGLIERnQT/pbAGOSlOZ61k2IglQz2smGnOurKSiU397jx96xGE0lMQNJJmRIZ
UAoHqD6nGKDC8NRiCZ4CDlTNFbtUdMCKCha9iAZWVf68Y1J8LNqwVXCNFe+xejMfhpdTjbahIHq7
bfdzdcQfkhgH4XzSFovCUCEpONy5b4/t84PpfL4TRPogsc+tgahcz3jmrmHmTRREw9RocYX5YKEQ
l3UZmeOjhlzN04KUVj1YBsh0ndr+ta82lfefWc4PHnjN+XuogYEcQNJlRUAj4c+DTS6Xo5gppQBA
dsPVI11vTV4u9vY3toBwuf2uE00MqPyQxsB/VBWn/HLuhGuKtsRKMtzw36bbkLeIpO4DeGzy687B
l9+nreFi5K+ywL/iBwi1bn/mudBHk6C4BBYKUdeuZjCBt6RXq64YYgHVs2AjObWCQji8agES/S9z
SRcxcSRSMGF0/yGR+citcEnOZ6zueMzvURjWdfCtIh2MnqfL8w5+9RM/0TLj6/6QyNzOS79IozFM
BVqK3Mh2+EiZz5Bu4S43nvMkfkiiuD45zSI/jiD5zWBFPfKzd+NoSx/PvtX55uMH3kGJEgxa6Bbl
vVLKzIOhSaJkojoMiieY8E/Bp1KSEeblMCiVnN0eRjyuQafjYNW9TvBCphatjiIrg0mB2jNeDHQF
vOXPpmelZ2sIfCy7ASW2FT9VD9bxbm/3vLThXMv7j1/IfIQ+Pg4nrMTCL+xWKExgVcUG9jaevNYB
VyCOxiKWsT4qRKW7No03MDL2vL73Ofj88SOY71NnSnaMBRwT6KxVguFd1CRcg6Rcd4ue9x9GPvke
zAOeppFZnswC2iLq7vfSy/HR+fVVv/HC+7lK1w+NmKd7GEe4djE06la27ZstiMdRrQ13m0AlMokx
2Fi52cbEVAE8Wg8rnDfYUwKDWDzpmW9xq8ZzQc+P38O87VKGl1jr6We27TflZXzTbPCwgO2yJT1G
HmnOKAhNTgJnLuabSmWbXhZNKDW5SKUGm8s22Uk1aAFj+15ZetH6jDQBNnPFzoVgcQTa95rgI7Iv
QffGg7ZZoPn+6mz3S6pH8dk08DMuKCIiC+Kd/NA9Y8uqidVrHBilDvsNC2MZ94aozE0trwW8z7ju
YWr3Dz4SE9xBt3lMmyjFRA5SFyunRXcV5CItnstEjJAWP1sLjHNgoMOCclHB3TV2PaxbCjKQloGM
SSj7CgqW5OJkq9Ia/Yi83blxRVS03mzznJQ2nNTK26/OnrUFZ5PVJaDDoghLg3qU7A0re/43xasf
1sZAWdWUoxlruHPA0wOqV5jxwm49/rvFAZEr6E9eEz3NIrBM4OTD3UWsyDGMiBF+He0odePy9xCS
aLQXKcE6DXN1UV45Bjbj0/7QkoGwsjKVXghx/khGCdYicZUPJUGX6Fi6vHvDeb0UBsQwcJgXok4/
tU0XhzoRpvXXNJzr/NjjQSb93X/YlSxrgmmIkqqzjU+LbtE1g45TzS+uSfJhq4W/hUDXnX9zfhM5
zPnpZzHE6UHOk2uHKUGWREDvMLVLjqBZJJgIYk5vkM+DGTcnenr0gc9WnfsS4zW4LWauuxbu4fe5
MciOjGGrhiHEdFZru5etHIQgd1yT9yVeloL47eaaucg33GTJrCV+S2ZHbVPFiPq+g+Qz1qI9f4Zu
9JGS8WzlACDuGrbZSzcRxgQCnQYuDNGkcCc5jZXg3QoBM1ietOdW82fi0+mJXr2Vyf3Oqz7GehXo
JZNNIKKRXXVeTh4vgcE7PQa/VT1UVaWClMUdvKsXTEOj3wXtF9Zt+5hLaf3QhsVr8wQGWGrvmm7Z
0mdog09bqTCl3C0Xtv9BW12Su92OI3X2yZ18LgaLDamo8yGhZ9hb+Z2x7lzp0G7t6tfXwv6IPe76
6rkSxA81GRfyaBzFU6VDIEgJRLvZdB3Zf3VvwCru2nFxFhcnyjEQ0jSFYBxVKgtLqV5r4i4jkoPr
bc/ND84RMP5QiwERYUwxhHCEqMpuXbrlNKktDBabRLMy5/+x9iXLcSM9t0/ECM7DNjnVKKkGyZI2
DMuyOM8zn/4eqv9uU2l+ldHuu3B4oYg6BBKJRCKBA+6chvvJrE4f0+Pmkrkf2lw6xDgFZoQbfvnT
vha7AVOGAsOY7We+h+am+uOJVYG2dslfCvn59wWEDhaOtGwA0ZqfE4Bx2+YmtLZ/bMCfab6zqG7W
QyfknXTcrHlB0KktkcYKV/foVbmqu6og/TH/GR/Txx/BZtfE1qW9x513Pz9oMjS5VhKrigtcalMM
WhsJRQPc4LB/rq5ISEk7JDLMC4oIGRtwJWXzBYraDrw/VGHNASomyVW4w3P/5Z2xxVc98kIaahfE
nl8Vug6Iwjred980G61yl03isvKF61fUBRC1B/SST5RWHhEZVBskJlMSf+BVCH17cw2haFc6Ec6V
3Vrx1bYL9KA73KnHNZ88smqa17aCJKg8xqfhAQmpGWyVhZ2GWsB7ijrNyagiNqWSWKwgaDXvI4ki
bmMC/pNpKv06jv2ab/R5tzlnr7M9FPVWrvlx6lGEghZgxhquBV1LOEq1kpJH45gDLibW6+tE7l2w
Tyfk7nHDrBhavYIusahAhRs5HOL1LBruwMfn+6sDumvX28hgOEHynBl/ra7WL1XSl88EiV9dSf5S
pWoOKYIh3LSvvjvYoFh9PwWsXMrn3Y52lQsJ6XtmInkT7gYa9ndIpLd42nGCHWJW+07f72wX7X0/
ycEjdzsyswyp6u5kIZX3rp5Bi/bdBzuJxVjdNSew/J45BFnYq6hXXCnMGudTu6r3rnsOwN/748Uc
UQr5YTai80dNvOoSkwpruFGKlKSGDvbPzwGSxOTb3U7ceHeM8IklGuXCdYlLqzIBDHZ/K2C0VTic
GvG7z5l85Rra4bYmWbZLM/Zrkur7qLDDzr/6ZB6EZhuRuXVdghJwXPUyM/oJH14yeXrWIg1JREGK
IMzJYJXSZoe3SMwN8XBZ4cCsTJ5BOodux3wgQ2niaYZlMGsx6RKO0mra4XSqa8AhiOoOQ2RGG/Pk
oY1te1uf61vzl1jUQehped7Vs2Fq5wsKFNExevv3V0/apSDU8Sd6SQjCLQ6CWINoBhfBVZ938hvm
3m/8e2Zz12qMvYSjjkK/EdVIn10NhuImllXIm9HxTXt0XsrtrnndMNvH15gWsc1+aZBy3GnU62iR
gIB4qM4sjP/BDKKZMtJ9mGcHmPPreE90uyWqzdLt2vVoCU358VGMfVFPAuH6NLo4jjG8Me6JyjJ9
honQZepVrtdSXkClzaW3QE6BAgOGC1m9OS8E0WZBF+6xrPtinDDmBQHMTFUJgnNzbqY86weQR2A2
3/cLRjW/M9du7c1/uXZ0dbrUheOQ6z4UaLU2h5VD1s5lhe1rj8dfUCjXkU2iUnUZLOTJek0igjnN
/gNPHnmC2gnfmqdjscLb+Rd/P/7+sUn6mXDQh0KqDOizrYhAvO2UzrUaeEHAm+sHY/FWnwwkzM3A
u4qMyhqaqieaKrUclFS4tqNp8Y/C/F51lz+YusOi71urNlWXUJQz6ZpG7FQjEeYjzeL9bYimSbu9
342CzSw1W/XAC7EoT6KLSYP5GRls49mK7WojmRZ4yxiXg9WobwFCOQ+1H3qxbgFi6SXhf6ibS/qN
4YDnk+I3W1hAUE6ik4spiSssTw9b2Pj2tSalqW+1V8HcNSqT+mXd2n/h0e6iLHix6nWsEd7TpL2w
KR6K1CzKwuYMK0j3w2R3PakcI7ZArC8W6NyUIjtvH26L/Rme3xCbdilZhpkZEpKm131to9W96OBV
5o7p1idPnoseB5K9nc94TLYiRwG9lHoNn9FDtt3Z5VbNSbtFlM+syVl12AvdUGGgmmZFq4yRcC10
EvebaTKRahrJh5oyjnXWTtEon2OUCrYKh1XIRCsw0Fa6CU6b3eOuLAiTe2+2oFuqpmIVJWm1NByh
6jkvcjxuI5CddcQ9HF52OyZL41oN39IH0I0xITelSOUC7TiEBLMuI1N+9r6xKORWMxOSoknITYDb
QqXHnaut30htlGPbmP6dZJWut5XO2WY4y/PQ3QqXWryX4f1Eeo+J+njbeNfPwwU4tWfDqFM9OSsF
RDGgNz7eq+Y9ot1zg9xWZQ/m/Dq/seTzHx0bv2Bpko0iEcoG07CEq1Jsss2dOfimvEdZxTxc5I8e
gBcK/nyxXJz5gyc0kidAwShkOXZOTjB+y+gs5P/3TPKzVQtVZSSZwI+Hoh1Kn4oE8glvrOZzwxFt
1cSF9/yDYJzY7vIBotTbq7d+IP5Co9UYil7RpmMtILk0P8r5u+FtblGNCwt1BAys1QNkgUVFTkZq
FJMiQbLjMfIttbdlEUW0pfPYvF5ijIVxWSfWel5kgUj5sKjyMmWqIJ1EOicTzcMO9Lb2YIsGHm+s
9+lyW0LG0kmUI4uqwssnqReuTu9mG9m58Izp2szlotxXmMYTl/RAqDhrfGjALxtjgs52z+oaXPfJ
C81Rd60siGSpzaA5C2m60MYjMdogUS3PJkdfDdkXSFSc1NTgLlDqQUAy6dmab6pXgVzLx9zc6gf3
u2nG95tLYl8QfbLqbNb95gKaDptapY/FvoGQ+9fjq3MdS4JJisRMNgHh51r904bltlh7gAqipjgt
PLmBtNCrIph8ScLHbD93/1/GhlyiXfuWv922ytWHB7BC/O1R6OnygaAFUmEAk3dxQ0d5Wm+HR6My
Odesi11ispNoq/HoL0Q6idZKfaYFCsz0CeQ9gYl6+cktt/WbzrpWfm6p387zBRLlU6Lqb30qOVgp
8MLhzN75qXtBVdIxc4yzcv55vmKqZPs4bLgABUL5Vu3xesW6385meutDKFcj5o1cDcJsS2B1qO4T
JwOl3/Pnos4Up6jlYKwqY9/Q/CWaX1V5EmGHNqjcd16brUFqpO33PSINZ6e+4ZWOgbh6U1vomnI+
SdWGhjS0804V7jHgevwsQZOvU8W8ZUssdVL+R6wDg9cnYJV25cxDIZ6zw2jq4GbOCZroBBckbi+D
bX9zZVAKobcGA3Hx9GNY1p6laJYxUw5KEWVVDXxsn+ww29hbbar3FTYs88Y4y3TLhCh3JKAEPvUM
yAwie9kFbSJY16JvBc7IzDb/q71SjqjxBCGTNIBFiXncO2+lYhaFq99ZqEqNzPBPGLbVhROSqbAm
n7kbVR7mukd0iHtdSAwTJ+TGQ7bptp1+hrs39EhPyCzqUVbycD5Rnqx8F9zXEbq+ttv7zCpNTiGN
ayJI3CdmcATjZnJ8Z1bFfk7YuPUFlFfyUy9S1XbEMe0c95j6cryvzbeQxLvtTApvJ5tdQUTn5fHC
7DpjhCAK5Yb8dNCzzocbOlqox62/sQ6wNZqV5Tp+/n0RCnudgNGtQod17JwjatUkp3Dyx96wDRuV
U7i1Xfq3zDQ7d4cSUPdHZz6cH1K3RUXqYwAOHzB0uJPL3991NiaeJ+bmaejdgXGhXs2sYgyrOt+G
UMhPVwWFdaNx5cjPnorboIE52Q5WHVtK6HAJ6bfG067CuPX9iZVfWn2TXgJTW3joAqMR/E9g/qSQ
LCRo+Hg+8iPIF3btC18e0VrPSkmuRoVLVGovl35iCCXIhq7IDD7fH9Nz7JtCimo6mbG1VsPCJRK1
i9OwUcGUNCMZqHOXzawxO+hyJ9nCUXu5vY9X60AXYHSlEHi1WzmPAbZHC5JfOvFrcK9e08Bqt2au
4cwp7Q1GgqXWnX0nmbvM3mBjqxphnXvzAy29m5ffQe1mPsDFO69moavA4s7JSMxiN7MY3ZZ39Sa9
xKH2ruBn5ZAaE+RFG9n9fWmeMfXK1Uyb7HC2zf3Zkcl6Ol7zF0tM6srSNnkXlBNkG1rzzYnwGICC
7R2TI51lop+FOAu3Ucrx/5novrlI7gsoB0+6yTqp5wDk1kJRQUMaTb6KxYICjfvjMUYvNip2A2Mu
a31nv1nOy3ELjYoLoi4v1cADmlcRdNfvdp37vdidGNa3FuYtF4jyKEbYNVnjC8JVjLfcGe/RU2B6
HKvje61BSF3CUC5EaQ2xy/TZ9p5QmnSP0qTtmTx8s0GtBEahPZuQmrVWlCeZBiGqo2Req31jWQqI
Hx5RX31fOoGC+ltmVmUtdl3IRxdhDH2SoAMccGBRMpxsjxYJzJtBccTtPbz6hKiq6HpSFVkUFDr2
ECYlECQwGF7zaaPNadzInN76wHrc4Qk/QuzBzOCsRcpLRMo7NULOBbkgIWrcVygi5lCwgMskMmGn
E8d40F61xYVwtIMqgqlt+9lIoEU5MxUo8em2Alf90QKC8keV2nGYNiAKV64l5VH5Bsad1gwx8PaP
TrIF0GyfC4eUTXwShR1k6U0recjNqiJzH+2eycq2FtUv14dySo0faJ0XYn32nUcQZe/uMN05vj9d
ZvYg5kvQqp0vxKKcEidxTTRwMs4q7UfxImAgRCpYMW8hecLkTWRZHuWagqBrZO3THPbO6/1ESpgD
XpBBb8C8PbDEotxTyecGCA6gxMICS9Fk5a72yO3gJlgPhPNu+c2pL/RHuSUeBNG53ihzxvDYXYXz
TrQe55P3tpWvZp4WRqFSNWF5EVZ6mAEGCWXZfT6+vt5v0YaBUacHGy+Sj+Y+cG9DsjwTzQDZxVzW
8TEsAwyQxwpXWdEOKie62xcRwWXoPypSpXxFr1etZPCAe3rmiLxFdQEqNm6LxHBHdJlLoJVDI0SA
CCLS/+RRNWF2Issi1k9GvBhrc0+1phiUR/JHDJKJwfiLG5Xn4mzcOtufD6Hp4mAE+ZKJgaTs/Nlq
xLnApJwTJjjKTeCr2MVo/3rtDuMdB4p/Vuz3GXT9buy/RKNc09AMYlDWMwxaN0HrN5HCwXBt5Ko8
k1VcMzuDW1iUY0qrvtNT3B6uIOMXzh7ZMS996+bwSxrKHYVipQhBqc2uD3eT52NpH4cApL7SUX5O
7wv3Y8OOYtad+y9Myi9hxlEF/npIhXTjcyWSJiCanXz3C3JBvppxNq77219glG+axEYNmgQCzmDH
cHt7N62midV/jE7lKZ80tH0UxRJk0Zw3lFKfz9tsM2fDUfeXY76byYBbDZ8XcFTcUuhy700K4DhE
E8+9XVySffUELheLAbTm0jU8js7kyDKKNym74PsgS0ZUY6CN1/JeHlILiX30LTJQ1k6oJQplCQO6
COK0BQqeEgwk9WViSzbm4TGkWa0pXOJQRhAlZS+NJXA+58iAbOS6RT0s+n2/f8cgdVYx6Gpx6gKO
PqhicQINfwo4cO9Yjo944urca6RFDctxPKFYQSP3cysDOdcv40OhkAd7PFQYmoqW4E12PJXfwHd0
W9WrSZblN1GWk2IkdBnU84IO1vGKDnuCcbAoGoJHBhnpu3Fg7Dt5zXctAamzTBm0WMIbu4joQ3Tj
kciviA7SD7ww9PbxnoTHc24mznV7PoNOfzCjJ+T4FBMM7amBQlZbsO2M3Jl4O2Ox9K15hOWHUWdT
oQycWOX4sKcKZSAGm29wzb8tAaiDaMzavB2KWdXOsTYTnkjuX8yGwgvrNFpNfyyxqNOoM4as5ud9
iqJVNA4iA5JZ2ysIb/mXH9E3leTbAu32T6XHKkFjaXH+++IqIDf9oHSzjUuYOW/cJfZte13NRi4F
oxyQmCZBPX6u0v75NcDw57NmH2CtESbNM9MSa6egphmGaGAaHdgDKC1qjcCPA0KWa9XuwOckOs28
aHp80DVGELsaUS6hKL11fNuMGVpirntwDL6+ZhZYbWzDTS10LjPcK0sqSoWgHg4GJQMU7z4d3+Rr
7DD86mqpzlIYyn9PSoO28wQIxaWz0VkwE0ow7GD9iPi1NJTrNmaCfs0HhDX7DQxs3aJAh10Du3q5
WIhCV7UNUyFLkdHN9uw44/Ea3P8kP+YKJ/SsfoybTeSylud/uOR/RKMr2CZwAA381OJUej464FyE
L3QfECLPjXusjMfq+85SPsode6LeqYMA+UCMcc1PPvF3SYDieoK3QBfjFs1LUZIPEJ9zD3M18zvD
FldzmUt8yuvOXT7RJAJ/dFGxAKeIYlXcAlhn72wOdMS8hKF8r6Y0mjc1MBf0vdTEPzbzewnDJv+H
0/21cJS7SHSwTUQlZEEaBFOzSdyCVDIiqWMVbmPuPtBGd/oIMR2AsRfWor+lcJTvKBCrV20OXJgL
fLz+0m34t/qNBcPSIeU3xuFv17u39NOzQY7t92YjN6hKi7BqYB525+oZhmxrt7elbJQrSYUhSMQQ
smHowRHD/nISfGcJxtIf5UtU1YuLYj4sc5I8yHgB+WxcY1nHeuDzj3XQdM1KVcWtLsEEYeeKs32L
d+gamA4I9wwT2zs43+3Mdi/vxT16JBhaZEhI0zermcLB48Ol7B1h7+8Ms3RCZw+qRQbO+un/S0bK
m+CpWGyFCZrc4yVzaEjPzUUUFnJZoNB8Sxu8hrPnMa52YixshCZynoyB540W0s2saag9+iQqxOwz
tGP8eHAPL3ZgfzZj1MyLCmNL0G2sfKGMeJqe9TpMlrNFaSFYNy7cw1zfD8Zq5ms8ax0pDxP306jl
EvSL0gzMj5U2mMNem6jyf5lnNfgOKrswg/r2orLOI5rqORG1AtkNCIneYNBA4qy9/nRBmXOw0ZLP
Uukqmi7wuiLJAm60qkwFkEaUcl48i3icHKSIUG1ASuub4u4gIcpuCUO6NZUu8X5TaaPLyXwBAhPe
DsnDmlxRGm6NElHMO97ZmWhUNFAIw8rhrEVh6H7WREWag0tF+CqnmBRBN2KmM4zWaV81FKgXrG2/
Zp1LCGo3KlEZClItwDot6/6tdy4M57waHC0B6MN7MnxRSQCAnNd8yUBZBu7P6H+y0XOCeUYMvDUP
uoSjTIPLu7LhQqhMr0jno9b8JwNgtcZ1iUAZQ6sEA9o/gIBXY7zcvZF0joBAInjb6Jg41IkNOrLO
azvg4Gb/DObMwLy62gmhD/gLGFDzJ9ORz1Ik6tQOwjFBmutTJAuOMXEEF6x52EqsjNrq1WyJRB3V
bVUGmCs7zc4J1YJCDYp2uZk9f0B2YPa12Gz3a8HBEpE6uHWtyyskVbBcJZGvCOjYJxpjm9I5m7wp
gljpAdHOBXqIHRGNI2P9DTUSp4+n22vFsG/6VSErSinSwgEKHO0gdHSBPRB63dv943Xol4ScS+s8
9bBGSmPz1VMcudpAAs6sQrMUwCapJZZoFcP1tmAMR0Q/LuTVaGT9rESwdUSgpdptTNY0h9Vc3sIW
6HMjydCNjH01Zzyen1VTBk0lXNHBDq93mMrMtPbVp4wlHuUq5DaO9W52Rtaz8Mx/5KTa3qNSNXXl
3pzQXrTZ5QJ5LANyurwztxprGSn/odSTPPXjDG71mN00Mzay/MZaKLeUj/YbQzkmIg9LQetEfa7N
eaxa+nC3wShZVDkzLJ/lEFXKd3SjN4pJMFvI83EANaNz1a2zSwb38Z0RzqwmJ5aCUU6jLjJMrZWw
y8DuLm3qH8rL+21rX41HFwh0zmDqMDIBs6UhzBHnrrQJCZqDL+e58wRlC6jccy89hq3uWS+7DFdP
Jw4yZZgmIYISQ/fELIZkuXe6Z1aQurjkW/z6k6X82Adb5KvxGtldZcVMEtDdIc3DfFX7H9HgP/6K
bmcLEk9XOP/zTEFeDCNNQAT75tsv4Gz5bpv1lnUyM1ww3UArgXp80KI5oqkewocLi0+a5aXoJrZY
0KoEhTqzneeIL2I73dTkSEKfSD6RO/DFtzGCANZuZuqRchhFHA8SKCFmk8SU62kTWPPg7u8YNrw5
oXLnP25neuAT3w2pOhXYAYhvjo5gXUvMG1YwKXwLV/XOclWMM5qe8eQpvVJG4ud+U5zja/Dun+KH
+Jpv4av+P2wEyoEUquin5TDDWQgSn49PvPtsOJFg+jnxzngQCzF18rZLYW0+OnmgVd4EithPb4zM
i3N/duWra+92nw16TKY3xvFCpwtKPZTGTIOEPYpqno9HD8/Mub0xIvvEmn/BCA106o5Spk0zydLn
2nkP+QHpAda7zurL/MId0+mBTs9RcjBfg8AWj8syGNVf8LZ1wXMB62xZzaYuoagbSpyWxShn2Gao
6QIxGe7mSN/6GIL6oB8IObxgTgqm9WBWzzwYiEUlxHIu9PAnVBMHvihAUBBCOIlVbVzXtFEhhRvM
XFnBuMR8MiffuFnQeYFOiTolHgHXmkhUIzWOCdEDQYvlg0u+HbLviLsu47dLcipmZn5mx9kqicNS
2VSEkqSaOmga8GOSoQJHtryQfOASwJCTFTDoVGwC1pmQ46TZd+JtPbUD1Nqz0tNMG6V8yqhyGqYs
zTaKK8a0kdxHVI5YzEOcFZrQ85wEpDpDoQRO5TyjeAT3zmuCl2jPOm8bIlsEj6umbW5izmQlI1jm
YlAJjw6co1MsAfp5rsNx3rYYgoZTYdjMk2Xd4eQ5rkoGzEw5mHdofCD1nju8Jz1hZXwoj6MJAojM
DNB78bIsYjoytZyplwx85AfJQc7vxMnEfB/ue8TZeWqOV1kjtx03FZL9BkavK19NhS74yaGI+LNU
GkRvyqPY14ygliETfUtNKz3X5RwyeQrJJzLxZMT0nsT0I1LlJlr0/pNU9EW17Dgv5XlIpbYJSepj
IZxUjRFFU/ePT82hY1vX0SSnyjx9qLfoR+mDKU0OfLThv9evRouCifHnbUFYINTyNDVG7yYSQFKp
w9Dbs5DGpirH5mj8wQKpsiYYIK7TwCpKZcpKiFN0SZ4c+rQmarwddKJ0P3tB2Wmc4hSpaCZpysBc
E05VNAUzG1AdiBzj1wyjUKnaMHVFctAilBx520L3nbCLrFplDExfM/IlEOWIJbUXezGtkwOGS5kx
v8vDd16VGNKsgqig40MdGEY40YGCoUy8pswgYhBAWT8b0TX83W1zWMEQQC0oYnSNJqHIiXJRtaS3
EV/z6UGTIycrd6OBF4VJYeyelXURREEWgMCDUuzTUS5KJKo+TEbFkNND1nMndcgtvdZNTXmJBve2
OPLX1N+8hQCkoW3L0GRZpqstvU5vM4wvTA9NO8zilFrBQJhXdhEC/IUgoplSNmQdMxao/aN7TRX1
hZAehPoU94Wp+5WZhMfS8J1aYdBury2O+DfWrLqv5jyMatxFPBYnSwy7j+xGlq2i//emjIEfUBZv
AEuQ5o9YrI0PUq3OK6T0UKtac8ikPHG4quMPct35zu3VWZUHpxAGkiH7L9OEdlHGZ5zYJdkh5N2m
Sa3W2IYonP/3IApik/mkkxSDVlqoK7rUZFF28MNTU4IIaB63JkjmH6DImgzNqaKm01wNsp+qAQ62
7GBx9eZNiLd/8PNoATFkWeDBokOtfGf0VVvkeXaoAltQjlrmyvkf7Hy45X8gqJ3faJE8xhEk6Cdb
np6zZKe3H38ghSoIKFVXdEHiKS8ZgyqOLyRAhMVkcjw8i6yavMIw4DXnoqjgQQQhuWCodLAaZQIC
nA4otaBafSgRTjwpyosWhX+y5gbmRyFbIaqYD/R1p4AMvNBqX8gOY24b8rwoXfb9tsbWvIvyC+Iz
qbHYjFpXl3ISi9nB8M+K/FhLijuFKuHRAcpxhX0bbE1xs9YMHXGhYNBeOdH0CskZIzsMYbaN5MjE
fhTyzAqmjrHx19zyEonyMa3AFZPfqtlBIC89Y7+zpJj/vlBZqKaTHBRadlAwJlc+1oFdp8ehYuhq
ZWEwYwsmjLFIaDT/JBxYoERCphtBwSWHKXnFsKatkG0mPtykiUIigXH9WpHoCxa1bfhR1bmAA1a/
k8fQanizPiQCy5rXUHC2KOg0A+uvoVB6q8Say7kuSw88ZmSSkvMx2rT8gd4p0dL41GPoj07Hzefm
fJT9A0cJNY1REGtqDrjXOqhJjQR7Wjmy75GmcuXyqgzvSkWkkaSRo/sH2VU5q+4PhuSbcCMWP244
lgZmq6OO8i+fRF+L/DxKIwMaCLp9mx2m/j5QN7e32IrhA0JDDIfKd5RkiF+Nc0oqyZj0Ij2IIxik
/bNQPd4GWJfhFwAVZedJp/TBDKBpNYmkbVY99Ibz3zBmIRe2X2qVNNZclR5a/dL5j73uEWyx2xh0
OuD/7OOXILOgCxChlTsM5kIYIipqa4pC2Fz02tAtVQE115CXzb1U+LkTq0Jgg+UP2Q+OF5xQbuJt
MxgJHtlExWyzLj7f/jDWClLbxE99XYtnBev6JRvfue7tv/0+tS9CvhllkJqnBzWZbEOp920QM/ou
V21Enycf6uDJVOiSnYmrY7XlERENjdtdOGF3+gMRdFWYyRLQJKFQS9cNseZzMX5fCFDMGOyGmrVT
VxdhgUAtQieFmeaNIRhU2spMQ7QNsC4OqzpCNM//dQ2io2AJx5Ovgm/vwEXfw2HHZ691xvAF80f+
5m4WEJQQeIBTs7ECRIuWubQwW9HhL6NeM87DNV1JvIRJERhnYwg0XZPM111UtrighO13vnmtpYEB
sKaqBQDNzjR6bS/wIS5zhly4XN8eU5UHI1v8cduqWDBUfFqrsR/1KmDkTiONdhTwZq9ZtzEYuqLn
Zo29LHHDJEIUvyWCfhX199sAa2suCSCuwS1BR0qC2t1Z1yp8N+sKxecbwRB/qtxdofkTpoizqqtW
ZRFxg0deQsVOp64MQiZrAZ6TcY8rnoYO/Q4Kqzt4Pg9pAwYbyj8I1IpwhWIMWgBhvKn8yLQ4xiDV
bV7WV01+HuLjpAUsRJZM4tdDoUq7qdXEWaYkJnzymLSsY2f+5t9lkgxFVGRDx6jRrwhtGoH6pNfS
Q+cnnVUJwU9DrKwpriUiYdoJcrG8bkWT8pzz45b3dOe2fczr/zs8KOowvlXScCf+Cp+NxTQOsp4i
rCyQvgyCXdnJOy17mnrZrfghY1xh1hX6C49y1f5U4P6k4pTtlMeo+Nl1jKNg1d4xNfVveSh11mI7
5SqH33fED/n5hfHrqy4BCke2Aq20+mej1SJGUNpGlpCxSg8D5yg65o/x+yRn2dzqkszZCX6e/QrD
+Lokko8LV6752SEdo7cyQWrZH2y13iR4bmFlfGkG4c+oR1LAu4qeceTmabZOIW79vgmREemTLnA9
efRJN/rTZtLHzhQUzjP5WFEvaClHFYWUR05Ul6ciil46ncN4x2KSzc73fUswImMTe02im2URhqbR
Dqw73KryVcSyugiGJrRDftVLqhZVWzYx7lmdQuqfEd9CM/8+7SGiNhQtEJhaj6OSisiHJJe1Ks0Q
SfieKUyGmQNriJ5ub7pVI12gUPd4jKyXUlEGSuFbDZqc5LupetR/3AZZV9dfoqAZlk5DRYIhjJhC
mR20ZtcYTthfmogBcUuOGYLyx7wa9bE/ayvO7KHYZfKxKExmSoIlCL0fkAfl/AAoZfs2Fo9ddddW
7n/TFXWJUSJO0jCPHoKIJ7zlGMJumuw/gNANWBeeBdDfRulKzvI80oMqO3i6dyeNSkg0jg8I8l/W
baDVRTFw2cMQIl5GzP11m/ieVE5chutkL1eOAN7mLBAI+i0wP4MR1s9mSp8d89Vd13Q06iF//xWJ
jxqRFxr4Dq3JTM539N7SvXdu/NHr0SZIv4+ax5Bt7fRYIlLbM9HHfirqNDvoPAaaGk9emTNiS5ZM
1NbUuwKDgTkgcP2wqboHUKyTRt2VukjqCrW1dhy93F6vNXf/6W0UzRBwhaG0mPgRn8UG9unA4/5C
RrTi6lb2KnvX2zhrdoEkOzLsoPQWfjNAqc8nrShhgJO+KaL7ZN9OThwzQNYWSIHRgdxSRgsnfZyM
aRql7STDs2k/pQgl49EfbCMkwHRdxCGvGjRVeN0KaqQVOByHIEtftKSswJiWBoeoayeGKdBFCJ9n
o4oR8BqejGTJ0Chb0CQMt+cmeAUFE1ZJfsIAPMePQpsXDwUvnKakIZXyM9VZl801hwfh0P2K3Dsm
b81/X0QZZZRrRR302FflaBdRYBrhz2j699l3CQ/yeHnDyDddpaN1LYh6sGcM8UFTEvVSFf7gSIM0
7Iqm81gx7krcjgBX5eU5by3jieerQCCLaXtfH+NDHnpOGYT3UoCx4GJjTaU7aDsvHxBq8D1ppEdx
UE3N6E5q15LsqBslaWIhJaKBcr3ca+//9Z748mGzOS80rfZdw8dGFx8EwXgJjI6E6LxUw2gTaQxf
STMPzsb0BYpaVHQag1G4beND3I5OxpMy2IXTY6sbRJLuBWnjFQd1SCw1tIc4wvETWn8iqiHjamZg
A31Sfi5EzZWOTzxkSnBW12T0P8SYxw1tK7KKy1aMF3L+wqFcNN4LR6NWlfiQ9qN33/RpulXC8Vp3
YL29LdEqkipiDAqPHarxFJKuTJzSF1N8kPzMUpTXIKhIPqjObRSaVuSvhVvAUF6gK1UvKUQxPqiT
KWlGaCLbQKbMcyahe4s7GT6gtOOmOna+fMfnvaMZjSuLA0Yk85Ot+63J99r29ketio6tCzdu4Mig
yWgrVZ1KrceGArseEbeeF5OI8fS7cizB5YFTDzSkioS45evWmBIuR52ZgD3L6+GmyiorUYZHtSpP
Kd8+YeoNzzDQVUBdmoOj+aXOoPbi4PVlgJtbfPC5b0GuWPxE8hfQWVnx8HFbe6vuaIFEbUVJQWys
lkAax6sI/pYIfNAYZ6bqSPZjjGJ/vQ23llmWkNjDPyRFNHjdr6qMYiMKyoiLD33ET6BMTyNbKcCp
l0i8bzZD4mGuWdxYQuAN6F9Oui0YcMuNXGSoGg7iN69oBivA1Mk/2T+GBEXokqwYdFZW78WhU3h8
Vp3t8M5MyqkiYnu5LfyqpS5AaF2PbRsIkwcQgmhQPvSCeRtgJayREehqeBhDTPAbYWGmJ10RCVp8
iMbKsOTx1M6ZNL84BXiztG9jzQtFBbzAkuHJUeCBAJsK1TLMLuaHAr5NyaTXqmo2QVs/3IaguzJm
dwMMDcEgoigcmtQ9Icq7jtcyKKyZym2mp8TrcOlWiVHHZiai1qd8yuOnKQWVt5q8iH1k+sNgaXiA
6IXczEY8WzWsb1pZxC/fJH414FJU8FCng4PDiKXnKZw2CYom5BT9SxLph0sqgilY6KyuuauqGsbM
f4/E/FWGr4zlkBFMrLiJL99C+aXGQ9U576MODuWE8lbtEo3w8VjstLbwSDJxqTOkU+/eXpXVhRdl
sKchKQCCYGpRsjAo+qbHopRKVJtFUOP2IfDTv/fqMspG/kGh1IzptYXe+gZCssA1onu13mbe021B
1mLaLxiU+vqwNhK9gPrS/jFETCUi9uKrD93/8HjdrMbaDDRpw4Gk5jbw6jYVdcFQ5pk3It2fE7di
lbWowjrIvKumu6D73jzyNQNkzdNCul8o1DoVObiA0aaVHLhQEVGGMTR2koTxpioaIbHCTvh/pH3X
dttI0+0TYS3kcNsAMyiLEiXbusFyEnLoRsbTnw3Nf8ZkE8Ne9jeeO8+wUN2VusKu6WCZDvuc9Anb
Ve0gPSC7hY3SEgXgtBQkrp3ULSmTIBCEf8sC9PvDuKvN6jIq+jLJ/HrVPUoCf7aonhdcc3dqtvUY
wAiibVMuSG1Qbxx+xSK0HNEFck6s11OtZjYEpw3DVRgCQmt8r4F169iRwC+JKHEuQy4aJyokNNZO
wzpUj9O2m7ZM+/Pnz5WkzB9xEQ43ddq3SQh5HNo9DSvPDHZ2lgrkcdFW4QGnKYaO0qTNhY5pS5Hr
nnt2myRwjXYNc5nU351sX5Tf7qvXonz9psS3a6l5M+Hy4csVq99P7VMSm39jnC4ocKplhsjbjyqM
k1fID0r3WIoWcc2HceNcLwhwKhLmXZI0CQ5L6Q1Y132OOc7cekzk8xyYhDojWDBz/9SW78eQTcsA
xr7CZ9rNUgmSaER/69Tl9Waqg/BU58EmdAKSw1ghim+Tl/skF3UVS7R1lCgcBCzcMZYwgxAIvCao
/jV1DrWZEEMSdSDyg7L/BBEXVLiznEwbGFqDCU/SR74+uGXi9UVGBl0mlToUZNJr7Jqvn1sEoEA6
jUif1iQt8GbpkMd18nqlGcBmMLCTjA2ehpasxvCKNkCupX22FIx+3D+VhYgcpY65fK9hOYPBJ0e7
oZu7gfC9cRURsx69PvqhaftM/tIcTUv0FF68AxOxoqEhFwHw+2vdj5sErLRzPG6zowy3tGla1aV6
7wj6qESE5r+/MDKdNchNXiJuQuuAa1gnq8FLIxwFh7eo+xfscKYsUhGcZSbYSeUtWulbQezDz/z8
I0y4FDy0bZReP+ZbLriQanSeJQxc0GKv0MJVil1atG6TowRzLmLTC5vVs1WI3oPLbDk62kbQRIt6
2/XhlVle1Yg7U19VT7oVHq3OETjlRalDku3/U+ASCJllDZhFgA9onZIMmkXUWH6Lw4NU0YzYkT/o
okB61u4bG3dBkXMIYxHE1TiPpmSRtK3MKCddt7LaApF9SLAyaGv2u0SRvSnKPtdUlAG+f6LGTUVI
VzM5tcAvM4ud2uTbkgq86qLr/pc/gy8IsaRG6DeAP4B8knYKH+1Y/9ToJtET0WyCiBnOxLVROzjp
fJQx6jVH0bNV9OtcSNVKjTxlA46K7ofN9r6xW1YojFNgUTGKJ6iRXEt2F0tlP6X49JK2Lku6TVea
XjROu2JSvsSlhgnQoHlmTvscsciPWlFX/yJz2CCMnKqOHTN8XtvuJUtS5sGYesxqomJc5amgbPh+
n82lhkvkr9EdoQKCBFxy1s9Ro1zLkiLzkfl0J1TLB0C5TwZejaHqltUBLXTNmBB9r/fnuJlWaSev
gyzaNqlG0NC1HhW6Y4myHmjs95H57f7nLR3C5ddxVrNqijyJB3ydXGckrG1Spa/3KSwFNHjNy/Om
ZhuBHmfAtNbS0opiFijPdiGrV0lM110/EnmL6ADv+W5b6Il3n+ZSRHNJkzNpqWkXpWTNZx5+Szrd
DVNgqFTnAMeZ1u/3aS3KsYJZFzREOCrcBKcknZ6xxFIQPlnaa44Gwpw6uzIcvqad4U6FedS7lcLC
1RAZb3FaioI3fj77wy9dkp9v+MIv2WUS5XY4Zj7myHTLTjco3WNcjW46Kh+b5imUIm8w0bjLDhQV
oqKPOsKQPPDayItatkYT59pB7DUFk6sXol0TS75fmQczbHtuPOaLOErU9FFu4HCUcV3GD/k5rQXR
xeJbHosxVAvc2egU4Sq9aWpqrHTw2i0pFpsHkdvVT4pRunkoP9U2oGWCYGUDEkjqBBHHUjEDZdjf
lDkLpmTAGu1UGca3n0hcjyTqH4rm11D9osMvTZuIXKDDjB4khJVKoK9qkXH5D94x3SdbmINArfv6
8mU1tMsOwA5+K1euRU+lXcwNuW43Tu6komfdyfdhc2BxJ7DeixqGDJCOhW/oc+Pz4k1u9F0X9jj0
QPVzA3Mxtea2JSOWXW9oLBpiXBSjC3KckKOBI2PAjkXEED6lPd1I0ckRzpWIeOIs9RQzUyn1FmkT
DftsqXNkyjcl32Pf7U5J89V9s7FIDDNYGClE3lnngYnssqeYkoPsqMxx437FsGImkd8qJPKmWOCD
RLS40wN4mV2wOR8UF6ukxnuu/j5KpMXrx9RpJdCKpeBHuWCMO8UqHeBTZmJR3q0la4/h6zXafd0M
unD/CJct7wUpznlpcSeHsqQisWB+z1l5SNVDYEirMCnd0fqO0LVL0CtP/arqBBHeojzqQIjV0eWp
3gy4TpLJTKeA0VVs7EXt31lM3b4SEFn0nHidqShL6w7qldfKbWdOqTQtTlKJ7I0d7usk99IOxjxY
N90ZqUTSKLIgV7N4exc0Z1G68CYWustMYD1mvsN2ufpW6Jiy1vIN4Pif7l/eIiEcHXoKLNTCPyzb
BSEMvWHDYUPhorNh3JRj1yEMqiavlkOHNG0peHMsXpiN7OA/5WceiSNqQkabHn4oC3OiqC9dzIgp
Sg5+xHL8w0ZB8ypiWh0x7c1kmoxtYk0Fq9g7mdfYdbsLLJRjjUpx89YmtZm9sEQuyfQjqbNNhXaK
TllHebqdQq8cbVFpa/GMHTgoFaPfOGPuMlkjZ23rQEpZ+0DrfCJ22RJdn1ZagiDg/n0uHbCqYL7G
VkwZz2NOWEMjKNtA1REFoeMUpLrupRNq/Gyo+PO9JMIxpKtyU8eDgen/qPJYsc/R03WfjSVTeUmB
ixyVPunVJjJxg2Xmqu1PpdtgFx1pUOdVMfx3n9jS/ai6LWMpDeqOaKW9VrbRwUs7RPiG5pPSpUWy
r4ZxV0cPWgttuE9q8XoMxdA020KH8wee5oW6VWghQRBgZ35qJi5TvaJGd5VoBFBEhIuEc6sZ88jE
4RnOS9FhOWy8yvLsf+SEc2Z6oPRWrFnAtej2tqS4ZnGUmEhzFgXt4ri4mylSDANVDMcl9669pbmA
h1mKbuQYje4mrh1xm8HxMLVJYjgTJgs7k56RXnXZlL60rb4fVHlTl9WPMHIEJBcFG73asoGntowO
u2tZ69ROSjW8Rf04pr5horVG28UVKofodEaS8760LR6fifZhxULRG+7kmlil6QGtmxTD+XIDXyxb
/cZOtErgqxbFDQi2FoZBMe/Ey3SXa0UkDTnmBlOncBOV6q5utgr8cV9s7jO0qKmmjfl0OCtMa3MZ
q0FKHIPJGFF0en1d6a8sCtdDmxIrebhPaJmnfwnxiwcbdKxaQYkxtwp7QFg3rJz+JW1Nwf0I2OHR
JmhT48000dw3rID0uf2d2Y9RRle5Ga7u87MkCZo8Y94gv2jcDNCnY5nVuhnmfthM6LgyAV75A5MJ
IoFbkm4drh0hGVItMn9sWafpbWvC+/RjdxgluNgqrH5FrfKkM1TG8+D5PltLBwiLrTnzqDu6jDkB
t/s8DLHNLvcpY25h/0pUZE+kel30p/uEFmu5l5Q4U5FbGEPo5Tr3EwDtuOoYoWPaqY1TrdvmOpRt
rHodWbPTw7TDHIbzqzWD0G01WQL2juMnEjXdOtfCv9CHy6/irIkUY+niMEAfKu3Vsn8q8jeU86Jc
BKC2pA22gWACETZGM3SOebUv8gjNibAjabUym/3sTfpGhCm0ZI0BUYE+XfR5zT3c19bKzGwboJwY
CFTLOiR264Vt+WY1dF+r0ippkZOOFYFaLMkPdALTAoaNVqiPnckX7pgZYVOgjphjkHLSSNQ9qprt
Ki2WUAytyEyKaKnX7KGhrLGNeVwM3TZfinjVZokXIiEQBJN3X1iXtBBpPkzlo2FHVfimHUROpSyN
Ru5r6uAnhuIHQLdS6maTZea6ylJBD8zS+wi9ZNgMjiZodHRzRllXmF7lDZqgxxxQWmZrPtTDF611
DpFx0NAChP9r7wymwELze0M+Em7oY1NNzD9ZgB3hdF+PMnOQIozZGhGySlFzCuL6U4EkQW5rG81A
xnYq3LxMjjLtD+YUkLiv/8L8OA46spFSU2SHN3fqmMSjamEO1xnpvqfW5zzR3CrtthYVVYcWpQeZ
azQt42rR8nUtPZDJtFQMTDcU0+gPTv9goTmwG42jLYy9F0ihGgO8IBvN+XjWc/dZNAVQ+Uc0mtvF
KxbyuawdPFpY6Bd4uS+ni4TwEkQgBIgvTLFd86QqlVFQCzdIlaNhG49F/l6Me8m0/vzRaciYNACQ
iKIgz8Fl54zaTpEWwxSFLsm7EG2NuVwD9VpgixeM5BUVLgtJ9SGq7Q6TExXSVol1ig1gQJd/EbJe
UeGsiDY1EfYG43K6TvrUoSfTlJ5VqZkLhEUTe4HVuPcvaUnPQHGG9XE+fAB3S9XY90ZczRM8ltmS
zMxcJz2ZxutowqNXqxK70sqwI1T+HAJmDgM6u/sfsHSuEA6k9JG3hr5zkl86hdT1pQw91wdS5e94
aPwN+I9xSYN7btYmKiNqCxq5XhGUxjVbJ0YuqPEsMoIav44sAHwO398RZxlqkRXAbBL13SqQimCn
xBE1WyzplCoDwMRGaRwlcu602onKHS2z0p9ivdy0o1mRINd+VTL9BEQtJvA0i9QUWQHKASqIIHet
wW2iD4aT2pgNCacdUxsSUvrcapFXFKLNJ/OHc281A9AhMLXojsGEKCf4sgHQxlgPSz9yXrCZe8p3
iXmw+q2WCILypWtS4ceQrUEKyeFHUaisVpUZSIVv0nJVBM0e+eFj2mlPfy7Wl2Q4czEkpoOCbFr6
9YSX0gbrP5xeME8ya+bNkV1wwh2ZatcDkM6T0u+7jCjde0vpX50V0MtsdMrgBTjLx0X81NaRXFot
mDDpKwiYzovcvd8/p4XoYp4F/5cEJ9DW0NhTjElYX8EAMonHjhGnmdCesErj4WANuifR6iDl5ut9
uksRP3K+mBFSUFoxkBq65g0g8WHTWAZANkqmbZwqrzZVrLUkDhrg4Ms2TC8Crc0wqMZrr1kYQa4s
Ny0SbWUnlr5D6TNx5WoEaOX9D1vSOYxiW+j6xqQjms2572J91DvI2voqHTeGY+ExMq1H7VhOorzY
Uvc3dtMAA28O6+CiZ1W5uN5B6Wo8CKAKSmLsRpuup3SnUXtl9Y5rN66MUmofO1sg/bjho9MY68Dq
vbGMH3t7cFX2bOqiZqklkQYwgYUJEMADIJt6/UVsBHpEGJelX1CDEpvpoRvpQSfweUsm4JIKpzis
79Wy0yBzw1Az2E9muGoEJEg7GKv1/dtcdK/wrxgi1LARG5maa460slRjZSpKJIPeLWzg6NFmVsVz
kbKXgWB0qJTtoB6wGdKtHGtn0uEvTDh68+wZ8gyDJh8j+Rd3XIV5YuYFK1G63I/qPn+rq4oIdHjp
PPGus/AU0bDPic9zjH0BlO+W4tZqyYuzzcQCLxoEzxAREe7SjCEHdIQFRkq0tyH+srF/TxWB6y0S
QbIBrgiwnXiDXN+WIwe1llkDiEQn5ARcyo5F1//FlaAfBk2gqDbhvDjL4/T5VCLkqTCQX5fEyo5V
l/xSDUwkZn8TLqBDytQxw6rZKBhc81MngKFrGlr5Cas3SSF9H9UfSh4foLz35XzBfcND6BrUClU0
7G+9JjQmcgzcpaYESk4TEKeS1lIT7m0LT4uk94z8831yC/d0RW62IxdSbTVBjjxYXfp2O5Kg/Kak
qDOV9M/tBCZyPwpNNgI7vn02GHIqR4EMuUZPcNHUm3AbG6nAiy+1N5g2Zhjn+9ExMTnzesFLIEeQ
6KGq/FqyN72jP0bhS9XGRxPjq1NdeWX5Da20bpEwUgfYPlNIbpo1Au1aMLwopwFF9gNFFA0e1x+B
QYoii9u68u2y2pWM7QsR9O6ChGDADzlxtHbO1ohTLVQt2qxNsspntUFo8BDpmzAsiJZHJBhErm2B
HSSrEVagTqZZNj8AYplhYVvZWCE1omiTB+mnb0YU4cl2Xw6XmEJV3cDdgchNT3evt8E0jSrshdNg
NRBVi53ZF8m6K3SFBBXm/Owp0gViucAcYnFUmMAdgLN5WP4cdb++A0ibb2TVKp1a7ExJ1L8YfcfR
6biqeTxS459ljYK1LM7gVJjAcOxNU0npPo4caa+XQy3QgIVDnG/JVOdhGsvgcXILJrdI6qJeEuM/
WGO7tLbXaRsTczK1dVHEDrHKRhMkDZYOEQSRRbNQHAKe6rXAD43TSnlQUD8L2DcpmlvUnWBzXzoW
rBSa7jHwjkwdJh95OMQ4MGQ2RDr1o/poA3qDOViUgPGPP6eCHJn90WCJLilOdVMjSIrSSpivAT3X
ml5QEmbS6n+jwSlvEg5qrSUp87NSczcU839KKmjDWLoQdA7gVYtoyTH5DFjTjWpt9zGDV0y29sR+
5cnfDHEDqgkzYWiTw53wj0ytUQzWahXDJLO5CS3JU2i4attge/+0Ztm5fpiBCXnOcut4WgDQ+Fq2
ipLVE5A88Ug3Q5/pb6bCCMNu1C4WAW6KKM2qdeE7mqTK4N2jEqMXz1byNQ8wY2d+SqWv9xm6vRsw
BDuAq8Fj7eZu6sQym1Hr4N2/KyNpRE9y0c9zaYYKuE5hi4jIl1LLMyyvSE2BjogocCGXTs04jFow
0K9q7Ci6fzq3ao6nCvDuEV7B6QAt9/oS0LAwNpWJz2fBxnIK0jSvdiSwkYs0kKtF1kCDYPFd3DIt
kBgOLdwAO9nxK6CLZfXlPhtLZwQb8i8JPsBWWR3SwYTU2iMpulcA0N0ncCusQKGCwZ3VAg6TVwus
zYnGTFdKP60HRiJTbn2mVKjKV1XiDlI/CfzkR0hxrYfXBDntqIYeY0mAovFZ59rjpqq8+qWjKxau
pX1cHJVOIAgiBjk5DotCH2TUK32zDDTX1mmwG3LpayGjMVVjORNYzFlob9kDCgRmuC2E+POFXih/
HkhR0WoT2JO03isajFrpiAOUnq3U7ifVGm9QSokEYy+wb7cOez5XNLjICK8MjI9fE+6CKba0AK8k
tO3k1TovQg87AYI6cuP0dF9mlnic6wczpjoGqHi0c4yOJW2hIsByLObnQL+zyn2A3Q12vlaDhJS2
RUxRUHerCJguBKQQvASctsmviCvTUkOQI9e+pv1qZohtQSv1wvFd/T53fIWaWH2q4ff7IUbi4SEg
SfipjElqCw5vQR7h6HBsiEDQK8ZDQcwQnY42qTWC+p999gBZMDCTlwsTSYsMzWQAro04h999kue1
YU1DUPuRaWwrC7go51Yq3Yl2+8wQ1AXnw+GEHi4chBAo4K3Et6GXI17Pqhw38K0xKQFro0d4TXy9
L3WLRLCHZM57zlgvXEjFSmkKbR1EQpxXmbx27TqrX+/TWJBs276gwYVUEvbeF22YNQCUkV07S/YU
za0D1kSMsbyKql9an5KhUWPBi2VRuG0LIS9iLWgWJ3ys0wNzHPMG6CNPRXHqe1HOeFHo8JrV8PPI
5PHblzK7xDBdWTe+TB+zIUCOZvBgkQZVXd0/wAVOUB+2UJadM4XaDScFlbWxH1o/BoTDSutpt6ub
2BE5kdl7cwKHvhq8WVH5RgcU77UaqYkCp9VbfywmN3Oy1zKyj52irPu0IWbeP41t/qRPxd6IN2a6
V+xXs3u7z+mtqKDtCu09Mxot3n28oYd/RGXT1DpgpwTFKkJnwTqRVGSF1T4gTE2zVRSiNI/VJjtj
GPPdfeq3FwrqSBwaWGqBXBKv3U2FsLChdudj4M7tnIlk8gbunVSm4El2a0auCXH+TOnsIggDq/PT
ZFtk675a9xjtCY+SKbrTWX+v7xSVdjguVBuBVYwg/dqB1XHA7Nrser/pE5oCxDuje1kr7FUB4Fw3
noBg6Th54KL7nJFqCJW1JNfl5v653hoZfASmafDgxWsEdcPrj4iV3EwaSLCfT4E3hECQSAYiMV2g
8AvXh7wsunugKCga8gnoIQiK0egBx2j3q+SxDudRST+qCgGZWxmd3+4AAMXWCDx+jPkzLoKRGrWT
zEoZUAUNKh8qrZ2OkYRZJ63LvjUWULnNUa63ejY+oxFdEwQk/GJEJGoB04rpHEDMoSnc4pmspm6y
h9JSfAPARaOOZVjTucqO2c8+8dKDMz2NakLkzg3atZHumyf80GYMzt17oT+nwU42Y1eEwXZ77vY8
xgyURcwlIvM/H9jFgeRqYWCiOFL9eKir1chkZp2cIumoa0RGicG8ChUdgUlcGFQCuB6AfOaBCVw1
Xx7uWjXrmmzCOiOrIxpGz3IHiygtmwDUlOjU8crMWo1TsmLmn5tjFG2xMwSjh0iEYUrvmt9QSbKy
zhTF13IJW/BS0/DruKHn+0qzcKpoBkInF54PwDblc0U0Yx3630OcahErO7kzmURKjOORVsNDuwcU
gcAo3WopfBjiQTSRzdijfB6MJtNgW1h062O6UgVknwksre8ZM1h+TIYytgWSvPBmQfXL+cALQ4X/
pvxXMtQ1krJWfNn0curqFra5kUrzAJ+PBW/OQ44xnOGPLfw1TS4UkZPAYL1dKh9gGFX/2HqlQV1g
kN+/uwUTAZRYSCV68YBSYqvXEpJSPCqQ6VN8K9c75k5Go+RuVrIC75YspaWLfl3sDbGrZvLCaMII
Wi4BuvH+R9w6GcTe/wyPAAPiBtcZi8tsaZA6fISkqBvkmGxvAObZWkmYtTOmeN23eixQyyWacwwO
UDbkT1CNu2YcQPnTAHg9xR9G2x/N6DiiAkhKzWFY9SH7oZMImFw6aXRroOBnoX0OEHfXBDNJq/UG
WIZ+UfQ/ogjDikCbVHO0WAJ2clskqSuVNaEpE0jvgrLAC0D94V3RBsP36yosUlk8wOahS1Ba2UPf
fCvV3HGbpO5GgRNfsAQA8IATx/wPemR5dHQnzxFoYpsBMJ7Cp6bDGHtKV60JLCLEJvdl5jbShFdD
/RRpF8wR3IDmpr1UsQ6AcNgEoEffqMm6tSoxWXB4y1SQKEZTJ/Se78sLDax/VmCBfPRVxyQfq3ab
Vr2oU3zpivB6xw9BLFAYnI/1wi31fVP2mZVovp3lky9r7bsehY1L0UkpsCrLlOZRYbTeojQya8UF
pQqaliZppvlBZnwfeuN5NJoHqQt+3b+cRTLw+gg+EKIDM+2aDMrRKJ9muYZGGxUAPkPobOZsybai
8iRIws0u7DpsxJ5F4AADywVrxG7Ee4pkQ6pDUwUmfLZHY5Sr0c+UyW7ePWqStMG/f8waKnKwGgqm
liydZ41alhq1aMT32+FrMWXEwXCbKoKNuRU7VKEhcejARO7S4ndKy3oWGwAINwGirGNEvRq/JuaQ
CgzSIhF0XKHQMq8ysDmDVMYM8jyEIKLXrexRWqLs19uVHf8NIYCDQ8kNVJP4kRinTauyMKg5g2tS
Vy1yxD3hVDQ///RmcP2ol2LVCcw65v6uhU6emJ5gyaeJhah1Lq9qx+rothsRApG2oEry9OfkIHcy
anGojOBhfU2ubQIGTLfI8jOLtaSzumc9srfmn0N1oO/mn+BjnhbVODJTS3uAUMeWH0nUn6kAhO2P
0zcOej2RWcO2HjQl8PA+TpabZSaFlt818QseLQGqfNZPmtmiSbxb9zATAmrtR5ISRvv6yPQE5d/A
Ti0UFd/qVDqXWHGU6+tYESUIlggZqGfDM+jYNsVvSGV9KwdVBAhns3TcsAdCb4ixdhnIzqLruU/p
ZtVnjxZNuZVxPYDNWqnNm2ZXXt8CDdMW+dbbgAWByr88YQHk9eFFDXXwIAUlLTgqJXsAFlMl1Q9K
SPFIFWRDl7mCUcCqPcB182/xnkKNJ4rzU5M4cotQjdasih/LvCwOhV0LFHfBEKG5DH0W6DJFmw/P
WQvg9jaXe0QNESrzRFLCVwudzj/u6+silblSht4RRGD81HWcqkZQqFQFMlFSUVJoKtsoCP7+2PUB
Jv6jbRvHh9iSk3FaKU1Y5QCIb6ws8xIHYzuZJGsuNZVh9RccYQQE0CuYA0Gv/bVElLGqFH3dILLT
484FRnAH/A/LFlQ0Fs/tY/kzzAMM+Pz3FyEDYHcn2446QF0kufOECctkbRaR7d3n5Ua6gdwLo40B
NktGApHvsJR6APGFAD3y2zwkLNCfsDDOqzW4c0t/1spacHQ8Ph6qCLMMwFmj2RITVnwbACr3Kcs6
RT2nxDseux0l33fnHaEeqcjXB8N1t5J3EvDIZwJuiM5pzYujlDSlctQSRKNd43nxnr3vt4ef9w+S
U90bGtx1DehOSZCMUc/e22dBMMz3Td78NhfWKY0Vp0GG314fh92ncJeQvbsNVgIyfOLohgynQp2k
BrWDRvvz69EgJfk0kN3mx6NP3Ift89YTnNeHn74IIG+ocSFxE0yMWfOlHLwvyvrt2D992j392Kyk
zUPjAvrLFYnBhz+9R3EOaS/EYEQeJqXzMXpHZc12k/cWubvdjlTbFSlIt9Lcl4Q8vzs7Aat8HuOG
Vc5gTLo8pjKbCQOq+fMEIe+3Qu5mP/Tf3N1ocmD+f+4OwL0i3vpMhu0u8Z4ef3we164rff3p3Zf4
5RtEF++8pB7ZcJMLkdBy307MlNTzl8Y7rmvy6SnynjY/yKoiihuQ/cl7ldYCmotcXtDkVLlFf20Q
JIF6LnbytHkY/a82eViVXv1p7/bk+Vkmz9vX+zT51vB/ru+CJqfacdYPmoNM29mLduhPdSei/1T2
5U8Iyzb0TifR+MeyvbogyOl70Lc49MlRz70b6kT1vG3g/kwEOYP5R27k5YIIp+1JqPVz1Uo96678
GDz9r4fGqbdVmkWCR4N6rjxIYzqtuvPwfUz8bbbZvrjs5ZS5IpLck/Tmnjj91vpcihuEBufRLTNk
9r/8cN3iaO1O2z36KtYnoTRyzvOGIKfXqdMiyROH2tkzf27fXxVB0oDHduF/n+9ms6aR6XIMwTsc
JVK7Jf5svqrePiJbTyQOH/NLd+ThZtwgDWWjm6DN2O3oHnNy/PTp03n3ZO5+PT4Sd/XtG8jue+L9
FKVCl/3Ob0nkO9EiKao1SQHlw5fBO0buerd7JL5Nvoau6/4USAkPjnhzqJwFUeq2HgwZlxb5B+/t
rXZDMpBH87xpRuJuTz/D78KjFRgtvomCMUw+dLIJBg9r+NXuOfPqTeShDKO8j6Q/bNPnkYReshE6
BYGS890pzC61DG336rlZvx6P0eMx3a7XIdk96d7Gtza+q7iqx9ztz9N9mynQDH5YKgRCXpnmUMXv
55iERNShLbxEzrqgHYFlxex6jt7grdcTedo8ktVqtX9+F0Yqy+HXhXxydsWy8zgsekjM4a0+YTHh
oxd6W0GM8B9KgCgR+ScHk8+czZ/iREk0JdXA0ds68yYI5e4RvnSfkMo9bU8njdy/In7o6/8U4TdF
zgFgSH5QxpniIdu9dTu9cBF4dceRbE8iUIX/CBV+0+Lui8VtOCiAFz3n5NV7U7zz+gmW5ceGuNnq
5fl0+ik4zo8O2Vtr9psgd2eBrhQhNROYZu97+/RpAqy4h1X3Lh3IRHbY3EN8Mqy+xV/22+cwIu8R
yU7z02M7PaYEPkrwsF92Tb8/h/MUTl/pSlqDfy/djj3Jd/mzJ9r/9B9y+i8Rfva7oUWQdw14LtNt
9dlga7J92W9fW/K/MfMhyhdxtK22VjOVYMb4np7dwG2JIQgt+TkQXjY/5OmCRKUzbF/PI+386n0y
k1Xv7fdeT7ZdTwSCshybA7jk//SOR5XMsyKaKkwynjVi4M+XfoU3ltJ7nsDvCG9Hv359dEXRJFEF
QgfpOXoO2lVAtuHzKZbJQUDqP1z5b544W1INgLmPk1n4j1+wMJ2MLtgqyZu8estfskN4PlUIll03
e/jqPieC6ZmPxMQd1eMzMX1r54Fcx7PqfVm/rXfnD1u2IWSFZ+sL/B3+iORl2c/95pizL50V1pM1
02zdV3Nf697DHuGK9Hj4uRWGK1zDzI1scqalHFuapBVk83AY3eNaIuv1btORzQoPyD0eyvfNtMBy
8Hsde9rTMXFAzYsCopya1+27iCORaGozxxfahkYWIM7IM0dYPbA/zn3h5+qAAbxCF9kOIa05Vrqk
VaL+OyizZh/XJjC4XdjftXQWvaFE/pTP349NYFbmxy19GV1zc3z7Ts7k8fPXr733DQ9wwS0J2eKi
SmCIAIYunYVeQYhn423oxl7meoK46qNQeEe5NM6KtE6UFfKHI/lyrHZv3yWCNz4COmKtNsQm3xLy
EiFgGAlCBoHZX4zpkNQ3gIAwT3hxLBqYTtM0vdTwQKhX08k7CH5/9oE3rF38PseaiSWYOXDREZg7
eIEgld8Q+ee4E93UovpekOGMow4bHBgzG68Ihq3jw2p+XN/X2eWH2wUNLrTq7DioUwes5KRZw0gc
1zHpDnbspefkGG0qbxB05ggpcgZwSMMgLPJivhx103hfHIIZ7sHFi2Yrci/LgeMFd5wBjNvGwma9
XDuzNfPmmxp8lnkvz9vTuyir+jGUe08ouMDJnsK813WcZAs63jryTH8F9T2JmBIIH1+lUHVZn3QT
PCUYjDg/v/ck/C4QCoHgfUQil5avKqy+ykHi9ai79KUjGWaq7bXQms96cufIPkzVBR01pdgCHYLO
uDl8MTdv+V4aSPGw3VLRoS0HT78lge9xcWyWl4GB2zkeEzTBrhBV9ITC5QrzfqLD44xDFkgUcLag
RFdfvE/r9UCeisOPjKwQ4bqH13J7/7KW3ccFZ5yVwEYiLBmtcIgayckXpDd3T0+W+9iQR//rNnNt
V3htc7b03rVxNiOl09AE6N04x6+mtBnc1XZ7cs75Z7TzCV5+QuY4Y1FmYZhgtn82Foh4LQLudpsn
fa7CrNw9LIbAa30AK9zjjbMYtAziUTJBECvo3g7HT+tdQ6aH+oe7fT+d/uIk0eyAghn6U+YyKv8O
6gIHPXx6g3BmhjleW0Q/RdTr1D0GCuzP9wXlo9h3zdo1MS6e6TFE0CkphVYfviB9hcTObrNxTqiZ
4B+Bh1zIRF8Tm2XoQrUdqaMAHZ+JIcVJJh/7oyJvR1YPdTuXhETkZpG7xxvn8Wmts27qQQ4L2Btv
dNU9JUAN9qyjj2GdszHgDeMK/LOIJqfooV6MaRIz7YyOvbxYlZgd7+VndOsK7u02mrk+Sk7BoyLO
s+H/kfZly40rubZfxAjOw2smB82ybMmW/cKwy2XO88yvv4u+N25ZaR7xnD67d3f03hUhMDMBJBJY
WBCwNvOKlxFIXgKrGuxNaj2tViO3GPb+9l+34hjrFkLOELoGy9pe97xK0nd+B0O7v6bfd9itDMas
07INvA5dcOeiM+2rT+UHHsOiKL0vZeb6vxXDGPNQ9pkO8hEJ1YktDxYgK/NIQoej3NBGQMCxpIWT
lt3TQiYE0PSwVrkK8kzpuC/PEUfGPfJhi15qQfPYV9AwAiJbit9HlPwtL0sKN23LnWWwMKkcIcao
FjidaCBXKAEMGJHTn2trylbiP2oL8hb0m33/cIYhjvm0a/vn4N23u4d0yakvnIvEeIfWiyp0rGJB
w+m6Dc9yZ6qcHT/nSCxsFzR7Jry90Tn22cMpgZaMOmQ9702O7Im7bimeWE8dWUqZzxTfbkUxjkHz
xVrVXWwckPthTZoHH3KWskEz+clbKYw/8JNMrjMdUp731+b5bbAMMuabxizV6eH4ZFGVvMaEHLjX
7X7LHfdbkxZH1I1R+fnf3pcs24AaZKA37yfFD1TSOH9BfIXAarWMw1jSGMZzRHysN+OAi7mjqAl2
4Vqj4PRKVWJSc0H9F3yhxDiNRgi9qvZa5CjJ1sxbAqz5n+hpyTUtGJk8ef0f9/FYgQCx6ya1VMje
1B2DvL0dz8RxMDbaJ88LjnfSvDseRGZCjbR0/Qi8htL52nuWQsqdaRAPLBqWcmr9/XLdQ16Qx0Qb
lZiVog9yMJQkjn6x2aGaqlFTeDDMZimBN1MguLEHtrGOL8SKj6edxKXiviHkzoh9XKOs462D9Q7Y
oMXbcukeYylZtcatvaLD8ky44+OeJPtuTRdD3yUVYdyJVxW6W4+Q0tBukwwESa86IYS7KA48JQoN
S255IdJgQe3VMBjgJoeWjMdn/VSgVNUspoJmHn63x8WEGqWf1W7XVVNAfzVHZLx603X2kW/dV/ml
zWMcxojhjHVnTF4yIeM2Xfj1JVf/qy0t90u+bbGK5DlTib4Jclrpaxm91LbxaizdYQsHwzIop1U1
gNH/e89ak382bPGzEYm4qlZLBecl1WZJ6EI9Bo2RBFHmHsGtYNr8vrKLV9xkS0nBmWz/jSawTK/N
UAZA00OUCszAVQVjJf5zRJWrImtvwz+VqdU7Bcz3a/E5tOQ0WIB7kaqVNOS4TySUOfa2aAHPFeBF
lOw1y3CallCRXGhDczPdLzjjhfuFHachplETJdNVFteWPNIzR2PdVMal19DiSTLuQ3ARkjYl5AyT
ofkmnl+xjZwlQqyFFc2k2m5PkglJhGocEqnPJSB2nvdooW4elcP4hmSbh9LbYsJtpsR3K45xIWKL
zrNieoABFLHPP3QyBXPbxSr39NV3Lk22BR/d/0nCKxDT0eerdrRN0eoaC8Wo0bJWtULvO6yZTMft
qpi4oxSzIVKnJ/OzIiC+34454Z2Ogn3EQocZJSFZrTRTXxI7Xf13VskS+XqxnIAzatpMTFnKXUp5
Eplfnr0UHc87ZPDiof8TdQAWLhxlfVh20YDguKGYHMCd5IouBVXza/kngwlzWkNoBsxwnJzXtn+x
kOIgX0t1lP8ibfNPCBPbFHpS9qMLIdcJBVrRdUIBOjoAcbRJndV/+H75J455K2lRB46TAVHAdn/d
J3tamfQJacSFrZucwW8t+CdlCuh+hKOqmkrqiAHA5+ecJ6C/WvIQ06bc+33GGbW1qEdCid+PyPNe
MoXDAW+w1SJCa95k/y2DcURF1vZu338rQPVu2ON2b+MvgEzrT4OmhyIg3Y4OK9xmuk2/wsuCCc/f
0//EM45p0BJXLhuIt482ENAWOoAXQoEZJPLkJf6JYOKaIC1UX1amFV5xQQOIfDyfAXrzHAsgeMBK
N1+G+bWgHPMOF0wnE2/G94C/W+3gIrkDyfOIJ5FPwl10iF/5v/KxWacW5gG7T+FqEb84s5NoYsEQ
lYnCDmSXzDJ7JTE8tx358+BWI+ZySd6rF9UYNB/mPGp8YyDuMt0YVoEhYhgdWkEPiJH+h11WKNdj
JhQa5JWpKRKT7hlLB05MUDhO5M95dQpjj0ippWcv93Vm5qU0QUhAiYImimk+6e3WaoE78FlViOc+
OquCSgLwUN6X8N36w9geREyNQf+3WYxZhq6gw0AsShFhfUSu8RpZ+zevpMcYNUbvcFwL20eOOulq
96KSzswJViraza7aHaxL6zwtKNPsgsFxjElyE+0VS4YfgchZSZsc4GEfKQOpMJVqiatjLh5ReNDV
gMoCU5xADHK7qXGCfmev9hDd1fQK3lKfGBrpchJ1BInaDTD0fWiqB3dhp2ecKIjfJu5eSdJAh87c
4J4uenJTihArSyRrV20PlrzFCH3SCOY4QSMIomhwN2GILgs7Qs9Q7BWZAQ9wLN7aF3fHbTZf4PdX
Hsz7ijNn9jeSmEshUjpvzH1IKu2tRsKzYUWCGZmrbUN0Wtr3pc09B9AhohgYlDCNIWEnnGdxISNA
gGeLSET2RWq1Ihk9JEYkoGQeWyqj06IaD9y+V0nrXFDiMhdUc65IAsQKP9FUTPxb7AEOXt+Xsssh
ZN6Ih49+VQckWCFA13gnWdPATqk5Hpdo4GYAIDqkYsCLMHFpgvzlVltDha/HgU/ks1SuQ2PVdCrl
Qe5Hw8fcMdRdM9BGA+0Aub/fcw9x7DW6v6Cr6E1ke9H4DrwQmisYZyTGrXYrrou1T8SX05Iv/8YZ
MQo7tflO9FJgtEEf++36Ei5U076QIMgcBmoW7/yELyifY3JU1x5AlRxJ3lv8P2kv+PQFk5ILU9rw
BHBS8NIJD0t36FykffNBjHsIBSOtY040zpXlHfaxHWwq+uatOKId4pi0h9DKfHJaQiZOv3pvGxjv
4Ha+q3joUj/HATEeox0M6Wl1/0xnYuwfCwNL9O1OCw2IE2NwU5+H1kx9cMhv+628DpSlaG4mzLqR
w2is3hhVJXiQsw3XjTUYtO1s4yCT6kytODXR0E82GGt8f3Ez7+Ybocw1FtZy4jVo8T9D5miBkKfl
zcx9r3vgSJXzfVkLKvKLjDT1IkUucnXSWXHTvUtmV5HQTqiiksNGopZ6zczFNO19DVF5xt/6XcyF
Y4JtNcs1Z/X0kFJvwafPGCOGA6HhHpxZCpjm2S5Krqq4OOtc4yyZEkkdzPLpzdEZqXfhjvW6fVGc
6hLi5akQTdl7EQaW2lFEPRTo1uNj/haTsiZRfPYUZ4mB4vfqQWrKY2gNmI94LJ5RKr7uvQTd+e55
LEy1QjNuss5kAxNZABOOY1tbIrP9rU+Qh2kSYO+YqKVU5q3QpzwGkxSRe77y1vnsU1QurkuXtTod
2a3R3wphfJ8KyKeRlxDyfD3+te2tTrfIddmCKbQkWWXO3ja3e7QhHNfoafVW/vHhdbOx/MP74XCQ
NskDXuMnsJ+TzSaw6WbzRN+Xkjff5bx7nzidy4+nnxeMnuoq+EQTCPuPDwPZ89bMAGfeF+TsHDYA
TY2bjUBHawWoACaJLF1Ek+H++gCwWRjgMQBEkL11x8BTxLJ0XVQDRxuzhJXVuOpe84HEq+zIvS5h
WGaP5J84NuGRgGQsGkvDPct6TkP1qhQL5Awz4ScO/YcERpO9QgI7TAsJpZ2ug4q8FYS3ik1BDeof
vNec9M8lFRd8/zc4mt1G8JtgqDVoy3hs5u05BkWu92mWylNXbEYKItNjQOxH4gB3tIM6XYCYWVKe
mW4axBCIRSdCEnCffFdffypPFbthFXTyGY8KwQSgFPCcwnSPh/eOZFZjaYjlnt7vO+fvki2z0huh
jOWil90V5BpCSxNWUxG0JQV/XXNt76/bT8P8/MxWZteuigxms0kpPakYG5WT0//8GrxdPGPcmOfc
cnWB75CRCLKzTWwGJ+/kPqzJcE0t9UX+4M73lz7jI29WztiqyOvKEBaNfE4D8pZLRF2DhXkpCp6x
xxshTKDihWIVZwqEmMbxTf37CMqc3kER7XR/Lb+DlZvdY7FWfpVqfSm28ll3/OPjg7ThPu8LWFJO
tttkCHLN5Q1IGI/8W41EkGSio2DtENnc9ZvuGhN66Ra82UwHBZalYtIDiMNAjcB27EVDAtrbeMDu
oVUcPQyeda72Z8JNzYLbR0ejDlXoE78dSJCSr5O0Xlj07Lb+kM9k2ji5x9xspZ+MIwEAcari2AU9
I3jZryP68DL1WB8uT/7Gt5A1XzjTmeTo7eoZ00SElgYh5pGf22vwrm5gmf0KgEs4devhZZetDyBq
8JdgCHOu72bPGUPEWx9/PO351IBq2kdldV6rHPrgHjXLAqhk8zV8TDvumeZiFWvWWn7sN2OS0lCp
SGdANuAYHkqBz/HTmowny0oe3uVdiBQ0Nf4TPMTtPjM2ismnrTZirBueMHZqnuH8HBkQzFdtSZ9n
3sSQhBQcBp0iowKarNtrRTWCMPV0AScK8/kQtmsnJjsQEVioRwTmQJbQRzM8H7cCp/zHjyslCzyt
FkYI3Jr7N5QCoUOPuvmomg4gpuIUs1IkIBarPbOu9cc6p7Dhp1jAFQDuh1jgS/a5Lcjr+CDuPrXz
9hS/TU1PSwWRucDrZmcZS9XGJNOMHhIbujXtaFU47ap/yajx+BfoIadGpen9cin3EXbZWJ+Uo7bW
rdiSDwsOf958fiydMVqx9hXBT/AhERAve7tdg28ajSFOsNvtpE1ONpkJZBH/36jDzoVKN3vAWG6B
qWqCEkF0YT0Dz4a+iswpBwS8/Oq02H81E/HfCGNMVXaltm8rflpn+NCm5yajikZK3orUoxotPFdn
sme3esyYqMhJXJbnk7SRtin8IP/0uqkAczxNVVHzvttf2kiWax1kuJyHGdmwmj2eFzppUWFDR8/U
zwPGkAU3PwMDv1kbS0Snl5h4LJVwevq+2IDlhRAH3URoZkPbMU2twNQWrrUZwMWtRMYNZX4UBVEN
iQoKSG+2E61XCzs4e3H+swKd8TvVWCd63EFCbtrKCjN6D5Z12OC5g8hnKdk5f0/+EMZ4m0BSSklJ
cVytqW8qIlLz/B0fPOimwznxKrE5kzOXZhzNByc/xDIuxzeSUBQiiE3Idr9HMwniIXutm4T8IbvO
xFNvs/Lsz9VSM86Si9EZFxNjfFQ8ZBD8fN0iJLFtAR4mu3AWcf7sLLwqN0+cmdKYhnRJV6dz+/Va
+LFmxsWEdVx1cgfRGfEfVCoQdCzgMtkBJmm9W/QJqb6T/h88AX+6GnbgRjLoIXLZEMpPLVU423NC
H9eOazsHEaiqBdVdWiLjakI/ig25gavZbtWOligQT5Xo/6Q94sYI2akRtVLqkQ9i/bP/6j+Jnypq
qNxrR7anJUX9hj/eOTSWerc3BE7lIwn64u+UY3RAb/W+eS53gvmxnuY7kMdH3I+7g4hW/INKEM7v
LM15BY9/MDF/RB//ux1m02ah1wljM9mraAkEx0ki6uzQtetb8uN9UTPQpNtNZvxQnSqC2jfYZFgo
R/h3e90TQgIKdb30Dno0T19LJvK72norkvFGLfBeMZ8qeLPkdnwEvyy/Bp5hRTnTMLvtE3h3PNN4
5XbVUhHiGyl575wZhxSGnlLGNRaLyZMmJqXTmjMfbSQnG6dwCfC9wC1P9SCgZGFHW3P7tHqir68v
CE1G+noAxOj+7s/AxW+3gnFUGDNX+jmPW0DdF9YHh5fLWnBaiyJ70pDP+8KWIkC2MqLzeeUPFfY9
+gLjqYWEmw0urHXgCAkR/7xO7YraDskMc0XfkQ+Go7z/AdPu3tt9JiBS/ahJh1DGpfrxJ1oaZTBT
YLrdSsYrVVImdV6Hsw1htgT8bNbh3bq/gIXHAiYm3Ebt/VgHPT/C8yne1i5IhLEaDz5FWwmHsiFH
usbBI6x+DIlVGCuepJcF05l26NcOgv1Q5VFgB0OlcCufdxsvCDH45LxNd8qH/AesUQsSZsOSHxKY
wKccpBqYAEiI/JOY7NrGHDiqcOT5/k7OB5A/5DBuB4zSmi+N0EWeov5oOQ8vLwKdwJeIVZce7POq
8UMY43CSGvOcp+fWuTZImR/1rza5YLwz6VOrOg/bBoDaJfbxyXDvnRTjaQx9aNNKwD4GX9cK42e4
TbM0KGr+rfxjWYzzKP2wcoVERyWXXCcarIm/4vFymUiSFo5rSe+YoIbva0+tBmzgNkjNcSubo26a
i1Hqku4x/iEVoxDTcLQpXLyi16jnSfzRW6DHCMyvbmWAzOh5EY84L1NDRgWjAGWdZa3gQwNXkewr
6Nky4yMcIS6ir26LR8zqc7HgPxnPb6X4/8LYxq1Sabmsi0IFrwpzb8YY8GHqhIK7YlHS7BWLOQL/
b1lsD1ehD4LoeYGC1wUakQySXRd5HOdfnD9kMK5iKDHCWhHd7xTGW+sTgCcckWxAThQ7C/o3A1qA
c/8hi3EX2YjRtoMLWcZqb0rAZdniureS10Oz1CouzVvuv61jnAUgIZhRJXLwgDikqTT1dtw3Vr42
K2qfHx8fHYPm1s7ZvTa7A1gsNl9fYAhc7DOZf4H+WDHjQHrD9T23hGIadjp1kbtru1mL2yUQ4QzC
73ZnGScSBXLThK4HA9i2Jpii8UCbWDrSLfJBqB1t6FNKTydziWhrPvL5sT7GpQhdG7vSgPU9X/dX
zW724+lwmdSHLr6O5rzXBPPBrGxeBp89c6Jt0xaS28XKudqgHJphqBHSI9xzsJavCLQQbH5uzfvX
2/SLrKFjggdGKIjIjcoss4HHF3lZJpJyltUMs9QC0i/BeKZohpWAMYdACaL+BoJ5Rj2U1HMzjZ/W
RHKBlIS+C3+X7rDZcOenEEY32saPOb3NFPSnE/Oteo8OPL1uk6/9FeOdJaR6zGH336C/nXOTP8Uy
qiHLmerm4yR2X5t+MDX+V+h6ds81qUwHZFBWTTdQys/7hzabJfkpl7l/5KwZuW5IJqepYb3fZEng
lNxZF/DaLQUlc0r5UxgTrvKZXtdlkivnsaF6cUjczfjux45hLjFSzFraP0m/gta6UloXwzixnVdg
oaWXaLdpL2AfXFrRbJrupyAmOm2TSPGbSVCEShAYhG3k08Hu6zygi0G0lWUuo+kH/2sjAI4Pf/4j
iR7Kei0304FFBEyEQHnTr89lForFDWQuHwwAb+MKD1aIKc2r7mgod2uAceVb/9ELiWku7eR30+e9
hTEeawy9RpEwi+yMXP11ryBVfeVWfEFGw1T/UHP1PHHVDhv81zmh0/Zy2VgjfUljgLIp6G2Wvmf2
qv95soy3kaSibwcJ34Oqk51YmdM/ttZK6hafBXMnipm44G1CBQgjTpgTLcEH1/RJB0FcSvbGVQSd
rO2hPvC0ZOxzgd9PScyhyi2nG2EDSeMTwmcuphox7BaeBjBQuNMpkU2gTAsuZs7qf0plDtYQh0Tr
i145hwYZIjNx+Bqps/EB9Z6JDUtE9vdzqd4y/SarTJhzoQOYrIDXnUU6tRiVXpeDopyvVwF0SxkA
j0Qgvq0YZr4qStMlloJM7Ik2q8QFX+jgLCx66QOYQ8XwUoSJoqycgcd03zF7WDy3K96nXvIu8xT4
2gydBEPhSMGC5NkL7OfSmUMOy57j+hhLTyuzeEaFln816G7XIPWMUINozgvlgYv0T+PSdPTZB+5P
0cxJIyHrqbEP0fkf0erLsyyuVUDdGxc4uM4UX/VXw6C8u42AFo83GXrKFnZ9TsG1CVWMQxcwXJFZ
O2+kWPjoa0hEg9TruH/OHr2TH5PLpXvxUdf8vC9vhvDNwNvsnzxmwUmCfo5Gg7xtmCM+9wWqmi1x
0QiYvwDOjPz3YO/Ay2zsFDCXZpbvDGj9Wkn/QWebAcihKMsiRjlOUdjtreB1fKSAvE87x+hb4mXi
a6fOVjb1VFsZVt3H6SSPBMCdJTubse0buUz4kJSa76K7TcNzHLzUIM24FmhpPX+MsLVHeS2f/6Rg
/t2Mb5t6v+LWX9pir9jSFzAxRYHpcUMq4gu8lfKCNuQP9LSenq/y5rqtNp+ePawWDn1Oy6fOAA0z
+TC/CT07t3s95ODVSAATO3fRQ3AWTRR0hm1iT2mcU7X1HeX1vpZ9c3UwzuxGILPEIU4DL245aBmw
3ZhE6NNjbwYrvrW4S7J+3zy5h6eNRfzn7/oSQAOADNQgrI7QQ7DwKdOlx3yKjHGd6BlCbybGhDCf
UmGCZW90FXfWPTvqEyJrZ/2j5JwyeFDQpyTkm056zUaNKN1XktlRcwo7MzB6EvA5ycX3It8rYUlC
uMAYTKCrKNx1GCGXHludtv2aixsq6ueSO/ijVYD292+yhBede1b/XMJ3XeRHADXk2VDnmMZ5Fp6q
L6lei4YPyt/G2LuClZ+4deHStjnf37e5MPFGKBMmDqMqdHpScGeON0vETnb4yQmWsh0RztiU6Ecq
7PnzhQeW5bSExpx7Vt8IZ+6i2E80Pzaw4rQB2PgpinnTe1ClxyE3swJjg7lHMV1Ie8+gu2Ei/xSF
pYwoJL2Qez3nzopIi8p2dSqIGAv3t91+gDJY+luU6+aPS/5oChll+MQiFJYugwVdlRnnPMYcOt9E
7Lkk0lCkfx+PU2kyt3rOQhsp5lGsFg552scb44BVoC9Jx8BQTLH/RW2mNzrP8WXvnj2d2vvskD/J
VmhrGolRLzxYtLWA6KHJccEovzX2nlxGucpcDxVfhNxKWNcv5RaD5EAiX1FphUSKed7zKKjFNnEq
2zmnpu14TojwOfTXT7FlqABvpk5MpYf7u/E7Af29G+i2wUaAnIl1kwqf9arqiu65eDYColcRaT9Q
fPooErM0nji+IWq+EPv81nRGJuOe9LZ2U1+WALTW/khb46TQzWWJ8up3SelWyK+MZgbuUHTeuWck
yZIVLj2NXLe52fqW+hA5aLbRHzTXUjA4GbRANm5gFPm+QCMhjv9jDZ++BNB6TJRWJAH/cHsTGcXQ
xmKqYrmSi4L/8eM4EUqHlZm66LDZ+P2Cpv3OvjMCmf3lC6X0k1Zxz325qmuArdvPZq/tR6s8HJIz
XLYdIDsorhbk/o6zbuWyszbSNk9d7Lh73kZf22t0yEhiYVhs9ObaL1EwgeWAMpheL8bD6Sk+PZ0W
dHnWsv9ttMZYmB5nsSBVunvOFMJXpOZJbXGn5AFRDRz2fWG/+0emxaJfFXNcDRVDiJkMVOM1Rs3L
Pnfeyo57Ch/SnWsNJLSAaaLyBjThwJliKIbnjOgHek3aqT6PXq6nr/vf8TvOYb6DiSkxO1fPMoFz
QSfgRAWGV1vijkZmYAb2V2jVBfnaqtZ9mb8baRmZjEbrPidgXLDHnU0MqDTtfmfHf852EJHzek+6
N1ki76q9Ereb4eW0WsWW9v4+mO8XRLlLke2kyqxTxcR7wIsxfQ/vCeb2MLzCq9wBkQ56R549JAHH
c3v0r8lBptFGd7p9J5BNbFV4SsorY1O/hZuSbgqBmEtdbbNe7eenMJmIQepLzm3wKVW8UuqXnqeK
tO2ePIGEPbrtufX9QxCmpTFLN0DNibfLtHY0Oty6lVzvaowfgpUjTmkO8KNWj0EXqEn5KBB93hf2
68VmYMwQbktNUzHuEEM9b2UlvJZkhgolU2o6gJ8u3XI6eqEOxvm+nN+Jzm9B6JDEaDsJp8oIqoOw
KQstREBCzOSxeWsjpFfVo/L1Lpqx1V5WSPlri2QCv7NIt2JZ0GAbaRlSnhjrmSNlhr2UQ7IrbNVG
0L40YmnOcUxju/Egw/+ICEBu9zLqOyMLM8hqJ2zHqV3Z0qq7RG/nyV8QgHkw+st6kl+yI+pVgNV8
wGy6bUOX8MVzV//Nh0i3H5LphdZkKT6kUIl8CI2N6loi7fVTo/2padKQvFuYa/A7ezjt84+1M+Ya
5QPfjxFEPm/3vZl/2vbb23673a5ysNlVxxRWrNLj8PdcFaS5WMlZmLICxSuu53Q5STtrQSinyYqE
mcjoVLrdAEHIIhRgFO4ce1aTg79qy3vHvMZQc7sxHD2man8IXo2edq1TGfaCqk9O8pf94gpBuhSg
CfQfM9JzQ/abpoMT1Yi7T9GjFFAvNDtbBKfvZzbNBFmiOJ9dMI5ARReyKEjfLuXHoyoNuSjKGg3T
a4Vji63ls3QpBvhV3sXPKwaSHHh6YjSzyu5p7nr90DT+RdQPABnQJFxL0SnnrqoM8tvU5mhiqaAD
cL3nVHrVt9JIscFDvlHErRJao+EuRJuz9oZ+ck1CZzkoCb5dzo9FY2x9mQXAdFxG7uTX6744yd2l
718qZPdyqmdULJ7FoSZSdW1FMxw1qx3J+Bx275pGW/Qoa15mSiPJ479cRwMjoGNmd+pek0xMiS+D
eilenCIHVjGmoeAYES9jqCgLpfG03MUQ7da7SLbmYhZCfJU1BIx1SsaGyBnVJSstncKjA55oyUPs
LYQU3wEp+wEgVFAw61wEQQSLOdTqLqniQvEvSYoa3oMOBn4TcVy67t5r2ezeRzBPm9XzmO+F4rXO
QZShglle+8gyCuhKWISmYidgKbD1mjbSlNuUrYx7Hx+LS2JQwSO8+igbJLDaweIVK9FsDJkVHHdn
6NSw+2itvuQjHQ/BunEJOtAFw8w2vmq76FD/dJGIONd7l2LkUJgQiSNNYPrvHWZ/uZ/3TXTWXRmS
IeuANE1azcRWftW4Cu+q/oULqX8sSHgVqb7xaWzaYISnMCDTAh4xJQ9H2YxXkWnlj5vIftfeV9pa
MWvbWHXeYnpn5pLUUCsDi8n0ZgOXCeO4E9GXNW+QYWPjXshJMNL8odF4opTeqij27T5IKBeT7EnP
zJRbKe5T2ZP2sVZpIy9Z12+Xgm8RMYUQYTCy+GwYPKDKlY5DGFxqdCbn60Ew43eccPFXCe0h6kke
nUuPioLJKZspDupIFbZkQEnBCywxtrm1odA0soT2peOWosPfzggJZvwFW0Lcgmr0rYtN8rCIsi4J
Lv6au/p25j5U4Yr/qvD0PrgFydFUnZGI+zP+TaK3kN8bIZoF+JX4PwZBG/gOGSqE9mqMJZOYeDnr
e7WsuzK4xMOD8QTzUXbJBWWGZjhxTQAWH7v8qyIDP5q87hRPWrtw7868zEA0gwqLMF1zmIzGbETA
JWMp+Fx4KQAwaGk10kyj2d/Kfcksbth2BRhFdi0pmwPCVa587DO78KxOJ9mHd4yUvcsh7LOr8Bg+
1iVVFpIQU1B3629uv27SsR8euuz9apSmr6vRruvTMMDFBBc87o3s0eVJW5v37XrmgazhRkBFQMIk
5YnZ5VZgUY7NUI9+cgnFXY55GO+8azWhWfDbbO+6NlxMcObLlSAR/5KFdCyIt4Rg+J3gxKRtjAwH
MQ+PCpjAhoFuWoZ8K0XppXFSTLt5cF8B8YJ3NbuXZh1feG/hWpkx1Bt5jAokKoZsuyHkpfyXgesO
yMn7u/o7npkWJCN2RySlYoD47ab2SSponpGmF7BXehgI/NV9/De606aoiNGVGymMrgguuipVr0wv
rb5uTv1WsuutsUGy2itXmSlvuWbBdiZdYAVKhq5hCAIQLSKbVADeo+Ykyc8ubvlV+3ZfP7fZ7v7O
zTwdwSX6Q8a06B8GkAXTbNwCMvL1tRYJH27VM+fw23JAVeq+rLlTkvG4grvWZEUzmP1zjcQT67bO
LoglmsFCtisF73hlCc/cYifh3Fn9lMWYWd4WYayMVXbR/nQl/A7ht76/i8Jnrj6q16qhVWvHmXV/
gTN5VgSeiG9VdP7jVvpmovixmWFTSKkRaPnFx0z5EQGEdo3SdcvZGDvsS7u2MpPI4h+kryIeCfLZ
dXT2mhV38owdp7wFQkhEgRTeSgccqyNKaIoJjdOVpl1r7rmp1mNl6dW6DZBt2QyITNCiNyBODGnW
PLlLudLf2occJS6vyawQTrPv4TyVWj/ouuLiB6aivGXpXm4WHiK/vS9EIIeADIIq4sU9haM/9itO
K5dzjbG4gO2b9P1TCZhB8Mh3ympYpyf18f7x/C45GDoI3iQV7FKIG5C5uBUHNJw08HxVXJAMbRui
CbRd+6XjNwd1XZnlo/CooDHbiCLEm59q4XBLxjb5oVuDxgfAmg1k7xCvsLQXYZh0iRD0WG8PsB0o
0Tyk/4Ec7ki7dytqPDSrXF64cX5zek2r/iGUSU1qfccDvQmh+/4sXj7sj/ApHs14K4BxZlOjscO2
qOaA5ORJWdOwXd3f9LkjNqbXBOwec8dYo8+r1pWEri4uymjmLul63Yl6oIoNw0zfg5oqFU/vS/xm
Yv61y6qIRYMARABv4O0xx4ZUu0UzYEaTKfV2hrpimgpEEC39q3huQFVUEMNKOeryZpxaQmA3Gelk
Oj4CZ0OC7aDSFJW39yJEDlccTERmMVqNSgwN8mkZ09Gj1UP/N81pD8hIs87BfhvQZtz3/qpMVuqH
WNGWWxW5leNtssic9Xv2AB6SE+kcFqaBpI1VIqEXA31slfLiS4SvYxqXL2FCvcIuo4FK3VuQObz7
bPh29Dooj71syt2T9BdFJkUBaT9NDTC42ZJuGckqRHmnAuC6XLeAUYkmj6coSmHayuhNX9s2gpkZ
Nv6lgnz2/UP6br5jDulmFYxWCkWcq7yilhe0tAeGqQFwpO0lsHKNu+pr/ABaAiUg10n/Yha49zrq
6zC0Bc1xB6rpqyqk0bgReWcwB9UM61WXOsb4EPM7mbOy3C5d6j8q0jF70N6CRym3AunF6zBREoXl
wfKO8p/atbRshxmJ7kvPbUtHUjeqcdLwqPtbhE6ZmFzwHBlOFR0jwR65lRvZokLLQ4Y3d34YwtyK
2oLKPhkdNEr4+BV/wykkVKkE8buqsPjSFlo6dA/+R+ObhSEilYO//w9n39XjOq50+4sEKFDpVcmW
Ldsd7N7d+0XoHVpZVE6//lvsc3GOLetamMFEYDAukSwWK6xa9dQD+xrKK9t539s5Uwr2Hl5Z0qip
JaXSSHURd7F74N5P7SYrjRS5tA1vgbwzNBS4tsb0t8DIXkSvdr6pNpGzVv6X2bHNj1VB0wC8SxCh
CN/RwNV3lB0XgphMqy7Sqf9Sf9NjeWzc0BFAAhGcM8/JMWvmNJqTkxwDQz3Im/iICapIz19S44cJ
tkuMJOIxgwy9hrz5hlm+l628EZ3oFK9EjwspSE24/tJZYDRWVEpqTq0uvFqbef3F2rWV1/xF3uBU
Eydck3fv/dzKm6WXy2KQpCrAzginyqlRr2ETayfQgmhW6Piu7whHckoxu7hdscALZZobyfNypJTz
SgabAd14Tt6CfSe/TB/k0GtmXRtK+zGNLvwOasXJjspQDfH18VUXF169652WZle9TxQf6o+d1rei
GQXmgKQz0EDvAW6CETmoyVmSS/e5KX/4Zr2jNt1LLgOnPP6O/49uKiCTRTMYiPlmJyCjEtpnGfuO
ffmpPNfmsM+tanJEBdHnHteFZ/MeU7fIjfaL/1E8DaVVItFybP7wsan/VrdZlhnyrtzQzo4Twze4
2tBLkwOzUeswrUlO/ZkTNv3k+WZjZVZ3DESj/RU/dzAiu8Ty1ZU1LbjvOFtVAqYAaApR/S5FX903
oR9TPVOj+jL2VjjAefxSqG5qebptRY/nSzMuuWOl/uOoGVLhQyGnoOlIvsxOVOO7TI5kH7pMbD81
2rdhCA31Z7gPuldljdF1odrEpKlIU2sImtVv23e1xpKIgORwcX0Jkd2p/4aN6CjNoaI/AAwixXaK
f8tdZDTSJsLEgtbMU3HFo1i8ulcfMMvFxWEb9jxN6gtJ3BQgUbjdbpO4Wr0fVqzEQtrvdq0zq6RM
eRVKGtbK7w7cKT5PDv95AnWQYmbbhrWyIePXsLZ980cLKp/MRaxmpGZuNvZnYZTOV+puMTkBT5UZ
OGtR1UJEcHMQswuEjkFpzAj7uMQVim0WE0MZXh7f0nvCKLxkKtKLCAjQm3J3S5VcQdqzCb41Oq4/
Svmcylv5lCXgX1Uvyrgv2w1XOCqYhDggJg5lgzyt3QwfA3gRxw0fnR5/0ELGhn2QipgOn4OKDcv0
XaufFqRjp+D0VTzhbXgcnB5+H7ymBjNAOW/CCB+ZNzUdIB6D859SU/6T7vI1AOeSDiK0BCujgnsH
ZuXbrwBaWSlKuYEOgrO/LR0/fJvob78GwMAfVuKUJVnoo1VVlY0LJvPcZVkkSd8rYXMBHrv5DUeG
Q4YbyULUH5D5XtleccFj0BgyFSAVFU7tLAYM1bob6FQ2F6nfa8K79sWBc1hVQf5jJMFGkmtTC+yy
TnZispJeWYoHhWvRs3stKEVWRHnRXKrfwq9EkkxptIhs0kYDeVRk1kZLLPqqyJvhWJPIzIEyoNVe
Wwu0F0rAQIRdbcHs0tO8pxhqXDcXTBZ2z/GrDDP3oW5eNSSLT6olrlyxRYN6LW92jztSBAUvQJ7P
7zBsMBEPJWbMFjEqLs9N72qtKSQGL5hqt1XPerdiTRc9L12QGO7++wGZnbguTT7lmra5tBkKKsW+
IDYpTX84FI1sV3ps1gLaAErDV84rusZ+ee6dXkueHfiYt4pQo8XoEte90eZwitXMzCY74FEJ/JvU
1tR85uXvbHyt272ou8H4I2vM4ePxZ9wzwLBSIDxkCTaF56Vvh+nKoiRCOMipig0Y4QQ/gQWdWGJu
locxNvRL8fNLOz7LqOFEjmBeZDfba3Zst0a9lV1x7QqwFd/tCMpsBJlgxlrJbufVp4RJ1EolhUnv
kp/joSttpBk1lhkZewzTnD45uk+Iq4Zm9C6ctN6ixfbxZnx7f3dfANZRJAg0vO7q7ExENnZdrLP6
IrxTW37qkRBsxNQgvM1He8QpgDjVG+CF68EZ9+AW2fgpSvLx3wbR1q6qUAeL3jFw9xAGpjyYarQB
fLDrnx9/5ZJFRE7vvx85u6GFX4p6LGObKmqMpRnhdc32ZYEybWDCa3ws7L61iumHLmLyAajscSwz
90oWMsw3rSs8gSYIshTDndAvgEDTGt+T8+iGNlJ/K/WqxZtxJXKmB62aJ2CvqutLkyCbiMA19I95
bMXqSjCwUEC8XRsLFq4Urmpjitnj32vTQTVSeC3a4iQLWXsbfREumEs9CURnqZ2DUvrxvi4eIkP0
fre0gxjyVnSap51atF190XbCqQ9Ss5ogJW5PqbrygLLH+E6nryTNDlCY+kJPQ0hqchDJ9zknO0Fd
/ni8nIUyDtvK/61ndmaBFAsdAZnaBSm1C/dL+YrLbQ4Mh+QpucFTNzzU/koyccEDBFc9EQRF0GUR
czlut7Dto4ConQx66ia0Y9jGpPiQpRUd+Q5IZ9t3I2VmElp/0CKQZNWXfjeaxG7/lowLu7DabWk3
VvoU7KVfA5Jygsk7nRnh75LZu53NuwP6YIdj8rqGkF9QHWgNCH1ZtUxDD97tuvVKRuY25upL2v+I
VIza7p47tKVGjoQYuu+Gf7PNV+Jm+tNHYVpOnF9fyvxvSzFcRftVJNHKdVg8S4KGIHacCuas3K4J
Hng8NRjNe2l1M/G/MgndFMkaIHhJiKBpeFl4AQl+eXaUhTC03BjH7SXw7YBgYm4DsvO1trJFhQHs
B+1cKL+I2vwN4SqFcPAU20tlpe5gCRb5G4KDdEJbaoU2SVtzIzNztVPiImQMX8AyDnpDUzoBWmGT
rWhVxtfju7mA/AHEH3l+HqkGVHnneTC99zW9pLS9CLlRbsqL8ItvrcDWzdppkONSTSSl0XBMeNB4
WLK3R+OV6hBz36ExbDDKfbr20C9p8PUHzU5bTSa9zUneXlThJVJMmu65fhclkaXFRkACA3A0pDOc
TDNEqd9N7+JGwbCNN2VcMY1LDwAGGOloi0MBRLkLZAZhqLSuq9rLPkOhHdxhbneaturLeBrRDY3k
empnRudZxU44VCvP+IJdvpHNtPXq8fGlUusSHqcyoKg+CYdmoCtvN9PnuenCyCQGdMP0ElWd2eRx
InWRTW17kTIAzYZDU+z9dpvWT8R3VlSMGYFrUTrD4aCHETUOoPjwL7eLiTpBU1sS9Jegt5p3wJkA
ydoAWJGD/PGARs7RC8BGo5m9tUVh8bHwu7wT6g8EfRtAJgFFqqlz1Oo0UDIVadmdaey+T7hizS//
BLLv3qMrr8Fccb8lKagSYigLckDzKZ9d2vo0jcX23KaG2Ge7oucPYYxJYmHzHI8ukLMrGztXkv8I
BFkhg82geW9mspSIF+Om0tozJyIfjL7BjtQr9n1RBMONo/QOTM4clINR4mme6FF3TjNUesUQzS//
0Lh/LwLNh4AfyToK4bMQT9FDLs+iqjsLk+Jw+lMpJUYQlCvruCs7MDGAkOBoWJ8jr0u3OtgqrdBN
TExlKZvK0zbaTtv1b9ou2ApWbnG2akeYaVO6gqlvqFscWzfcikYPe7eikPOHhn0J0HKEJyiLgfV7
tmBh0uoJzlJ3RqEl2iKi0kBHYGQcxiXtQ37LeyJ12190X6P68c9FazryMhhigcQMvmO2CXwaa5We
DGcFlYTIHg8U0+HjY/uSkFe5PpPW7cSDIj7JuR0fwbS3In9ucrByDdgqpEclPOKYXTQTrxdhGdNy
OEdRaJYccI/aBdWomri1uhK5Suw8b20OkyWhsQM4DuBDZ+et9YTrg6CFLJU38LTq8TPpDgTFOg49
zbDnqH6pXWbFiOAUdZOR0OyaP35tK1JljNWPsN4lxVtf71P0ukv7RNjQ3PZjo2hMRdgBhvsqNDuF
2kICtGNJ1t6ee5N5+/mzk5Irv+cqFVvVqK6IHljBQMUveEn0rzQxdMlIdTP9+W+0QwColgBMAQWd
KWYUEj8Jw244J5rV1Nvaltp9se92IrGLH1R4HcGTpLtdcpQ/WqAD/410TJlBcA1PRJ87ruj1b1R+
aoZzW72QoTUr9B+PvoHrbPiAPUqCIRbbXKuQh3G52BaoSfs3QRtWvoNt7K3e6OiFxpMIKwFvk8x0
VAFiBoHlwJ/5IuHMQiQZfM0xXzECLPq4kQIEB4DWYPzn0SeCKuTtTSipyI0DWrLPqZYYUnoYR6fn
n4TYfrypd726uG2Qgxr8txxY8Vs5UCM/ifCfz8NJf6WVUe8GtzZRDj77nsYZVWB0u8zzPnp33Ie7
SFix7Xcv4rd4FQ8vgFQsZXorvlM7TNajEC97wXCIeruIPjoB5USBAXKnldXelQ+/V0vgxcK+ygQI
zltxY6sMiEYgTijOpbBVy22d25mEOUyxEdWq2UzFNsQQ5TorDnHbfkZl/Yn5V2Y8bso1M794wsBN
KgoUCYH8bOelKcmpwL5lqEBePKSbKT5U3FMira6abeJclwCPlBQRfXYw77NNnuSSoHAaCWe5tsn4
nJ9JbmrcS/Yisvp+iBimGq2gPQ2cYADEZCVJtuKyLx0zGpGAnRGRqwCdwO2+K5pfqH2RCue0/5r0
TZM+iy1E8mCfT89yya+4PXdZSXbO2FcNTSGYM6DcPWN0zJPBV3kQDYIPxXjbY4LNz9PJPbsdqKm9
H60FsLfxGqKJcvv89vhKLZ3rtezZbmdSLepByG7ucGzrt2pfAvTfTJvHUu7wed9L1GTA2uDcsRrT
7Za2cRb1jZoL5wPWBnZIskGcg/F2hkPNDcj+N5sEDNHuWTASezLAZneRbPz5ybruR+NrlULoLnD9
zwfBhwKrD456jo7qVD9OS8Xnz1YHSmVqnn8efr6/HxJzMlun35RWeqw2++3r6/H4DLatH4/3467w
wMTDhmEqqa5h9OFd12wPMPKQ1MJZre36koGuIVUqU0L+Pc5LjDuUDBEe5HM3fWRqvtOfVsQv3TEV
iDw8iiBru+PgysYugGtZCWcJKc0U8O5qW4Up8ErPevdz6DM0Kl8GUbYbGcMKE0vqz2XGJqE9/gxm
M+Y3nXHHirBuEgEw4FYpVLQlJSEZhLOoODS1yx5V7c/iTUycrr9EcGYei/suyc/lAYoPI4YWSlTz
ZjasamWtLhJBOCv0mAiYgrqZBh2v8RHz4ZseHQCTvJVSa/Ad3bfq4hK/EUy8U5LNoJylzFACT5HN
AcOH4snmOxPz4bLqF7BdqUuHw1TnxpjZxdrgv7uaEVMVOJc4LFgkxO/i7S6NQwNmjwpXB75C+D7t
IxTFyFYAw9brF5gQH+/RgmKoqAQCl8ym/94RqAD3lqQcZtKepXcg08FB/ffx7y8c+c3vz45gUoIy
l6IGHOp/kP6Q0avrdntN3mwfi7nzzFkN9X/LmPsjOkorcTdiGT8Rg1ij1a7c35VtmgNrMnUMypLD
7wuWb+kH4ePx598V6nDmN98/O/NGHjte6fD7jB9SxV/9kew61wgjk67IWngAbkTNAgtd6gu10CHK
P/yKbPkQPz9ey9pWMQf1KvNTRL4sjez3xa/QQa1+tc9mTQD771cCojFpW5mpVGKgH82YPA3tRlbr
oe/+i/EOrLPCrSjxN2XrlcTJD/Me2DWC8UM1przpxkkwEIEBHPIbWDp7dIbj9msNRLXglNycE1P5
K6FoUZSqLMMyMbxCMbnPrfby5/FJLT1KsDFILyE9iIhpHmMmnFInAxuedeAP+atg0l1ntE8xhsjt
+5Wq18IFvRE104o4igaV5CNGuX0ke9UmkSHu14hW12TMFEPvkK0IJcjgS7M2jfDYrm0Ye6BmD4qG
6AoBATpfEJPP7k6YqnzDpQJTPSDqTIAGNqCoHY01OXfRM2shu5Iz2y1MghAJh2f0HKBsTT7dwJU2
yRMgtMc1lgf2S49WNNszLin8Ko+wIrDx+yuh6OJ5XK1i5gMiQJJpEuO3s9oANrb3VvNBa/s0uyOE
ylVRs3lKZ8x1fQF0nDgS+gryl7XLuGABbg6EXdary6gA1l5NIQTtgxfnV2JKdm+tOEcL9/1GBPuE
KxGBjG6FmAO3v7I7BHvf6uze5VeeyQXbfy1jDrCKwY6qxKBCPEcv7SZ90621sZyLAuBig2oIPrY6
d3PVOBB9AKvgThiCFQD4/Nhirf38LEDGzKKCkgw/X3/FT3QzjRiN/ljCkvcF7Nn/VjB7iTVfEBsf
BoA17FMDWvUyGH93+uZ1m64c+NpiZsZEHWneDch0ni0Z2ZPWpOeVpSzeDgyYReUR/SB3SZo0ycKu
FcBnDw5XakTG39oSV+e6LbzGLPn9XyGzI2nysezSHkJCq7D1f5xGZIbw6tdnp8GrpVyOLX6dIlIW
TQd0OzKGVK15wXcFfvhfN3JmZxHEUZfUOfjdLUwFfn7LXdkRtkK/Soa8aEeu1jMz7P0k9TBaWA/z
XTJMhD8XG2vl2BfN7pWMmUnHefA0irGWtzek5YH8gL+CWd5NYIje8/PzGlT1Dts33zum51eGS1ei
xh/wup+jrXtQX8zLK2Yk7d+Plnf5ery0RRN5tbKZuadTUfVRosO1fE4d4noTONzWlrO2ezNLT8KE
xlqD1cRubUTe7uv58RqWXP0bVZvZ+RFtyRiji+M57INj7p7PLw34HowVMcuKpoP8DNSQInD4t4cy
JVpeNbLMJpPm6I78i8aYC11j2VsSIsgoq+GRB6vcHF3XgWUk1mgIYl1T24y2gMgILABGteJHLBnK
azHzS1Ogw2xsMRFB20RbxOqbYAV4vKRX1wJmN8avA5VrJggACuarvIjvv+PduHYtl6zxtZDZNfFp
34wDDyF8inmMtSE9U1c5CbvAqrf0X7zz17JmFyUuwXWkDJAlbgTP31J3zZ1fPhLUAFXUwoC8mFl9
8B6B1XnAfI9JRx+pQdx4gk+0clOW1AvEFzIyiMjg6N/teVeGpVG6OKl8SUIE9C5Z1Y98j2yMWZjI
icKK7TEW9e3fSETORQP2HOn3eb5/4oOxoRircI4MejCCHR02w647mlsgD59l6w/ntOZwWjutuxkY
zIKCqee/YmeqMVI/9rlYkzCLwpJ5I37N0foGdjvr6xn8bl9f6DzEH/VWAzZVBqfZmnf7nY2dRwHX
HzDTFx4zUTuV4gOw05ODJ/DtrbGSg2obT08vL8Lx9Su0Q/tr++fxfovs+b6TyyAq6JplXSezm513
fp/xRcyeQ0hGb2V2UcCZW4CaeXc0bQHH7Z9j1OuAITZWV70UzX2DVP6f9Nm1lzsxihsR0t/eIH3v
CInpu4obbD52aJN7BedtZOWbNYDboq9xLXZ22phqITRKDbE+aMG0P/kOA0vZBJfHe7t4ea62dnak
Q1QQPqgghVesE2MhHQyEkUK44sQu5hCuVzN7L9W6abm0g5x6B05Eahz6l/YgpxawVc9/VmwoWXqc
r4XNXrWkSRpOTiGMHFiirE8Naes/6S+/wDD2s7fjH74Fd511fA9YcbfPlCcqMA7mwowKDHFqDO4p
/wsK0MB6/dpdPi8oNaw8vDJzFe90GvVXlIFR4JGVmWls/F6RE63/j4v3/p66KpJUqqFtGB/osGVH
cXZd8jQKgKDzZpLZxu/fCcjKMQa42hZ2A7hlbcW2BvXfbf98sYRW4OTmV7H5+vqzavOWjQ+S/4A0
yEB0zEE4khikdMyQBKpt8bnwBgzDOdNN6IQ/KtepN7URuP7vfCOZu+gEfkWLWmjZdh8r6x0O+9sC
Xn3ETIviIaPJlOIjpFPqSWhmTV+zQ3LRDyWkBU64L5/WqBWZbbk7J4AUUHNEtxtCpFsPqezVSirK
CSndoitMRgxlwpEqVq7horsnCRIPHwzjqEAHeCum6DWKJr4Sk6Pe0fzqTm5PAM+wAK6yVzRv0RG/
FjUzLGLPSUqmUnIGRG1y5R+5G5pCudF/fqkxQJiiAZqdL80JLGWF+mjJf7oWPLM1nQZCVmkqyLny
Ihu3z1TQMLBm0O6BcJjAhUdKBDhN54GFmsVoVR1HwB6p07moS0Mef8TN6xhvSiJvfgwpoMlCZZB8
rWS1sDS0C6H+DQAe/jmH7uYDGeOu6fjzXpfteuP/Bm0QPa0xdC+8RDdSZnYtJU3RiYjbzrH8FXxy
rdlhysvkpMOf8U8Dugo1XK0y3T+9uO2sFwWsxbIsqrMbl2RdqkoIR88Fxo34qeTo01sdotaOdrsg
N4uuegXYuiamL19C0Vm57/cLvpU+W3DRlO1QdkJ/5jtrQvdD2UiOTyOjIG7REFNRt1Ui7kHJtCL3
/gGBXE0GlZkENkaezByOPh1bbdQoYEmjk3Y7Tq2NiU5AbRY2SY7h+FXpThyAPmzYyzJmdujqC6C8
m4aafvenaVfeswVXAJ8DEkDWUQwc6/dbcuXhkiAQ1USvhrP6uybPU/VcTlvK/ey+lA60C694Q9vt
Gj3kgpm4FTrbg4jA7xUIoFkc39iaUNtVa3SDV6oYThlvx/Gda0AT5Gq0/0WtMT71AmgJuciY8s+R
HJr8snIm7EG8NcS33zOzkHzZ9RG0fzhPpTXmezXBw0htJUez53MgPI2GGFNrFSf17VveiwVJDegT
kGKat15OaU9LoeuHM78TA1MlL2o9bAJR3tTFz1j7kFSnVLJjnIKT/1VHP+JAD0XtJpMrdQcpNbPy
aRB6ownP0rhRyEmLyhXXiq370QfOzqkL0dJW80AAxr30XuhcuInacM/l4rRyG+8agYGMhRr+bytm
J6AmY8iBznM4B9Vb4r+q4HtGFhR9+EnhcMpZRfPgaEmAPWELsl1VmqJ/4OqXWHiu0ldBdPjgY0Un
lqyTChgfGiZQDEfD2u2rKUdToUmBMJz1NNIGO8+KxAxIQj71UZucXC7/NsCGnyq59G1eGPZcDJQk
ytiffaplK0lIZouuzgFtDuDNZx0VIJLDqLtvlMH1JQ3rsK5o1Xhp6sjl9ueYbPxtjT4YYkf/MCf8
LQv9isDNAIgESPF83Rg0OYx+03oJzxmpoJt6rpuZQ4JxRbmY8swWBfsHSAgISFkGZ/aY+kONphRB
bL2m7d4CbcwcXeekFSH6wtaB81bBDmLnWNvx7TG2jE4gaOvJq2TKdaYijSm6DvKO/Er9tGgsOeZy
6ThgyF+6j9G78qJLoaZvkk5J1QP1KdpYtErSJoPoGO2G12hQ/khNIRe2L6vRT02OhTP1eQE0Q4Pe
oGe/bslR6vuktUpOKF+yKkd3a1NQ/Y0OofRFR1r+lhtxOgFInJzzRKye02bk7DTwMd2EqFLx2olD
JxmtRFNqFVPbv8Rjm53QkwRGx1jVudbupL78LeY0+ZWNfnSO/TDNDTkv6LOfTCQ1i0lWDlLBl6E9
diAZMMsqCt/DRORRY+tQSUYbfT864lR3+gaIuBREqh1NojOheUgBp9THQ0UqjjhhJHI74HKkX4of
8+Aspo3Eg481Sp+7jJvyYx5xGEIz8WPQ2CGSimAoyEA2HPBR8j6pHf3Zq7Xqxnw5vsMOJqDYiNuc
mlJeaZ95nKalXWe0A28nkP+RnWJW12tQih2P1lT0vFmZLJSx2TQ5nuY0bOrMKFtRuYDIcWjtOo8p
8K1onPsMIyon23YY0S3gt6Dg7fi4zMDZWjbU0msEvHZSxrpvgE2p/4jygE5ui71TDLnrMfdlHIJs
Dbs5DxbZXUKXK5u7iWHVIF9kNubq3kZiHNZiP/QeiJLzwRTGjtbItCp96PCT3qeWD6Px0lYU7GBZ
qkevDW3UCBsiYSJu11IchVDqHWZ3jEL26RcpsENqAjJJEQNSgMkUQO6IXZGJYomFonV2CrbdxCyU
KAPQLVGbg5aoSBxFI2gGTF9SGY0RHqMDWO0yuyqm8nfrT1Vp6cLU/OWKIE+svNMicMn2YBJkyOxw
j/ZGGOQoy7it0KZZ66CJvxo2jV4BoSil6ZAbwG+qL0Pd87zFjXIAAvVhGjETXK6DqTBAlKeiob6q
tHHF62eXd2ZC0FiE7DLrjQGt3MyExGNXhLky9l6vFGbTbxQpdLryL5eugY3nOQZ2kqBAQUJOAH0i
keYhqsahUNbyweBpcSC8TJwyGLpeKw7IoXi8DSXAuO3QxEaZawiywYtktb7KOVQdS7Qz6uA4JWW8
1gywYEHBJSAj7w3GPjhvMxd2kIZEaUg2eBKy06akYoRfqihfjx/Cmb+KlSMyxfaiBRTtR2DputXh
oW1r2kZk8hRVdjAK1QzVZtfWCrIf41+M6F0x2EviWF8FvFFFV8U5hn2alI7QKeA9CmTwqfUJRuYU
UN6sGrsnmk2qKWEAvf14jfd6hCeIlSkQiaD5aP5IpFqt9vXATV5UxLott222xXvb7vCcU4uiIWYl
CGBv6K3eMnk4MsSQGOyhzvS2qweKQw15L4wj1QwCUhz0jutQhe24lcBuFj1+Hx86OHgeJhqdMvzM
hVN7JOgqMeY9XvZHV1byT7HR+s0QgXqB+NN0zBWhMVOBK53He7pwZRgNOrpB8cKz7DkLwK6MH89h
ThkVpckbhtLUS9HmtW7bt/ozusLNkYDvcjh3DdCvkhvRGjPBJozeKvw1MNg8s8x2gFHvotKEqj/y
vLPvgM9Z612TCx7o+Xmzo3CvDLVXOozLyEGBgMmBIOWvFBOmEgTxU4RMTNyhOTJqE/wvQ2Bkffe3
jFRitkKT77OW5w48P02Xpq/RgB1mlYViROrm1aBv8zIsXlGQbowxH30nz+LyqAW0eX28ufc3H2ti
FFCSDqcG7YezvS0isajFlvekYTwWYvmjKSTyz5VUgZrq2DaEJyi03MooxqjC6Jlp8KagaQ4iJkpZ
0Ofolyq2+vbxcu7vA5BfyAUIwH8iqzLvscikLqKhVIgeTUpi6HIzbutsykwyNMPKfVgShTwYkmng
z8KLMd+5XKHxAO/BQzJF6c3a3wB6/Hg19y4ntoxVU9ARzNDWM7OMcXkhi3Ukr+Kjci82Ndo1O1l5
yYF838MjAL63VUCGOSiBqU8j5sY/lj+P6aHx7APQGsf+BJPRLBlW6WklS6haecLgyEk/Gr6OeQ/J
L44QSx/tGqQ2ZAL/C987XUDNfHT/zQeAph1JTSQ3MeL8VnW0TJP0TGE7QDKrHQIbI23NlC93Kpne
BP5SCqWbq5IXc9qJ72uji+oVi75wzHC9EL5BvsoGhN9+QdlC/tgJMHs06y6VQOguVlONgOrCR5bu
8XoXDpx5B2iVY9dF+k53XFm6XlLjJiYN72W8VFG46BOmfnWEOGpS9289F/l2LXaJk6uoL0kTUguP
5d8/X2jLlST4EWxkDlDmt4vVwoHzoU08OIcFfS+PUWdDy2v4tEr6M8+5f9ily/RL/Cb0EVCi1MDe
cCvPFzh+KnWZ96I8VraqkOe7wNdSRwvE7ilN/OzI+T3yEVQt1xLMbCm3Lyf2F/ssEiRiGWforWgx
9bVe67DUVAxNn+rPYzy+UUb12fboUdKfQxqe6xi95WQtc3f/kjLRmoZwkj1o85cUZBjhoIH9yyv5
nDkFyMd90NgjSmIAzmxG9ebxqc6zzWybbwQyHb9SKynCzHLSQqBe9gZXfiRa4tRSdsIcRQPEbLso
jHZ5CUr9XhVWZC9cHzDRKDhf+GIICMRb0VOSSqHClaKnZFpmiUkgoErUZdBqOVkRdf+UEaISBd3X
rMyOrMOtqBGNrIDO56LnYPTJijM5TyuxLbz+8fkbFhXoZ0PEL3oDpQjCjXxod1quHCY//cNH9bFB
WyKXlG5RRi/9FNrir77vfsR6DZYozvYT9ALxgFnHX2IJKtleeXp8xAsXl8B1h1fGnE48gbdr10ZF
LeKhET1ZQu+sQs2o/BnnvZmA6uixJGbyZ/fmRtJMl9opyPy8hyQ1tAsOVD8oQ4bp/vJYytp6ZrcT
oC8FQwF70UuSzuK7Q6M0ji+7hb42U2pREHKGsPAoyYBk/nbjwI6n14NfiV5e68e++hk3haP1Mroi
V0DjS4LwgGKyB1hN0B84cxfkeBjQHq2JXhqnVq580kLZSlJvc4m6oqtL9wChJWI5VG6B654ZVd1X
wbVDAsmT4ybfBmp2gR+xRtC94Bpg1A7WAzoCMJJhLtjtxgkA3AtBmgieVPuB2Wtt79apEExGpYgt
BqPLk61gbNK20tiQFYw2tke4oeCP1ZuLTtRuZXvvF42SFrPkqFXj3Zz7sU3IkS6sEt6ra3Eyunqq
NyhCJdZjtby3ZhhNjMEKiO5ABQ9ixdtFJ4mK1xMH6WVd7E6Kf2ia1g2UFc/y/n2AAwtTKWF4A7IS
c/abZsy4hA8nwUtEsJph3HFZyMjiTXvMIvsEp9iztEYgeq+cKJthXB4o7jFgAfbzdl0Z0Xu9Q/7a
I3k+PQugX7eS3Fd2mtJOHtcra/w+C6eF6rwExw41UKxydus4JHw0OlVw6xox34dUwSwXJURP9OPj
uhejoCyGWJyN1AEyZ+bOxBUKyBE/EI9mBMONSFJvehr88/sG4BjcdEBdUVmFXtxuXspVSRfWkBKS
DHimARkd2mbayq2+Vz1IYbyasFGM1mR23yY1y/2hkYinDX7pIXQENxCc1ueyrtfAavcmHmoMaWyg
Ftpp5l5ZnQlTFKex7HFFE2/kIsOLxef8NktFaYMS8vgWcu3a6720Pta5h3cWWXYQZt3uIlqI/Syn
jexFFUH3ZNjGMSbdIsNMDFLTQP7HqoEWeDA6w+bDSCK4uRVH87Etpr6UvSkrZVPrptZp62aNFGZp
UWxQCkJR5AvuGFv0IummEv0FnhrkBp1OegKGk1hcsUpL54XoHeQauEqiOG+1zwgYMMUmU7xIizBE
oCOpq6RSv9V8Gm71BsUAEBgF9uO7tbA0NBYwMk5UlGR0As82kChDp7dE9hKl6CwtDFFlTvrCGAW9
WRG14L8CJcHoJrE6RiEyOyxplJPq/0j7zh65cabbXyRAOXyV1HE00e1x+CJ4HJSpSJHSr7+H4xe7
3WzdFmafNbwL7ABTIlksVjh1yow9K2pdp9zV1aTcgQnH3ttaRyPqdMmBlCndT4ptBCbT87uKT9oq
ZkPcsEvPB5NEVVCFmUhkgp1MuoEZHxN1jIkdeSpBVMCPg5lsTPLNLsGcp/m1BoZlG5UL36g+OatB
w9J+4z0HaRIoDJB3ED8/8+GbzlOTeFatKC0cNPH2KQ/NFFPJ4Hs3K/u9KAqxNmqFIJhFjHIpKuGK
o1Dq2pFro7n+zjJ6zp7yKSsxaV0ZubFSk7y20hjngoS4Cdok23RkLExVlmlrYhBBpNSYxNyVTv+7
4bG6Eh1cL0pIgXdgoVYIn0XyKPvZVmBdVTvSO7f7oY+esS0NlLv8rOjXsBCLK4Kfp4M7BSZUJjqv
HQD7SgX8kN6QMnCNGj3DAEbMozVXHoVFQSC1QDEXTF5gYbg8Ka11LdKPOCk81uS1jJ1qj1HxzQql
hMxcguBHvG6CnOwd3eFKMMA+R8GntrM4shKv/uo1leeDbFx57Fg3Himz1LuEz9qRcGXa5OCd3xa5
Wu36qqIvrVYezDwvA7WIMVY5b+Odq4zmdxXwxy95MzWPTsrscOyG4peD0uKKmV84dUzRRFsojgLE
Z/I8RId1CP2zPo6cKomDOkE61a6sT1a5Com/zifgcr7PEwRcEnkFyeumDkcF1tLjaMDzhbkxapp+
tfFWg5KUKNnPtrbbE8antpguY48pJk0WrH4dC0tbW7KMPxSnBQcV7jA0AiVxuZhTlzr48/LUjWI3
z8MmV/mpU1JvCN2k2La5E+9HTN8OiwpuXQdmo80wxQ9Z5XWPLGXFfVm4r2aXG3clDP9KmLpwHHBf
4I+hRxcKK09cUzU6egNN3Mil9nSyE5Ql6yppnmckW1auxvWjiGgOUx4xvRdERmjiu7waAxVZLtIU
98yrArv6aaBnqKPodcUMxY8OvcKWe+g8BkURqPuAjpSZJCcj6alVO9V97T7YXudrM3isvn/0wRUl
B2QHkUWHnZKTwVgKqmsF6MxngspsxbVfJljUAjtBzuq2pKtoAO3AqE+iFQL3BjwKkqk0Co8YaVKX
9zEe08eyyETqNXWCMrbyI67OuL0tTzzfFw+rAKKAYAkHhuogbNnlUaViVjdFdf2eVKr5aUKaJRxN
im74lP2e48ECOmWYQy01vBdd5WRF+lW0Belw3JHohn1AdUJaLW3jweiGsb4fi8S8zwmokBqd812f
Dr8LJc0e61TtgtQrtE+3l32loUIwHF2BDMJbIdfuDFoZyVx59T3Qg97sG0aCKV5KHCfgMQfrCN9W
89D9zhs+ffQWQjAMFDLNiPVQ95FMVYahGCPR0uaezgQ4E3iUG6hT5rslG1Ze3WvXTcgCiytgirDA
gB1dnm1uEZC6GeB4sloWh6RrvGjgcNO0WtOe5lRN/7gA3B/jgQOd5iSZ/qR5nOxv77QME4RPga8Q
0xhQRBST9sRRnDlPzE1SQBma5n7WOvuTqQC2olpcoBccTPvVMYUrZxPZqiD5/FRZ1GJ+BqKx56ke
Sn/2CvsIqL6zHWLvTU9msp090CTYHWaBFUPz4/a3XpnI909FxQGFFyTaZOvdZKPlNVnX3Bdxbm5K
DKUm8LJ3DXGNt9uSrpwHSIIdRjUTuEHU3KXoGGWfQrMV4OBmT8vC1h7Bb6vyasUOi+tzebnF7RK9
e4CqijLg5dZnbh+3md0aqIDGQxG2I9GR/e3s6nno1ZwFNhksfri9sus9BAME+KiEAyvSGpLtRyw+
lbjVdtSaczJ/Im2BQTME+KL2seE1Znl9VJyJsrAKzcJ9vib9sqjB5oGWblQwCqCVg6qtew9WaNXy
MzVN+g+jNQT8DDdKTOjDKybnuhqz61tlcp0o0QvMPotVNx+3BOSdyYpnfr2PIO0RLEtgdBGYXuny
QmXmriCZG3FA/AK0W6SZD6hY8YnFqbVGLH2tjpfCpFcAGbzUIqB2iijwPT4iKnCc8tz9sLVH6AYQ
H1JCQN8AHHypjm5fp3M1Kk6UtaO+M+YOo52hRaOfmQCMM4bJDrY1oIe1M+xiBWR0bfDhhiLjhcoP
nAW41Jey+zifOmalXjS7PGzG+C7jGdAB/WketV2rnG5r5cJ+ghsM9GggXEeTrpyrTIapZjk8xIi2
5eT4k6WWSjC4duGtuAtXWgL2K8Q4oFEFCFOkjC6XZbqthhikqSPVLvaZg/dap5qy8fS1utmaIOml
tlvXiIlVYwCfPWL0xZ+aPTtNtvJWXG0bVoMIUbXAN4mywHsPzNlTEcdTn2YxrwEbGvJtXtcnotJq
JcO7KOQdboXEORqbxc/PhHSpUiqxi1GCdMwAZLQSmj2oCSFkxfguygF/7d+B8Ji9finH8kqkjDy3
jniSxQdWYRQP6sprrMGyXuNVh07DjQGoC30Ico0vHSpX0JNZd/YUNGg8pDT343zTOdOOJx807ZAF
mB6I13TB2Q5s/+WKmD05VmPF1l2pPrkDD9rQGYbw9s25chfehdii4OchAQIYyaWQqZxEpsKz79Tc
VoBhTfPX2XTI64iQ6NhOXvJ1QKx6nIHR2yXGnAWu0ZtfVGonzzbvMItPcYnfmUl/JE3ZBbwyf9a1
Z2BuXm4m9orDIPuv4mPRdYHg/J2OXw5xEd/FuTsT+y55dZrN1tppm/F+/HZ7S+TOOgBAUJtCpgET
WVGQQH72cksaY546tyrdO4D7qiA2SY3+S08JUPPpdqgI8pBMHeYs8NYNczcrHuweLQjKYJMEKUEa
H2vdbTexU6cPTt/H946S1adOrYeXsnKbkE1M2c1zGudh1ydqOAyaR317ooJH0wG+2081IHpXLJfs
m2BRYDB0AC0D5hN5U8mgAFxdzXy23TuznBAY7jS9Pyj0e4H8xu3tWxMk+Z+NOgHX0Tvu3TjfAdqA
eauGX2WPxfj6H+TgGUWGEFltFDUvT2nWyTBkJuQ41uQrs73xSPa9MdsNn53tbVELlx7h4b+iJNMy
2bRWq9R17waPPsWV/eq022G6HyzV13W2Yi/XhEkHpTigSdPBJHhXYFlJeK90L/thjS1j6ZA8PIgg
G0CkgDTV5ebpJc2MEahvsEzPJGBGRQ593bl7d6IPpjNpK2cl22ahfIB/OOiXFx2VMgm6OhpprNUQ
xzqP+4VNaNjpGVnRPLk1CBEERgHBgdMc9MWB2kJSiQI5r9xz2jRietZgBpGVxJiZkw7jlz4ZHQyy
cZj+o2e9sKVTmfKA92ifCVSuD1NQ1B49UVcladgloPD2kVc3EsOf6sI0fCOZ5rfRrspnm2BI9oYU
ph7DfUoM7afadJiXoU60Y26Iog/C2UxP2rWq2JXxszWUxNDtC5MkkKHSxaoMk89Wbil3gPC3n0fH
t/eYQKbkmP60spFXkSw2Eh4uiNJF/4eDdMWlejS9nRPXpUkEKsth2z60PnkTza/VY7P2/lypBsC8
KFzqSJUh+L6CY2sTzWJH40nk5cDkjO4zEP17s8OYVZUo/qB9H1tMdzFyVMaqLzP+V47rbtJxMylr
2M2rm3f5KY606grpGq3OWBINyrHCPFOdtrsS7LcM474UsvugTXkXhg4pjI0HBE2u17Khnqx0mJIo
K79khrIZpz9jeioxdWTkX2+Lkn1JnKajisKVg9MUTT2Xp6kMhQE4+pxEWt6Genzk6HOY0hUuliuL
go5UZD3wvCD+FS7lpRDPqkddrZ0s6ir3nsavsVbsWAoCYboSWVzBk7AcSMJa0HoL2+VKBnL0vDhO
MSInMjXlznJqtjEQZwytUX9iLZr6Cl7zTalZydZOtOKJp26/nVLwnbPUHXfox9GfVQbYeq3BtW7h
uTzFcOsfKTFe6hGNowAos1WW+YXtwbB1+L9o2hJHIPKCZ16wGaN3JGNZHqVovTEPWhJx64B6b/Xk
HbUitH70v+I43MbP5De++fb5i999npaAQMhGBA37i8ORs6k2idNeQ2EiohjajfnBdTQ/g17By3ec
YZDObWFXYJlLaVeUxVMGCHtrQFqb/0qT9pA1U6jP5g5mZut46ESa7kYQ/ZMvsKWlM6+sdVE8isPo
BBATuJCPudzoFu0/3aRaeaRVo2+2NUBpMcqX1uijVclvVY5nwXqyrG9J94X2ZpjmQOjd3oIFO+Kd
f4J0FWqtKKzCsrHf048kf3WmAfzn4TiogbGGtFp4EwRXFBAZqPOJMP9ytSl3THBrYbXxtGftHx6D
3HT8XqHLUU8+WwVdibGutRisQdhZUQGA5/DeunWmxYwYQ9npNI20LBpdO+hcMK0AE25Vb7e3cOEF
giQd4Q+gXYDqy2GJG2eJnsODjsatBQK59r702yC1MeKsX1HYa+uIrJmYhQBIC95WOWvLlEZ1a9NI
kdHSRccFJqJ8rtaEyHQScE0gBVZY5GKQpJNLsrnWz6ggJlnENjyKj3bwYpubJFTCLlyb2750SOei
JD8hLwl6Q0uIauvfihIkz8S7G7qVSOyqUUUsCIBi0Ejp8LkMueZk51Of1aTPIn3Xvhhf1Q268fzO
2T63byUXdC2fb2vE0jGdy5M81qKdLD2nkFdrfVA2YZmi9DStpTevTeXlqqT7VFhTjxl2kJLNm2yz
BcZJ23TP3u/VOSvXbg/w9QgzYZEdJHBlB1xxEsOJbStDL8oXx6ie1KTe1U764nbFtpm9ICN90Jlf
vQRcAu7QPc6T8qdFH6pC97f3dcFgIoJCYIjQGrAELP/ShLRwoxunqvLIedQe7Vf3lx3+rEN1jwGe
+HNb2JJqnssSh3xmP2Y+NZ6AW0U9OTY6Gpqct66lPuNrHFFL2oL7DA8BAQeCXWE3zwSVWZu2pcvy
yFbygGCkHbXALJSv+DxX5WdxCdAqgYQ/prKKyONSjIADJKSf8wgF5+f8yT4CE1q9VC8YCRBhXm9Y
F+Ca39MVi7W0i2KqCdoJkPZHyvNSamrWSjqbZh4lKvUxbchHu7OPHM1orrhai1ZL4P3E5ANw4MhO
qoM4XoOaZtFXa2tP/nzHMLy73PQHBEAr/vCiHp7Lkl7NZs65ViqQxUB86fnfe/8LvASQEg4BW3mg
ly7fuSjJIe47EKchO5xF/cba/KdfDuAUKspA4OD1ujwdVRv1NInR49DnA1isKuYLxyz8+EUCJvcf
IdIKEB1q9sw7uJOYhG03w2Nj1H7hPSfdGjn34l4hi+94CNOQeZOUTQfhiOcVNI9ypwLLjJI/qgr4
uG4vZ/G5B/gKTgWGZiGNL0nhbd10XYn7Oukj33WphmfSm62wA0AY5Qn356QYKmqmVrkZCPc2MfPW
BvZde23wkQHxA1UErjJimMtzQzjPbdQPYQczKw0Vz73r0Ia+SVXjz9Q3VshNxBa3l71kpTxYD3QI
g0cPSJpLkfFsdjwuxEXOvR2SNfMewW8R5GC1XdngBZMB7wYwB+D50Istl8HtRqUtI0kRadafGvsH
l8AoukA00n54SReCpINMUkobM1fyyNLLDTDqx5hZEQgxNrfFLLzTItZE+wtYRkQL5OXOJejSH6us
KKKMee2miUnC/Gn23uwcQyVRjMT4azBC+wNxWYIuf7YKgVo4uosPkI5uVrIOwU1dRL2mftUVdUdV
67GclH2s2sznrvmQ28aXNmn3k5hZhhIn8JN5C/6ZHJSuvKww1hTI5PD2tix9FXJsMDsoc6N3V/oq
UgOLB3aHIko7jFjg+aacX5zGWslQLikTym2oOiOthySRFMu2uZFSYNjE2vv7tv2RGo+anu09JGo+
vhzMQ0MqCshMGGzpSmbIQ2WqV2I5RrfRTLQHO299++GSDgj5z6XIBpsaDov7qojoxgYGIiWftf53
jR7rz7dXI3TyMgwXw2wwE9ADthb4KWk1zBi9nHVzGSm6R4JubGqEpGxzW8iSBpwLkRYzWUNjJrVa
RmkJYled+P/hfjtI1yEVhh5wuD+XF69KOsxztho8B/1XvXzN9X2X/7m9hCX1QiUKMSY4ZEGjIMUv
WlvFIJRoISJ5qOIXXhxoHNrV4baUpdMACBaPDUAFmNojbVRLY6vjFiyiAXrq32he6wPLQp/ziuFd
ipMAjP1XjvRSd31TK0xLi6j5WsIbVFI/xsDjeIx9NRmCrlV3cVUey6b15ykqnfSBaObKfV16XS++
QTq0ui9p46j4BiTByC9Urezf7rfmrnPDtN6kz7c3duEdFRMERBsz8PLIz11qCKLCrLdYXkS1Ek1Z
9chLTK7s96wAFW2z1pq1oO5IoCJVgOnceERlZD7tMjNxcq3AyOzZH+w/CYY7lY61cqkWNBItPEDP
ouaPDJomaeSotCmLuwln6L6pmE6qJFvw0OAQ1/Csi8tBMhjdYUCsXQ2+yhOXtj3X8UzTztfrJJjn
40TWMI8Lqi+KqKL7SfRRGtJyWEuyPnccmFXXhjYmgdp3/2HHcPSoWQO7YwJdf6kEJevzZOjtImq7
n9n8PI5gIgMrYNF9uq1sSyeDxjy0TUPV4LhJTxGGYmBwnOVhKfCDDZaCJygJjHIHqq6Vi7x0NDAU
AruJgA/0GJcrQqEHg0JpUkYWBhJT84sHph4n/3hkJ0yFwPEKohMZ416M7RhXYw8hduYn7sZLHrX0
vi3X0CUL7hNKSQLJJYpJQNhKi0FXCe8ryOmL2M+yYtN12aGwW4xfjcY6OabUPaIRYnf7sJZCPMhD
ZwvUAi/6VfdYRbtpZhoep0h/RscA9dUdeXTBrhLSX2MBSN7KoV2nRwV+4l+Bkno0ao4Gq0IIPOmb
MlQ+zxuyMVZekiUhAp0GNByCJLQVXm5mYc1qVY1TGc3aU8ExuF5vgPfb/jKbLyv7JzwEyYOw8Coi
fwicP/K90q3KQdoP6KJRolnFrzYuxuVsMZXXeZ1/Y8TdtFazWLpb59IkjSdq0yrIm0IZxwSo8jcz
Ad+k2gfryVHxm26tSxiss2zNXCdaaikmdpDezU6559/xNBK2GeygLoKxuMvybd+EtD0W29tbKkzd
Lcni1p9JbmzDqLino6vpvkkjvul/9dR33/43IdJtG5N5zhIHx8b73ff8R/FtBi3py20ZS+YJjdAI
neH8A7Iiy1C7lHpTWUX9kP+q0XzTz+hmsvvwfxMjPR1Kr/J0UqoqanprT0h6mMvpu2Pma27T0nLg
Ar6D1RFlyIYQULfYIHNRRQxd0D5Fe822YIkoNFhr2bSl1xDvB0BOglcRrvmlCgA1AgCURqrIM3I7
0GI06tqYeX173xbuEiD3iMiAI0ViSPYgeNJ5HpthI5BbDlILRAK9HqA0CkzciqT30FdSaXQCw+hp
KN6jSCNdW8dt3ZK6vIxyeqR96lvDg15+aesdbYC8+KmOxyl7q5IfKD23mhVMw5p7sbhWQeKDZI7g
0ZE86zzuaoMzqHut7h0EbU22ZXEWJGvO0rtOX60UNRW4fwCuoWfy8uTSHtyO+FtF4F7cmsEcvlVH
DH3yDeStycYKCpRXbh/j8uaeiZSUZS6SqTBZVqHqMW7VI9uom8xPB/9JO7YHviOBtSJx4SLYqoPu
cQ/BEDAfQnvPDJSm1ZY3qjCNcVntavCBoTqlpE+3l7VgBcHPYgryOHFeMvMQtRv0fQxxGWGAHVp3
d3OpBZ3xPMSvSr+SMl94LOHWgrnDRP8JeJ4kgzuAmbm1Ctw2AvIbf6ySHJSAebWrJpMfGop4skIP
5n2GDsz/sJNierPoORAJBemZRrJG1yv8EzlmNI6/aZSPHweQoN0MeHXU+GFKQJx2eVjGGNdNmqRp
RIe3BjB81UIrJD1WaF31UIi+fWgLmoGMLIAjwL+J9jLpnoPDrLeVecqiOW0C0h77xMTA7ZVgbuEu
wzuECw0AL8JxOS8Lks9KLywT9TDzuZppqFp/bA81jY+jR0Sf179yJLXInBSOoYlymGO92LETUuVH
Xr8A1L1iHRc0HTYedTdhGqGDkkPoahbvQFubRaA83bgIGMLM0lCa1+B8VsX3eWy0lWNa3MF/JAIz
fKkTZq8ZDfoOsqhxysBE+K/nLwQcqzbGCf0HhTiTJJvDssmJRmKUFPsYUCqmYoH2D06dlSBlUfHO
5Eg20KMtF5SBWVS1qOAZeWhVCCPXiEHEXZGMOxwZpGdMQAeRoJPuEvrX4sJyCUAUncV3nlbsR4Ot
hanLQoBMRLMOUIny4RSst1SWI5uFKuxsJ3/AqP3r9qEs2Dss418J0qGMSVLQUoOEQu03pfkDDL5B
pzp7RbsHb0GI0C64LXBpSYiEUZV/D/FlggTq5WgBtiEQpd5HAmYEdepeb4u4VgBDvLYAMgmIBjbv
UqXB+RNzrYINVxo3qNPCH4Y3vlYbud44IQTUcIINGNh0ScjYO8VMkSeP6ibelp71kBufM9u8Szl/
TKsBdC3O/vayrm8qoP14IFDLhTGCTb1cVhcrpgcMdxWhSdsf8RDxp8Q9jfmHDcKlGOn6mNQrB4XW
VYQOAvArO/Rhbh7sNZTc2mKk1yFr4iHtSIN31t6UpZX5WY8MY9WWfuf9vr1v1zYVCxKFJVTvHJSJ
pQXpnlK6ucoqIIIe46x5HcBt0/AeywKGNrXD29KW9AJUA0igi/FlaEy4PKVYpQoKBfCk0xyV/QzJ
MYW/tuYQtN3wB/1O60mZK3UXtxclM3izoklRZs9TEmfg6tzQyCzzLuwB0QzB1FXvDcrXuIIWRMF3
AHMDcAtw4OUwwQG2qp5SbYyKLMaoJF5+5ZjMup0di+5ub+OVmcCTDliEoPgQrUyq9BB2sa0rbTuO
EUqqoeI0YVqupEXEb7gw4JcSZGxEFZd23zVYC26r4lOq0g0kdtuZFMMe4L08UNRO35pW74W84Nrn
2wu8TjYJ+XjiUTcF8BXTOi4VJXVrjcAJHaPxp6k/m8FBczASiQDjCebMoAv6lfVeKea7PCRMEHOh
uCP3OblVbReti/XyPqh/p0BDgYeehrOy8sxfXTdJjrSusY1TtHzqkMO3idX6jn5Kws540FeL8ova
6Py7IumqGdTM9djDiqDx7SuIZQ/Zbw9zrrpNFnz+o4bFduXM1pYmfn4W7CRJlmKYDgTezz+f0hAz
FlcexyurKPYO7N/IfKJqjCfsUgA89qRnLfZu/llnwRzUeri5rXZrEiRjWDfIOFZCC3r7rgStadxb
oDYFQ/LP23KuI1FpKZKBR/c21VvLwPXKXvI+zLon0/SHfRSPflP6mA3xhWP2uIXRh/+jYGFZzg6p
sdpkLhMIth51r8GYWrZN2+AL2xrq3jp+6340/sqeLurh2amJn59JnIe20FINpzaor4VxbyavpbFC
+7ImQlL1Os7UKctN7KbxNPI35t7XxveVjbvK3konJmk3cItzVQnlK9IqBO2Xlwbm16b3i3B48cgu
1lcMxZKJByMiGtLhPyMmldYElvTcAPfqGKkZ99UYj7GxNiVtadvORUhL6lO0U+dJxiKd++xg32Ur
j/3aEoTNPTt5DGMgkIElDPl3fXjMx5eVM1kTID2DqaEpfWumLIqRfWgOaBxo0wfjBzuN9+6Devc5
e8yD8vm20JVNkyneyyEBdNZJWFSSNqy1NqiBTyRrs90WpYBvA0SHItviip+fbV2TgXugJDiamAe6
DyBAt2JLl947kEz9I0BSL5DosLIfChaRX8BuBLl16qvdOG66bGeulSIWrR1CNMwFcVHsAznM5WpS
UsY6mIRYNGnfVUFDvkWGyk99jFh1A/M7DmlldUveyz8CRY+0JHAs+NA5QmDQGIGaBc7bAJYWhtEy
yJCtqPnyVv7f6iDs6lmiBXPzmiGROf3xfJ//+bGC5FzQBhAhIcZFPwbcY9lHd6nD0MwGnWu6Z5Kf
yvR+yk+31XphERcipAeprpvGKUB2Gunat7r8heva1o89+v+ftHrl2grVklzLC1HiVp/ptk4bdB1j
xEtUlT0SHT8M9xvHBBFtLQZdloNiL0qx7zMuLuUI48ZGA3cIKuAxNyAuEnmYDGN6axqw4PlgRf9K
kgydYMDQJgeXaajzoMC8HpMom8IIlJj79sruLdg8kEa7SKlgiKYHLM/lqhJ10ie3KRkw7tQn5uwz
ZL9u68LixmF2z3sYDT5DyfhYmjEPRQOFZuqxapMtKBN9096bvNrfFrS0b0hYo6KMLhjU5SVNcFtu
MbOkHE3/1M/4oWy+uOSbyK9p9OP+PdLjKM+L+RECB3K5bWWdsywzag6c/HjqFZ9om6YNgDcpPgxN
ApHeuSRpURiblzDV7HmEiQdgojLyNKAdWQukr1FBQgygBviLyiEc48sFge4pcawMEwQHI2gidRPX
O1XZc9ufy117qNe6c5fsw7k4Se2YixGnCsdRpUZxZ/9S9CTMpi96stG0HVDGH6RzQbx3sTjptCbk
JT1eYHHWmIdVrfoVpjZ/kPsQIDUU9PAqAS8MIA3aOS53MPcUTvJ+5icguzBP0CLmwU3stcKFtHFX
UqS3jxRpmRklZupZX3O2A5UK00Cz+IKhegr7evs6yQ0Nsiy5e87OO6NSesgqlEipvrkVSMm+2991
EmWoqg2jnxb7/KHmn/TpAZHtWrVLRsv9lY9iLEisELlfFS/TzG0NcL7xE/rDwSwXVuPGB8ecdcjv
0fXrbl9vr/cdh3T2klzJk64asYmT4ZD5ydyVwydrDkcM0txiYjNBLY/s2H56w999tp3wb+VQ7kJ7
c/sT3scQ3voEyVaOIufUWxjr46rfSvdxQJNPTcZNne97tKzmdw4aL5iWPdJiCLv6mz38mADam8kB
BcPAre+K9HfdbmwMG+R3QzPAO3mZya7orQdXwbxDlwWN8tQP7WGwtSMzWTCt1AOWlQaIJRdZf+AP
ZGsfD7ZNaerwE6ZLqEG8E3+6AwbD4r9pwLst13fpMby9b5Ll/3tygOS9s9SipCNZr2by0GOpK/zE
AXMzw6ZuUdBJJjPzGZicw9iZZnC+oWn9tthljTmTK5kx3iaDbRY2P/U6ovsxzAjbWvAPzPgJBZ7C
LLZM+aI1u2S8p96BJSAA8/xM921mhan9tSqA+rVYkGESJ7mrV75Obtj5uysOKrlgxbQR9Elua+li
+NY84ig6M/ft7FfZPCC/V7qoOh3AUeQwxe+O8WrRQWZN/StXMO+IVCIgu1IgWCommlATnIaVjtvc
BvsLmEbsGAPcXRLG3uQnSYmxdxslvuuQM9Dum+aErIUGDoiZZn41G3cOhqXbT1N9bMCsfPvQlrYF
URBAZ0irgilEdnlGmxE7blx66vhDhdFFTfYCXeVmFhQjwZzAU9L4bIrWxqMv6ChatAzwAaKtBbRB
8q44LcGUNGU8zeprr9W72d71dbvlpNoY7GMBizgByAJxGXhKUNqRgQKeV6HVwXTHk8kfGzP1R/Za
KFtbR1b+Dr0y5svKlkrZjL/yBH4UcBbwzsn0pqOpEGvWjPE0FbT+xHmibxrIRYu3GahoE9oYJQbZ
ZDjMT3rCnGNJML/y9jcsPIwg6QUACEyaCGzkodCNWZZ6l3nj6cVNdWSYTV9FE6Xyq5y7oFzrqn0v
OEp2GhBgYJJg41RQSUpPRTl7VCGVzU6FPZGH2bSUl9IZFEwvLBIbFCpDfeQUGm803RQmA9iWCer+
ZPLoJptmPVJmF0MWbWMKphgkW3CPmy11cjegQ0vvaOZ+xtxII3T0yQ5mB4zfY9yQoPVgzDDkdtgY
GP3ZaX2zU2iqbRWGuZ/mNJg+BXv31lQnpIJ7asDeWEY7r5j4JUWGzQMVCGogAPRKisxTtU2yqkBa
pCRfwL/+bCpvDnse24fe+Hz7UOW8/btiATAMxAHqixg1JnlupTswcLPU7GTGG888YFbpwdMwbytt
/Ib9GUE6CDTYl6lnQeUoQBWvldFlWNH/fQDcYozXRTFQRlk2I01mR2nZqTW3MXd3tE23YgRsU4cg
P7zr5gPJjhUq+bb5U6WfagqC49YGXcxXkidPt3djScVt8DljViWmOiAMvPQwLTJbo2k17KTE31v6
c/Iei8bvbN+pH1YddCnl8XfdKDyhFg7gNhDVl7JANlaxlFB20of8DTBMv3Bs+GDZo/1zVJoAE4Cp
voIGWj7sM5nSa5p0XG9qfWQnI1Z+Gu4uj3d1gyc0OdZlvwO8JZwo2HQ07sdkDvVhFS0nNvDqVqOP
xROlZhUs0peLnpsBbJbawE6VeWfmh5ZGVnlf0EdM6x02GQ9qdOl0zZ2Ww4TOIbmf15iYFk/47AOk
q9XRqjUnoW1GqmyssvK5RbbxkwnycApqMYeYKz7+2orFB50lT/CE23lu45jzSXvgWn9oKy+y6Fr+
cfHNxQX+Z2elsEVhGKHm5djZSen3WtGGKqLyxj5kCvcxxg7ZGjHvLd3mll9Zu9vX5v+jV/8Il3Os
MdcdNplY5FBu7207aDbItrtfN/PnT/1+xelaPkFMRsRTL0Y2SDqsxB2S7D1kOdW3Vt0PxScCfOf0
YsSv3oqo5U0VxIOGkIa48/LwsjTheqZ27MTIb5bd22CqjhG9kxDta8iF1fH2Tz38+S+biU4s8FUL
cvwr76keiDqMuKQUb5cLup2thXCpwazlQPH80dq7dDjQYZ/+vi34nar46nKeCZaeAsyrcsvaYric
Mxj4XkBV+XlWATdpYANhB1Mxv7jOfTXDMLsEYzIOjN03g7v34NyxIQ8wlvSQm6e0fWrVT3pMQX+8
Q66LI6lG9dEvzL07rkSUwl7c+mTJS+hbNnBaY6/ALVQeXGTYErYflLWexaWtQVoNLJeCUxPunmS3
Us5qOmNYxSn37q1tuiE0MPrGr15ja2cnGG8dluAFAPNw+dZ/9rqTQtD4MMd+7cVPunKPCN6u70Fk
duyAPXni844Ze474/vYJLlwN4HdUNAGBYx3RiPSV6EROtUYRu7Gr5iOPny3jgCHo4WQ+ttYaw+Gy
MAwmAN0wXku5DyPOZl4olYV7SECAvE8MhskEvl38VNGDT8Z8xftcOGms7V9xkn0DZFwDlbvJTp7f
RfFu60z/afP+ESADKHJuWZg1rrJTU/ZBq9qbifxIjsnOmtHjxtaI6YViSop7vpx3y3P2LLRKw8x+
wnLuLH9c2ap33MqtXy6ZSLMxhoKM+OV6/ikGEE53euRbzANJ2rAzh7AfHpXBd4aDi5sScxVETSaQ
PN1jF3dHPRvui2ktRS2nP4W7gwWjzw7oPPQiye244F/WE/SvQTfV+slz4uYhnUoxQX7QncBlU/Ft
1KzfcO6do5X3HfEtSj4IvP77DeiTxAcA/YpZUJfmfDQb6qUGVLZpn1P9BbV0jAa3kyQw9cPtm7j0
Igpyl39ESX5G3vLa6wwbt6N1HluyH762yIdOWR+pyv/j7Lp2G8eW7RcRYA6vm1HJkm3RoV8Iu+1m
zplffxd9zp2RtnhF9MUAPQ00oOKOVbtq1Vrb8HclGdHBAw+Lt6YCv7ix8HL4yQ6guEXdiELseVXF
MTDc5iphtB5axUPUrG2xhbBmfvb+Y2b+94v9Ww9ZEY2q15/Z0VHD0erqXa4PRUXad7+1q/bY7tSJ
gJooGUE+mX1wKxP807x2s8cvPoBay6bgoiqRAiSDN4PVnSG/EZLYbO1ab05HyRKsXwyZjEPEktF4
6BKn0Qe70fGKyJ3HlbWe1/LmU0QR3ebqnHqgaVt8b0xbVJOQkEseBuiUA4PCgky0MpLqLYpsxH+k
Fp/Kt6ZuiDDp3vSgtU+N3nrv9z+EJuT8z/6++BDqSVHGeT6lYY600LHLyRvmn3uqU6dRIE5gp1AW
TbAiT0qkd3i38v1+ip+4ymomvY5boyktMIDExwAdqtlf0kn958uQvccDb04000TeNUJgTQ3D4Sx0
+VuolV9jswvSj/vjX1wH9GPNlPJgjKYfF6rQjBIXYR2ygWOQ1QV5sseGhlxlZu41YLxcww8unrW5
kAjcNBwufdYyVDz6tI2GM8g+oq1QT/HHGETZSj/54lG7sEIdtUETvEThSsxd3Ip7iBb7u0IIAiuX
Gu35/gz+SAndbGWUVhDsaJA4pylS1JbNqrDBFCKe6qzGGre8zdtomncZK7CLN+wWa/htRBt2W5vj
eMxtf/8ab0ZL+9Va/qYwW4uzeyv7E3xIil63G/zZmc+hlehrAcFScK7hof7Pt1I3APhZgSgocANE
fEDykQwcsgLeAZo/Mc8TtXQ8/6k5/H8ycVdmqZvdAx9HKDfYykxxCNlfuffcCRs1O0qAgaWngsMt
c39RFtf/YpzUCzKPVS4O1GQ4K104bvNhqMy87aqNrIZrXddLyRgMDimsWZ0R55QaXAWW59QPq+Gc
m/22sXg7O3EG81t+nlcXtPh72crs2rk/wMVze2GUGmDHDHNbQob7k+m9HRTBQr2ocnFf1YFEglzw
CQDAykq4t+yhL6xSAWUKNj01CzBUvs/NwZGaCdDmY+VAT63KDmA+4j1kdU0mXbs1ltfznzmmH5Vc
i0jTQ2X7zErNkce7AQUmlelXLsP/43j8a4Z2BgmU4tqmQKFLQ5r/FGuq3rHb0CO88uW/d1lAFO6Z
WYs9l0oTSPvzM5ckWqclGjCeenzMtaDRO4es46eariBn2oRQzA0NXMYbaZj0xrMAT7arzDeAQDJE
7lRn71r9USob5sNn/vDDDpxruiyuPVmWSmdXH0dtb65iuiwWcJRSz/Qju24fm+isisbYb1K0BugQ
L88NKd5FrUoaUBxpf5/YvbJP7XQm1KBvzWDpi8zXQzPN97FiNkWlK8Va/X/xvQS/K0CiDgxMtGgc
I2RdJ1bwGp74xo+O3L7LDNh27PtH9/9Y7n/NUOGmJ/vZNIMnzhFjiaBpQClEVJ+b9IhWH7NEsxJC
Hh5QEdVIsNckbAgVcLUc8UeqOGx+HJiCJOGOizudD7mVM742B5TnDBmxVPmuGc7giNPFONAzz5KY
/LFdJUBcvjgvpptyRoOXKx3HtvAKcW5F4T7WHsoyei+0kxY5mV/sJvZdmJ5Sdhs1jte2Bngvt4y6
L7U1wPrSoEFXAIcxS1HeqPmGatAMUj7ielHK4UMMu9mOOBhDIXP7Lk2ltVmeNy0dM1waFKinQKOJ
UVACROA/1PJJYBsCItw2tMJ8m/Jr5YIlX4HSIgtS55klkWYgUcdG4Ifcwwn+8PPPOtiwoAtvS8Xu
P+/v7CVDqLEj2cNraAmmu648RurVmcnsPJSlMRW4xJjWLaremfLwqIprt/VCfQ8oJyQ1Ib8360tR
N8MY433udSiNTrlix63bDylE2jpdbbeCttMKbiuEf7TsL7taf+LyS7OUE/S5RoilQBnPIRhC6m1Y
vsVrnA9L2+PCBF0jn6RhzDMGmoxd/dZ3x6oaoLdnhYlI1PhcxWvedWndkDXlgEIAIgMcANe7kQm9
UmByZjw3AdI4MZ59yiPfOmrfOgEqhX+7SdB4D+o33H8odkNp79qYr1ZDFARQwRQBWKmsjv8QfuU8
UeIVv3F7pq/t0EdMjaMk9GGH0baN8mtS3gr0gj7dH8zta+baCHWVN10CAcYIyBggHUqdFz12y+Qj
a923svBwhxmIp83VH2RT6fQ2xA5HtgNU/iwNnD6on4h+Bh6ctObEGH4NaZFuk7/x4RczvqTSThm/
RmQQioAxJKAGSjFyguZ3EH6LgDaM20wtHF7c8Lnhw9P0bQ+liZVpud2/199LzT3Q4qGk9ECdpflp
nB4bpzY6maCVRfZXUMNrlqgFSAFUQbsMLFXKJlA3sVSasf+KvjydjVigNVYwewvYGowMDgLpMPSX
okv7evdiUEwQDxpGFicHoQucujCr7nkQBlL27XMGtiDV6muW9PFEACqJRFZHgy0JPbthN22nc9lH
lIGPsEdJacOvNanfxskyrnnUP8ABpqI8TH1e34Emdaj5EXUQzjPVqhxJXIBfuIuj75U9uXC+Zpei
AAkHbugbXish59QaMB/+LFZw0YPOodcrN5XxWZOeIHVTlMdODkjMPFe+hC5IIuWPBfPYAGYU/omk
XRREv1P1S0HfGzS72zeIUDKtb+XNygZZ+UxaJ8TnClxhnsifOzHmLVDSmo1ShlskXONTMDZr7SA/
nAbXnh3+DwCXmcp0LrZRTwhQsCVpDCzreZcTpNNKcpT1z89PUf887V9fX9/f3x8ePrYuUmzkT08S
/euvlwX2kcdBf9/Ms0O3ghaBLPegaZXOwR44CyLbgyVZYEQ6+HZoNzvB9izhKbUnR95wZn6UTdZW
IpJsI3eVtvvWP88qZMrMvw7ZjZvW9VDzVTmB5tlZAjCBWA0Ep3yQWzHvtbMGUVxIlaOsCX8CBpIZ
Kkwrz3BBpIRVq8hndhu8a9bkgNTlITNlcITfn2Budu/0As90O6CXRM/KTVpuZIVIGFtNPufkOOpg
Btffjj75FklpnPbv24D05OW+yR/syo1JtEmBQ2aO32hSMgWtEQW4yOWzsTtUp/PR+mUdjEQfdS0k
n9bmiNZpcrYIrpWn+uQ4ju5sTdMmEQZvPO5W/OrCgxBTffE1VPwTTCibs3khnxUSmnln1C6AfOE5
cnS93A/bBNmk7Rq0ac2oQFWVsaMhRDtgCvDgfNF/jZ9lYgqvwn56gKJZ99JASfrZf16Z99lN3Zl3
GsDJhhGe4EGJeTcOxq/D0ToeM8M6BjpDfpXkc550K4XaHMk31YOBeX+OiP7Bk/zoPEqnljgrG4HW
lUHoOU89iGHwStFmbrxr71NlieyPQy2fvUP7dLCqfRJa+1fe0kwbfT869/0IfOefcauswRMXN/2F
4fmWvShdQAUI6WEehifO4PX8oD1XnV3GeP9bjfB2f9oXskwYJQiifvqiRbQEXRsbQN+Rh2yDE5aS
ad9pbj+BvOM0+AfvVQn16CmA8NjK1N6GwIAGQ+IJjFBoM4AO0bVNEBEzfTj46rnAikqmW9i5szKs
W998bWIOZS7mMAuhpNx7nnJmbXELwK0ZWaHJ6B15fUU1zRGdVSjGmkXqpAKI0AqJzyjnweiMXvcd
5qHaxS73xBu5hQ3qZAdv5Xr8qUpQZwZErgB6apAYBucCtUVlrhx5P6kxSnDkd7tA18xS/wwM8JXr
CUH538qtjDyVdrkt7foANIQ1z0Fq+4S1nhIjdCJjICfJrkhkRo9gySYxmb++xd8KOzQSwuivgC/q
/U7aJAdm0+i+5enBpgRP/jNjqSsjWtwZFwOidqOcVmnIKJVyNgrLf3Tz41of30+BgJoyINJV0DOC
IHRWpL3eGArK9E3aKcq5MURd2Hkn5qmwIgszZk5O/CswJsff1jb3WlsVUXe5FewC0tiNHWMRvSce
8wByb8d76Nf96sIViFoNXi/AVi7QPURqF2ZqEqpnqMyZrfmr2ijWtOdN4p+TUPde75+RhdQYsBEX
5qgzAnNpMmWRem5N9KcDmm8pJvJARDM/ciO0IjswEVMTxbhvl27enC/WK7vUSfG9OhArAcOUbXXb
bPKHkAykA43Aa7np7O7BM+8bXLhPf9DWGkQrwEpC925OFYS4o2RQz54dGYLT7LCwFuuUK3fOmhkq
GBUgGoasKcwgDHSGjf+o2ZFT6Mr7/dEsgCegzQLw+P8Oh3p2JJB4Vsq+V89v2QYNOFb8CETsk3+Q
95PdQiFDgYtEUvOdWzM8/zB9dMA8B910tFKBr5UaoIxQPk+kUT03+3Irf8jbxKhM0VDs8Tn+LZ3u
D3PefLQxSC8geyEC86vQ7Dts5JVc3wXaWSjNUCS4oVBE89EesKbPsRTNIvv8ryVqPv1GCCCGF2ln
LTB7XQqAa93XghG3z7LZczq/EtLNV9jtwGSoW4BdCNf2vI0uPFON1pVmSjPtnO2jZ/mZN9Ykz5Zn
7h8DdLUfQoLc6M0G5APjABn+5O9ZS1zZ7MuzhocGtLIksATS6XuAUjSlk0vtLB7Yj3LLf1V/QGRm
8k/8ypty0RKihBmcgyZVJLGuJ6xNPbFVml47gz6jfIp+K5BPs1DMBLvz9KGsbLvFy+nSGpXjaGK5
CyWv1ZCem+FiaJLJH/1H7lDtlAc21qtfkJ7kU7L2wl9wfHMo9M8gKU8eoYHZ4zmY1Y7gNXgWv7jv
do39eOmCurRBOVctLxQujDsNAW3Qkf4DHWHH6k9uNSvkGQu1BhU+HL0/eI2i8YiGHXChBxWmNPPO
RlyT5NS7G/40Grqk13vO3IbHxL1/VywkimAQAC4OuRg0GdMskgnbZYzawCC7VUhpB3iSSrsW/jNA
VRg884S3UmAABB2CpXq76z9XWVAW5/biC6i5hfawDzErfEFloKHrkShmYAmftS1vXh94A+Qe74kb
2Wviird3CXAQc/EMmBIwN4nUQ21Uq5QDGZR3VtjJ8vhNWXHb6Q/T9Nb9CV6yA7V0zC2YEmeJhOsj
WMllXbdFzZxZrdgiDv1dTr7igPKtMwt+YFcChPnXrm5IEckFDlkMvBDARkU3j41CDJmPIubPCYNL
OO6rzMihzmDyQiusxJvizbohDQ/KOpSjoJ41I2ivR8YHgMeMkyCdmemBK7dssVOjTaERBZ1oHvPq
eV8hlEyiAwuYif88DScpJxLvIkrTFcEevlj/o3UU77lI9MnlUMHG/7+rjzx3NPW5r3QWPU/+bhyg
OOZZnm+0tdGgeUGGdBL4/1LSvsYJaTpTLhGYp6iBuUO8E/wVhM6NS8Ao4UIRV87Chjc+R4Q8S5rN
L8osUD2zrEcInSpII0YgTjCTMCqdgC98s2xHb2XnLFlWxZn5Hxo0IDued9aFtxOlAeyATCWf5YFB
X/cAfnlf4ItNPWCSQ0lLbaWOs0dJG9cK/UtLO3coITGLUAnFFspv9ExV+lBQkAG/AU6CI4wHjY14
K2WuwJHikAZWm29BlC5Hh8nfRuox02K95A5sr7OcEzD6BLLkT23cTZNVV8SXT1wLNGbxi/edWDUF
UDXXFpO/JH/C8pA2Hno47TZ591O9k0gb6+qOf8u2kvjIqpMVRsTrrUrdC/jb/cN5G8f/7GCwmklI
/aG5kBqoLIKztJmQjoOU7QnvpwrYY3BJtmXhO0XdjEbVJbwRV0K3KaX6sUlkcHWN5bMvp63Bc56q
S5pn9Gn2J51HCL2YXG+EVAkJL6QCKcGHR7pMGTb3v/sWADJj7TQg0xDPYgh0PCkEfC9Pvpq4Qq0m
G1D8pQ88I2+CBPoGIQDs3QDFPMEbLK3AWUNIXFhSGv2tuDWuK0WSIFOMx+CcSaYvty4HUD6qJu9c
RJByaLj8McKRFauegMKElFjJWG5OgfISciu3z23yBaZVvNxBNQ5RDJaOBUVPFkq2Yn03zW2v1wWn
56yOtfvGCN2+2QKOKXnf4mqX1bwhri9YmMWYIZuDd7BES7LIcS6wcZ35btRqqskyKBf1HuuZY94F
dh1yEOXt6tqZAk/c8gHTWegrIW00FYYK4XZT68tmLZy8eVuIYFThNQnartAHQdRP3RNdA971qPbd
KhaRaYtqXWZjSZ/Fsq1KyEerBaTQiJtStTWfnaCJVmdWE0bRRh35NYTCbZIAXwOyeZTVIVyDq4Py
d37EhgUoNnyXe1YDPY0P4x8WxFyTjobSCO8s0eh7MwtNwTtyoln7FqA5uVgSNj0m+W9+z6P/u3BS
6G0lJEJ17GvsbCna5pKpcDtJMDTtRXF9UVeYtXmcw1NqaedkJXpz4KdBbD37u4v7NpUgzpCnPXbU
iyeTwMd7V9inj63yUIoaqZu3vP8ed9Fkp/K0cg/9ZGhvbOP1iQoV/gSTyLXtUeh5aBsUvsurD7g8
PMN/GhlA40hQbFtV5zsnFk+NZLGewRvVR/LIPvUvojkOhhTtOF0xRZ4IJ+mcqkbvGR1jauDfX7t0
bh0+lvbiI2mH1JaSEpS574IuUTsytT0IpqBs/YOEumFz5ExxB135N8F3lEcGt35lcDorrSzTT2GI
miowI+AUziDWGb9xPVUCOkP7VlJ9t+5jM38cy5esNAff9nJd9r4bZt8Vdtm+Z1NEBHEfjL8r1pA5
WwEuaJAIl9nIMXQm9BGhrE3Ywkw6Q2TsaURrwkOSmJF3glCGWJlM7LQa4RJTehS+UCH1nrWnJtpU
oJJokNxlvkX5MQAFQcsd2u3UvCsaGSDzGm7C53iEHEu2baQ1DOcP7fm9wVN5BJFJOzGFUJMrH2rZ
QrMjqYen0D9onR5vw+i1LEnmpPErWprgtNGc/56dotyJJWMK9n5jydIrPxjjl+xvfOZJBDI83yqj
0eLG1uqj7CVEqJ5w25BscNGGPs7dI3rYnxTZAp+98ssTN0rnJvGmzI5AGQazBvleVixxOmTFLgGu
NCQds/FVvUDhOH/JKqNQzHLYVXaoPBZvaFK57wkXPDgKTTIA+gjRkFuRqIT4qNSNzzKy7zaxJZc6
sPGlvwETfmcArJUQPrTVRh8PeYN2NRPtb7WeoZ9rK6u6PB7ENVGPJbd09TlzUHdxiSQZxIz62vPd
8ZCKaPu16tjoUUQPWJIHL82oi6IpsrGh8mt0Ggun88oydX21CT9Mqcj4LpORNE3Ac1ToWq0QSbbA
rFRlKUHH+crs3z75ERsj+sdlP3MIg57qerho7xbEqvIDt2EfGHieaBoOga+SugCeIptpEs24HgmY
k7YcguZOxXEMxo2mrtLa3byz8CXCfxqR5vwa3XKdRgVfiq0QuLkq9SDpC7UHqeUHu+wUTu/HOtvX
SqKec64/+Q3b7DLNH4w8HUEKFnD8Wy63mj6ySWzwJZd/FYy3BvW+fdrjCyFMCpUBHiR4oN+7niv0
IylhWgeh23qCU4WRoSmVDih7rdhFbQVtZ9bMJos6KMk9RcxLUu21yooVwJU/75+Z2yIlit1g3kJY
iIVTFZm6yOVCFEY5zWNXtmNAmrhXxRoPuKxiUee9DS85FeHf4yOogtz7lm8BQrNlqPkK8LCAMEpU
rNIBi8HXWpC4cvmQaVblg5PHyeOT4rmC/DtSDmlNPLRbsA+NbNZqbWQe+1bw5wGMAUE2S2nkAJq+
9SyQ1Ymnq0W4hSloATa6IH0FKrhigpUH4E16ifrkOWy4ONGcmIgM4q7Y5eVUcAdcQ1bU1zVQPAkk
RKoo08UhD1Z87cJuRhEOkQj0NZDEpbMTTAaMb8hWiVsBErGv18ht5q1GuZGrn6fcSMj3FXDq+Hlu
fFDGl/5LEbbFQ6fqa4n9n5rQtSVkIdCvAzASct/IMV3PnlKlXi4EceKOybT1o4M4brlKOXjtvnTL
STT7/L0YnU5HbGEwone+v99uE6BI7wDhAi4XiA5yUGa/Np/yjNh6gRe4FTfTYEU9iUd0fFpdcsiq
iKSVza71rtzul2uT1OFKRnBFcZ0WuLOYSMy3JBE4NGC9T5P0zSDJdH+E8wCo+UVyV0HNC2RBoNSj
DtSQ5gOYKpXQFYI+MYJ2qgmbszrTK7F+39JtUR9zCVlIIPs0AbcGHdnnZe0PnBJFbp7tRvnR7ybQ
/qDXjP9GRkf6AF9pkpmlxUWk38vqUWus6QB+HtLWJON38VoF9xbggu8BbyRS6GCfnoULr9dWaYoo
4pkkchvm0M/0EryeMk/So2cxEymyTXpUUZIcSX0SXE0+VYPjF0jzQVYuW5ma27rS/Cki0geAi84E
6dR5KtghrXJwZbmV+FUU5656rJmTkEISKjD9kMgemvojVxoMAbVicetBrg/hJd/yUKY07y/T0vab
LwzgL1H7gbO5npU4L4eegxKH2woCwiGtzexKiBrgcvPJiZQyMRAkrL1floyCnAmcPlgLeBbKqBTX
AZcGYewmgao6Ylezm75955puBxTShCdepK28mBYyID/8CVh5CIzPXBHX4xxLD+IcI2Z1En+L42ZU
OGgy4L0h1iR9HhCM16HJtaa6BgteOnASeHvQgs/O2TEqzOL7tojwCI9cRe6mAweGkzhFr0tTTSt3
1+xX6JOtgICKQ4IFJH50s43Q9uyoqEGMBAfkj4QQl9eKk1m6nPlLE/OyXrg2D3czuvyj2A1qjnBq
TNoJcfuXAOjCC5u9jwKBplQd76OBDCulqaUdc2maCoZkX9AQDpWxqxaSAmqWgdGjhAMkqVDw3FVy
FbRTaWr//dlQ8MJH75IMxCMdgU1BwE2sVsduM0ZomD17QmkEgq9HQ4HzmK5t0VsvO4sjiQh4JOCE
4Mmp6c27OJhyjBHtqpyV9yoPFfWh3E7c9ATR81nJQYkNH7Gqw7UFkGERWnXFoA2NhqlAhaBOmRkD
Y2+1tfylRKMAaism3KUTv9rSPl9QN5sN5SYkutHeBQaf609tQIxRpBOH5Uh3rYS0K1r1iCo81NCD
m7ZoTWVrO17j61ncf5gi8KpDwQyZD+oGZ3NpFMRRil0trQ1QeUP3/JmZ9DQ7I9ctVFaLF/qg7mrW
QM8v669FQfNRpQeNHrq5NqqBVINmm2lYjy8mvkhcNu/CA5OraKFWk+QUiYEbg8b+mE1QcJNUL9XH
on//672I/AXqbkBoQl3+J0a/OHuS4MfFUDSJC2oidNvuBMnoS1PMQMny676l29ZxbMFLU9RVCWZV
CEAJdeLyB/Rcbt6UxGo887V9C3UQCJiJhSbMbRHrCqT+0mME/S7HP8qr1ejbmBaIXxWXGaQoZ0Fr
6shDjleY4jBJXaSnayPnOTCOxZCY/nsHeGWGuqBLNU/SqI9TN50idClvwTUV8Duwxwxruc6Fd9TV
iOjgli/9gG1VmBKeeXvKifKqvkM8WYUKjN6YSIGF1tAT1L6eV1aUv925wCoDBIhIbFZSpuIN8PhH
XRUWqQu4mYmE+8fo1ofI+o6ONbEiQwW4pDfqk7yD+Ou4g/9YC74WnNPVB8wfeLl7RzkETDFL3YrN
NDLKWmL68ZhZ98e5kE3BBF+Mk4orfDEHcr/IU7cwZO/U9gao43io9YIL02J4pz7z1VbOnBWrC77p
yip1GcpqXUHxBINTjl/V75SgNhUb4tugIxO8qXRhq5vj5+N9owu+AjZBhQ1qOjz4fhItFxPK+rwP
DoMmdZkYL0pQo37CaUDJou1iPexCxm57ftDFLF8DlC6knufnODA1AJYhp0rrvqOC46NQ1CZuAna+
Y9QMBQdX7Iut7hcMBzCWVE7q85x7e/HZeGzIkOSVtC/yvMn1cIzTl8CPuq+Y0eruC++9ekQqumsZ
UHJoahWgfaQEk2zFiUVlsJGsTAdfmsAjElZ1IaMY0Wu/GUgHS9YQ52KOlKImmVwyBJ/CEPqh0Q5R
FR8g5D1kep7J8Aii1GS9cX/6F4/yTAIGLw0HiKLS9Ybm806SyqJMXGQSGqYz1JpwPugRvEdF0/u9
hIK1qsch2KB6Hf296Gy9/wH8gjOCStu/H0AdaVFkswiiWHgoR04rsYCQtiGkqeNtDTV2QY/BOPsb
7JSDpQJeitKIFdRE2jEtGJabPxXzFrxglpPmqfEx4yHR0udSPqDa8v/4TECdQY8K5nlkcKhLvEfj
61hEUwL2sO/wg3WiPROIIOWtrLA1ut6SK9KpBI8kvfRbvZLeGO8hBRK707Uq0QcE5/HG80yUKWNe
r+JNN2yqEB6flAph13QUbqm94PlElM+B8QVaEy+z61VtkSBnpoFL3Hx0SnnXljGJAwv5QQG9zJHw
3fah2SC330Uc6eK3EQz03jaEAkuM9h8UMMuNKrxooy736GZ7HaOnEfCG1KhKhvRrRfelGwBvKDzk
8Z6fn27X38oEVdiPkZa4qOp3ht/KhVGmo0c0TLmJcqpMkiTNnapi1tixFp40M1IQvElzQw4Ubq4t
Q1vJK2NZxCzJrO/Ug1ADaDBOD1JaFivOeSkGQOER0iOIvsFZRoXEhVL6UjWFuNAFTgSfdTuakZa/
oMyzZeNyrVyy6D8Q1ELFGxh9/EcdKgbxZdiCx8VlU7Q5cZoVtaQBLVZzlkcL9YDwNZ6MMVhzW/Nl
QQWWwqVZyjt6ahB6UdmmbikTuTwp0qFld6qFA8rEu2Kwx2rlYXOL4sJGB3kvMssougJARi3hIJU1
F0Cyzx075CCALIJa1icPsHpNWv4VxRD1FCAaikxmNLpaVywWnhSgfg1c1tMfbtx64sonLd1nwMuA
5lYBdAYV6utNxZYcE7YMg9go0LoteGgBHWmkZ56ppQNEqIMdl5e+zjJpqLdA7K48L5fSAwKuKA0P
L5TGwZV1bT5WvACc5nHmQpSIyNGbMqK6JzqMshUEOxsaO/EfK7U2wzWpt8VoG0Z5cdaBQO6RuiFF
LgWKqIPlXiJD+VizmaFBGMSLzLhL9YrN9Vp+7Zo9evmJn1qSXONqxFuwMNFmP3Eo5AUQ6QSv2MMQ
vqiJwXo6WPjuX+MLxxA6rQjBkRpEzoo+hszYSBGXcpkLpWqdETZ+3YET46Ct4WsW6kNAMOHFrc3p
SRkgketlKMtWVotYyNxkXz0zm5TUOsSzyNMT9/S7Ivwal+NSTvDKHrXr+inrmiqAvZwcAkv8Mzdt
PH1PD6d4L5PXAnrmbg21xFXvvXDir+xSjibLuFqdIj5zu994B8TiLgs+MsWW8gKUGVBxqlTiSQdw
dLHDc83sPHxOYSSxOaB1qN3lhZknK0jShfN39UXzFrgIKJlJlD08OzMXRfK5S6AwOjbFrh8IF3zX
wypZyKI9QNVY8FOiqZNmFxrHJFTqAvbGAe2TDpKtZJPbwfOANQeyXmeJXhzmLhmzK3Xd6Ynxle68
mrzc39k/SAnq7p1jk3++gzp+aYeW40DDDtiBhoRoREBBmIDOFfvuu323a2OfAdJakK373H8+Pq6l
X5dSwVf2KTdeZ51QcuU87wRwVnAQVnu8WvLIHra5h+EHeBSGxqP/eX/cS5WOS7s081A4tmCZCDHu
Vh8lgiZ7PLL1xIO8hW0Im/vGFh5IV7Zotyr2YaIGGKOq7DqwwEbNyRtfBv97FRizlCK6MkW50lSN
xXwUMCzhmKK9BpkYdAZ3u7rH05ZU4kP0qwdE8eCtZbSXb65/9xFdWJF8H0FFgBM9ck5ekjbX2QP7
wk7b+BvInCk2GNCu5Gb5zMsr+ZrFy/nCMnWHYfv0fTJhdlnhUeYApYusAcJzq8Hx4p01p7JB8grg
BM2mUfUyI8o+MJ0Ss5sxj5KVcmh2AAP+hoHusDLXdmKr+uBfWanVWdXSogfkJ1MUCbVqjb183jK3
x/bfj6Guq6zlkmDgsM5RcegCc8C7htGhuoA2+AS4nV1qMGt5seVd/K/J+d8vbsj50QtyGcyzIO25
yGrAiyq+AVfMrVKJ0IcTFSGw/V/oQ1FLWg1Dr41CM+z56gGQGlnHo7J7YNMDHnFMZzIrfTL0JXRj
j3JHvcfJfS9BICo3OzTVR8fcRe7C8EhDOHQfBuQrNYKD5ty/FigX8F+rwISCvwfJBPrIVBwAdHVT
Dfux3IVeBaJg5MLK96okgvelJpbYBitxDLWEs0UF3Udgm58RoAi5r5dwKqs4abMeultGeSjIx3at
53FemItteWOA8ia1IHcMEw7DvhcOuRSQyvv7ObsaAeUuBCSdWbHFCOR4MPs40tuCgH0glgSS8Ar8
ReEXxv1lop579Jh+NuvFvh9AQxK3DExyJbT4pAMeBhDjWFkZ+uK+sUL5iNFPPK0QoRoGFKAlvAlW
87mXtuNbY3rIRuav98dEu/3/msODAyKdSOjTqpYNqI9TsceO7/XgBGmvDWQtiUgku7YkWzRCZElr
G+SK+4dpgEQbg17UFM3FX/c/Y+mgYzn/9zM0+tkRoelLLSBmvo+jTTf6ZBJkvUS7QtfKJI4M1m+J
MukCK6+EPfM+vN2n/9qlZzthq9jvMPxkU5x703tv98UTu7JXaZ9ITbLGUs4YBCvRlGpQ01NrUOQb
XEv4PpwV3H+V7ZsQ5iYLhGWufYqxREakgVDw6uO1FMLy9v13qNSTwgNTLwjPMdTzSV8jEVzZRkgb
XV8oXp5VYLnGj/u8SBhoF4OMxZCDQ4OhRoxeI46fFMNLn8rABM3RlFk1tFRKkgCpDGXv1u5KK++8
jRgX+jTZ6F5otIcamhv399nyvYcsGgpIszgV5S2BT+/GRsMR/h/Svmw5Up3p9omIYB5uBRRVriqX
5+mGcLdtMQgEQkx6+rPoL+J8NvZxxX/+2PPuaCeaUqnMXGv1etKhjQ2w6wC1xTg14v+doZWDFW7h
CxCl4RRvoHe1u+i354Sd/h+b6r9jWblYbYJmSZnhyEgwNhQ4tcbGI0aUvQ6gNLyOoPkd/j6mnw8p
ciUovkEbD/0jXxfZN2hvp4U+HXIDLYpQXxBSEDa892jY8ACnTi8Luenzcy0Lq7juP6fnk9mVq1eg
xHCqDHM56bcB5YQ9UjslGj13Sn88IP/XzrfURxa4vi5s2LGCV58l7EobkvkecMJlB2fPA33pomaw
iJIm/pmH51DBP4QByGHqCACQjELj1yr1YjYOLYCTgZfIdWB2tHhsPqDBsVEgpDfzYaNN91q6O7Om
y6n/5gA/GV05QNaPEg1QMAqt5mtfQ5dgBowWv0Avg+PsKcj2zAfbYzsd5zWr8SriZ2KudXvUf5YX
7h3JKw/4h3UJ3YAm1WgqA67fqerEkne9VcYy7V6MdmPrQ9x7864dW6RWowzUdTWkcErjdgBYysz4
rqRQQ3rxgmPP0ouKnrke1umwbx+37JlPd/4ooCgHnjv4NdfZOGkVyeAq7RNrilJxHDElN8a8ayB4
//uyLCfp26osXHBwyojU1o/SuuJVqsbFbEpDRRNphayiR6EFr2pyYt/X/od5v/8M9JPF1T6w5swU
qodF51bb3qVXxsV0YV61UbDLz4QcPzuuT6bWt2GVs6ydYKqrYmNzl0Zu5CSXMURfE3Z5OMfE8LPX
+mRude/VbV4XaHueDpoRzSqEoqd70D60Kmqu6/BcOmfdrPxtHlcXYeYHZQ64/XRoamenVL+lLTps
TeIcXJBbZMfONvBLDxbSmTUyABRiiCjmKFxHwvr/iVcX/CNIswIob6+W1IWCGG+oiU/pE3M4OuZd
Y53ZNt/3qQskHUR5fLyGAWRbuWbeNZNFuTEfntAaEcMjngssvvtEGEClHjlQ/AvqrV/Pn5o7K58b
GPBofaeJsAMJHfIZuR23LYdy9LPZDGdi0R/HtGidwQcDHLbGyaRgYpQKdZyD9TSif6sIIVtw1S/t
Hb+f8X/4sq+HHEP6ZGi1PqYuIZk3wxBOtxnKP0gxWtv5wYoMkl948RTnu27zLmJIoLUAIkTB1fjn
9pxG1s+jBTIPhT5cJv8qQZ8cHAAB7uQITLDphjQUob3XonNND98vcAwUypALFhg/b83bEKRtV7vM
nQ+VH6ZQ/PDb2Cii7izh8I9j+WRndfZKSOMpYTvzobjTXVKLRKuIeBT6dW/yM7HQuvqPc/51TKuL
QTNY3kjdmw/TpiR+LDfg9kkglnvhh/MlUaCYCpY/QhGDHSUskwb+7aImFyJc2G3SsxH49+Dl6/es
Itu2DHhpVD6+B08lVmxSt4NC35lR/2wEFJMIGECysO4dbaeBWXSEEdfeSJR5Z4VVlGfc1g8OexnK
f62sYucArX+Nq8GKXTzW3s2Y1BAWRgzErJeRxoFXhdbknBnZ94cB0IMQewblH44CzsFXP2Nn/gwt
Htj0yk0R/B2LxJOXTRAGACP/fux/2KQory0kyss0osLz1dJsVLbVdO10SEsi7lJQM+7Tk7gIrn43
88NSgWLNXWih8a6HVvxXM9Lw56DsSnVoCh1z1p+a4KDyNv7dyg/xEZJW6P1Y7hgYWV8AfSPlNKpC
HTx+4jfi0GBUVbO1eoI2wAmE8SA4Z/ivM2a/L9fCLAACCmxCw/1WDvcQMHpljdH5R42c6p3c6DGP
FR5BWvzeb6wsnEH7cS6p9X3pvlpdfv2TrwTyR42NA6ud7YQm39foqZlCx7qjRRHKfHtmkEtg8vV+
+GputVPsBRbiSJhT5SbNjrYA/4y4G8aL9KZkSe9psW3F2sKynEHOcPjzvzO/3kG0dKGfKCt1kH/9
+xEdRxxV4A00g0RCNyCUyBGAn6senFnXNbmqbIH94HWtDnXehLb+1LqP85OOXNA4fvw+vJ8tQd4V
iGv0jvgrf2l3PcNtoWGb9LeFdq+nL5n4sNJ3fo4B54eEHpZx0SRHfwE26z9R30+7xg+GPm/mTB2K
3ovaIo/LNie4cDUkErth0/KwSRmgx4fZ0K6bl0F2ZziNje/37/IFkKUynaVHed0RrxiadWfJ1CHb
8VhmEc+26FUTcXqb3QQXaXgLXuPr7L18/H2Kv8dui9kF84KWf/AtrKbYrHSpBxT7d0Y3h4t+isRQ
0EMgUrKw9S7Mm9/N/XBvfLW3LPmniTarXlbChy+a9aOmbrtXHiJ/ChBz7pNG7ZAvOXNp/DyxmFCw
06MP6BtvKygiKu41HByWGxAWxEdxQtPh8sfOJil5K1C8pWduxx990CeTK6fg99bU0bFRBz009iBC
u3B2HjmXiVi3xWCvYCr/a2XNxio8Wg6ZgpU+rk9meKdIFqrt6ebPQJ4p0Ol4p4csAWNfZIVnwu8f
N+sn06ub2AOWVJY6XIBUbZjbqEErAVKQE9CvZ/bL9yvy6yDN1X4JXGk4HJZsEHaaNHIrFTlqU+p3
nD2BVqnJHFB/J6ZOw6YxdngphHO3k/0ZR7tEpd/c/KcBL9fAp20rutrvpgCbKEif8+BPOZ05Fz96
uk8/f7H/6ef7CiimLGuXtayaGz99YNbJbKPSPvf2/SGTA2QKWtTxF1iM8e78aqkWTtoxgV0zbUDp
8qC2E2m2cssib3OqiXVhhHAEG/DTABzzeNb6T9flZ+ureRxp3w1aAevuhbNB9SCsQkgqHMXWi/Nw
CvEBYRqKyD4W4BS190ixkzOprHUXzb9jg1ayJY7Eo9UNVh4I9GMGpx2mWm66WDuh5zSmGyfq4mZn
zsjNoh1SegQpZ5NtoAfKw7PJjp/cA/jqAKuDyA1K06tJQPlr7oZsUAf+IPuwvBF39ZX56g1RfTk+
mnugfSE9Bm3S/Xg6h9N2f1yAT7ZXG81zmF/beq8ObdySGT3AYieupl36AabPa6Rd7Ah9RAkNX5+b
8MHBK6gP30D2Gd8nl/f3PsnDILxh5JWGz8ldR3agOiIa+p7i1wMNp/hwKS7NjRPK5PZ+3Ls352LK
n/zO55lbvMWnY9Ir5pm8wsyBVf0g99UBYhxnHM6y/9cnHe2i6FcHnyUekKv4selqNrNOwXdTdnR4
VoHyqPO3mq4zdB4q7ViNwHxadTeE3AXBhsfbXSX6AuUham1+/5ifvA6wcXiBoLsM6JLV5Sz1wZjb
3FSHvP3rZaeanfGu370OBgnWVTRJoGtVX8ccDA1+qZ05/kHaIZrI+kMN4vDfh/BDtR6N/yYIGrHd
kX1aBxi52dnMG4v04N+3DzrY79AiGLLNFOobczdHLgELH4vHx9/N/uDmYBbcf+h3N4yFs/3rTnEy
UP91pkgPmyaL1WPVkt3wx75DSAWR3KQh885+RLs/KGdApaJdTWdedj9czrDvIrLCAYebWdNnaxW1
xh7kX4d9wEL3wnzQLsuX+m0i5i54CY5jxO/aKwki2G7rhNaVfnkOtvvdyYCJAFT8tq+j69pat6yh
gylNG9NND7QCIQc0EOYrR7tCggwJzdE888T8l6b8emq+WludGkM2RsAdL0WFmhPtlL9qZKHRMZMx
djb5DdgeN2XiRhNBWpDc3bgRJVeXj+havDTC6mrcTbEemZsh0dEUoGII0US/74fvJwlaz0idAeON
jl00bH7dDkGmSo+XND1kdUtsAJbPia2sMRa4Vr5aWG04EBOyVE5acLATbeM8dQm/b+LufngM7sUl
v60T4yo7l538IZr+anR1macVQK4gTE8P3Y3cK/Ayq7gOS1KH59oqfvAUSIeAkg0EWJALXV+a/thk
1eTj/QNZeahWXVaxVV7bRglP//tC/XRwAx36nTCGdTL/hfOfXHzK5SihBq4dKrASHbOrYWft2S0/
Njqxd/ou3WaX88G5t/f0lF5qh3PMmeuBoqK4AMsBoQ1AuwMA8deNYlTuMLWNpR00pOho/lY3A2HQ
6BRWF/L2zGB/MoYgAFk6jBWp7JWxVJ9Nl6uCHmW3q69wu2wrqohfA7irzlAprN3BMq7PplY7Rc5C
AAxa0qOVpjuo2gGj32qbtkOijkLTrkCWQKfnnijrx+Xa6CrQmWbagJoH4xN3J7+I8qO7K+FtsUX/
/L5rvgV1/7FkL+4eNUp06H5dNqQirRpSS9gPEDM9mGGzYVERiT1SugxBC/RVY0H4pjoFV+dEQL8d
wrXtZZU/7Vi36+2iBxrgEEB/qKd3rkrGcUuP+W5qPqgCp2T+9vtwf5xXhO/oOkc9B+DrrxZnbqZe
p2FeDZmYTtROOtGfCk6Jl97MOy//n4bM/0YIp4mKN3worpWv9ng5mkyV2DwqZ7ds4lE71MToKNJq
O+s+q27N/J6mC5q55aeCXTOvCTswti8kWsAfNe+mysnvU/Atrlh905pEhhmTgDwH5iDICBKMp/Si
P5b38wgvUR74AYCIy363CN2Ssw2IP50lcE+gXIcAacmpfp2OTI51n5UNqOHQTnks/jaP6XNz6hMv
pJBeUdamy4h2sO7njbY7p8GypgTD7QXLn4yv1t4Y2372GxhvoQRQxdNenqpXN+RhecwPThYiOJ/3
Q6zfXmpXA5Bc54D/6xAc9m0TnQALzUCA+HgVgnMb7rGHlPOR1knVn7rsekqvTOMcbOucmdWBtupx
NtoeZrqP4UKFZ7zhOhz4NwhQ3wKev4C1/72SPh1Z3THyGgESHK8/PKe52NG+PJPQ+5d++RwSLTYs
B0ymKCGAvWsNz8qgc4J39pAdQUWZNBv/QkXVRXd0tkctdt+6Iwei8SKI1LG5BgfsKUWWZrtFuQFF
KnYMUNP/nx+YL9+zugFY7QOvAh7XYyceBv8FdUDCQZEHzrJnv72fuwibR0A2WLx1h7InA7hWq3sH
uZ3fv+OHw/PlM1Z3gh/knpabmBYG2t0Are2BdW1rYNW/sMqkcM5Y+1a/xSo4KLBArWdRicKz/+tZ
FVUGVB6f8mPGIRJVhsajrMk8E3D4Qj1AVWgabmL7NMVIOHzMez3KWsIB3Qi3vw/7WxHmPx+C9C4o
OJF++Rf3fNpyo8dmK3PH/BhMt6ZDautypJDPzSeSbcsTkp9H59wT4B8aa7UFHYRQYAJf+uCR8/k6
eGMCgmwK5hzEYwdv004A8W+Ed1HYm/x6qrdWsLFbYM8hIvJGNxXJ/APeQ9w/swbfkuvL0D9/xnIa
Pw1dgxbbSF2VHy36Ohpd2KBfNO1O1VUKsrNp3zd3ZhM10AkDLFtzHn+f+B/uSiA/lx5qsIajxrby
l5PIwEVBveJYuo8+6GpTkMcaKSlfOBTXcujz1c1ZFp1vcR36EuBaAMk1kaH9BheCslHblKydjhXh
SJCAszbsiBua8XDlhuoJ//vlz9XzHIFBOFTkUZAygpYM8icN+hgUopX3f4pEKlQhGoq3PQmiEQ+j
MNIR3O9p1CBRBiIqaPL8PlfrZCueyj6e6qh7IjHlgiT760KpJij7Hi2wx6G5yzVKoO/sZGcOwjfX
u9hAhL8g8sHitEYQsiwbaMqH6dh7DRlB3lgCtvr7MIw1TNFbBoLcnh4AMmphHKtF76U2siDL5uMc
vhz3Q7QNn0Sk/oJOYouspxn+mchjTl4qzOCTHZPTpo7AyI++3vB0dwIvKiG7l7vdX6ioRI+LAM3t
9bVFoovDED5/VORi3NjEJVdIDeEBy8Lt0lRzaST4VxF9DOHrRx+XkP1j4Rh+uCcbkCwL//k2bBz8
3lBsbn0yhT4pd4xcIsnmnJCiTw5W8jhGzzW5PzAS9+Hvc/LtGKxmZBXC+UJHJ+pMMSOJ6u4cLdL/
TjW2pg6Okl1Qn8kHWMsEf/E8X82t65LawMfe9mBuf3w56mFUkgdOdse3l11yc4yOp52I8echvrh4
TQ7vInnaRr+P95/u8G9fsHpbVflUVKOBL3BfZCQObrh7OW3eN5urOIrh88ltPJDEJQmJt/HlIXzY
HmJCrsgFSV4jPzy3JX/yCJ825Fqx1J1tm3oKX1OSNn7ywrPUrGfWd831PmRuXgQjDEiIW6BfAZfc
R/+u/XX7GCjMGpt+p+Jub59Yfg2EqB7VT5Az/33Ov8fkq1VfOfrO98ER3uIjeHOlozkXvc7mAqAj
iNGho5y9aemeg78BIFGK3h+Ujssa2OBzwd25yV6FqPWQprS28RmbhxqH+vh04kQP9yU5gs0lvCM4
fCH2wNNmcyNx/x+S+OoiOdw+WmG4v7/GCXw7t/zfb2JQqoPKHeUGJJaBGze/etZ0GIK5yUHMWJno
j9l13X3H66h9yetHsKrzrogq/QBCkHo+jmmod+i27wDmJwAiBMU5KfK1POriHiFiufCpo/MQ5Lar
s+FpXjE6mmLHJw2qbpHc0X0daZfsNEW1TxyIv0HwIDISsfV3mCCZgNE2hbOMwHsdtZuP4ijv63Nt
/z/MkYlXBeI0cO6iyfhfSvVzmNBqdWfUWXfMa44mZiDoj7iMyihtUj0JzFTGpkPbxJgnGYORTv61
azPYgZO4uiw9xiI219mm9s08roO5SsaOa0fdc2mscv0cWuT7TYlvtcGQv6RXka1a7fTJtJXHzaI7
Nvy5tyCsXN0W0znA93cnuhjBSi1Eti6eKl83TesFWTsEMOIuWds7AO0VSGl84p7jCgN5wPKzvrpL
1BewJ1wLja/L/vhqa+Imby2hTXeIasB5wtCipyBNAnV1u6fGK7WH4q/KJqaHkPUBJFXT5Ps8Q1o2
ATQphd7qXNUHMYIvNcohPvMi6ta4nGct/+CsdBft2THA09gC9pE1CMfHgKcnhVTfg6jHBhxdowNa
kkEM6KIchDbQrYWiSjJqJp0So1f1XQbCNCcs3GyC9ETK0GjjQFoxmRX2Ekknrhk75gzssR1GHyzY
lpgAyB5t+dZOhf8geJtZuwbUs30I6kYQFJseUw9623UdyMHais/NwWk6kBMRENrpxUdmeSkFxs9P
IWiFFtNuVBtuOzXf5X1QzZu89EcTkOe+L/7MveYgmLMsIaPCGRQiiXwG2Y5LpZoFmUsrB3VMU9og
3nEzt41YlxfOpc19Xu26oAYgzmhysOSlVg8iKNdhKg1nVaD7shw6S4+HRTMstNrSrxJTuX2+xaeg
/UajXL5Jit2DLmWbsxDVXVC2Mx0tcb6HHwz2F1c+cj+dcKgdmbt7e9TAZ16BUmMHlPN007JSAKfP
neaQMVcO0dAY3fVU6fRRFZX8I+zK1EMOUt2jWZSBRBcTKJNazwzapNB1rhE223KMjHlwIoeX4HSi
TVeAQL/xS9AP9qN4n0D2ZUSOxwWLoA/V4oKy5qLYzLlVpnj76c6ukZX53kJwREtqu9ZQf641cJhw
f1Kb2luWe7J6zyE+q2QG6jNN0gQiENVd6unAI5m5Q0HNVGRCiyTA+goZ23K0QxnUehUvkI4j6xZm
7lGUzamuM3brSMYZocCV55tKNKkkambimqe5UewVpAgxpiaTST42qRFyTTfnrdcGcj9O+rwowBv0
vXR5ru0sDrbJXS6k2W04kCcFmbnuvBVceBAOGTkLYlOzmEXEBNizsMCXEWaDk07bHnLJPRFtpxtR
YJfZX175/d/AGgBIKrROApvtTIDT8NqXD1pnDOAMdBXWi1LZQ9TcNQXoD3w1VDFrQJAbufYQIFNt
l+K+LE1Ph0pLAA58repyKxKBSyHwNSBDCM4sYw7neQBHSJHp2YcDmCQoS8TsJE2RGUZoaR6HSR2N
UH6O1dhwA4iHqM99dMpbyujnixFqz9rRAzbWP3YacGuxUeccGQxH2WaISszwOo0iuJtS3b0eMY3X
vS6DhNXoZQ5BBj69DSBGhG5ajhR5aOgKtbicS+tB2XlxX2mgE6eOm6XEnALksvqBYvw8xRYj3tS7
j3o1elhRyB6+AxtR440kQOhIixxHX+L2K4klgSVC977soL+UgtULrCVNwIjXMQ7M0DSWD0ZfyjJE
rlr8mepp2hlaNecgL3Gyfe1lQRs3/kCDcMGqbScegOUJs8hHfMFcYoPolUl6v/GetNaqxdYoejYg
D1ukKlJplcV6K5YbnjvacS4MJB9AqdreN41T9YfBNxlmq8y1RU3HrN6YHFtQxvQ9PjRXLvND6VRG
Dk6P3IQ8LddB5yShCHeHzo4WBZEU4AEQbTp4qwHR7rw5Ih1BSDFmAQbtuhWaEVNh3HuAL84RUhDu
H+FJxH2q4xAtyfS8vKvzanptxrbMgM4tPKiTZMuisiBHTdIrGpBajSAdWTYZHEJgSnGhpUChkLJ2
4bCkyZw6Vp7SrW0BnOafHgJOHoBfqe7EltHS/IAG2A4ESHOK2g3egyMZdas0oBUwYyGGMRjd2DCK
2YHkUDDinWwr2YQ6CBWfXENyG7ToPR9IIGY9iOuJmmAezDv/ui9qxJhFSftd7WbFQ1a1npZ4fV09
BrWliZ0fdDxR+tQ3CWjauEGwJlq5YbwK/GOWBXlxDYUXakZaV4HJGoWYcT/1tFjyQ4ByEcFcduxU
y91ETZq8DZpSu0RKuGS3I5h+QA6m99xAp6C9iBBZFDA7eP0nFKTHmViGkn+63gtkjBRB/jqhLfV2
5kVnEXPwnWuwo8o29GtP3CnJUBWxmslxQqCKLeCXvEofEh9Bo4pZ0COjnNOpr3a2nXbg3fFpUyda
ztyBFLTld6JE4X1ruL3mJp0zp6fJwE0TuuWAQWt25f2ZurotT8ppBxlWDBiDW90RqFbYVto2x6lr
/GPjQuYInsjjWWRxZpbh6Leyj8zRofMe0nEZ5IN1A5JA3WzVdVxTGaCYnuLrQwP7swlddDBhGouC
gc1wgsQyIg3Ia0G31lH7KmuhRmAL2wdFuSlpExomsshhZonuGY3Q3g3Px+wZb7axwAVtgBLYCfJJ
HLoxbfttWWnTdYkmzWLT5jpiIOYEHFUdNWuxrveQxwDn1gga9Mw3ccZL39mZVDaQTjILPXgAVERp
xKfQoYmcWvQD8TWpXqijYxJSTDT42bTRfrWGRrPCGuh/KCE2lbnJauRxSWro6bRzWgElEpQH8xwR
ej/TW6ThgzKq+g68eUMGLiI4Be6yCzqX1Lse8gC7qKl0T4ZDow8gHlu6syP4cwdNTrqX1UDrYXOH
adA1Dz51dXCqd5OGFmlGZZHYsrHrWKeCfkxOOTVxVTjeCQ1FS+bE8sYyYqPGJOncscUBzdEtFqVI
hopIG7nZQ+jZ03QIM1uwkvS0Rb+DqSGkmYTI5AXWQj9pbjGn+87oq2wLRQmNJlMaDG4yGFzeeblf
F+GQNp2+ad2qbPc0z7W9ltLmrS4cdjM7A0R6ZMbQVuDSps/jgMoRXGAtt7tdoGy7OnBtXtgRaA1W
CNAAIPXJLXMwNqBbH66ZLQd6y62yFSe/6TJ650hp3leS++C4Ru2s27vSnAfc5jPInoCya/X8oZaT
jmyunaLMhMgD7kZO7TxC6QZRajhLJdHYIZv+kYMs/EMNrKlBG2Ob4xZdsDklCNwDY5PKliHWQwyK
Tp7KGjK8krk7bPrSyKFuA+rPmHut3wB6LEdnS00wot6oOjCzyG/aGm+1Erwet+mUGjTS5xRU7brH
x4jqKbMP3uCpIlJd39BEZYKjAxQkiMEODxo8go2pHOpXjQYevU1xhiqiaWgLi8beH3VEWCXiJ0QL
vjfOt7zkg3lZ46t4NHiT9SixO17M1DWaTarwtzGTtLrmOZ6YJEA775NlaFMWWgDU3HQaVX8dqftZ
DD236rpC5fCCDz7eKkPOyluaOgVoP/tKv7EmH0Xg5dJFWMlM/w0JhewFha55vqnS0qebuqItwode
ONlGz2rVhFlvZKDHbzgtwrwe2oxwRAxHKHFNf202+D4Z864NoM+Vp2i2cwXWUOASswhU+Gz8qkmr
twyKAu2m4r34qBhP71tvMLq4hWtkoZU7PjSLfeD1UG0SNI/TyrMyMqgKZd65HsAxJiy9C/PCo5cF
uo0QuOiteYU7xGWk9Of6mc8Ic0gXDHhUzPmIczSVCtT5FcUsE3/MswDvDzbM74b0imujTBXAfrL6
G8CrLaqIAxwjtBBBZ4JQI3g0a8dF1KG5dQ9ogTUfg7zL8HbRLVXFZoHboJFZcN1PXvXQTEaalLWJ
io4WOEmpdP+Rgo37MGj1cA2JtzQNmZ1CLMwahPESZDoyN1nfFlgO6dvgFHXscgt1NQ8Lyns3Szyq
tzLO2n6qL8xeb4Y4dyDSRiZdgYEEdX7bjjpbivESU4T4O/cF0uoMLGyoNrWNdkEdPIxjZyrbh9Ts
kQTPfIT5RDGIEBAtm4Cn66TpT7GcysCLS8EzPO9acE8hGEntPHJ6rvMIjxlVI3RXKBQhoQ4UF/Oy
Jgu1wgva93n0MOdWRzPwZBZ5VSRDEXQSbgvXzxHPLy4SUTjVzqEiL7eWNthmZOqi6a499GZWOJi4
s1hiU20oIuC9wfTiMYuFtd6D8GWwkUrR6RJpmBZDjKZPUHwMIRDv+YQbPmQ1cXe6T31dO4+WLPDg
aOwRmr2aX7Toj5HDeKn1IqjI6JalgxoAWu3Q7z9MIpw5pAcJp42KHXhqCD0LFNwhpOPUSL+PEIog
rmn1e+oAcV05FUYV2CM/mH1eBYisDP+izfsJnZIuGm2J8rVGkVIPJhQbc++JmjlYu7p67tF4O81g
9XfsOjhNFrcbwlrqojDVO6VL7K4qIRbJFsZOVEbmvyn1mA722YAVUSbdgQPt0dTXvCy1N93vPeTY
gqECBaIUrA7BTQfy4gH7iYdBnoOrzBH2dcdG6cd2J7yOtBqdKBGV6R21LHDycLZRKCEAbaM+0soc
keiINvYPgdINeCDswd63+DWI3Q0OOwFjhmd7ZZXV+2CO5aVRZrSO/UbgSBZu7echQ9REQ5aXlgce
eM8BhqKo8U2OPcxXup4VYqObcDTwKK13h52X3Q5j5iNXp2dUi4yAgduZ1aY4TROnImYKiGTQUmEC
8DP4eFVRWy9i2pY5nlCDD2UdZZYs1N2mHkN37OvL3kVxgRoFSFERuCmKZ+w0gCZ8GHVoeAKL8Cgt
VtyAVt9FnilHOKzzElp+1SIUAnk6vYW8E04DROtsA5NVmU35XlTCgHC2Q+EGs8EP5jhwVfZ37jt1
I/PRniMrRYoDv6Uo9phZAY5bw+WXlYNHK2bd025nk9mvBre4HuuicIGzNErLjUz0HFBiQCzvAd56
qqKSFqXcpl42u5GPl92zz1Jbh76bW52qXE1uHGgse57xWkVaqHekQ9oG4RCYfJl/AjC3BiMBm+F1
TaHlwc3o9BZP7LzMQL3oOnofj72TQ18PLnhboZKKznrBmUFM26fPhm0P9QUeE9xASNgjb5n7Gp6r
aKxUEDNIWctjbzaoEVPLLbfNWMxeDHqv7G/LhuqKIx+dbc22tNptW3Vtc9sElOGy7vWOh+NQo4mE
tVVFoVtVi3zjZ0rakc/LathJoxJP4Ez2cTN2DsiZq6pR4XKFesRWeoNnMJSAs5BWdmNsFZvaMoEW
sLQ2RoZ418/BixtykMYoXB6WAYVpzTBOLi3guada707CNDiC61Izce6hFgU2O66Z2YELQ/R7R/R4
MAIiiPoIGmQDxPpI4G8BO84UeFKMfvGUJlCyTWaDMDmTldUQF1sQqfapSDFdpt0MUZdNth+KHO+A
CLnhB/y4KQHYBhmnjDr9o/I5n0LZCo7HmIZS5anS9A4ZGIl0FAkmoDsuLMeYckRUUvgRhDQ8YLqw
E8zQEDY1oF8BXALxvAJaBhTP5xYeqjPrvVuYqR5xfWSXVlAFDcHjCN5O6bVthaNF7SK0PIp+97Kj
3ItTrkpwrFR1i/5MCI8YcH25FY9GUarbeuSIJesF1EJmK9XasGMuagjIsKNw7+N58q4rrj2r1pHG
xkV0LXFplrYFoWSg20nt9jI4NRkNUiT7S+/UCDoGSBNORo3ossQwoKIERhIuqOlvmeVUL4HRqgdT
M2cgPgZt+jArNeEtY/UGyMptsFX76ZzeBK2GHT+aJe4/z6K4xnt0FDxqhT/gfeGUSH8FSFm1OMn1
/H8oOq8lR5EsDD8REXhzKySVynXZruquG6LdYDOBBNLw9PPpamNjN2ZUEmSe89vzlHNEs7xv11Nv
x2d5Zp+eEIcN8ZI+bgR8kYXuhoyCkLDljN2ofM9PQ+fRENK4bFtK01k/L7uK/I+ysen6M1okMXlN
V6v4wHoN2tOYbf+Vmy36K12UAt/IJHzTs1sIJluYjYg7jXmZx6wZI6Llx547tIjEH92nhSzT64QP
OKgEB/hSR1c5xrjJcl0D3ABDMXCOmZblqRLO89i7dIbDJ+zHp8q4fD/lvp3qI+UiUfQU2MquZc9x
8G+Y+sI/6NgfH0clI6DBdlw+wyAZiIv19/Uxz+exPboRnObQNqS6PhZ9nzaXNNNLcA6dicJz52n4
4KYXkpcsqCJ9husxZJEk1+y3PlR+ffR0EHUXzdn+XCTd4B3DNgVgAkrK2nLek7F9SpzXtfcm6mR9
WIKABBVlaDeiuipv49LN2/onatZgOiZAK/mpCBGEllMg2pxszTj8nWN05bfZ+1kT0K7i8LRH9aJK
rULzmetMfxPU1XILEK2/lWE9qy9v8wqm12VLSPGWA4WesumodTLBlP4wyRWCtCghb8fCG83tNPrN
XE4uiMaTJ7fkUoDmuKPAFhAcZC2CS7axgJyKYhDtjXRC5Aeon4KztPbyb/PqUYA0N0xV40FbjoYj
/YIR/lDHhe058JmtVsPrLPoByNiMaXbTraR6lh2DVX7QLrcKuH+MMOhgfaKjpIvzqgxE7QMuC5jV
czErkOGZvayh7pG8QtKlvf6ImFOA6akmvl/iOVOXur6uFnNvecUqrgjE7gCa6OUyodYymG02HzcZ
2q+Op2yko3zoGXqnvAXXKprpaHTY3XlbKjzEMl4ECMOXSGh7zw3ImBVP97TAAOVYwNJvBKvTa16w
tV0UnfELFZXWN2DfYnxYm83nIyQbggJCJIjn2cf2T97knIG18z8AdXp3DAjDZGCSmD4ZZeaRokvs
liu1fUxtIEVr/l/QFoSwe6Ne/JtwyrhaO4fU/0iIhy8vDCJiLAOe0T+an4upwMVNdpM5cOEfW6Sq
X0xkrimbzra0e07zFC6X0QZUuWezL7y7LpCzOe+a/zjAJMHB5dE2h6T7gE1d825yYCG3ueyIuj9X
50Qu6Vs/B/2dqYcUm/EUzwntlHhkP2pt++nFG3Qd+Aez+214yLuC7hfbI6CerXUOymqrKN0FVSnB
V6Lk4A+j3o+qr4i0zYCIf7jWMiGNY2deqeWufiTNnvyZq26XP3rJmPm8cIUk7yGXtrvdqz5onvmU
lm4wf0m42sipC+/9pAqrLzOqnR9MztNDMBmhS1kM9VjyfmnCzaJspq6HpJCfCuMUD0Ms8/fZ5NgF
Kl8LhhPfVvLNTb3hWBOClF1GI1fnphzWURCekC8pcZaVn8fjk4ntMt7W4ToGBF2N6SzfBucF/BaT
Ttunvus675gw5vJLq7F9HYaxRYXFtqT/DrJbcwByyALWfEQeIn1QkaQqqGp2X5yrqvGKknvPkC6y
6aTe7tbOy0IObNl4R49p1dwRDxJ8Bx1fH+eMBe6mZ4qgrkzpLnl0u1G/6yFXDkO4jNdv0eCTkhA1
ToBgsy2yehdjDkvPP0ncil7r+bKm1g7HbcmsvtOwVRzT13wJJrdgexSLctPH4tKhBXkYU+y7IPA4
P5cpvgx288Vl1SP65EOS27W6QdjbB6e5q3Jy/AhLaGio2fm5Nu35P5l10+7Q5b1P0kcuEvigINqv
n4kG9tJMPhErYjR8vE2k2T2A3bKcmEwTgtDlli6HOFCou7wQyKPsV51Or4odaTi1OefokW6eaj4T
kV1XN/hDou9xxpTC15a33rFdB/fV0GjKDLlNVaVPOxoy6mWNHrrbtVhieW+DfEuPTUdb3jHtV9F+
mp0j8barGG8qMD4XNMGBa2JN/kV+6qOq24P0dq3jNT0UY5T/xOUb/BDeMrm/7Vpn1R+QOpu9cL1G
LCFOXpWJSjAkNQGFUvE4ZnBX7cAUK0FqGO0b77LE8QjQpZqRfNMKaAtWALGis4BjKi72CyeV8su9
oFXkP6XHXdx7SSPMuZky+USZ+YwsztsjpjS17CQKNiocynae5P7aM4d8eB0DXunSdHiHRIfKIbF1
dN5d0RY6/5yGkCSkeWeW2AnGGm7dzs9TTrkvpmO9+GN2kwozJk+FCVqyRKZ++R20UYoi15mhP0wU
eaWXnFzjp8wsXXpwyxqc0o6u4SpsZXiaKka+UzSK/d6OvkoPdVUgj4xpdvwbNr2fPepx3nywKIAw
htTUpiUHztKQAa+Vek3G0MJzjMLHYNn1DLt1L2IgaZsLEM41b1hFQlwVWor9Npzz7r25hlyfBi9F
/rlp6jbmbXSvmum6vUXSALwguRvTwzSNbERN5YcffJn5MxuGfexXk37pgh/rMMaNvsnavcoPWSqW
n3tSrNFBJAMjVzOnUc1TkM2I9Kd2BSA1Kn0JwDEFeEGa4fqY59weAAEcrQYm9d57IHfvgIqz4riX
lA8QvFizPheTo68CFiNWfJoRN0rGHc1bNIfulHFavxs3yV8K+O650ytzmOersYwpq7xtB7Cn0+TY
9MqgX/lMbTyomf5A7f8nRRCth3iagx9D442/6rD3tsOkrXiNGbDi48bSbU9LqNSLIX2EPi/68j63
QTKqTblMTnvjZlobrwMm/EXafzTpzlIu0gaqJw2b6qMf6Apo5RWoX1m8TxbRQ8ssO3fm2FjdmqPu
h7TgfYjVWwEHDUa1tg4lIUCKLJdmKn64BmXl7cDw/23HRPhWtxoOrwpm2pkqo93T4Ckg6MA1+ldd
ZYz7TTsg3AhAzu4W2fXp2QSyu60WQz4wBqmdjAqgTH5HFnmeUS8uLlBACQNNJ9JnBwbwweUQ/UHn
AzOUw4bDsVV7/O513O5sTNv0EfFFkgUvuNMPnhKUMiSyDX+l25J/W4Z5gsEI5rkvvXzVHGJRqD7W
wq9egpj8hXzdi3eXV70PtaMJow5aBdA/bAOInW0D9YKtLelOnI5MJaKuk88tNE17M2fEvjdx4lPH
Aw/1YI2kgMvrHSW6tlhhZ8a406pMmQBvbRGLkbDLYv1bZ3AgB8BP8T2tAwkQBmj4ShSENCek/0tR
9qPzibULmiUqk4Ehmh1CV/zSjYvuMiLfusNsW/2n8SU+Si5lgNogMbO5MEPqGJAeKrvELS8gzabY
dudpqfznuZr97GAsOFeZj5bfd4t9s96oiboeWtjxBFkTCrhkPdjvva66/8xUzLKs5ZrBInVr+i49
OUZEtEXjB2w/ndSFYQcu5TLk4w1/dfitbuJ2PyymLW66iIkBDqLC+Cza9lXNe7jczv3KQxXTdTSy
JJL6xkvuxss0d9RFU9HSvzXzsgsqNgsrT8lGSFTpRy7/s3cRxrNNVOYVgUD/LPiYT1udGJ6I5cpq
sBSvP0ZvHR8ABuq/TjcLqyNT2691jvZH0YdAOLlL70Rw9a7otUjeoqZJcGzIIf1P2j0sTrrbUvlm
I6g2nkE33W4rj5Xy4/CT3eIKmesMjZmu5Xg/b82wALiFC/OQH942g6uy0xIlDiVa2je/isGuLzTT
8aeubMvuDD5pq9KayP7yYinl2W1q+oFKgqknr5M2PTJWemSHgwfcmdARqWlMTca/9Fv6c3rhzHTu
GHnfsiba559ITjcabFQyLuIm8tDQliLz5rNnazXfb0sB05xG7vqUdbPeL6kJm/gCXxE20OW+ELfb
pGkas6mlyaNZvT28dEMhPjtetRikViXRb7DYNfiOqTZSP5kta9QVhhQf+O+oOYdeNwYlB3fwEwBe
pjerXVr/NIxm5QtUNvVYo/hXA+ZniMu2LSC5AQn0mjz76AIYB9tqmu+SnUn2GMII/0wl1Pix4ozy
T3LoYyQT0PtIydk+2gt7WWXK3JqqOO/7SjJT3ANP3RRdMMz4y9wMSJGZ8V9eQECBvHXrR8ZSlvO0
p3yRGuFiX/JCrH+GPBcCcfiOnanYjBfczcz26hyJDRD8ILpZfpc1JM2fnP85u59a32tLNdEyeqKx
Ld+gI2oRHXfK47z24KA+sqPa+Qc+cKbFxf1ULR1FYODnnCdV9py4NP5vm51fndY8mIJD7drsK6fu
AizC33zYYJj4c5p0nrl0DT4R5NAspIiZfCKQ3RJrejXVOgIZ0GXqLafEWA5Z6wFPnrEnp8uJxw5U
AK46Rke3O4mhXnu8qNJ54jka+7Z9WpIRbDQFPUEJEaOuuWNujQkIa8eKwNY2RkFUceWKckjiVpaR
Ch2T65wnb35Q7JRPTY5VMlnmHt5eZLNh2SsaoLTI74czMhhc8i5GcgTrmUmoui0PvvdhcOU5BjJ2
bq0zVXYYc50GnNtFspZDU7D8bEz0+cHLgEhNAcdbAsfnv3mPLaKRaVthJO261EdSSnL3PewVN34u
zOqdkE5N3Z1q/Y4Hc2+gxTQyivSkU7bWkgM123BJ1S46kpve8gW5TozHXoSRfarNEsDwKvi5/eSF
S7eftkm45tmqOiXVaIGBek4ihH8N56nOtmcDmmaOMhn35m6ctOifVOo3/o2Oh9DcFsoA14ul871n
JFW2ubTpUGSsm1Y+5stYrwzhXqG77wB4vWbRmdT4GinX+g7GJ57a96BK+uI2HzNIl23wkoRvGJj5
s26mYL6RgQCjL3bfvEesZ+mhIWX/Gr7bLMPRusK4m6IaM/C7zsN9PnqT/YtWDDiMAuFMn5H50YEH
WhmN577f8+VcOcjWMXbmt468bTsHXiXHoxxzZ0tvVxRvmHhEoOf4XBAsbHfPotFbfdEEuHI/SVPZ
e4R3K5USOcxs2SQaOMIHggK5FEYW5XYtXyyZPww+JBHikxPrDiKbr2qaXmvRgNRz0Zr9FPQJvom5
La7CIt+k7qaf8/UnW079ktkaPiTM2iUsF3QMM8gH8VuntZf6UcHz72fhzXVNiAKDxY9OZysOvXbK
qzM/MkI4OcD+0ps21etxMtNYoKoI9wLoQ1bzQ9HRu3ygHsp0p9aOPExijSyiMjWP9seAVJHmOBUu
+mPnrxxflgpl3mlLRNS86g32/Eede32MCK0iwDsJxoGZ2w5CPylsA48zBU3rZxDueiJvKZ152zSX
b1nNLeGxdbAQZTvVZJMWh4piuPZNCBiasoqxFwADQ+4CajV79ejkGEMXZVnfHOAxUnmLVtLGd3JB
ZnsCsG7tedoKvKB6KmxwZkLN0xMgjsRiwE9e3bq2Vk8eJNZ4cdhZuretAMz68POpCe8kV0/zd5NZ
vt4HDtvyocv8xF6c6dOHYMzW5qaurNhL2biAlNIUIcpjZQc82qgqyara9h10rvHynX0bUqH97vlZ
tNDYkI3Ft7Xw8u1nPEUdT1dcm/BuZ84h8LWKlSoVf6w47qvpoCMRjGzkQg0Bt1ZfZfkD6UpZcbNZ
+MXLMKxFD1aaMs2V68L7cwMTvGyHSIRxcCbGsnOnOUqqgqdszRBkJEvc3Mnc8FQaRFb2Zh79VP4L
Zn9v0WtFCN3WqSgEnNgyWu97HvciOXWbV3U3qDRsf/QSHUxPnMrD8yQCrsExyCbzPPDnFRep7FB9
SOoa9atPvjsfneuqeuxNxXhrha7/BB6+7IegzziZUzBq7x72kJqCAbyXkIapCbq/xqYhpQ/LGKlT
bccY9hQcvrrtWoABFBu7hZHi4LbDabdmCOgfy5P13YPSWa+0DXwf82aOJhGQumpuN/ow/4BEGOkd
EN1E7iiVq9KDhsMbbjeYANjkQqjw7MnCM+fET4hgd2GX13epN67hTULL8nsmq3a/eK4Lmxut4b8P
i4qrP31aI8/ZcJ0PsCRc2+MBLAZgF8kLywb78YbNKvOm7Qgzjhrf02vK9VFwWSNOU+FVSrJk68Ub
N0/d85ojZMh3Efe/5cA+dnDhHCQnU+gwPcZ6S4CJgnBKiU2zsrtPx0zfF3PHCuhWj1imNd5jSxVi
R9uLTz17e/Zcj2AkSsY4LsMlQfHLLcm16k+OtUBVzNJzDwt7M6I9tgfB0KMOvs5X7yikJPR6q8IG
ZhvQBxoDgRYOmwLq89TJOe1+9uPqf8l41jOYg0KHh+6iUAdlsuwnDHFMc1U+Bm/sR2QcubmLOfq6
ZW6/QZoIc2MlVM9tJ6Pru7z6lne/EzaFtkot17SK07mce6Xop9x9f2VxwwF+59VeyEOwJ4DbYdJ3
+2GKr/uV2sLIoVuRQX4rMQC4i7ePHZSsqBnIvDiJrhPEwi6K/TopjrJCNsEaOOTEEW17Tf3ktCz/
iZEmuzrtuvQk4FZe9jEFrSk26WMDrrL9g5MDp9HMHvoSFZChN3O12O/GazD4F6NcXgH0p6cin9uK
FWhxby2BHuamnaXazwPL/Y6acI7+SZ6m5ADMw2TTBpGLoUz3FHIxNQHqoiJf/0u8xcWXOt0C/ngy
P3rQIdeS25El3i9IlLVFdTelr4uDaSu3olOirOSKokzVvn4kI0OTvsKEElwCVxRkFa7OUZlp1+bT
b4vwJ9vZ9E0LNN6HzRR+X2rUxsFFQbv99cK4mxCOp0KVPu3a9RHedcFTmHXzIyHHNcaqpkPk4yAO
vmcIAcdL5tAI/VbA3RvSwIzHFv24aO+AKeKZ5Euh/cNmxxxVWc0zf0IzZlYmwJAHrlezD7qwpPZf
poedYkGaXb3zWmtUFZZq+f0GJZn/oHl7+qMsEsMIy28B85REDK9qacMbAkALpAEyF+FJRmBrxw3J
LvdMHLn2UvmjGoEf+lXeyLEl+4/XFWd1lq4dkE7e+Ld7lHvcm1k0aOIa8uTe9wt0imqiiIS7gEsL
hYFt6nO6dXlY6pChgxdskdNp9UPkiDaFwGXFuuoH03CzWNNGdEuwCiZwNHdUPOCVdiw8zEa+vSyi
098alOISKI4JgjCsjiQMBbRsTozG3cUrimB6hEIv3gv4/+GUxZuHTn4RaVJu3rBHtx1yVHsHc8Db
4O3Iqk+iNcwCJpolOtYOWKhM23qmOHDK7Pc8ZT8qQTnppjXpAIffL4VqTyoVcVD6u/Zh+cQ2v6qO
Os1DkuXyp0mTCUmt01V6Cbecz6zs8i1a+/xfMnbeG5Kc7FlXCq3BtKD2u+PDgH/ZLhyGckqNRm0+
52Q5sQa4P2s2J/KHVZM/HTLpwuXQp12dPENWRA1BesITITRLHQfh7QBHx2MHuRygwkdrfFL+kuzf
mxz49gAC1RJJvUaknPbxtA3nJd2TbwG/TlGOiWrnh6uW5heQuBhKsc/tUkZyrF+rTjHRC56sO4gS
nv0oYac8y3ZZ3hpKemh9cZCJN+tae6Cdi1/94Lzf8zMj6F4dRTUBzamFN7zMdtn7jzKL3CXalxqt
rVslo3a7Ai/zl/fejyzbFZtn32Ka0SaKq68VJuhyLZFIEGrwCLubxBcLGn/V2zfPi1dX6hzI40uu
kWJfmWYC+Mix9QLS9zmJgTJ69yIqJ9F4pYr+iWzCV3KOglDZO8ER9w4Pk/9RCerG2yFftq8ZDUVz
nJOYtytEX2wurcoEFulscfplpKaIaqnGLc1nFpvGnPluJcfgGnkfepmz9NTVnMPlPKyJvTNjXakM
bUccPRjcHBoxloqwOLZJVhxAEXZ9zvqqSM+67ccrLNMXX9kU5L/lFtoJFbCM3j2hlh/x7NFuSQmT
604yrTZXbu2evyxT33HfctKo85B2gYeBvSZjCgHHBD0r8z6qviHIbJfjqnOiyhg7kvkNNiUlY29k
EC0zkxIp708TiPbqhP+1xbp57pYmoj4rckCNw8C69i0sdmqlp7q1qGGMN5MuLtc8PF6dHjMIhlUf
oZHhXKIPqd4NxVgTAti2rbkSOMhObMbiXmRrzqUW16DQzFUYMICTh0/pT+tf5ufePo69ArPJjN7y
k6fCsblt+RX+rcnU91+xjx0ETIqT56g3A1oRKcUVWkx0Dx+XpG7WU9osdf+LH7BBms2Guh0tFnjS
b7mNxTGN4v7XxPX45BvffqHB7ZMy3xP0S3Ogk6XcFz/9tdloTs4rJ2fLYpjO3vegv7rkoJ65peVY
Fe53hIfhqZ/Qmv1WqrPe7YIq2j+i12vn+45cwf1tr6EyyzbtQBVgecGDT5hoxHALmlwtfxmDYv+8
5qkN73pr5fTkBUpxrtndRAcdGfiRRKkoQOkQVH10v7pkqY4IBLeUfJxVx6/JZGNiPToOgcvOvUD5
Rm1atHhTqJsbtS+mPzfxMg+XZKlFdqe5or1bMGIIUFph4eHTIF6DI7dj45/rMIEfr1nGwDzyen1t
l4Jt3U/i+cM0U+oOU5rD+AZopt7SYm2DI5fhQGhqiK0daUUDHbqKfOZw39Pp2+SoWGecUrE+I8EO
+NSVQxZPC4dFYLdHHBqQ4VrezMob4wcex6w+2ZU9vqwDgPDDjNMivuEc3LdS4J/1LoUfoOJbUYXx
9fYT1em+8b4IcZjfBrWq7aVYhig+jcavfqcLipN2SIbqaGTV/K1tXEWHeo3a9tFmzgOQwZLVPIRE
Iv8G2Sh+6zFjBe6tn+SvA9u+j9QERVt/00OXITGGKdzeKvxPSDEasTB+JonlXdyzyj8v7eqaW5Mg
/+Wc8htz9FU0u/Nglrx68P0q5OYyeTg9U4/S0Leulqt+r0uzJf+KPXYFHtLBfZpx7YObIFAI3vNq
KoIHne6wP1buLnqsYgQw5yALdwaNIAh1Np0kJot5Q+EzIHADBZN2am6S1iUTgoYxmMAD4iQj3bHb
Hf8mD5GxFEXsPQYBsGzN2xsk2JAhoqd3AeUozwJAYC/npQo5GwrR/2153tBTwp1mrD/Bup2EJ3uP
e+5awtT5nYl+ZX20YAYqIoN7jY73hfyKpdnBn5nFjNHq9wQP9q9wscREGBJs+OpZJ+vmMHn5AIwx
OfXed6tfMIR7oTfer37fc0QN9fSpML1BHml//LlPVr8r323Ra2FrqqDGaZM/QiW2uNRiNf4hoSY2
/UGzwIRytEXNewgbK3gAdzMDJXYMU2FpbOLyc5QThIFXJ9vHs3WLvQ9jxfqDTG1vngxIVcDK3ILQ
bKQQj3/iaQc4XvNxpVgd90YkTovJ9w/XFPmzwKykmJfDLnv0gSsFZc/VWj/osOnyEyqutn+MfSXr
FxvJPVKMT0UrUDIwXjkElKPNXxwSZ/0dYjz4ufgwRCcyPLzh1KxoXTimm4yLFnzBHGq5kRsig6R5
J22u1xcdoLKG5rFWPEVVePXb4LkzLIB0ZZyqwePWqIam+wOx7gPvIRrYiudUERb3NuQERpY8idwv
yKvzn+vSifc+g+PBSSMEsCz7a3Be+iLlaaqaNSwRwq4PUL9sr8sYi2/on6/WaruE5hAGLvmpMn8X
z/CfTE+WoOX6mAWL+AK3irjF4CLR/mzJiHMiAHjXaUcrcrK3KZ4JeRU4+21g8gf0CFBtw5YtqKNY
woay7tu+4F6e4P6rhP/1P+Dfur5NQZHGc5siVWLqQGjPKbYG8xHjZyAeK3ovg1PLxIsIJh80osjB
j4R5qpkY21uTdft24/tSfXWw10Sv7pHT7P2Bbg9Z18z/bGLTr8afJ44JGXRlp/P+eaxM/iPACvKV
eZ1CiFjjdj4GWb4kR7mN2ENVMPZfymxecN8mAT4JpOytPoV1sdz2Zk3oK0YrlzxEq2m3H51KturA
K5zR6QGZqo5Z2qJw3mIP9e9URCTyd3KI4MJnm38yVlMgmmJKIOWpqvGlofhHD1lUzvILZVtlr54N
1xz46pm3dL8mc4n9e/UZ0hP6N6dFBObntkTAg7Te2/qSx1OMZ7S4Ou8gkxjoSw8KqcH/6PCXhYi4
XxKlo0fQinUDYx3WP9LmGX6bBCQUuAkbzf6Pecl+WMi27VxPE+Pouc7Qz8oDu5Q5hmkzkPLGfsfy
Hfd2K/O2on5imUcZHqtGYbOQcSPexiJtJqQjIlXlqruZ2P5AeyN6jUq+4NvkYStC7d8xqFf50ffm
5o2Gg9i730MRqGNnt8p9W9JGMPuqqYiPBSB/zQiWclbxUiDuUCpYP6nSWtJyy2D8KqJqNAxdbj+r
dmvM5253wGgVpu2GtOv6mJq6j/8B1/A7dPgvq4tPwymzN681v5Ldo7CEPEz4JWNNq0iMMuuYzbFH
1oa5AhzVfh2V5jrCqbsUsJoI6lv/3rUF1vZQtPH7XM8z/Y15iBAnresFPK32vI1Com17h/iVaHIG
PAjg/21VHbNQmXvqYTpgUb7JJ7bz/ildKyxFIFGjKJNxM9uJ6mxfH7bl6pJOPB9Kt8XuGR+gNcN7
sJHtS/eBNgerO/coWPpaLsCqsjdSXyWbsND+i/X5Ur7pFcbiFlpNT4QELvIP4vmJNT1J5De+wM6C
0qFthQZpI3UOin6EZ9BxgMEIWSMeiXFXz4u3TcOxHkY2fq/gQ5ySWOW/omjDbgAUigpdxOHGKF4T
Pktz547nm9dBzKgTrtJO4wnWRz+XPvZdRIIlsGbxmWZF+lv63ch/B9X+XAfff2CNbfdyhHX6qCtG
5jI2+4h1YKv6lwUTW3DIUS2C8gLOHZCTg69wKaH5nYCZ/3D6zvUZJT2WQX4SG51tW9ngkESD432v
C6LAmZa27LHd/fW5bj333ISB9I9Q1GK+SUVh/xMzjpRDl6zwhzkr6nd4jOk7FiSuqTwa+uQSLKjw
7xXM5R/RV7gW9j7SyalJm/6VWFXNyj9H27dkgqa/ygG4hu0yi7fYqiE8kZKGcrLebXdX0dOGI0/6
5LqkU5Kx/AdRJSVHcDsVj5zBHuKvKglztASB105fMXokEnBw+SzdrxZFJIJFnghxF8TebI4qSQqM
IzV9Cy++zx7+HM8yV3ecXfo/Ugfi+YFFa2tuZpHIT0sLWoK+qxuX926KR+/cyiH/1oJPcre2Pj8s
fwiiOu0DjRAlECFFmLoYQo81dY3vAzyRM3anwcbmJCRI5scukvrZWIi9B6BO/7X380Hdd0UKqr1G
U9R+M9mSqPtKRldh9lYEzWmwTO8Ykfr9DzZi+CP2HAYb1kCIZ4ji+me+MDvx/6iS/6IMXJdftxmp
ReRfA7W7Ijq8qN3kRSmHsHoiXKrdTtoWy4vxaFG+TWCLgx+VqqL3eO2WX3scmBmd0jY1h3iYWFkR
LBRrhoBC9F5z2PqCHsIsq1J3q/zB3+9xw4z5C/5q9xbJHkGE7WZs99fBbL1bpqyx/IwDNj/cHrBp
duhy79hNakZA2ZqoOoW+4LJASFVdoAr09zWU0SfQS0dv0LZ2BKsvaZ6XdVOrrz3PI0Te2nf+AdNH
+0vtxfqzYJLjBbQxdhSL+PRvyIQEjbiA45TIo63+NF6/QeVtnIpnmJ8oflgCy16Mp2h9GDC/YpEr
ao4jlvj+WLjRxoc6F0imNUDEyJ2wQxFuUezjmiAdMz3HPnP+y/+knddu7EiytZ+IAL25LbKsVE7S
tjfEtvTe8+nPRx3gjMSqX/yn+2am0YNRVDIzI8OstcLqOsu6GLCGQPkZnfckUDVsz73eWYgzKKQ2
KVV3AcAthE4XWSohBVSTQFKtbbHISmWnKj5ItIicwnAGGnuWXahe9ZJGWgt/roEmROfXcNetqojq
vqiynJaNb5Tf8lKoqm2bxHBZ/aaJHakMdB3v7aYF6HzmCRJuid/ydhTpR6d5RsE1VJKdRL13orGV
yZrKhFZxf/oxsdtQJo9rVNnfdTHO4gAf3gXfHkRC95VoJ0F2iWZXcIoA0NR/SONSRDRiF3GgFTXS
2OBd94dTDovgcyfXgGfTmlhipchyVzwPqqWC5xvBlPJzTS3+TEzaBHu0vdrfkQ9BaQVgqcA/5Iby
TUuF4RSJA4cwC7I82rRFk3/qwz55NoJ4pCTRFcP3hsf6dwtMRZ+IUs0l9QMhd9DoHmTQ/SKoXsPs
tWfNHcAQaqWpfIn9fHIFg+EmNqS7NGY/CPXAAYKtXAVFjZJOrQILcyx+p7Ea8EWfNbQmQFyVgfe5
dv0oeFbAc9H/x6/Gz4Xc+5+ixOwHsIp1c6E6XOYcxREyTeOJZrujIUQhXvPqRNuIEnTdVU4B8o8x
EGc6lTKGp3pwYejCOKtAvECNe4nRoHPB6MpItzBqdIBkMwTx93rMTQiXnQBclafxh8j1Lh1ApOl3
g/o76lNwEVsHMgc6BmknGjYt6u4LCnGDChcxDM/o9VsM3zNFQdzWhJhHsBH+F9BIIOq1fAyRV0W6
4wsUr7bcIFHsFVsX1JMHULyKih8j7zgxmBgpz+SZpm8nSgq2Xwyq8gr2pA8O4JY8/rXe9eleR1wm
exzjpNkVY1lySmgpBZxdVQcITWPgC8r9bIFR1e0pGjP1eykDOl0ZzD5GRLfsKHULFoQeAEU6qClK
w9WLSpL+C6ZHUm8Tt5T+ottRyOue2U9MBaJHz9TM1pt2o5EDEPaImo0NHT5x1CCL5DkN3iKXM8U2
onxAPp0FCCejHLPPFMho/Xhul37B6aannphAtKnTmkRLVdBMY+794BceoJFWkMJ663FAtYKGsRxa
B+rFirYDCptETyqqAC3LzKgGlk1tEiZaUXc0VNBZuLwcFdGgIKRaBVGMw2ljrdI/teiy+T+grXj+
NtXb8BH4lGJRX0TZiEMLNiOnYNnvKK4Uxa7yG2QVtBAQpa3LITO1BlU0ZHvMjQ5ugJZavyeE1bGl
iyBux8rsNAL2YigfplryjwDBigiIgqF8ijTZonbed755zqSuKp7oVsExS8xJ2kAIIqk8xUpaR+vG
SLWvdegNiA4TnZ1dOk/E8gCfvubSAKmlldORprkQDCkjjgdSZKuNWjoAmRenVI4m7AZVeA4CV6GA
4ii2JfG+UQzSKa1G74xyT/jYSDo87BUOroyeE2h71kk3ulQiSqtDmN+2qIqCJJ4QYSGN2GRhobkm
0N5Gq36OCfP4SofqLXDZVWKqRtdvmPfaCs0VOL5USBdzaOBXbSVfDhI4PfABE+/JGlBYKB5MBWQw
mSL5luKtdRj1mgFBBXZ4sGeanykwt1mTYoE4tfSLH3qujyIZIKgnJwraHGJ6qhvuJnAZn5M6WSnL
yJKGJtE3ClCtmP7NK68AmUnXuuuOQmap1jMY9dFcy1nXEXmJATIKSlYb7qpRpOGPgnZLdhhdAg5a
DGqevnSBm+QHH0+oOQ3TJ75biDeJl4p+/sTWxsmbv4U26byLbAwWnRtTjiwUKvsgbvaRkBjjNlU6
5j9PeiIUXjov8X6Mg14m+yHvfGVXU/P0jlaH+OcB1T98plyNfuJ0Ymj0zzV3mkHEqaHrcDNQRPhc
NHI4PlRmpLlHGEbwrWQSVFhc9EQBQ0jc/lpeAciDlrVKuV0acSsUkjWVj1J4ongCdaePaOAeBCQ2
+5WIBgy3Z0SjAB2jGHCOV1sDf5ZWersi8+6mQl/BPMwuSYHEWZJ0QcQ3Alnf9NIIldiiTQDuIvyk
taX+Q4ZEw3uRd9aTlI8pA41lSp4DDUbIQnESEtnw7qQk4parrSLDHS6qq6ntmQYVbxg3Uv1UKSYj
OD3u+KkV2hbBA7bbOghaaf3q/cL7GfEBxrUPMFyk0EBlZ92UevUr8TvCx04NKIQaCV0kV+n4m4E7
djDnVHn8lo+e4O7kKBfKHU28/nObGt0m1XW52taV27entC+RXjFBFTy3FoU+wBMwgXe9m8M6Rf2n
46wYEeqnLSfwNGa8sA++AQAI8CTeAcGg0F3T7i53YzLWxTqri+xpGF7fO0XqPxUKrTinlH16mRBo
Ut32sWvYfmdJPZVyLYJrUjRqv3OzyP+C6EhA1tAk1iN0VhRPOjXO1rEqacYKvAVY1UADjL6igNtk
O9x7js9SW9R/Rt+/UuySyhVpO+W6SiQDmwpXkrKuYGI+08inQa0UsXAefJ/CbeklUNfd1mr+dp1e
k55ygfJ1CKqCVJ16cUaREF7ayYMi6iL8kEnNvqeG8mCONdDpnhntDFBFw0d+aJTcBGztVSAoRBq0
BRcq6cO1r+QVS/PcenyUDYqhkNNLt7W7ito06iLSSEJSIT98iUulD7ZmZfoTTasoxEe5hV1AA0Gg
bpeXfds7YkLGZZP/iiAohhBElpFVEEq8FqEF+nLhyqtkJXPkyOv+AKAn93OBnSKS6RuNus0qw4NI
wnu9zZAWHdeog2lPfoFmgoNyR3sVO5NGd+O6JE6g9DhnMai3T7VbqLSMrapyDJWKMwA6sbwiABNQ
z4K4UD4aCI19HrKud08ZU2e/mOJQOpEsN+23QaHxTTV9sELiXrr23G+6tdBlEQQF5Vi21ormjpja
yIQi8CKFlCLXIE9AuipIDAC7IDWTYGyW2pd8SnscV0MnmF+s58neUkf3UykasJ5p32rPRi4ODtTy
9ly0ZbwZgbt6oOn1+jckfhA88EOowqPTR7IxUvwV12Tx4hm5GWviK9MtXVGBjGCsQ+GW1gIsJ6Q7
QCODJAQ5Abk0H2m3y0kZf4mSLnYfzDgWepDesegkoY5cgCWZ/LOVa6icdVo3HguS9l8ZZAOo6kIX
PvljqclQ6SDHrMAhNwrdShDGm1Ciz885s6qHTJRcmcknVpk+5apHHSUV0+pvKrX5z4zSML+gTE2S
dCoGw89WS0pjbVpFf04obXWrIHUV648uCjSSFDr0W0+KLMY3DVL9jIiEnsMcNxOyojpPE/AChXLo
1ZJOSpVqvrfP9MocHYtGVL42G5m5OibY+wdpEhpaD5nfnnGsbbSm3QQWTcIdCNtpcptyypNm6B7g
A0Cb6FAgkfZFAEPMIqkGDShW1U/dMKz+Ed6IpV+oX1sq7FiIHUZvISjVCjFXDq6hL4Q7PWmgggWq
4f+ANxCCC66srj77Xq9XR6XpJ3RaKwVHFQ6Ff46aJFGPYuv2tE0gtATRBjSDycHtIoiBEhzgXwE1
4B8WzIsL6CEw3wQUrYFMkAXjkX+Ws6MBwUHYk7W0MuzgOovXBb2oDEUIiDQUJQKQaiuXWEqwLWaM
RZsyJnHiZgX0Bu2gVATZ0WPXdA94OZQ8NUWYoESI66FG045dcwGWj5A5Bz83kTTxRnB/ta0FaqOc
vYqegb+CTxx0PGo+DI3SlnDWyRM1oBGGJqPHtE1XW162s7QIeiItt0bZjGhzqg9DR+ttqgTLHF6e
X4fUdPTtIJbq311TKJdERdc6tq2GKs9xYNAgUlSpLrq4TG+oiwegNon6VUJQglawJgjdlRKVX34G
M+lDqDbAEqhOCOgFTIxMk5DaILoq6efAaPVfMY4GDIhCj8IYW5WuT6cj/giwzYidrgSMDiac9usm
yaPa3ced3hpbtHrKamt1BCw8iCA5LFsMyygH8axbKGr2ZdgcsjSBk+y3pXLse0/0LKrUvqT8HFO1
fJRTqvtfDWBd0qUGgCja5TjU5lOY14X7aEGVpHqRCwI66SNmtgW0W+GrpFZtxjxf/tpzbFDv31lF
SUsfDowMCA+SeKQmjux6xbUW6lTeN9QWTCSYZPk5lAMPKXhRJrguog58jzARIlOaEeKBmNcL973H
jd357MpTXUpkmVZZIzWQGKb/nQSzr7bIZjaXVjaKah10etMCVq4Fbw+z2BPtvM0GOF1QESThwaR4
j2iXa/nu1Y1y+VeYC16xz80iN8GnW2QhEHz177iUGn2hmpYdak6e2UYUGwzFpIVWAYwpvmYjD2AO
iy7xo4Pvh2L93RSJt6kNwINfZ8FQKCcNdTp/l4XgERBGQz1qpVHIY0BwHHrRF4RaOm9C6mriU1ZU
eXZmBjAjJkpFrapLZRWA3ka2TNzDFvKI2WVBU4oXtcl1GtVNRdGj7VB8c5LKV5MLZfO+Pyg64B+h
VXT4AIaauZDZmlYlUuy17ojo9PhbNVstAJxbhz8XRHBvBa5lJAzBkmiizPMrz8RVozaRTPBP9RH0
cBM8y3GyTkDiYRCIk7gaBe/FG+NNk0l7c1fbNju1oL4s3VMnNWVARiLDQZgSMvsJhZ4aeW/xE5hq
NyB37a0REnFAhxyTPQMrbG+zOF1gErCd64cyLlmbJL0VKIszQVSBZbWx4TXHLi6GdVsyAaUEiEVX
uGO8IGwCoBUWXi3qi2Yj6Ma3FOLaXmx9+exBVHAXpIhvxkdIsgWmlHn3hoiE6lzJXGtQ0/GzrDnS
/li3wy5M/ljeV2S6Fjb7Vmp4soPYOx8b7R9z9qXHTmpkGErN0bz29UtmD/3eOGrCurYN6SVIj6Wj
eNsEOQY7Y5rjOVmazHJnp9/Zn+kKUwDxZTQWYKD+IKPOayaaamtIfcNv7dhtAJjv6Jz40sa3Fj6w
dHflFDEtpmPLrH2+ciNgFJ9YN8xfye2xOY2oZpDseOIWBQKLh1LL4RX8Je2k7LzOJ+BxvR+Uv3In
bPIsWjjyt9+BApwoTts9TZp+nQT/Rju4rKF5tiiXHenunL1iQwvtGBZPH+/2XSMSwxs434YuzQ8V
PVqlj6ExHCU1uYLoe1Cap1B9/gdGSFVpAxCZyfPR41HqKbWuuu0RMdvPli79gbt+NX1lQSR7vhau
BSEIpEDDoq6ombP7qgtWJZpajpZS8KWUnmTjk1ksmJifEExIIhAT1IQ1YkZpNnNNyluLyeJyeAaN
mtfrElKpvivjHRiLjz/Z/LLPDc2OIiG0VptEZecwv9bRU+T+la2fZXP+2MqdL/ZuObOrFjCzYIxL
KTxX5U85+G1a53FpSNfSF5sJPmt+FNOr5IvFql01Z4XHa1gDA9fLBb+xtJbZ7udC7/p9oIRnI/jk
aidX/a1mC3MeljZl+glvbiRSbL1qtXyuzr1o3olNEcOnofovb8t862fjXfxWgWolYgUlQTuWEMsw
v6r69d/t/LRtb5YSwBZQgYGGZwUCSiT8QUQQ+uXC8Zo++dsH9H9XQmCpSKLMzZmtBHxALuSiHp4n
LbIVjbODWEPH/XgldzfFpBmv8SjqYN3er4REDlQzA1HOfn42UZQNkRyVgt9lly8YunkepuXIGg5G
MSikKMrsthhtKon+EMXnoH6kuhFUj2aDnDMowjH/NmhU7ehzoZK5GeWza3yNEPhWEtPu6cz4IDAt
xMA+XvpcTH3+g2Z3q69HdRBcfpA/yusYEbRAk2n1ek4p5BDrGKby5WOD97712y8wu2OMwHD1iqLQ
ubW28o8UfcnEpK+5+KWnPZsfnLd2ZhdtNAqKpoUXnyNUTBOQy/DtQAch+mZtEdWzIGBG/caAAfHx
+l5P5NywqRi8eooE2Ht+YhszkkTYIfHZSoUz9ElwdRck9uADIN8nPEdPxk8yxfYxOeiPCaJNlMGX
5ozc+8amak7TDAj2VH32jUPF15oBBN85d/xm7QvMUoHfr6VLS51ekJulapIuwzPQmOwz+8aDZLpA
D+v4XNRPlHxXaKbFJGnSN3dlXNUNsloA+mJ74QPPZ3oYMpObCGd0kQBLl/WZS4iAeJUUmIaLjJyH
SB5boQ3BgOawfdK7Fyl7oDAYUrBpjK0p/+yL+DLtBQCYAZGwfEfVY6O1ycKvunmjZj9q5gzrIBh6
hN+GSwP9cuhfAuQQLATGGqoXUrb5+BPcOMXJGLG1gryOJTM7472/ytEA1RKXL2B4T1R+VmX55783
oPP3p9FQyDDNMyVKlkCMtHy4dHTxFAWhbuHbxxZew5x3Z4c1vDUxW4PQ9ppJaj5ciIdWuvnoq79Z
80mN1h3i3bTF9wiBtIW1sE//D7tkYoahEYBZs7tBzRcFxLQdLlF6avNviCI6wkTes86CiRjSz75B
dHJputvNhWSxfEaDCYEMOiGEfb9hFYSWgp7+eBGQlK4TCBLcSZArR9VfuJP3LDEaWyLbZEQGg0Pe
WzIL1y07rxAvqocAO8JSbrhHPRyg1MIE6yVD8+9opX2kerF4adAYOKH2K1CuRD+Xixvv68EynY8P
zF17hkx9/jWZMWdv9EBxgYy4Fy9yFa3i+tkifkIjv0j2H9u5eRBlfaoRqLJMedSQ5dlWaR7YJHAv
IjR441xr0bYuXryiRFhJpT0jX9pMfP7YonzrOzBpENtQlSDpmDu0BIZ7pXaDeDEy1FVjVfhZubr5
KRlp9SSofj1oqpIdKtp2B7Uapd9U+4qdShXUQTG2OiUhLa1RgiW8cr0weehrsO5ouGkH9ERWTZ1/
r+G9QNDW6l2LPMWqpvVhC51wSkwt3KPs6X+DaO4v3LR7H1KBC4MsFide1mYnETBNBg1FFi9S95x+
CyP8oD22Tl2e8oWjeOdOk9uiFEmdBXcozQex0o4Rsiq3uF5oh0e5tMl1fR2MB8Xs7RyNnR6mTjei
7jQO64/37nbrJjfCTHMTJ2kQ2L2/blkVyYzt6MeLoQsbNBDQABE2bXLwwa9VyvePjb0OQ3zvM99b
m31SyP4SL187XspfANPrb+Nv6Vk8WJtw4zrqXt63HjqIK+tH8ui9NC/5odx8/ANex93c/ACZ9Ju8
VdP01wFzb0J+VUDABzDqeOkO3hPthAeGRQon7Ul3xm3++RRcEma7WvtqFx5BZC0Yv4k2ZFavKiYj
xTX+Q548xBvjEeJIIISN8eJVSDjBsHrwdW2nhslXKaH3i9ozCnH1T2ZRbGGOObUyfv0nv8Ci0Mq5
lhWKBO9/QS9roOFRH7lUlcDlKj9Tt927vdOF2h66+nfI0mDxdTNaNcS1Hxu/d9KIeBi9rUmTNuvM
LzWBN4YVXf+LklYv5qEybCtNn5Pxr5lv/5Wl11P45jv7dN2hr+ivZzpbqTDn6ccfkjHeCx08JzP9
/LG9W88+lY2I1Sl0ajyPs31NFWBPVuSJF1Z4aHR3gxQ0yhD5k9kuWLrrKCj/wvrlMebxn5mi6OyP
qpjgk86FnkH8+BVWL8yFC6G8CW6+KmJxXWTGkn+6u8I3ZmfnBoVBJYlKzApGtSnbbVCXEFjyYxy6
L64rgylf+1519PISpWgHra9G6A6BFa1zqvPl0vjxKSqfX2JeGyqUhoZEmz47Sb2ctRkqreIl7eJg
a7X9X8YNdbs+Qibg4529d2bJgDTRkhhkpM1PUiKnGmhW1q3Sf4tGZJp3ACfz7pMGh/ljU6+lzPmq
3tqaVbvGss8LNY7ES6c1sL6YLGPTft6pQvoJUMWpkxXBDtX+cSzKK02th2RUn5N4fAzRtLLRmQ7X
VQIYWkNkf2VYaHalkgKlSzx7iEX7Y331AgkVQ6EcnYwKIgoXNGZc6bdvalsZeKNdyO5abztA2XK1
4Pil24CfVi3aF6YlylQ/rdnijCIMgJ+WBCWyhq6xUp+aqPkiamNoJ3Ga2+AnfyKIvM8K9Tu9wWNg
+oe4zGR4xMoOXPa48Lbf/T0KLwDFUoYIW7NgjNCTCrjbiJeaWGLVaXJog61VF6zcua4mAYLG9BuF
dI9a5Xt/mzcW87YiQbpkK3RdD90269bhGTxwWGyQvvv4BN1e0vfGZslsCZNfUBRPvpgl/IlcfkyM
08iINZDb4u5jU/cXxuAAnb6QIsrWzCEoSEEqOYSeC7yQTt+EjvHdPyHHBWH+U/+PFqYpliyLBM+W
OFsYgOgxaKhIczPIR9FU9NFPBWgAFefjZd06Fr4gISye3KLjNY/4kBaKR33A0NhUqLbIxbitmW61
9TLFW4jS75rSRRrnFrIpujwFn2/eKEEakrwhAbqU9L//QhkLbC/o0l96oP/6eFG3PoxFTekAUD/Z
Es35ViFLrVkellIAGUA27Lg9AKdIUNLK4oXWgDQFcO+dGMYstJot3ZRIRGauOYrVqGJsiQxoIkcS
GNSd8YnhUjvVeKmN7wkggiD4DAsSwdVdBM9T8RfGs99ebNrmOlkI7tqkRTg7K6kPg7DoGBRiDkDZ
CXESuu2J/g8OClmcoRLKSGA3Z1aQOJNoTXfyhaBeBBmjgieUU1t++njr7t3ot2Zmr71aQshndLN8
yWKc4EEIrqi6ggX72Ip0G5fyzaYQhhVx7uc93rwac8FFku4SKn8GsJFC9FIjqJomuyj+A2BppSZM
Vwfjff3Y8L078Nbu7CsOOfV3xRjki0cDV03UB6PbSXm9+diKJN85k2/NzL6ioudKNyaSfEkzlA1M
V3EyZpGtq5Lq/4QKZaJH3e7JgsoTYt7BAQHK5BgZUfA4IFGw8GsmY7MLwsh6S1V5e3gW9NltVOsU
2n/nGZcB5A61BjJfVHZWXmkoaySIm/XHi5/u28ycZZCbWzw/7OzcnEsbRY9URADb8LuCqji1Mtvr
r3LOia1h9njNg19UC3fw1qglQrjXVFOnvEeawY9649ug0rTQ2CLjEhTSTkhX43OsXLpBeozCJ1M/
WPqCvTs7jGKFahEKKiSyjG19b1Bxwx5MZWddZKlZFyiAVMG1iPYIuSNJV66KFthJ80lVJNuA84vz
WPjKd/JaQMomlMzJ8xGXTkfwzYotKDRmqA7+NWl+aNYZyupKDbcSkLiotxvgPT0qjHxyphwIyRX8
4jgcDVhTCEIViIc1esJgyt+WVjgfb/+9L2OYZCWWwiBRct7Z2c9gTgPlkdxLBOUGKJVYET8eAKa3
AON9JqtSGIJs/FXfBEvjmm/QKtNDgCi4NGXaxFPzYe3tqNQgbz3v2jXy57zc55FdNxsKjKjgH42m
X1sItJYCIlTWuM2SoxZcJGHnBdXClbvzKAHgIIgnOSNkIQl/vzuwbyBJSZF3hTPpKNpncaSqUj5n
v2SwG0cAvGLm2WjtOF3+zfAWnt/bKtJ747OHPk+1ukU7w7tGqbkpBmTOEV2w1O+Ivts5qD/JXZr6
O53293eej43YvsL7JKI4PrsNAcNMoJMp3hUJJ4iHAag25CStHaIpS32aOzd9Ci64diALVWPep2F+
1zgYg+Fd9SPikmqwT/uT0VmrWI/WWfFNMBcu2pK92dLUkFkqjGrzrnkzNaNQl0kfGwb1weZ3kBL9
+PLcljUVgCdgjSjWkG8T5b4/N2D5ZB0dlPA6DidvF6v7wTuq4d+WDYzCl0aly44ufr4ZdO8Ud5SQ
ban/FTpoMwm2LGwt4aFCFNlFR7XIBbvotjAFfRTN4zBYSjRu9vz9T1Vm+QwjFdHnj5rwmn32v7Hh
5qX4U3zq180+PoBG++QCVV/4PDeR1szkzMt3DI9lemEXXqvum8JI7+bPx5//5qWc/f2ZT0Vczqh0
l7+vtoiOmIUNUbgIfrTNt//ejinrVHl13kdlHrKabVmnwziE17r7opbVycxxSYk+XAOvExb26SYW
Z02myn0hcORdFmfblBZaVwuRy5qMJN2KfRYjQVqQA495tquGpt3D+1yIsm5zNQU4ENEG7gBvTIn+
/TEWBxJTBOTGY2Mzy2TdbTmde7gPwSJs7eZ6YoniqjIl1BRo5mFxokFUDFpPPFKxdvq9cApscyPu
goVX7fZkvDcze9QGy/CTUGDadXPonWgHeFVeym9vD/dkwqKpAapiip/efzMrMBJRUAPxWO+pTjuQ
l1aV88u72Ackpx5//7cn8J2xeWeIeiVz80Y+W7TzHcuWH6X9xwZuj917A7OrGk/x0SC+7ku39m3z
EfjAwp7Itx7ovY3ZdS1EC4mkzhePxjO8kARSC/ybp/6Rz/fFPQe2y8o6J7hQ9D51v6yru+r2cFA2
xmOzcMluXtzXU/h/e2cq7/euZvRvkXSheKzWFn0Fy7YOgWMsrPc2aZpZmU7Qm5Cvg11TITTKCXG6
Nap1G9NRf63kFbWshfXcv1X/Wc/s0UP4LGnakPXAP3sIHcE2rvJOcJbM3PUTb868ObtWSBjDNk7Z
wWoNmsehIIifSH+026XjKC3t0MwjoYuBlnCLJfdq7Zr1dInhl1yjT/mDdZL3il1s5C/M/rIcZeHR
WroJs2iMAfboqMlYlm3fzh+Utbf8HZdWN/MdY9FGBXwu8ThurE3S75SfhN92+qCuJBu5Uls/WRcE
W63G8RbXd/9YUtEkIAPMStTy/lgWaagGmh9Px7JZu4fYkfeFA45kw+ynBa9ym1xMV+CNrZlbkWWX
QYQMbDhOmziso52xc5105++UdebE64992F3/8sbYzL+kmqmME3HquH/aLb2Q0//3XcQ8W8jMY5QU
rQoFKMCx5SQG64Rz3zn92iYvd4IvH6/j/jXTdQP0CEUAOmHvdwg9nEQQ0kIEQx7tUGxZ5w/RJT+6
drjgNxYtzVyUKqBI7ytYmi5YtXId9L8O6cG1l27VoqWZi5IQOxaLaU3dut1Xq2BNPOioj+U2WwC4
3vWFbz7ezEflzKaJvSGffFTvqPb0XBqH+t9/urmHSpshMzUWhDrivt+HTr2S/toIej39y9Mwc0jo
gVhSqLCgcoOOw6paWafIlmymSy2chqUvN/NKDUPvUzdiRQ2vYgxphBjQrq/iwoLuOr//bNC8seLm
QqPoFuvpnenxlfc08e0lz3PHi4MKJGCXcHL0sme7A1Sf9igEZ4z4doiR4TH5B9f0nY3ZxoyhygAy
8/VIozPkrOrVKtsL+6VX9873emdmti25xQAsiCbTtjC51xZ5/JhJsbD3t+03gHZvPpg+exU8NBCC
MWCCd7GCvm/Xj8wZdUJ8dYD8OGSS2DaXTCq3PvWdydnjwJAuFbkpFqac9evkVwU7RUl+1Tiic/i7
5BfuvXu0gy2yG2oeoMZm31FCGzDMWmN69/p9/i1/6LlFxo/AYWrfwtJuq33T1/yPrTnaumP2qJHX
r7aSU4ty81OHN6ooRzBL7FF+ds+Snf2WV/FBfHCfFp3t5LZnr9U787Mvy4i+Em7kq/nJrccO8NHX
21xsmM1g++R5C05q+os3FgE7gtTk+wIN5n9/E+vKki7FSPTxcYMV/PKHfK2uepuR7zYaxwse/u5Z
JVsFF0oBUVO12UNfV5Tf6yqSjkkCydqnra9fNVKwr2N31bxDlVxlEErKCyNyVx2Ub0PQl9Z7J8Gc
Eub/+wnT2X6zXskvggitWYnnTLZjxzqlPyFYd9/cHX1V2zwJj66d/RTFBbuvFML5d35rd/Zgj70m
IImB3WotnFEWL53AMe3xsTvxrj7KnwM7QUKb4XWOe65/oEnlVEsNvDvPBI0zSyfvpRV6Uw1B+4Vv
D9aT3Fpjtq/jvwRPwdPkZZm4tEkemd3G5DH/KT2Vq8hZclR3r9Yb8/PnQ6hiCm6MHj36j9q5do7l
o3qoH4PdZiOdtgzn/cFUt78jRy/dLpzxe7dKs3QViifkBv57tudal8niULHn12at7aqjz5vv7iY3
Iq/kh+U84bUmd7PbbyzOXJaot4OnBLV0RFuPOcXrzjaeu+0U0qS7yh7WJJYUbFCteuj33XZKZN3d
aFsIuv9ismK8KjbL+ZF8JxQG6vJ/n0GbvRShEEAuHvkM1k47m1e6+9fmMG6YAkOwxZj69Gf1i1H0
29xmrgUJfUFisbATdyL9dz9h5t86NwjRRuMn9E7sMJvAyY7uRd6PdrhLjwymtoWXpYDiXirzzubM
6ZCuVbrAfGy2Ic9X0U55TbThzDvAVbpna7ewxukzfrD3c6SBUSpap5ildPyuPPjE5T2HLLctZ9HQ
0n7OXErNrPgkFlmYwnXKTpUt2GjC2oijdA6ztPcL61q4RdosESgRY3HHaV3desrrXYKM5NCyvOTi
4i+8f5SEvtu5WUZAnmWUSTjtHJdlSkP7x8o2ntLd4IBNX4qiFw/KLPSc5sOogsvh9B9bJzkx0Oh1
9zoHLaJDvvQgLH3OmVPq60k13sBFNDxE7R6aGtPYnNpBq2ot792dixMQrhohdm4bHB5mhFPrWtzV
u4/CG6cw81Smh4xBqbOrTOR9rQuhMmW358lZqQ7S13Z1mfyA5QiLxTxlems/uCnz0FVnciGzn9hf
8+oeihOucM2kzZP3pXaASfPVz5T5zkDedhZzZVftIf6sl85oM6u+XRmHxolP8YkBrv+wBvj27Okz
T8WYdNPSWg5Dtv5crStqnJetdhVXS8/i3egW1LAl6fA9CKtnhxyWfRQ2UScd9eP4y3j1GEwrXjMj
ZLdYyL0X7L21NTvhpdB0eoX6yWsZUHruN9223TNNF/+f7rxLvTK28Wl6FkMuNJIxq49dyHSkb/f7
P0udHXm0wxsmHWC+OaCDaVM45tELlwCtS4ucnehQV9wAqXf8lE3kbqfn4Dq5RcYYnP9RJvTmg86f
VHy9hN48tui6U1dtX1ynnV5Ptk9eqf8s2QNmCWUBiCzgstmpjJWYAtMg/e9tDR/NI7Lx+As2b99y
H8yNv/54y+5GbYSMOnoMKpqW+mzPks7wkpTBjkeGJ/7tHfmzUu9fCkfaFo/CsEZuaZcfs41/zEg0
ha22FLPe20y8E9IQhoww3/wDNwMySAnz1I4WN8PkhIJ7tdHKcojSl7KTew/3W1uzj1s0phjXaE8d
hy0Z+9Gy+6d6lR7+P/Kg6Z7NL8JbS7OQBFHAvlJDVmWcEYv/0b4Yu5AH1Xys/5Y/0lOxUWkCuPbw
9PFm3sI2JlLem685S37wM4jmtqyQ4aDX7NQSk2oPrlP+NQ6erfwRVzVKIws27+4gOLoJFcVYz7mT
d11XikqtkXnnhFV7zg7eml3cwpMWH/6Jg7He2JrtoISETFCMNadlNzVDgz/VHkD7QhB778V8a2S2
ea2mlVKEIOHrnZ9cJ2H9ViPA+/jDLZmZ7ZVWVt00EWb6bhG19/aAGvwKFPfCBb/7/rxdzhSnvEmI
yyGXaVi3Mo3d9lxdlQdvnVGparfql2CBL7+0pFkEWcudbIwM8X7tITNau3KYl8xpX9qhxTXN3tSA
N86kHS/zpk7xvree3HJvuyvpWHz5eJvu1cfhWP3nfM/e1IhZmZnksajSgWxzCtY+7QV/R/D2Lw/E
zBNn6YjS0nS4ket/nGpSk99nUUtucNqFG+f0ZkGz9zPLpEqfJkrySk9vWrRTfwynKUlFTNFBWd8Z
s631+999RWOWmyqtK9WVj9Gp5SpSmEns8YCCn+0u+KNXGthseUi1iAqlapOxAHPMtJGggByrg0yb
sDtFO8AMj4rzqwYF0Dlww3984qKti+dn739I+64dyXUl2y8SIG9eKZPeVqrci1BW3nt9/SzVnjs7
k6mbwplpoNFAV6NDJIMRwTBrGafT3NZOBEA3sqkjLAGsGWMwgt9tXrMjb4abgQCTW290CJZ0oNea
sRUt5vZ2tBSPVkwdaKXkQsZ3WPGwRdkXeLlI3oMGZxsfu72MIFO4zBzmRI7tepl0pqcEsB0vRVim
Qnac4W4y67A6mtm+PNrL75k9nbApN7Iokx8M6H8WAyyuNsEZiwdbuA1IvZRmLt9UHHQjh7L6Wtf5
wOPFml4BHv7G6gzaAobV6geNvuTtjbeAtglyP6jrXKuaOHF63F+Tj6yg059u8yz9sOK1LsdmivU+
zgs7jMLFzIFN+GieQ/eSiGkFTLuJ4zdc+QAffT+c0Jfjlf+n7BLusk21H6v0s80V0+v5VxblBIDw
LQBmeZSl/6VgPQLo6zGyG1NPqMkaGjP7yJpSSPSqjo3SGvr9WGp9td8Xdc0V/C6QS4xAmgz7psS/
sjILOjEliGfRGouuSWGEVbvdyDquw5gLRH4nLhq85FHFRHJtdUZ3rMlbyDUaLFz4zOFNGZVrmdTi
pFAEA0wEmdzBOcXn+jlZsaZgXECYpBdm8hzt40u1F8x2+Vjw1EFey6UOEk+RlAHTEL8DyigIG6xS
+nksYCpcxVzQv7tJuXEwxriKGEICAyzGEQ9ZMZxswzqgZknNpNmXzaLIPuuEWWXSi5obBSiA5/rP
p+zL9TdQ7h0AmlxSYcJgx+rOOtx8hqZrsrvRPwG8E2a0NVDGAO0muk3mbv5UL83N+il30fA1SOUa
gd+BMNYM981K2HIYaW5IQyICDOHekC3BLHSYu8vM1s8pFeUzRC7jMUQweqrP3SeAacnlvFgcURjo
Fk8tmatCTVVHrlf6Z32vDFCcQpHALYOnly4vBuMzJ4f3yFgBEwXOUYZnLsb39KYl3//XTf77tCvR
XgVkaq7HJoPMCXVahgyrw2VxHLMgH+BPQvL2NJc2mNGpv0T9lUix4JUO5dPR3LYQGVgAFkW2fe4F
cQ/oBBxSoG2MGAAYNRJopEOlYHzwREmj/oBJItg21sE6+OTnpzALE1RNH67+O6M3oxukY41rkZSb
FCrgoPsudhO1WrRXpOscaZ5qXZzlZabPVrQmTdDVAilzC0K0qvZyLNDzkJG2dhf372rwr+yXtGaM
zHi8ujlx48+vzo0XGcWPfYiTwpQM7F5MgxkJf9780f5RRlVrArBOOP+tjaIumr6Z6jiv8QZEy0L/
BQ/RjMzJq44pVg10ayKGCygLxyDFAtwAmd8lry54CRsje0HbbS6YoBB+vH+UJIxGoUFakvixjI8p
TImyZzwPUFgt4RPbAii+zcGiHsAct3wshI7U/pEyosygpI3BNzqh2rJRxoWZmNjPaLsJDh5q6EAo
AyGCvgauJgGBx7JdPukt4ZK5twUVR92JprZSYxTXjRQhsTeGVf94xoB2qcQaiNqsEqBM6/pvtEs/
28x0rbDUZ86RBsC4k05tr1y3bZhUWHjxVZqZj1HamNQXXXhGV4ZWm4V1aslpLNQs5ySLt7f+H8no
ekOBGwPggkzdel9gPNBE+7EdCV9gq+qAPS/nHgkGH33CqvpcekCTjABuvAKgdTFyhM9B8f0N1V5d
nL9PgI0DspDMo8RLp5kUMWoBJl7Edgc+L3VRgqwaoAUmb/bASNf7nzi0enDIhItBXGmLcFccihyV
ZtGSQfK+5X6G2OSXZbUJ/GUiHR+rJBUV/vNtmMBUVQl4M5pIqUUbuA3IE9nY1jgwhTOpymNaKIHo
INNBNThX0xltxN1WYDQdcTzm8lkasqcvODGXNSm2464HHUOUELEAc47KLR4v6w88lRYEk4ErDVkY
L6XiM6EPU7GRq8SWUaL6BMNdyhwxugMsHfYZOGs5YX/KDJj4LeiW1uGq8CymsAb4g6+uW2CsRwmM
yDGHGMD6a9cHY9Q6fOG34hkjviCkd1A4/XVjcwgNrz09/nR6buzvSK4/nToSsK2EcB11Yquy0XYx
JnjAmkmidscinNowwSrJSbpsD3NJ5j8gmLs9U8ZxXAEDG3coNX4IVihXgQ10ZF0BRwC5hGjebIwj
QPB04G71iwrU9ST/9helPTLugAOzQnLgC7DY5dYXV7U0c4x0X8A/e3H1SZTPQcef5zUdPqmyjN4U
zf7HWsnHRQJf+pX9ikt47tjCeNMCE2fnx+cgTFkOTLT9z3ZQKuRxleLl3JDYwUo+hR+v4u/BPysb
eRVvfb3YuMGiMn+RKNTX8ZNvSas9ZlwP6BHB31u8MZegpBOHf1sB+6Vhlh5jvHcAWyyT9lWfx6kt
AggzX4HuC4D9oIeMX5uGY58rH3SdhgCIdLz0eT95qoeYfQbOfPyaClrkzviTKbuBJJUkYNYdbxA6
Tuw9/AwMDKldV95gsWWagJg+/iorVnpqCnZuWHzUeUo1gccMFB9RQDoTY/b4+VV4o3UKaM9LJbUx
US6uVJ/jrYzNOUNhwN0k5OB4jIpInNE++pEzbjlQ1/FaRsenCBh2KoHD91zIZXWV2nxkyBIpAhNX
skiXwrlAk86C68+ike8KeSNwSwX9GwWKI3MBOR0p//MRqG+JgHFVBOAY3S5d6L2el7I6tZmlzO14
sBOLJN/mAGPsCXYdjY2rUjQTUCjVFuBAsy9l9fgiTGkejCimkYAbiYoiDdYlei6veFKe2p94YuZ6
/J5eKsxK+J8zciZ0CnJGIFkRRL93ziFLeGFgPazUQZ8IFloOl9wDMz20KQ/BhQvSDJDTcRKAXhlS
F64+DKb0HAJ0Jpf+09HGv21HJxoHMIcR9uhu0aDqjFwxwdkXVpWu7fUTY6zFrUcQpHw/z2QKp2w+
JoQBUsMKrAy0vtEWXel30Xh+50p9aocEgQlCgE0B0pNEl/agkK2JklgZQ+ZCI6qo+M8SYU4A+w0I
coxL3woF/wLD1WACtVs2aw0m7xXC15y4zMAXSJg06YnSgAYs8tRLq7nOYmjYuRIcP3Gxcblw2Ag9
VPYOWb/h8sDBzcc3OA770vku8510giYYCagXgZNQpMCaRwDVXsAziZKulqqlsndCSQNPqdOEoRFi
NBfUeF3kgu68r+tgi8G2MjTYPuRfkkwQX0CVinl41itbzMcrPgefoaTc1m0jViMa33rPTsZLz0VS
Nug1VBjRFpokmxsinvJlmPMEPyawGDEmTbf6RSBCLRxtpItFX6Nsgs9NaQCKFBIw3OhM/sm/4XOY
NS+Q9NjmIDnidPmzfc0t2dFVTgdYGpHZaubdQ/e9jkoAsAR8DwbUEQbSAPE8iC+L2uNce+TgUdD3
F/JoepSVRQcOsbWLiZQWZGxRZw7C/vF9/3u93Rp1zGtKwKZH0ydgnf8s35XS57UrqiH4pW3j9b03
kxU6BqoVQ95T8o6NIIcSo2C5nqKMqa7g7wnRn4zf00lfY4jP2G5hBlE6i8ibri9P+LXsydNToj9l
OkjV0Zm0Xq/1p7n3xL2NwoUR0BODHlV8O+33gAoZ54LmOBcufwN3HCmrVegdvW7G9dxfi1sxVPbA
c1JJrQEwfUGazXSjfQkIEQAIYWJ3I4DK/fFB0EOU0IFbaZT1cdMcjieENLc1ej1bKQSNN7/Zdrfb
WWChWP189Rrp1p1OtsNveJzrpJi4GbfyKUPENVXRAq/KuRjyAr3eO+uz1EE8RFbi8fjCWhmREVCB
7UgH5v9MHHP/ILkVTQV5Kh+qSjiKBm2hmP1y4SEEmerj/b0PJG9ljId9peegtHFjmBXn4kV2XufE
r2ZuEp2a+ecAJWGE00GqBOgqtxIYsJq1g5Ayl3jpHH8W3bpZ7wFo+Y1q9kYy+hl9uc+VYD0SImOI
GzkZqD1jc9lthKJmLoDOIl21GqnXepCI5p+V/NJKM5X5yROCbRrdlAIaDP52bQ5fiAPTN5AmYeqg
XMTKs4B28MdHNBHjaCwgvmAEcblZhLW3UvoB9X81YZhLaoZmvFC3Kln/uuj6nUvqThkQ7IuIPndA
WOChdStIRvOeUnYOc+nc2OqydVAKpCx3efWfh8xY0ZUgat+EUkxBDQtBWtLi7YYWCpEFj6xCfPYr
ioa5DZyyWNfiKItVlrVYOoXGXDbgkMRkCn9CtyjB+/qL083E1NfyZuahPHWtEJICeAfxEgDGqJ0s
hFyIBhELjLTGlEGWJ+Hd/lgtJnQPASA35gZR4QSu9+1hZVFZgUU3du1ILl4Kv9iCtbYmnh+bj+VM
3CjUUUGeguXgyfHX/ntlIVQlaINmKF07KdM1gHMOjhS+aon/KeQ9yePG4nh25lpNZKW0G5nUgXVi
53mCmrr2zjoAax9gA/ijQwZ+RRYrAmerr5fOPsKb9mkm2v2bVKIc/41oylxxhSSXVQvRr6+s/iyb
z60OvselRAzLWmkmPuET6XKXIN9QgP9tIxoyBrj0aoEsYbncZIbxO5OZndDemy8aFeHqABRG0AKp
yl3b97WlPIBrXGK3eccZcVHpZcnPbP6kOBiZ8VUFUimZ0quAy1SHj13XDkGqzJt+LQGTaxlWmyyN
Zy7mlHNFfZkTBYwqI/355/yvlsY3YVl1oura9TpX9dLFhgokUQnGSw/VMTEkRy8dUmFkm7iYBXWI
6FwAX/vR5gVJ35xy5nvoVvbRV918D+U9wNYLeG2Gd21MinOvuwCtERZo834DdA3pzoxnpMpZd8Io
1wuGXSlsQGtvl8MiPzdbltt8SEgkSbv+PwWe+kcWwEYxw4UaArKOtzrEdBUb52Hk2ZuY7AbCcWb/
/b15jpCb+m6Xwhw85VTUhkLCv/KonHrgeFLDok/dboNVU20AeRhuvMZSwLjMEt9ZIj/gD8Cyj4zI
EwxB3DT+gWNfY23FVxt0MrEkY9ZKYoIh2+iSbegoM3HP3wOSvufXX0hlbXovGhy2CTwbM9PgOLRQ
9ABSLEF4+e2u9T33zo8TzpX5czkcrPOWQYe3/nQyXneb5ZP46R98I9GXjvmtGC1pyXKuP276avy7
g3QHbyIo2SB6oWfz0ibgSfVSggAWc+SyHihrYFOn6x4gx3yx4o3o1Mu7/FJypPuozkyi98op82aS
8RMJJ9yNqw+i7AJyI77fljhSCXQHzhvHcKakLQUnM9pKs6XUSoEaKyD3xBbA7F6XmQF+Xe2nUHdg
qieRM1cVm3gd4oMAUwDCEGQlALd/q9MA8elyAFl6Nqura9EsF8MLf/R19rU1YsNxMIjJztzYKVd4
LZFyS33Ca3HlpZ6tFEs51/sSU+NJ/47UvDeXw5zebhQiBBBajGCF1A2qkeFtpB7bnYuWAPiF2BCf
ir2HeUfNbPcRSQzFO5QsigGLAbTRJMIc3OWx5582h5I88sCB/A4h4e0O1yPzODhAceTVYpAL9P8I
68D9aF0955HfTYJVrIYL3lHAFl/q0lxJcirwRZUaQIaAbBPgiiirJTUyKKoTyO8XEsl/QVAfEDBH
c7oeWjN+n26a+bOQ2GzkekA2AHBASr2bAcS4edJ7NmZtLbd8BmN47HhGw554fxPII9+17oPPk3/L
M+IyBqvokvI8s+FTMd31R1AqPWTaCFQ3eHatPNWqrqlLDtMKHVFToz+F3qnvS4NLfQC7Wf2KxxNf
LvgZH/jXuEEbRvR3grIC5htwbtQ3hNnARUOFb0Ap1Iojg6vIG4ZL98netu3YCg2MLZBfmLzT/2bx
YyYZ+Mmg86RnyLtSUiuXlWHx9NhUADHFYNBl0Zjmh6R/p5/STOp40kchyPkfedSJ+6Ui5p0EefUa
zazFJTmGZrVVlulONryPYinshzWz2IP1AaxZa4/Un5gl0+eOfNxOervRQAB0GrxXJYDj3t6xwi1q
Po5KHxyuT+C99k9KYYLcjXfXiraPw637zayFOSatySj3Wirl/XxPAm5gA6meoFuv7zvvq16Uekms
0Q++4mWerHpdQWeP7JtHmcik91FM29t78HqRgthP/cumntG8KeuqYr4dfBBQvDtsQQ3ExlqsOJ7t
ZwuvuhT1JuHfFAyDdimZ2/XRUtO7PhoV5PYUDsQTVEwN6slsiAQW6b3W9Im77nc+UcFQu+eJAp64
/43vhGEZ+WIxzwEk2NtD1go0oAoh49tp7ZqS+OUqRODNrAO2iWbV8pFNdR8D7ulvBYzCbRwYIPDW
ZVGPi0WkzT2+R2HU2rG7YMYTVdQP74DcUAbLc9/lA1urFnK05NhT6ywCaSbAmnhGYGgcmRgIGIFG
KQ3rhEAQwJcd2E21ZgS9EozQ7L2jOnw/Nhvj/0OtBu0qigilQSSA+PZ2a3mxVtVKYiI7rDMD3cZA
mSVivfJ3hbD0eZegy3nm4T2xfwKKiiJGyQAAgafZrUSfa2Qv7LQIdupQrXtrdtxoQjlvBFAWuCiD
3klqCEj3wyYx+J9sg94PxHvoK9Yu7SdjPd7C6QUh041ICq0gNKhnniAEqETIE3vSlC+Ssk+GdZB8
PJYyUU5BYloWZNh24CjcsXRxcVzwZR7ENgZD04JUhkKCS7VttgBj3eJNPZBzQzLzmABVJknM6plD
mvxp+fgrxuc7rS7XH0FdfA8NTm5T4yPAGG+KmKZK3c/HEiZ2EzVCdA+yiE0FWJhb9Wj5WuHaMkej
VgfHPax8IKK2+cmd0cKJhcBpiIhVAMMKwpbxM66ezkXiRFmfYiFFEz8rbKVaXFFk5uO1TEVgN1Ko
xQCJSfREcJ7bkXZomrWwdfxIBztPxO369FUYFmUHBsa5WOy++IfKz9XaKJ9YF6BSHjIvRmQfKk/S
8FsOpyDfJ+6FK/EeWgXtTCwwYUQQ4YowIoC4RHMJlWEtUl9rkjCM7VYidRWSIDz33VtRWR2PxkHv
NPcev9MRGEQIAigxksZ4uVCH1yg8eAXlNLH9PgBCbpShbLwATZKvRyE/oyh3hpiSRR2hqBZxxwVh
YnOlYgQg5vNYK0YLuA+So5r9eqwwd1oJYQiix7QkYKiwuFutTBOlLxUf/UHgStLc5rMpyu/HEu6f
faOIsfEBcwLI9dOlymzE3eG4Bn2KaKzwUBNqXl85QMVJlnvkNxtmThnvYnLMPeB6ocUCdHRgk6XO
SshA1AIShwzlbxgsjH0zgCRzyY+Mqe8BcB8Ihh+v8P7pT0mkTgx1eLkLGSGzN1m3+QQ/xKJBN/BP
YDUEZGf6qSbfSz38MtK52z5xemPSD04NqIIsOgKp0/MdPwxcP7fxujHetQ2ghByLuLzxUS20wJht
Ir+7dlgomimAEA9HKuGxcSvP9VNZdbo2t8VFimK36Vng4hhCkv10M0nNu9iSkjS63CtrGcQa0owK
JNX+dyQbTzVLnvp+5qbNLWfc3ishUsDwSTMKiYnY64m4lDViq44x81CaE0O7MJkJ+cLhcjs3x8bj
AIlozQw9wr1JF9+3HivjfffHuHPAikeRQYXB+vPqV4tCnCiB/FbOof7yu/puxe9aua9XwEB9aknU
zKngXewDcSLq/SyGnkUwGFCLkyuvrDL0Xdroe1XIxv/IU6sUjRc5IRgtlOPZGaf7RMsocaRt5nkE
kjAst6fGOmJWAte6sFFd68mA1x44e0Coc1CQtcKQgXjBiGFqKI7eRE8Vc45+hrmI8j7RQn0DpTmN
Dya2EgxiNqYp6hE43MhiUnk6MDrW606a0dNxD29iIEoatceZojROrnWFXVjAcN/MwZJOWeibHaUs
Jlt6qpDKZWHn/gr3mhg7S80JW751obEUjspllsNwDLkfrYiymBiOC/nUrQs70XaSvGheGR7aE8Sn
3FlrJdpmyVwqcFZtqBglUDIprASojZDuOMYYYrSfvohmFlvBV4ahG4zsA4Q/5tEtjcZAwjGhLryh
VUaavTJ30RKOc5zQGxkUkQmVKJ9btSE6EJm4tDn3HAMgSk2Iwq0HR68Am9ieBnOuxn7fMQ8vCLbm
P/4k3P2/XNqVTUAM39d+6JR2V7yGaIezoxcJKcl4bFMP9ipRdskGpGnDWrUEJIoeW6SJeAYkUbBH
oJ8TgU9P3RWWbYQg0rTSzurXoNYbQ26e4oyo4oycCZcBKrSxlUBBRIMhD8oueHWscmlc2UFwHoSl
YrvFDorUEq+bQesQxgtBqS9oYTjUZTRUZ8B5eisKOZEc7IBCZbNmjRzMJ/qMFMtd+/ZlFxSYsP5Y
88i+AF0GYGML95Dounl+Kn42mKnF9NzcgOJU/IHPQS4KTHCATKF7KIa81ySnlSs7qnUP7J9WnJvJ
1t8o3S9OdgnAysWgbcJqJQ1L3iMt8u2MIe7V3+i1CGccwn06Erp2/THU1XYHP2jaQq3gVJtvDBIC
9g9trgRA0gjDUPEgJERfmmcqpAUi3WYudTNqE300Eg8dQKAJFhyWOhquzOSGyfraLmSwPjmaMOhx
BkLrxzrNT7g9GZ2OeBWPnYYI8G41oGhjwamBtmYXQ0HAEMQ/R8VqJHIkZWwGgO1ceoBuUog7mGK7
yNFMXYL/PSDNh9q+eOomEDd1rafe2+Pv+st63y6fQ0Mz5v3HJyb+pFwFHvNBrcR8Zxcckc8O+KAX
TWEKX4A5WoKtb3AXnkj6TG/z7cAbbWpywiEKSMwulcRoww2awetFzxlZ+e0YoJMWNfByms7wHfKD
/vhbJ/bw9lupPYyjMA05l+3skuyglUgwvKNqMHYOjHABvnlJNtle0p8iHZHE94zw+6DsVjilpsgy
+mqaDx2erO+RvutN5CxDUD58jsnTy04j7y8+efuQFpxu6/uXjxn5953YI+3ayMyAx9H4/KKSUowm
domaSx3CNLAMhOawjNF+GBZGAkIB15BIixl7R58Re2+4bqVStyMWtEoVJa2zq27fS4jPohJMmsuY
m+tMEu7v4a0kKkrjwUQp+iXWZ8XEOhjvvd5ZtTlgVKxC+4Wpb5Gl/gQkI4kXGN/GxHhBdHajw1qT
uTz1/SwKtdfjt165Py2JOznnnM6On5Ot8CICRnxYniOI8mCPcr2CwrnfWkCME8oGQMWY8Uw0dgoQ
1G43g7qVA4e2I67GB7j5N1dtEo9U4jasRcInb2GQjY2fgAQnMyp+b6MglUNeZiT+BqwwlSRhfBdw
oByDZRPuy/Keju8r5qtaBZZMso8PQUE3rHNw9gKJFqxLRlTKmQ+498j4ABClIh0Jtw+LdLvvkutr
/KC6vQ3xfUR2mMm9hGuXnH/E78V5FT0tMCuIyeNPcf+9/AUU71xR/n5ya9x4tCaBbRizJWi9uv0C
hokC0Ynj3n7evB52/uYT/Dv7A0pVPjlnm8VisTeferJef5Srvb2OTI+g6fe0fH68EePx0kb5+iuo
4+eiik8dPsI+AAGxeFHKkAAhbua4py4cjhMnPmJboC/8dqloPciUosx62x9Mp1TMiNPMx8uYOs5r
CdSVLkonlb0i7+0yBuScFBFBwMUNFy6nGFKI52Y/y5J8HzuO5ft/F0WdH9cHHTCW097OjOfdDsWC
lGz60+vr7t3TD5d8d4GLNxJOP3dkNZCVs3LJRdisYn1BiGnaKUdsD5CWaF89Lp8CsjaTPYZj7d9E
/zYeb86UZRVGdjaMZGI8lM4QisxYoI1x2dp4JOM9BcN7hqnmWJ055kk5aLHG2wHtsuBHuz3mwBmG
IB7vVIZc+Jj6VBFcsTIaKKrfxyua0tqxsI4RGjR6gfDxVlLmCFnTa2Fv4x+1RJIwMCjzLWmQAf0/
CbqD0Wmxd9F4SbX4zeE3FWsL3OtjEZO79u9a7rib27wEVW3Qg4YayM/uNsbDgAtf3GyuVjezaXSD
cVNLrgZv2tu12OGBleAeJqAjzUNv9XhFU9f96nQ06jJKVdozvQJBTos3lYY6f1r9L84F/JcIcWE6
x4miWwWoVV5M2ajo7SasDS5C86i7l4KZdC0NIf3nG6+lUE6iVcBBmyeQglTRNh4fJ6+7A2serGO2
bMi525zPwI1qzLcPkScfLDEwn/F4K//qZbR9vv4EynSid6JxxAIKmBmvm5QoGszMzrIOZ7iqxbA/
CqeEbD9ACPO0RB9FpM+Yjqmj/BucETAXiP4G6kr3PCYH//S/7tAkniZEDd8fr3BKK68ljJb9KgAq
s0B2gw4LLEP0LHiG7D5n3FyH3v/nJDHN8t/roA2GFPNKGUGKHyxj8rxLx+6Ew+osISNun9vjl0ha
xB4NQB4AsKKPe4kZjBn7OLPUv1DsaqlKG4DYVcVHVKN91H4kO3Kt/3w3UcTD2w8DlICToO4F13R5
rbg97gWmt8tEspxcXeXaXL/4xEsaxUL09ACtCmkNDArdnloUBqJQ882AfhfgXkMnuxWGz41VuCMm
6M9cvVgrH5m+nBsum8hu3gimq2sgc0tkUH4OtkAKbyF/+OGmfGePeUMcDMqJS+2Yfj7e0qnQAkEi
GHfhPlHToxSU5YqgEtJysGM0MfWJKaIpIKjPeCe/h8FM9mbcNvq2Qw5m+TGCyuKRfLutSQ+Wn7Ll
B1vtE1JHTzWXGZlA2FcmOGlCto7zuZmdycfetUjqJIMqSdO4FAY89jY9ML7RLqS7y3eAV1muTeJa
T9D3MNczNPnqQNYNWLagUMVY9XhVrq5CyydhoDbqYA+hpUVW3rGkC1MjFl58hrTstq5NTKuuHp/k
RP2BQ8jwr9TRFV9JdWutS7TcGewGJA8ySRoTTcSKqDf1L6dr8REMuYAAiF8dfvlY8uS5XgmmzGgR
NTnLZxDMa0d/zYG7JHxj0zdPWBTreA4BbSowvV4lpUSp4kiKlozC3FMLSnjpJ0sXUXea6y2hscP/
3OPY2cfCCiiIISk/H2Kw1o0FabB3u1LfWMgiLZtLbjPmAlOMum+xhs3pX71lfpximIh6mS1+A7Pe
nGac1OSCgU0sYoYZF/XvpXV1rFzuCH6raYONTL2gWtVS8HRwQM9VViYP8UoMva9lWotaDzFJtmsO
fU5aGIIECG+q9lyBwOSxykymoGTAPqMzCAE10ABulbWsOdAaZx5rc2S1Ysyza14On+8ShkYPn6vV
eQVwFctlZvuS7z2+gmY2lMyQo0MZleZPy+s6qeuKaWx24G1GynRJmLNywr0jHGVgrBSoCggUWUpx
0sL18qIOWhsRDTyxrGuf3AaemCSH1U+y/HoBqTn659ZlRZ6WtkO85cd6CeAcxXBfZnb5Pvq+/RRq
l9FhkCmRG7b2s0CEA8A/CGfhAYcWongxEtWxq8XLG2bk9uXh6ZTP9ane9zHhKl7vBGUHVQa4v30I
8ar92v9i9l8/cMQahSO+k7dfL+IB2Jb7faX3xHv/RbX+8fqnT/vfk6As4hCKpRxWOImsf4mrQ67M
1MontPh2gZTlq9o2UlwRC8wM4LNbr5aoD+P0VeWSo5mgzLNd68vlt2rOUnOMSnTrS28lU9dVrdlW
KdKoRWBZAnqKxYvU0Fwj1kI9ApCLUi61aOFxh0I6Rskmzmanjec+gPKsQ6WyQxtibwXyGu7fUYzx
jIuwXK2IaCxM1lpn6ydYxLkocyI2u1k4HQMq3tCF3Ch30yA0A85XZF1+zsELAPHXumcumeMSw7KP
9WgiuX8rlHoqxYwSxHwKoa0u1QTAc++7z+bpEp4u6Xq1WkjmS4TkdUJY6w3BIam5sQTfkll8uAmn
dPsh1IOpl9ok9f9sS26O17k139+ri0aaMUGzk/VLYJwXyYbE2+1bKpl72HDyNI7dAPR3xuvP3e6/
eOTKMfFanadpAuVnls+vwLvIEVvJurUCjjOg9M8/irk1FUz584Sz1yfNOM3c7tkPGK//1QfUXdPH
sYdTGcEAgUSG6A7+A5vgEwA7LrLlkVH0F9NcYwei3clbzLyg7z3z7WFQ5q3vVSluGMj3MF7otBs1
szlAmziJHuQz78h7zLlbU/o3O3611kDV6k4bTWluxijp7UTzsAKLy9Hk1nudhyMx5pR+dnsp4yaU
WVbXGUSiK0GyOGPlPbmkGeMCvCvPaHfabmMDhnuNif6X75PwLZ/n5von0si3W0yZOSV0GFDujrcd
oAabsVEB3QrsutjioEdw624T6op+fHkBNQUgJEyhJyZ4AhPiHDKCFnUc/XI5c+w0wDciw9uPokxf
mMS5WzTjR4Gp6IBcI3w70p/nxReB4fOPsPnA9v4WVo+t0N+z4YHN/9ORKx0YNI+Jw1FuSMRdTIxq
u7MUzNo6xvncnbeEOUEV0GWHd+nMVZvR9D+jfCXZAbKOE7KQLOT5Cvkqq8/SjV+5ehAOVtrw5uOV
TrRN3Oww3e5WFGXqxRnkFcZr/rETtogHyaK1UKI7YolPrmXMHOrEm+1WJB21aR7PhBFEZoazcxaS
5a+dpXhwNv2c3ZyJD//U62ozo/j/ebBxVmu3a7ZDSg6HBIC/LnG2iyNSbolMgKf8BDWaZbCYO0rK
aFVaV6baeKPkeFGVCwcT9zGoGIcVE87mUcbb+UhhqfgrVJ0sKzTI6hdG4JNXuKicWCg/YaGr81HR
v9SntxR2zLB/T4A32MyorTD5AQoAiUBkM7J7Uoeq9lEZBAmiJBGA+DVSm7luncPdWb34rQ4CqlV4
WnlWtRHOqFqkuDq+pSen0Vkt1WHs2Ztt5JxoGYGeXX0S5bRy11eLKsAn9ScxBBDKDqacrJQB/aOO
9UX2SNE96XgLzGzF5LFfiaWOHaOBcR4LOArAUxmynqlvsZ/pTr6IOf3x5f3roro79StR1KmniqRF
jQa/AbzjU/M1Po5ZBP+8/plgChRHj9/c5lJAC1a41fs9b6D4m6ICiCldq3jevgho42UBFtSQn6Ii
Z371UltvwV5amwAJMk4YEwBi91bu5zZp3PtHX055PD7y+E4U49auHX5fh6zNcMJcfX6iJj4qALp5
0cLEjjXS26gld5Lc19QxbEJGShkjFmSjHNx+xRz26EjDVIeJGZZlguLZxv1c5rPjY/e6oLI8q8mK
gBzqOLB6+wVDzpeNUqFgWbOREVTVqnaYQmedeM+rCklYJTIeqwQ3rul2Y28k0oWmPGm4NvCS3jYY
noQ/QQA2bHFzYgwo44yoe+t6K4ra3h44VeHgYXGtzi6kw2aj6psdsLAQs3hGPnOr7t/XEIYiKSzM
mP+iO+y4Jq2KpsO6HE/3c4J5V2PmNk10T44iZNSBcFqAMaRy3n6Jab9+QCEW8Brj0P37u7sELMFA
XvqDWpO9fhoS6/EeTtgodM4DRAzI+JgvxLjlrYJoqNl1QeUO2EMwi6Jh7PNwHpayUVro801XRLcD
syW/wSw78oQXRje9iMEIwARhbIGeY3ZCvCiYWurtoF73rZkpMqCJ9mWFli7gvirVFwAbSJLNJRXv
/cSt2PHnVy654XmP93OIRebUxP/OIMjcBq7OzIRw91gK0q0g6uoF/0XadzW5bjTJ/iJEwHUDeIWl
BTnD4bgXxFh47/Hrb2J0d0WCWCL2Wx3FkUInNIV21dVVlZl5ITUe0OrnZyTZEv2AfEi4fQJPHjB/
yrbUPkvr4EMMkEO2cdRmPqx3Br+F/OAZdMPWOTXpqrE2m8aCqNGp0vD3JjVPrMqqPbC3S40sc9sb
FEdIl40oY5CPXE8LrYIhyog3nLn+lGzz/Kz4Zth6C1t85qGBSbkwM7rli9nnxDJXihbbjd/UD7kI
FMdXpFqGYY+Fqt9TZGirylydVh+hHln3t/qcK0Q+EK5YlFHukSc7nc+zOIuFZDi7jqtVysER0I8W
bBkhBhxSXjA283AYBYIVHhzNKIlLZPJ6V5wAVcgUdYFkx2wzkORhCzB4PDxK2idqdC8yVhGilHtk
TwprqRdq3FpTH3xpfLKYvFMWRR0hwetGK/qcUQQ7ErK8/G8Jt1XkCECqReKJOb9/aXOyso3iKY0b
Y8DcrgOEN1tJkuYz4D8uBLVHNfQllx7uL+icBwEAiULOD10aeIpMAh2uTaJGiLjmLL3A5YPSODVz
UReVfXN24jXu9Pv2Zmb1ytwk2KkLqHO5HducxU2gAxMHzk0u1pjy6HqWUy2waszs1itj459fHBQx
GkgVlRibqEmM2Sd6Xrzmh8pdqNPNziEig7GTFyVbAJOv7ShNRaESULXnjo2iIyXhXm7TXPWcnhh1
XjDrNog5VQSDdVx7ikXEfkmKjBt3xmS34qCAxx/8amNH7eQaR4cqZKYFpTn7nc4GFslGJktmE7/w
j+ln/im0avx5fyXpTORwZXIy6tinXNY4MCmyVla81Z8M9yn6WuZv2UTlct0PVZ9be90bi2XudJLt
8+QhA49tYnXKPnKe4/5QoZ2SgPP2J1SgdZpsZMiC9vvUeRTxfyuRQRGVYPHIQ/8O6gLamd6gx6lW
QsRCtqLEqqEUfxo2AqqS1XcA1txNwmp59eJFX5R8Je0jrTWhXZOy1GJnRzOjk9b+Jg8acJxUGohd
ab+kTzNzCWBa4KwAagK2j0z8RtPVqJEUKJmI2XY4lZzGmLV4CPsRUpV6m7oDkbMhyOBmPyaAYL90
S71oM5fz1QdMnAgSD30kJD7SHq0u9mr823u/KFHHjVXThZ0/gy8ArwLEQEdwCIKuvz1yccIENqv4
CpfRmc9NomaQac4g3mYGh8YszMSK1lvZ0zxz2MZnxxwipBUFzTFjPGFP0vufMjZ4MJiFe2MuBrz6
qomTibKOgYIMvgr0lq/EUfdomx3bZxnjlQFRX+lva8/SsvOCL51xN+DUYWUKunICvYtJsBLTjIJO
OOrOyUCxRVktgcB5gpRyDthe8Hr/+M0ceIGTgIZFUW4kC5iEYCjAylHa5t1Zqhj/ucHrVBVp5yzs
5pnygSxwMjj6QHgJFpEpVoUoqcc7Mtr0JQjWQMfAjBxd6TwdVE1ZoxbSeUB5FVV6BxFurPsCmiJa
LWolTexPtNiUJbjrCmaVeQYnmPdn4Jb/E9xuEnRw0fWHCwxNLtduN5Bdrg8HqTsHQEF1ZhHvRJKp
D7n3w4MLA8VKMArjLV3qDqPlueWy6v0PmHmaXn/A9KjHgQ+HjNbx+BkMX+Z7a7zq7meoPvyuUFlZ
gdc1dzX+rWHVuN/ivyzl4GZOOlgAxobpUYoXmO/rCeDzBo+tAs+pAr3ryBY5rQ55TfMwqOyBHtqd
fyzXwWa1MOqZK/zK6mTnVe0APicejUvbyozQMaGGdq4KUDJ6eoytn0rdtebuS9LQ1tquN93+rC18
wNzr+OoDJucMc4HwVBxfx7gHOBOUPo3effAuWrRO+v3Bzs0wCt8iSAMApwcp5vUM9ynLULdnEYEC
f0ZQqOiek+FpiFe9spbkpcM2c6MKwNqhkRhKGNjTE89NESokZccNZy/WhNf6I0QbBZJvR5XqXy8v
dmMAHgvqxJ9TEWKkS9O6ZH388wtfLnlMLrcSrFf5Hhyc8JsCgD+q4gxqL2g5QhkQu4QrydP4Jy+3
l4StZ/pxwMyEHmpI1kigiJ22OERhSMOs6tFaJZn53uNU2f1FI8DWw0s2cnYuOQzNyoUsIWv8rxf5
yvB04EUrga+pw3sqWPHcxqUqL+8ksVFTXvPShdfbTHgAJA20RtCUCmS6MrmblDyrGbnAs6ISds2n
qPwW3ZMiLYyIzFxFIj+mBWSJgDJk+k7L8ULkKgW3g6A+95B1JK/BN/3tdpwJtnuNmLn6PpiNzmrD
TrbaDw5KXRZaGwYt+8Atne8aY/cGmMPGsHY746Nfc4YI2ab1y6Dt3jab3yUd1pljJooSyPh5kDvA
lU0cqZQ0bBukfH+OsgfQVSq5roRA2lQQnEHQfH+1Z8pCkBK5MDY5ZQVArazkw9h2f6AfkQ669bMq
PVarL8sygIoGgSQDznX+pV102DOu88r0ZKc1ilCjBZPrz7yVIyzy1U9z+/28L4Eii54Va/PBrMmC
B5vzllc2JxuuLbPEqQhsxmr+LKmvwXrP2dlzsOA+5h7rIjqwJQrqEaQIphs7EquSGRpMa4oEWKKn
GsWbA5TS7BoP2BLxl2NWhvwa6/mBWUvHb/IE2ounJTmfmVIYVvfiMyZ3YuMETu+1+AwQxnPg8bUr
TC6/GV4N8cCcm09gLTuA98D5uj5xwBOShe017p7JQwwt6PhFAbEA3cBkiUWnTDELOHl9+lMGdik/
3t++f820twbwuOCBzr7tQB2CAcXUruzOaOd4hwKlPuzEZ3mD3n2KdoIIqvWuVRjhOi90yTqfUBpR
9N9RJADkasyxAYCxgnoQtCrVpVM8P/R/v2xyL+MJnLNxV3VnX2LLbegS2SZydLo//nH+7gz/r7f7
4paqWqUSuKyAEYd/43m3fs4TRJdALSX7+5ZmhwO4G1rdQcN+k1t1ewAX6hwT7QXeKZeBtReWLvwl
E6NfvBiMQErSBE7dnZ/rXoshAIElPWTmX0/QLl4DfkgF7W1zQo36/thmTyu5GNx0rfiOGbg/y6/8
Zm+OgqKp9ehbCNz1XDfeeOyP1a+yjlBVWcqszS7hv7an6XKaCHKT1013bihZtewzq3yydDDuj3Du
nr0YoDSJ3NiK6cBPhM3opj+Vo0vdC+ebgRfr/4EZQE5GahEgCKf0x10JAp9G6LpzlrmaXH26gtlk
pxJP7/t25h47iBf+NTTZKvEQgkeF77uzzJVGnACtTZxCxQ5K1QTAbQ+Nw6GPZFrA/wqBpGVg3msa
lKccIpq51K1dXnxWunhhB49Wb07jxVdNtpFA0AyvsFjKAUXMJ76UQ9OLCjRKVug/8bw8fOgb8bNg
ZGGhlXAuwCEEVQ9gCIHbJOPJujg5MaRBHMIAFV1m1UPL+0aeP/TDM0n4LassZdxn2uJR3QHUgMcL
GPDQaSK6Sxi8+nPkZZ0SzTK+Tgs1UdAxrpYQ0Ru+xQrQvk30UoHJBXQd3S+NtUEA8+FCPnP2Lke6
BViAP0XF6ckhpFEgXIMu4Pw3dl8dTtQjwUibfSB8SKIZdBDRgarOoLwubL4xrT9d5pHEbCyqySLq
d9ez7Xl8A5Fnl0WzB6ulSBPvGTtT46Pz4i3kUOZyqaCxRN6MQuIAPQiTcCXpu8ZN+Hg469wLB1KT
T6tGsTtRy5d6wQfOBGO4QSHEgyIhQZw8sSSEdCicBLWMYF3VWqeX6ICDhnP0uPSyAXH07fyhexqI
VwIWBhGJ9uv5q8NSrMIMQb8CxZK90g0ONcoKyWAT9MacrEZ5xXtaPjhiZ0a8xHzmnei89mnXMBYr
Jx1V3fFhqIYejoSWCh4BjWxDmfSnE7wqfKoTCBsCIyGLrsq6aH7XIAMeJo8SdUs0HRU58hB+lGbR
Tq4knxo0E5XUSGNkb7+hXu+wJtTkGBkJVjn1NVkkbK8XYsMmh86LySg5BsSyMUJKEzOp0cmq8hAW
ZgwFohCC6oZ97+td6wZ03Q6t8iDETSQcUintoq3Yp7y7Lzy/YHTqMY6gQrs7Y60hRR1lC2IFPjjE
SUWKVymVmvTYBH6hrLsK3ZJWUUZChqud+ugRHdpINJUuErhtmvV9seFj6ow1BN6he55jc4BTWkfg
zCQq3Sf4QK87xb0flXuPEE/SCnB+Q82O5CCcTQs/wCtPEUF6rlDRr45h3GaBOaBjrLbiVJELXRyy
HtCMPob6ne8wIZh4+IitDeLwgrfiCrnzQeuUs+E5FaMm+SIkRie76g3Ikn3GfMZDyyx0UsazUR8Q
swcat4q4kjoQ8z9Iee0BU9YXAqPyFZ+nRlRKUY+pLzp/0OQ2TuP3BIxV1PCRMCi/Kpl3iy+xrGMX
7FVDySSrOhWVduMyDAmewWjjBYYHFGz0lIYBH+ZqUQJJB0WDOKB200jEP0N+wQWMDTUggOiVsMtQ
7ykaBUl5160l6HqXNOEe3bStBz3Cv+eVmpMav2dKkpxDBRq+Rpu5jbstCyRGfiOX86N2UzYR8Wym
ril5w4/J0B4RS23zXglVVUG+LlGeoiHqe7WDmCFv5HUcpbqTg5DZ4DHT+CIlkDq7KhhoRtd9wFPL
TSM/2NW84kEnjBedkOyQoGH8rVM4bLJnIiTELDgQGT8UCPOtMIg1o8ZNk3ZG76cJBOFTp8xjrSxS
EmpyDjww6K/KpC+eXKgbCgGUU5Q2OWVZJg27RMohOBLxXcRoIgN41EpIQh5yyxImiVMzJCtaHd9S
uesK+qoJ2LqThDNqphDibZ6yCSbPaysCtVRENRygb1UodyrAkgqjNmUb5+s4brn8CAaCSEJ7b5/3
/crxmZI9EblDy8yg0EJ+d1tJCj6HtMiI5fYMLVH4oH5jNE6k9BrP+41nctQNBSyV0In2QMGShLNR
5xvO6ylIKzII1FtRWUQJGFtyTvlikhiCCKxbu0QfoPf2oyDF45lQsXS9g1dkHmNzRcKFRhS7eWUw
st+lJufzbFaoDctEg+4CjCL/tknCGKBrGV46UPu4UD1qu5+FS2bmSgddMiq+4EoDFmTK/SQOTYhb
OB3OfgWN7UDZNsGZZdeSf0aNUlXIvkveG/kpDz/Rj6Pmnv/bdZmuOD9+DJ5X5Xfhc2buvH+YrwQw
uKHgPbkeinhI0Ggylrpdk6lUiNZxFtLJssoRXc6t+9bGHza5YFFVR/IPNSOMfgqSThTOYcC7yp4T
KsemwMjPRPbNhK0DPWD72LxvbebZgSsPMlaIWsDoQSaxsVCMAXgDEGMfkFxPKt810Dfzdt/IXEkS
dFooH6AhBlQtf82GFyGaUNVywHqAL0YMAOZ4jteZzdWYvgrJefJEBgAxKhUPr8qIXFBqKIWeyrJO
F/Gpk4se6SQw8F3oqU9C57BOW0XIoacucGo8aJTgjezzOvtVf/tLnTGThbyxNQmIWVoUBZ/I/B6x
eLB7bDN0Vt+f10nIPbUwjQHL0h1E6mM0GYIWPNPQ3PwtK2BrVLOl3ruFiZu+oYjvRkTyJH5P936M
oG+AeEqvCq7Wr5Btvz+saeD3z7jGoikygMhYThlQBChFlikJhH0cOGbj7YRCB3Wu6QwpfO+34tsy
W+kCWPAW7I65xYujd2N3jN0utikt20SJZdhFMWHYUdToIULhA5oi4xe3Lw/ty1Kj7xS3/I9NtKeh
qAYStJsaMWHbKONCT9i3vRGvWqpC3VbRyi9cWeAO4PbK25LJ2aUUIT6BpxL44KZUfiU6qcQ6CIU9
cqtypLKinhDV/+6fgnMXLC3l6D9uphSvQrC9Iujlb7h6/VKOaoiQ7utfEAeumhVjC3b3HD6FJtrR
7q/f7MD+2xZ41K6Xr23qgbRKgqkkKloEuCeKgPTJ/U51+fO+pcn99M+iXViaeE3GhVKM1MKSLGuk
MUH++JvlCBuWNuTksXBjh78eUSgWlA9HO4zK7v13ORjFScDa2WjhsV8V5/JTWreSSs/3h7c0kZMc
fFmwjjwIsbBvYi3wEyMXfmJIk4IwwNsxAeKcl/+bvckL3kMzS+ZEGCYY25HJYDNTKtTwGDwWG+b4
fzM1OeKsr0R5F2A/MqfwEbxOhgMm+KeeVZd4jpfmcLwdLnyJwzQs51bp35jkZ+4FNMe+D5wJ52qc
sLDxb+8BaBOACvtP9QHR0mTje+0QRiBbVvZdJQNXwqpRlBl8dojQWMtArd7NlzbmracETS+SAGAj
GF/mf9mJi9GFeZDJaOF19sSD9HBRGbkjrxMO/Ih9rSc4d2jgCYtGZYIQEsbHGlo2PSMu0UfdHo/r
r5gcj4wJajcdYmcv8T99aKUJcKoL0diSiclRYHiQ7zB95OxrkTeDaI13VisuYbVmjSB/BeJvxGJg
IrjeK5yi9IgvG2dfuqXaZMcq39XKQofA7X5EMxr+AtOliATE1DmKpGcguTN4thxuyCt3yASDDb5L
5RABMVMWC8nASVgJx3VtbeIg+xQid2gT8mxXcBWtjhNOZUqx0O4f5ml3D8zIqI9TCBSAUB+psJuN
78VBJvmBXQ3JOk5PvojysJZGKp5VepA94xmuQkfDUAa1GNatgEY8KVPBtH4ImswIaGM4/RKD3LhY
1zfe9TdNhp7zGVOFSIDYgahs8uQktMrajR6aZGn3T6vkf6OH4ijIDcCajc6fybaJ6pE8DkBiW/Yr
PZdesgRS0QgyXU9XHljVs3lf7X4UsuBCp5w5o10I0aI1ARR96Ky/eTMMPuRd0jqyazB1olhhoGSa
6IHpWq7B6YxR6rKOhi61sGJUbtEsa1EoOlXmmfuWF9Kg066zm2+ZuIBBCSrwhTSRHfFq4x2BB/Mr
AIqFRk3qbcN9cmGiJd8CsQJZ0mQoEvSVykQrNAHyzGsFpfl3P9blesswRpurJHiJklPs6VwQqO6h
yPUgP/REjd6FYh0ifcC+KIvKsbdnBRoDiAAhhwlh9BuYQjCEPZ8XNLLzKP0GGzACo+50/6DcOphr
E5M96WUgW6kiKbJd9GOmzbqjOrJm923MbcercUyWQpQaF9ScMALwCJSehkplA6NLVsJ+MBSi1ZXK
Z0a/FPQtDW3ioIXGJz3fwypEHEN2W/oGzy88s6a59nGTQcZp5ClGswCSthM3w7auS5yyTG2myM1S
OnLFSQxrrUVjatLrEVkrYFBuy9Dy6gXTt4HmteXJwjltVwtDWqV2LJ/ehbQw5Egbt2+7pMg28+a6
tjRZvVLhaZK5dWpnoSlxuisbeYDuB7WVrWrfq623EELMjgzar7IMiM7oSq7vvEyI40CpUoxMfGMq
pJgk5D+zN+QIVZ9fCpBmfDLINP41NvGUbCfGPhdnGFzdaEFwEOoPKbUK8LYtnIFxlibOH4bQ8Qvh
JpQupi5ZCvKhCGusl9fmWsmtqbdB0C4BHsAEe845dfSIhi1vPIQLnnB+AWUkWXioy6J7ZpLaUIak
5lImT21nWBceo0NOh1WLFEjVs8QeC2fXBQsXwbQWNp4LdDaAUxrVVQjNTPNi4ATNWtmjme1/DGZy
/GS09ihCvtCQ4ff5rVavorO0rCByG+5emx231kXwyZa+jOSwlNl9/SH+xA1as5wI8YVRMgAEr2hr
OF98YInyvj30oXJuZK3r3iRoZFPXuL/g0+L5zRRMZr3qXCT0qZDZzIrVBDMwwzMPTu1uC7WMSKsC
aKoMGohqjAJ0Eq3aoygDJVEjfREXdYVvI7zraRn//GJahj5De2KG1QjWAxhj0QWCHJeWrAAIfVX2
+S5Y/QIZyRxlg1vfn4XZBUHxdWTwBp6dnUxCwOcyKyVJZqdZqvUEr9Pe1cLODHgkhyBkCWqB/8Ag
HVX1QCgANNDEYNtXroe0cWaX5BXE+hrb7gPH1VHfKFO0Gi119864D3Be460DFXSkpacY/lwaGKev
+cyOe88OncRinFxN8TaulaWIdrxKJg6EiHCIo8wCcjQ3AFOBjTm/8PORFsbRQwvJGfXsHviFhpa5
GO7SzjRydqngcUMAO40ZPVVPA1j+OTU4MEauN5AbZwwEc3tUB3TH7LSPXnVPniGvYjTyQ6HypKyX
1DVmgiB8jwJlVCLIEvoXrjcvS5MAzivO7SILtDQNtLZcmNo5C3j4QHgILlK4UYbjszroiJDkdunH
3LaTZM8IJJRd7+/MKQD0zyGgl3PUZBuVnKbaMkqaNVyRV7mdrXltbIYOV6whGmTbqTtXo6vBiB4z
7dyOHVmRtpTbmx/kv9YnF12qMKj68zWsy2WB3pCMO/Ke3y94vb/6y3SXXg5ysloiaeOiLjBIfpM8
Ma/+Cs87Vg10EM+LO9n0oaD7tvB+nR0Zz2N+JewQdPpfb5AiaSBgiiKrHQ5gjIq3qFouOJVpleKf
pbswMQlJiEtyuQq73FZW/Cb4ApGb80b1wih3nOFsKZRZl4BTszcoOB3/e1ST9RpKTvTTEqPy1uRL
eMWEPgd68Zls/TVq08omeJRNzxgVGe9v07loAelftHAg/0vH7PP1dPpu4JeegvNPklQVSg3JIkdn
ocBlJe6ewytBDvKFA/g/2ATPNAFiVeamIR9JoNkTIv1sV5BD5w3zGIFSdbNEczU/pxRROsanKKig
XQ8t6oDJF/o2B0k8tcJVZDIGIiHP0cqdAHmTeit8j4z9v8GSIP3cC4jAbf+X5b8JuLiBC1C2xdwA
y+TQ6QWIlMgjuh4Og/ah6PVWWljDcTteHUIRrIZQMYYuDyIw5P+ux0mytM5KEOrYwAalWiF59YpC
zNso8BLT72+XKVsbFGyvbU0uXM/hlCBxw9yOu6c4+P7p3z1oc+tMte0VV5XFQ4lSSfbggIqlUkl1
CN7xz/6z6DbN2V2XvRm5/NJ2Whr/ZJ3bona5XMY3UeEVJMSctPa4E+O95YOnsZ4arpvQCsAMCExp
bw2tJnELvv72XXg1K0jeXa+AoAidxAv4gqr9dVaO8xtDkS0/DEKrl4MJ5e50eObyJUr7cV2v1n3M
uqAsCoQpQhF0yU+sZmzlN7SubfSGGBl9aLgNLyVaBAXjyv2+v/A3cwx1NAnXMg8nAT2GKemjLwl1
nlNa2HkcvWahayYZ9C/q+vm+mdHNTYaEsjrIPaDli8fgtN6fdKQlEcTf7bJ3jVQ4+QCttilKYkuQ
i7nxXBqa+NuwxNTGNQyhV+gpSDNNjpX9IKYL0zYzHgA6xuTYyG0BSebrJZLEMkMLkI/xZHYG8VLZ
O0uZmSpLJeaZrYCNgDgDQS7Sx1Mvzvki+JbbvrD7ZzFSRa045qJRK+b91ZmZtCsrk8Of0baRU3Eo
bIlNtDI4+saAnPF9G7dniWBPg84U6UQWgvBTDSTw+mToTghKm6MMYL9NLoDrkysaHe8aPQ0I1cLS
CbWsCXNN4d1c7UomNJoqXKoCz80pxQEDXmb8jU7cChs3RZsRIbdZqVEjIlqs/xWKieZIPrDwS0nc
W8+KcePKAK8RwE5oQJxslSAJWj6S3cIesrfB/UpzHjVuXeBRaEMNWmjTFZMdo9Q7d5mpvLeVa1Wg
juNsj10RvtFQi6BSjV5PUC4dlA60BPfXZcqeh1zG+H1IT4I5GEWm6VYOi7BJ2FbO7bpQVlWSaPTL
E0YZjXduE5Ra+JRJqiesGHYThb4pC+us25eeZMmO0Yv7Akqw0fP9TxJvnQUQFUiVgvgC5FQyf324
6noIq06WEOP2+Uuu+FoVigvB5syOl3g0ZaFWIihQRpvsAaCpvC5p88rOuEHn/U0HIFhIF5zEzEYD
VloGeQbElMYzfD0Ovy6lfAjLyk7DDTf85oqiB4Gi8d6gSkK0kJ2d8UhXxiZnOEpdjia0qGxSyBpf
H7zsq8l+fPp+f23GHzNx5FgTXEuCiPoObqjrMaHC0jWFl9Y2rT4ZdLPJCqA3LoTl+D3PnglKMfft
3T638BgABwnSiAIqEtgQ1waF1s0Ekba17cmWUAWoP7ixTsrXquJVQbHLNfrFfMnov9Indhuu0yeQ
FCjhBjvVpttSXN3/nNt9IyL5hsATKiccemPHrXsRAEZx1DOR6Nd2nBwr+iPHu0BKF07knA2kF6HD
BewganmT7e+JacSAd6W2C/R0+hDqS5Fnav63eWcMYcx3YBFHNP8UgJklLC2DOqvtwazwPgB5ILga
wUe69Fy+3S/XdsbBXkwY4OYE/dCwI/fInrGGHFhBbDUDFGIWjvSt1xgt4UzjbY42lL+NdGHJE1ox
Q7GotmuBelrFdQcefLALazMzHKSyORbhMhjKwNB9PZwyd90BwIHGTnQz1JBqVsWFNO+4n68PGMQ2
LixMVr+muRKgibmx0eICSj5Izq1l82EpXz6Fs8PrQ6N5ZBNg+VEocOoAfUlJi1oIGjsS4337RFtE
8NVaKQBV9M+x9zDU2Svbxeu+dDYRxD/B+9iJZklFDYr37pOH9mDg/6N9mmhCfkr9dEeHyASmiXEe
7x+5mXXFl0oIUHlo/tzAW+W+5vA4yRvbkUtmXUWNbzRl/3PfyBRy8//n418rk4XNiqIrsr5s7HjY
1y5kl7XIw/0sfnhHMe40cnBboFOV9NixyXP2Sz0zGAyXjxb8y8xg/xSUIOGBLgHuj2z5YhM3KXUy
OSl7G63RqtLUoPC/P9ApycM4UFiAT0VECTqxab9Wkwgtm8VNj4QEcO7Ca/gYPNXP3a46gjbFonoE
GlH/KHu6Nxjlmle/qXH/C8YTP9nghEXQjLZfhIGAOV0fIcYL25Ap+d4uoS9BY0/j0m1UVvp9K7fX
IYYJWKYIxBCu3r+o7GIiaZTG6dA5vc0l3YqCNIKApyJJXvilhNxtiwImlMdYxrYOiD+L45JeWGqr
hLJVWQx2rw16txa22ckF+3CntXpi9FsgjI+u9htYw+n+COfm8dLu+OcXdv3YrxOWyQf7VT8uvbzH
3T5do8ufPc7uxc8W+aDigSQZbEUVrc9mW4HbjmgPobnUdToTHV/P3iRG6guJAR0DLPXaZ2wFerqX
1+I6WQ1W+VrqH+WqtxiT2shKQ3uy0B0jXThxMwcCYTkAtqg2APYFB3M91kEepCRvU97u+jbU0N+v
OsxLwPqq+ENYAzIoKF5qkgOa7MeUfy5KMy08M0zag++ASx5JyowOqybdDb3BL+mq3V436MEadQJR
ncAz8+9NdbEOhQfiJd7l0P6P9nwtHQACG3jqraIuAyGLGFOToWyNMrxArfu7a94yYmSwF4CObZqD
kOQUGVokL+0CPSYtei8SOVbZznLXafnqQ4H6vrlbv4cGFwECdej1Qew/9UqyxAbMEASi7Rd0T5jM
BNHNQsQzE0mCZYNFOg0BuUyIMNlqXC/FqCkqol15RnYMHFRt14Osylb8E9nxLrN5Rg15td0VsS6I
ZgXxQO7Imb7Oac1iJvHWP11/zGTXBQ70P0NHFu3+gQUpAd1yoL5CFOZrfrcu65UMueSn4RlybX21
4k2lXt+f8NskKkSc0FaFKhQ7YgOm6fZUztsenBKinYsMGj41gXsA5kZKzlnAq7TeRN6erzehvCGc
Kg2yJkdmQD7BLdV+3v+S20rV35fg6oWOC9LV06wxQ3IppwMAlNKXHKHrWxWrx9A9MJp/JP4hBhcJ
Y8X5Pt/yG28j2sEDPRSb6HH44RyDV/kXTlqh9UpZCbIGGqBh4SK5jcfAuERkFMEVXMqg/rx2D2FR
8mkW4Ov66qsG/WWlPMTC768I/eicwbP85f5s3NYoMBuX9ibvHQbMcS2NYa9rLGnT7mwFMgHnD/v0
vTAwYbxor508LIFPCHOOFvybLi83jkYxppDYwgFivzIQGsduMN1HQN2ICdRrZLWy2naP6O8rUtXd
5s8KZ/L75m14l5o9Yw6iwVfmID0QukqYTssgK52bjOWLS4Iat1fd9ZdOQoYqLKpGojFBk0yj0hya
8MOGiEvNDreXHqwgG4LWbrgJQF+vV5r3uM6VypbYTq+FxaAqIl4Rjz7QZJ1XqKKniiIgLGFoLkVE
txCBcc0R44LfixshxxPLCoDdfcw0xPbzL7JlRvFQPSn1BkSb/aryDz2awmv2cfAXhjw7rxd2J6EL
6R2uJmVF4PmeC/8pwYpn/9HaySMmR5LHoHOSMCiqlunDdCB27Vf2IIWrRq4sgXQLr7/Red9s5gsz
k/gdxUKPKl1HbBIRi7QR1aQ++yqQlI2UJjb8qM4WrqyZG3K8qJAzx9rxSGxfbxcuzh2o2bLEjrK3
sADjv1mG5BFQdbVl/JXXMcZ9zzA3QqgzAbI5crJCvvjaXkpDSRhcSuy2S1TRfSF8awXOKQFssivi
hcHN3cdjwy1ScAieIRJ7bSz2gU0FXSuxwTNJVWYAa1GaJNKCC5qJ/tDU+kf2jXIhXneTK9mrGQI4
My/aFORiiQwW5/Axjp5FAkyOaFBslM5QIBBntOD9l8BN9RkmZq6MGG5A5hThLUCzVQXOyTo2FhMK
swEDlTnwzeGRDDTNZBJI7Q81H1LRToJoU+WyCtFmncH6AqDhUV4F6lgj4JtzHCfVhg+IFwB3OpLG
C8KTq6wy8qJA1fsECe+m3kX+UmrstkgPtwHg60hVPuL7pp0IRT9UQivjCgf/oUoEjYfGb1GuHB1M
mR+Ojtbomjz6RyjZ6j17LpdQXLMb8sL8ZHo6EQk7bHcEpx1AmZUHTmo/yHO9dAEgw2yiN0LphYVT
MLcx0XkO0TkJzTPoi77emOCglFqpx6Xl8GVpIcEVgPcSOoILZ2389qk7gTYW7n28ItFWP3EnUiYA
ENwKiBWfEOEbhqg+Ktru0VXNd0U1vyxf3bMadJ1NyWZ0zTB2mxfjR/3YfZxP9RZc098eWOr/H2nn
uSM3tmzpJyJAb/6STFcmy6gklfSHkGt67/n096Mwc24mi5PE6YG6W91dgILbxY4dsWKtTzBqfTse
X47H97d/Xj7BG+jeu/75/f7Oc+5ftiBTa8tx+cmLS7Iw+66pR3ZrMzXOEH02xvveKPed9CQB17g9
P6tRyqWxxY3lpf5Um6OqnhUg9kV1B+BRNj6r2V76KZR7Vd2ln5U78yEq7j2I2G8bX7u1Lm0vbq1Z
77qOMtZGSb6pJC/7yqWL/baNv9qetzbAwrv7nlgUzWCo53u4Fof9zNgDgRo0TDJEp8as57SLd4Nt
uijs+PT139UPPI+RHHe3nshrAahpwGEGGJ+M8PKUx2qrKEnMPeOP3/Ph2M33tG8301NY34vavsrS
jfldO2LUROC1wvsTEC32ftmYpTBzJpxLT7Q1WqiCjRrC37fFcnJJ0uK7JF4YvEGuDzGIggwYV6Kf
9+gbOqe3yf6ju6r9y9gZzh/P/fMcOqWr27sIFMeno3FK3r+kNooZr7+3GuHWzvnllyx8mDkOqjx1
81i1+/HsKT0vsO8AITa2099FujXixUUHP0MwZgYjTu3xDv7OdwvdgJ+1bdnVw/vP/dvJdP/81bhx
Lef5V/+OSJNd2CSYYcXb/5hpvOL9y32OhOaX1tmijVs7UBBeSoiPQCZNovV6OaYyMLOwaOGOgLGj
He865Zin3cauWp3pCyOLGRC0pkJGqNbPA77CBGEJFUoLo2j+4/bJXd29F3YWF0RtkC1uGgbT+gPi
W0ZNo0gZjxvx0fqU0es+X0R0DMxfcZGYESszs6Zu0M/wCPFQeOjGowS/x+2hrEWYFksC7togL6LK
10YgBun8IMv082gCmfxCT0Lx2RjoFCU5kf+8bWt1eS5sLRy6LMIdVUWpfvat++mXGLlFWTlSvRU0
rzkzCFv/lpy5vf9qQFzMm9S1faUHpX4uIPOOlFNdi84YlO4wvBBMDRQTLev19shW7kXWiect17gF
/mCxu01Ymf0iUfSzpY3jvSkF5a4JpcNU6I81WSKYeMINiytbELFY9LFVKBFmPPH1ulmjiiCHgFNR
KniNIjI8Xf12e1Ary3VlYpElMMJchjACfyLFqq0A61VJm0z7NN3SjFnZ6Ab9BjwCxPlva7HRkyn0
m1jCUFn+BhkS0C0/Dhu9hFs25p9fbIqpEQ3fqLDRxN8ZS2scpWEDDr06XyQzVY1Eh0bwdm3C0scu
aUa295DoGfwe45uu88RXBTi+Yto4bq/O2paj2QvgngYfBk+Ha2uyn6XIhvf6WZDzYNcFOZzVkxnb
Xh3QOpWGwaHNg40D/Ff/fHHFkCY2DGjj6JVkua6NtoUXtFIqMkQIoh8NuJq/RIcvldsj/VgipFE6
T76N8OTh9fn527PpvtojmnEPEppxTm/LMAD29lbssjoRF9+0mIhUAFQI1wO7x2remnAwndhskWag
EIOgst1phWrfnvq1vXQ5C/L1LEQVLCh0w+moRX1SqtdIPiXhRoV21QTuBCogzgVrfG2iz4YURiFJ
P6vTU+9/mmij6s2N873mQgCY/cfGwmlZPkTqYaPiJ6f+1yA1v4S83t2eKX2eig8b5sLG4kw0ili1
ZPJpqbgb777UO97UTsPe4TXNr9iu3tGHau/eFbvaEwS//ckdYd5YULnaNC/kzuuf0yvH56TTEBQ6
aNMgN+kF9sC/zqSkUFURw3ztHKSRRPuouS//ZnvpCgkR6CcAoyxPdVer4zDmBout+epe9hPopNL8
vRj1k9zK6ZNOz5S7MWsrk0bOFPEngH+QoC0mjTg9lnojMc6a8XlMTryAchS75Dz+7wMM2v2NWV2d
vn5Izq83WTq2Y19JoUEYQwuDmCm5m3RU3/va7DeOzNoh/V9TFEuvTSWZVpWaJrCf6+pTpHZf1EH+
aoRSY0OHrjkBWrL725O4VDWiCD23gICkAeH1N+d5bdJPTGyGqXF+bxAMrnhQfSGd4yZOxDuLbi8n
eapt+LT2jWvueudd3qGNrVdHigG3v2TtLBNcobNO1vdjY1OmaeWQqJVxtoQ7QX8RxT8Wsc9tG6vz
CyxFp4WbSG4pFSEYsTZ2fm6cy2CKHGpgz+jJk5rRyCkrz1N0uG1udUio/FDznrWplvzaAJcmOfQa
4wwdnK3Rj5abP5rp820j8tqFStWUPDmNMAAIF57dGANVCMfWOFeo+gT9fQ9rFvf2+M/QPIuJ3Zl7
y6Q5UnwudTJ06gHGvsS7z6bazo6h8Dp0sU2dwx4E3x69/tEPIE9C1Kt9Fregxx+7EubNxiECdgrg
j66x683WD01VV81onL0gBSqu7IPmvueh55/kxtUkR6c9w6ll61+sg8EiqHOvF/XGhQuvesWEtUMx
zlKPArVhNC8CDG0Hj2TjRmXzb2Vi6ckvTc078CKAqnr6BIQIU63T7Qd+aRTLR/j8SVfQogSK7DU7
DchAW0QCT4QBgx07PsTvE72Lif3sH/74O/shZBbswHKCu5eX1rH+RZRnAPsA0Qn2SFxemyTQMy2B
QeQcTvobQdCbXhml4w2yuHHe/oZXH6aDYB9ZFtCjSAReT0eAMBtUjhY+mpsqOcV250r7cVfbT5Sx
jpL7FNp/OvtXYj/kpwKSN0giqPpKO3ydzcBvn5S/74tbX7N4WUkzZXXh8zWJPtpq61pwff4W+oPW
HLzsXk/PUVA7ik7OzqI/B2El4PfIr9SnMd+pvQzL7LCHZAmVJWDZwr2lnMAtu4V+P9ZHJbo3I57T
sdM0MQTB71Jwlw6h3cZPdbuvBaiBef06ummL5xBVMzWt3V5H7ME/acXo6N3WYJnZW2Odw5qLjShE
MIJPg4FX6Gg2hKiX1s3b07nmdygVU6+e33TkZ68t1HFccMZ982wMz80EZ2f4ZiowILYbV9Raxoam
LUjdZ/AQAIzFmaJo4YdBxrJVnJvcfoeTyTWIjajJ2dxK0GJY9P7pDpvpFcGK3Z9fpv3rl2rrfxUV
mp0j/prDn9E2dy+xSybCdiNnq4CykiFACwYVjVmtR1f0xUuzK+XGUILIPCv+D3H8kQ01jGY/yuyH
pZU71Uw3bsuPZBy40kt7i6gkKodSaQrsGeZP0X/0lH2JYF7dn42AW7sobbF00t5WE9e6D6PesYa9
l50CgkJ9fGnkGB6awUmknTIqbEBE4UHdkzVNP9Wlm0jfRsmZ0BpMBbsoX5Pui9l9ij1bm+JjLGx1
VqxeC/O8zU0cYEKWUM6h7XO/1FLznJzM4ZsHp15AsemkHjvE09XzsFFrXUuZG5f2ll7JiHUrKLHX
QZU65elXzfoqtoGjP2m541svhYmnhhxhCnd6/AJ9oadNG5HeUjDhb9x1+Q1LXxRAVDB3I5wH70kM
HC/7BM24HaIzI7mWdaD7Q1ZfiGAcxdhPKUSnw84Qf4hh9VoF6Dp5trTZtTtvmaXLoG4LNRLlIoDI
i2uyEQOxCmO2VM/6n5WSDFD+qygcXb9L/GMZbfiPlTaUuc5OCZXoHRlEebGFSyQyhNwvzDNqEEq9
0541sGdnf/hWOk1a2xP8H/npts9aKyRe2lzWwMmyF57u50w7CGgofPaBMxyFHeQ99rNpf83wE9Ch
uQhcnmnEdtON2vjHtkWO7cWYl/mIUS/roJ7ta8O+qfX7rhhAXnao5bl6fQjG2mnqJ4hy0+xeld06
32oMnX3lxzX+z5z/RaJcXAvt4EeN1mO/tIo7RXg3FccQT6JC/2QQbOzx1f1E5ItEGPVBqgvXF0Sk
BtpoehXHepRs2KMcq3YTItLIuBf0Z1kpnXirWLTuSi5sLq49iKuhWQW4e1aUnXroDfSqmVwKwSAf
bL35WnyWvH9u76m1KJ/aO89DGIXoi1gM09SiEubY3jyHmug22bsIGieP324bWV03crVwFcNeCcjh
ei7HqpXUvDKNcxSlTigfvT5xDW/XqLUjbAlr/n05f9gk7BEY08nQ8eq9NqYLHXj1GkdA97cbnaKT
iCw6B9L2bZUqkW+/WdzDASxQVOEmV7B/UgU76g/P+UPvfpsxUp6dnh4+9/bvxMkI5SBHoYoi7z//
vj0rqzuMtxyJBybmw3s5EHS5znocuRZkZ9NjB4/xfdy6vEL28Th8j6sSCvf320bXbnpkSUAZAwcF
kbEIR0Qpb6mHY9SsFTuLiUYe0kNrQb2WE5NIG8+71d11YW2xFmVTxVGpsaF1XGIh/1Tl3yOvtdtD
Wn1DEk/Q3oiaKft4sYdHK40zWQhw/cKXtK3tRP/Z1ae2f/P996Q5Jo3dAuwTQ26jxyg7p9Jx0AzI
P3KwID8j63GciQJaaKjGYlcpxdfGbw5VeCjMQ9Efb3/rykkgQoD1B7ZxOFD+Jl8vPFisKlPQQw9/
9usR5vxvqvdK56Ad989VtEV4tdKLABwPODngPEpL1vKlFFvGmFvJ7MII9IlLymMQHCbjOFaqHSH1
mhn21MRuTJKus4eJ/ylDCfym9RvHf9WvzdhAOMskkmxLvWBfmpqyEDrzLPm7QNvl+SF9bStHI7EQ
AI2WXuut63ltm19aXEQDRqr6URTMbi3kre5Pwjc/i3e519Dj9auK+/eekOT20m6ZXJys1svbKBkx
OcbxblKJ65u3IXnK6VL2k36nCtpGp96WwfnnF3spZXhT3Q2zwTvvLq3Dh9j7XfqviDW4Wdgdbw9v
zVvNEok4Vu7ED5VKrZWVuiKDc04RKhGqe8k89oKtg2KEQNd8b4WNAGs1t0cH9syiNjft/Y2DL4bX
V30GegKcmgxExrwbeDX5x+JZ2cMcaH9Xd6Wt3801Ccl+iyFP6uy32pkMnr67LNlY2nm3LK4UkxSV
xbDpb4Ww5XqmJb8bERwnP8xG3hn+T7moj41h2nm/xc205h8uLS3WNBGKBK4NLCXe90as7PktJJmt
m8Rkx4SNJV0dlopOK917XP7LGfa7wEfVODDOFJ+IoKK9KiPToueOJG7lhv8CnT5M4d8WDfAnlDTn
m+JiNeOim/yyDI0ZfRJGJxoBJuOk578mtxO+xcMuDgo3/owiQ/NzlB7CenTggQAO056U4W3UD3K8
VZFc80roKQJ9I5eEU15is8rYqjIhJXmc9mjtTp8r6VU1d4H+vRDSk5E/K37+RVG+3j5Gqwt8YXTx
eoupLehDhtEOnysMf0Auuk3+p6VPhPrlxs04x1UfJp0LkYIrNz6Z4+tJFwVFz0KUNc5imMpOkoAg
FJJyi/NjdRtdWFmcjnYKE7GbChJy0t2YUomjGtTRBd+j5T1uASbW3l3wwnCvzfKbID0Xl32vQAbI
1U0a7L0R3Z8TKt4epDvRg/nqf0k2EEarQ2PqOCO88NEEuJ7ASSqjJItq0vrRN7PBias/6/qrLGyB
WtYWSiciAzgz90J/CJCNMFG6dDTOg/kWTmez2Qg113bdjLD9Gw+jOL8YR2V0XkN3hHGGi9nWym8D
JBBW9qVE+qfXftze4bOLWm46+mzm6aIV50NLfKn0URTR5kZH6G6SKzuXPyUTNZiXmvT1lmdeS68B
Hf2PNX1RdKIeksjgp41zVpsnJX8Uc5ilom+VcJKyHwGkWp5TaXi2ILmPksAtKgmOn+luSKodguz2
FH8davTi65MZfDGG1PasJ69/CXIEVBwBtvuBJHd4H6OWIp7mNuCpvoN34gTXudlxcF9pEYYdxM4E
OkeyB0is29EW0lfDD215dG/P7MoVfDXWRc4S6mcvhPzCONdy8No3B1MXHCDxdFLd0/LTnxppq+S0
ti+R5qTPk9QlfmQxuz3RI5JXrGVqRE6UiY+mUJxuD2rtiCHcQMMcp5pEyjzoi4vB8tp2hKbSOMe5
qtpdIluOoUAEIKZklArfNzYuPWV2EB/2p0XhFaUBiD6XaChDDOK0bTzj/Piu2S5YF6CYX+YM//v3
x5+R+xNVbvudf/o2JWlnzuur/DroidN9vj30lZZPAnR6pniMUXiG1/t67EHQ020u8ynqsFNaOzXc
VL+Pg6PensTp1A2x05+bGqbvOxGw2xTwbtkTu8OS2GzRd6yBwK8eC4tvscxQ8SWzNM9CedSb8CiU
O53Hyfiaw+5qHch3ZNE/nuJUvK/+QCYyblWq17JLV1+wuEdKaUCoa+S5EiTfc2Nf1+2pC+GL0/aG
Znf9y9z7Mf0pkthO89OwhcZYe0XSiW/SH0n6kA25iFDMNumEvGtMyLDpZ67kfZtOn1RwN03yKVKe
ZO8RhXg/+tWk/2jKW9Sfxl8TLOwa1cbomxiOzlDYklLblYxULIGhJP9uvqWfhi2d5rVnHbUvSt6U
pkQdsOX1rmlVAT2tsjbPnvXOO9ZPPbej1dDMqkdtTB1TjW0ruk8bJ3hWrMwpvOM4ufTPuNLWnK24
BwuOAYMaMeEThYPrL+l8KQ2LXuLhPUFFkt0lW3oPa7c9FviTIUOwYABe7MrAV/JCrxGFbcxDiyrt
UWheJO1x5pMpXwpdtcv6PtxigJhXeuEhrowuNmLfhnXpZap5trI3zfo5F7oaZb9x9lfckDUnwyCy
Qk0JVOb13LFLusLMBTIBYgRIOYV5Xk3VEnRC/jnDPTldMET7AdAxNd8hOkLTWD2KUWu+6Iag21Jh
/YvsKs4I+C4LasCBsXh71HKZpVLDajbCo1QevGdBu09I4aevt4e+EiCQBwTSaJANgM5oMb11U0Zq
GTO9MUkhkbhfju/b+kjJwieaC7ayD2ureWluMaxRykevRr0K8vvHRv5RhI8adNz/f0NaHElLiIt2
GhlS1JL9R/Cr2EuVYsvlzniI/kW8TYM5yyQpM8+SuNg5ptwkcavm1jmlnTiW3pSWAqHw3spbG2Kt
n/DK0sIlqtBb5XGWwY4jF18TeoBGlEwr9VB7e6Ov73PLNsofdctTzm22QMurbg7lIQN3TCYHjNz1
AZFypbbasLTO8kGdDnH8nCAe4LWOIj/FkkVl76S1r411VyhvAoy+0WeFRustvc/ZvyxdwezgyFvL
ImSii4VVR1UJa622zh09/Q2EHpNGmbzyndrcyOashOgADQB7akTNMPouLGW5HDbRJFg0JGWu5j+M
aWs30UkKX8z+y+3dunYi/tfUBzbCDCWEwep875yKd7UHQQEt4wADbhtZCW7wazJZR/o16Q1fgupy
L4xGIWLzhMmnUnOzxNHad6nmQRA++v0pAYkQnvr0uyEA2Sl3FryI7QH8WyMcjQ3IyMdVJMUhEWXx
GxfJMtGRALRrOp0TkxTit1wq3wG5oEZj9PtEqbce3St5BTq86f8l2TnrDP9NbF1EtGIpgbjsJVZS
0hzYpYpqTrpqhOhmWDhjshdttdjdnu2PS4pNWm14QaJvLP/FaF7Y7GNy/UMTeeeGyNBv9i3SsP0G
PGh9YBdGFtd93cijGJqBd66Tf6Lo1dpnmQ1hpo6c8S9BEd1s2noXf7wq0FJA1QbmCIoW5nIqaaQf
RY8SyjlQgOB63/JQP1e+euiC30n2AC7lv5/FedWgfwJO+IGCpVOLANKHyDqL9GmO0115Estoq4g6
v5muXQpjujCycKq1AgtCpQTWWdXanaQ85Kg0GBatX/Ihi14G66vu/R6FYuPMr0RSmOW+0FFIJpm5
LJJk3Md1PHEG+uycy9Gdh6gbmhh2dWpnmJCx74PuUPmhu4lBXnlaXJteXFhWmjeWKVTWuaKMOcSf
Xwb06o6DiyKUFx0y1/xtNRAHdHsj3wna2+01/X8MnDQywADGvfRDhooIQBLM8y1lrZ31fyIQTY+K
fMwmbrOJZKej+P7nelI3dtMKMQJZKglIqAozIDf1Iuuia0VThRmXB/Ixr28QFIF1/mU4Oqo3gjNQ
kUTkbufb3yeb/ySFfahe3fHecsFaoZYIxH1/eyrWTtPl9yzOb1SmCjrZfI/+Weuh//QdWd91JD8l
+Zu6yYczj265z1UYq+GoB5BBnHt9f/sh8DPdbDhMJjoLIQ+iUDuU4nvvWfuqCpAt3nsqzkoyncqj
HoUur/JoDBPPO612EIcW299itTcSckfQXdYHY4u2YN53H78QSmT6chGlEOdr48JpmpIS+3owWWeU
sJ8DIUDauPJfb8/5x2udPaDgfeHqBxq8VKjMpaSp+5HLwIJauobpIxpe6xwpWt62m0THqwtMZXGu
0dANaSxCJhr+cxMFGg5arTixdOJF6AOoNc3cruXMjujnVoQnMT6EwmAL8uCY+iEvJlqm4l1tGrZq
vvmILt+egZXLl64zxYIWiWZQYKzXs6wmVaAaocd1CMxNu/dIrEkoX9TNxnHbsrN4VrRyVU+lSAAl
tOpjHWZH2gTvVJ5u0UbfxpahxYMirALoZysMjcNOs+wmPQSBs4W1Wd2bF7O2CAdDKU8Lq+au1bv4
hxnEYHzQZ7m9MqsX+sXSaIv0nsqTBZJ8RjJ5jgfKTj347JvPv4zI9dvn0djftrdC08BhMGlC4DdC
wiV+SDMiMZHG1DvHtvBJBPgYvA3uDM54gwK9IctmHHQYwh6Mu3MHUc1t62snEca6uatJhR3lL7jq
4rQn6qDOOD3vbGiBnRH70TWqZF/FGqxyt9EmthaOXdpaeFr65yWhSzPCsf5gqN/L9KXUNkysnfWZ
/84g3gNPsATOh7WXeFRCvDOS9QZUwJFkt8O9p5wk5U7fWrl5ty09Jc0qWKLyglj3YjfqZUYz1FQD
K0vFB4ITh84VVwiEPzqJ8MqUH+T+V9VvvIg2jC4pYhskvQt9LLxzO2aglkmLWveVyMsPduxmSuiA
NsCYy8FW0LlqF+FD8sPQmdMPdO2wPI5EHleVB4BIvWsKDrg9jY4nufWdtvW+XN0oF7YWl2SrZkUa
iUysn/1TxG+m+rsU/k3ASX33P+NZOODUq31BjRiPpgPrvZNP1Q7tpWH8HsWPkE/mvrbh8VfyBjz7
LiwuXLGiNNCCyljUveGpax5VsC2i6VNNefTz14KcMhS7uvQw9Om+koPj7YO+kkiezcMABg/4DDdZ
7NY81YtpTDFvUomyJX03pj8L6Yfiv1jFJyk9Wo1ii4qdxHfxqLjZv7jxL6z/dboXfmaaZhRI0Xig
kSS7BGSkDcbR6N0UDWB9485buyVg2+cvyCqIsxZbNarULJZ8nn2UtlAwCA63Z3L1JNADTwchEvNg
lq5Pwogj0FoNNxYSzTlGU7tDqBlO3nmHrtsN703uIPO0YXQl8cPyzX80LR5MyTJgqPvSMotUYveE
jZPDJQo+SjgOk5sgGqWW7425LwIn9L+HdJbto9wpy6+ttCkZujq3F5+x2MQiNeZY7/mMuFXQcLJb
/dNU7PzduNcOgwvTnQf2BKq/klkRNvbQmnM36GwjWaGacyR3PfG1GfpDHuLcx+jYxN/QtgJjbBdJ
ZdeSk2tbTB2rJ+avCpExx8Lk/K7tRYEBu7zIQgPdcAY9/dypp9JyVE938uyhaUJHhKW3EuNdQS1G
hFiz/RfX2dzkLtN+CenyEtqcFWMkChPOnqZJR4r2VnGgNcUrXVl+MIuNm2XN614aW8TJpty1vSbN
xqbPcwdX9YhM2L9xgpdG5Os5NZNp9FMB10644VWVG8vfEwUybulr6KWO1PvHlAZju+2nfZG52ZBs
naN50ZaXNpuH+RSRZYF78/oDvFapkyA1vHNE7jJRHQA4Lj0QoJZIuKX3Tbdvk59m8ZiFyBiFe0P4
8t97jwv7y/sbLlE6JRPdQwxzl9Q8NofktXRGcV9o3SeRx3+42YuxdmaBN3B0wGqB2V4s7ChGkdDJ
Fuem1w9pfNbkX1P1tfLuxTw5eGqP6zJc5Pak5mfpRzuoOR91azNzPVtZTjwxLqED1BRkABYXrtyI
TQHntYDbpBNk/BS0J7OEdAzSQb+BWnLobAO+gFKJznkufbo96yu9GXNNAEIcxBYh+tEXd4Js9mWN
TxfO0cOstjjs4dIm3cICoIdxjg/mKdwJ6U7u95lTHrfeLWtvCpNQgwQ27Qi8exdLELR9XcWyKszb
Xk9iNwj3qfra7eIniwa6nSc/b4x3JZ+GQchl6Qa0EN5b+MrBM9IkTmThXBui05TCDohLO6JIX9um
dzCKf0Srd5TN07WyyFdmF69AKZXUgtUTznnyaZCe5RZSY8MEGWnDcrGHxpK4tXarYIs5fn2CAa6B
H5bgIVkms6UgDJSpaLnzYdSVQps+qXTaNSbocbu5b1VYV7dY/OYNu9jQSAghugI8aZYeWbiykKM2
mBUmRwHucrSxAnQ9fO0e9onT7dVcufhMYjbIECCT12Frv/ZZTd72eiRw6Xa5eTLJUpjhfZqaR1MP
HUn5asAketvg6nGZqXHgJqFhQFlWPYtoqMtRlXHTAmUQCkvQz9GgNOin0ExpI3tBb91BrGEn5fDg
GVA4g2tTyeAQVbuR/J75n2T/s7IVAazF0JB4zoS6INtnArnrmQh8LZSVLBLOXYJSlbDTMv5+iBQc
F28+KbPrsT349UFO+12Zb8FB5kOzXPFL64t10CTfb+s2EM6GN6V2XQMv0s56YZedBlHaFhRzddVh
kFCpl4BWX1b5w6SSEY4psIYUaBCxrdP2OCohYQYdCkmBLpK0mYdfuStoYYM4gMrCnDBbPL2yphVa
1lMA74GCniy3bvZkNfvce8q8wqZNAipb8mYBDKr5vVw+Zel9PmxckasD12dyTJ0GEBStrhdZifuk
FcJMOA/6wSybvVGGrkHJmNNcKb8R69rY7SuBD0QcyFpCxYlIj7oICWod/u+BjA/azbroWgUFnFCQ
Mrcz8i0ClVU/JTG5iJVzjkkzXY+tGUTPj/0aW+QqHPbyUQjE4dQBv3LNJH/0LXr24yTX7vo8GJ1A
0rcu4tXZpdbB04UCLgWy6y8QxiAZ20AUzh4710rIGgSUrO5bGGOi5luQfN1wJWs3EdYklIbobqXs
eW1vsvpx8FJWs07vvSh2639U3dEa7QnFB0OLbZ7f4la1ce2gXtpcrGgMfVSrSNhMK1ufCrvYtfRy
JD895/bg1uYSqeiZwJqCsbocW191XSNolnCudO9bVub7IoEyE+qj5DvNG2rjb5Rs1+xRDKfyztuT
y27x9MxjSW7TmLVrDSdqwoPwVB+kVnbE8m1Ij7fHtuYJLm0t9kkchqKXz/ukHyY7bEHcb7nTtQv0
0sLinJdZY2RNMQrnL0Ej73SnDoWdAFj09jjmtV46bcAS3BYkOMnULU6cXumNlFqEXnqpPw7m0R/e
TO9UlPDPSyUXyC54uW1wdVig0Gb+dwpsf6GWF6kOTc2jegYtnLMJSSrBchoPIRhFPIhb8j9rjouC
Oq0XpDkUFNCuj1bZSoWcpQR5hfal1x8y4z3Y6oRcvXEvbSyOUpmwGysSt2cP/mpvV3+ZzKMRO0xh
ZhtuqPyx/phbJbmNcRmLbT6YTeJNHTYt+Z+k/ce0noru2+1FWnXEF+NaukFdEUik6GxvBR8kJvcS
BMjKWfSO5IurP/7XqdpiVl07ULTMAhwGT0ZP6SIkt8q+CVtT9J+MpBfdSdFGe8qyLUaMtboy8S+Y
do2EAVqxixs8DT3Zr4oCcI5b2oFDhRF6MmNX7L59LuC5FI9bFtf2+6XB+ecX+72svcKTFCAtZWbB
z7zrrJ9dJcHubm0crNWhwfcCLpisO5igxQyaRdCYZqhTqrVaN6bLKpx+lHd0PWQ9IPriLq4eA2s/
ccmMEhl470GPvqXT68bOWbtcLr9iceq0PLAmITCAYKV/Wmga7pr3yvrM8wPM+2BDhy6iG+IO+XkI
HU9+4EuE9mGKtxCva9M+kyCi8qPLABQXBzMR4RXv5cE7wyJkFzEw0OixnCy7i5sND7qWCCMJ9R9T
y2tH9yczTcwJiAv6oiZUZOAS7jI9OtLG+tRbHemo1ziDSdyUHjX1tWo3MDZrJweBiJnrZ9ZtWj5m
66iotSzj/VOLj6MQQCWx4Q1WlpSDOaPMZowZF+z1Fu50IzfMKfOfagu6sdDHIXDnxd+DkiddvRkE
riydxTOOZlc44AnsF+aSQqr9VkmCp/Qf9Y5m6ydIMu7SXfw4vNJM4X3yIayN6Aze39658464ugmR
OJ11NgAOiVBlLSsA/phEStkZwRN08IPizqgDtUYPxNbCh8LYl/1GtLJh768LvnQM45T1TY49KcyQ
svweyIktjE9W/QUFRLfK7qro+fYIP6zjLOJKco/xWRpw9cXRbKXGz3tP9Z+6OtmVmXqs+kMSv5SW
+tkT3Nu2PizibAvcEKiomQ1s2Z2UlsX/sQUKC6jMoYR2rDGEwyZmZMvQwqGbQ9r6UWz6T633XPYK
PJcoFaeyXW4REqwa4rnFhpxxyEviaJMMVcWLwX8aOsWN6BEy1edosk65/PP21H10KPPccQRU7idk
/rT5wF/sjCQSod7tg+AJgqaqR3YyGl2SHK6a5neDEt4nCdg2uAho5WGPiPn3zbGu7c3LL1hM6swC
kLdDHDyBvxi8+CR0d7WOGKCaunGN9mCSupL/5/aw1+Z3Vp2UeGJSvVgWjgylqBPFSoMnkcclrBJq
D3mUd9qsba7bMSDXB7DHWZh/fjG7XU3TtTYUwZOaHEX/z0y8AnlF8F9T/7KIPM//Y2bhxaKSVlm9
wUznj7siRE0vhhktrp26hIdla3N+DNhmczPcGKgCqezleStKNKF5hWGuGR0JH/YtCnvbC86+2e20
z6PwHkfSxhn/CJObjaKix9uBJ+wHBGk2jmWTjHhq2MIOwrF/iR6CU1CflYO+VVqbfdPSO5u6SYp+
FgYhQ369amXRdEMg9QFswzSpPPgchEcv/CzIh2BrI1rzm+eDrXlvwHEyQ3IXS+cLmtmNTRc83b9/
N+x69/Qk2U+W/Xu/fzrt6f162j/Zr7tXJBjs19fI3f95g+jQIZx03/7snt++P5+//oGS0H6AUefu
7Hw7754n5xzsfv/z8sU6vdyPztGwW/sO/ttvx08vv2GZf3E+vTi7u40FWnP4cx7l/w5k4fCTnMY/
Yx6If1afG7s6qva0lTCZJ/7WZM2u5OI4xcoUKl0+YMOPiH30VifQ87eCgr9B1EczXM3E7QDEly28
UCTqVQwd6ZOkRbae/+jU0A5i0HfjL9ShJzV05HQ4dMWOvFzZH5upcmAQdcT4rdJfMwR4eiGnIUxx
wXwdbjuu2Rne+rTF1qQFBryVUOG47pBO+rEBxVidX7g7eS6reMZluk8XhiSMpCl4iiHsixO6+zci
9jUDtK0iKjsHeNzY1wvY9rHa9bnFyUo0XHuJqwrGqnRvT9KK150lP4kEEN0hRl08WvU8Bt7umQR1
r/az5sgbQfja/rj685f5GC8kn9fMfz5dp1OQQvMv7YzmiYKBbRz/FMabKbl6+EVIE6i+7UF1i9GO
i5Mo/RMkCVHDv4CKUjG7HLJ8PbFd02qlOTKxXZeqT2ahSSfF6ze6zdccPzUIKhGMD44Aa2El6LIu
pMjFVR0HNA9BEXhEPDZSXhDIjm1eXVvd9B8hyvO4LiwuUka9oRiJ5GFx+gUc2X4z3befT8+xEzu1
8/4/pJ3XbtzosoWfiABzuCXZQS11S7blIN8QTsOcM5/+fNRcbDVFNOE5BgwPRoCKf66wai2BHljC
PLs5fX142Q3O7rfpnOwfR2XYOHXvey8Xn7E4dhCZNHGgeMGjEj+IJloVtGBOJDLnelOZ6GDDz+oY
uYnR2kZr3ktKcBiQspDuBfN3I+WONv4s5JfAf+4HGjUPXeS2GlRdQehwS3ADbTjfKw/Y1awtjlmU
9n3n6wIbtIR7UHQjoIQtbB1W8jVPSnrI893tE7dy+V8ZXPg5cerXYqoyP5T4ngLLc2vx3vICV8g3
tuCKs4gh9MipOMGMsWS1U/paDoM2RipOfCk7IJmZq0jwydVuqiCFpr1o07fbQ3utVy6u3NnjoDOH
kJfWp8VtoupVFlV5Ej4q1TfJ5GaXGvSwA/kgCxCFe9Yd9GQ7Sxju9PCzKghO2zxNMsCgfoubaeXy
pM1LotFrLgoBPLo+43VYiXXuM/bBkAJoJEcoI9Pirxle5q3+xspi7zSZOGYN0laPXfRdPUTaoQ2+
NNkOyuzb87q2klBJYI0+FmhrFv5C2BKTNO0YPTYTXV6X3D95XQZxZvczSwPbot/UIe65bXPtXLy1
ufAfPN0LhVTApoX/SNPrTt357TkPNAdRhr83BcKW3jwEAWmFnk/MG1dFL8eQCDGPHqXG6WbN8R1I
zVJ98pqzsJkWWr0mNZk8BixaVGX1xcC6rpMgKmiwloo7AQnHLpprg/2zUBw8XzqHHdqrKOnqH4Rg
X4KxqOiMssLnIWLK+/5Sdn96QfmV/lQf6tqphh8o/Jbh15ZC44DzE9V3gX404L1p7iL5e6Ru0e+s
3R+ABJkvvG5Ch8X9EepTOwlRGT2GU3OgEAaQTU8fUgmuyq0K/topglJHYsvRRw/y6HphvCaME8FK
okc5/E2COdpK06/ta52SLQjB1zTZ4vfXZThqVsxSWDimQjfdRdO5TB7QHrLBJPYNEhTNX2tPcopI
J9FsT30ah2fxLkdGDbsX8k6PmU7LkNLZUXQiMbpxelZn7o2VxVusEhFRE+qZOT2y7LQxf5Op3xL7
W52+N0YWlxyTlumS1UaPYv7PkJ41y5WyL6J5DPTYNvOXaKv7es1XhPr4Fc4B7P81PntzTqVeGXHn
mDrJd4P4IREj21BhPsq2OGnXtvhbQ4uBNYNWIzSJIdn4JGr1TjJ4/x9Do95nqnv77lk1RRkKv2lO
oS6xinQJD6Ew1ZympnLl7qPVUugVHKv6Egl/bptaC8vhAwO8p8ya4qS/r4+TCIkfip3ESrKvPaVj
djQr0Z61gLx43MXe5CoaxMaOKXwOwy0c98raYdsgRsMnmClCr22ridongoztTvlYFMcMoQGu9C2F
8JXZvLKyuJt0fxAsMvnBY2tKuV2APNWjBwXB6mHSP8bq3caEzh+9cDcgsgHVTy2b5rSlSNkoh2pC
Zj18bCNZvPfipHTFxIDkvsjanS8myU7r++kwSCVkuoXh3Rt1GJ0D3fD2tFZllDnz/MvYE3k2Rhtu
7KyV04lIEsl/7ug5vlpcNMi7SR6uMO6X5R9qiC5Iq/9u1NQeUlrBFc+V6uY7cuo/bk/K2py8UjXx
eM8w8uUSCOiZqwOPaT8Uz3GcfsoghFOULS92Lb6BCH1mnJuhXcoyTa7Jtd9ERpw8Qs4zHqDWL+12
itAc9S8CIAK58XH4chvVoxbPs9hSvl0ZJrKHnKF/qbaWr2CnyEpapl3yWMF1Hw+O/jIhWH17Kt9X
kfVZW/F/RhbvUzwZhtBYbfLYj3Y5QvOuCjaco6Ud/chduMP2we62xZXzg0E6bOm1hJ5xmU2JxCz0
PPphHqvKjHdsFvFcm5IFZC4LvhlSXT75arrFLbo0SnoS9OFMtQ34hMdxcS0FuuilIbQXj73cgeM9
GP5FA4RW6sYhUjayJu9y6LMx2lcgbKKZfoaWXt9DihDoU6NgzBdfihbua0mw5QJFe9htzEfLcDvp
pUWgKhVtz5CcWN8oyi33zWxfQ/lDhxRIlUneXNsfdM8asspLHhUvsclmD8BEYu2/GJnZV1hGyOSX
4I2U4ocVgxh/rLTa1rWvQ9XYwqbg6upQ3lhZvJL+hJyFGIfp40j9pmf+8pm7A+Lu23vyXVA3Txl/
gZ7PwQfLt5gyta+jvpGSxziW9rWJ2GCQfabBSfWO0smQDqKW3UmpuVeFBqWQGsY7pKi3juIyHHn9
CFgPwRXODKJLNLgkVULXmkwpCEbTbTwXli2ncUC/28Lp0+/f/6SPPciO20NfOxmzkgLu6Uw5sawg
U1b1UzNhs+RN8BGmORKd7E9vLyW7XNxC/KwejVk9h7iZ5D3P2fU8G7EciEo1D3FCqaNwO9wrkn5z
kTwhKVHHw11oDXZJTDIhsVAE/6TwHP+HEcuEzTNzCVCtxTcgxuKVFZo4jyJviGP2PKs+7tFuNOg9
9oras5N8CI+3jb7rEmJxUdMg8COrT2fxskgCE8Tk9SZWNdhYBO97Ph3lIX9JZMfq4faA9b93YfRU
rJ+ilrr22KCaQYlb0TYyJu/Wey6jA36aJSFNYqz5528cXLHNvSQAq/rBVARxJ3qio6MY6kzj5JOg
0iDCzNP6cHvw8yl968NA5oxLBnqV15pUzWuf7RubghYIQ6xY4Ye8GQO3DmQJXL08bTws7zfXbAbu
Pd5LBdqPJYxHrWZCLhUzELc0/Z+mKB1llPZZE+71ApqC/mvZ3AdhBzvmJSwvTdJs3InvMsGvA33z
BcubF0Sb1jdm+EFPYKpJXGG87+IHTS1eqIa1nWRTXkyGFL2hXwNNDfT1ntoCsjPdbuSz4B1pr1G2
vmkOw64m/zXtwEuLf2aAzl5s92KCYD5tWfA+lfK7MI/6Q5xI0knxaNAu/Uqxp6iWALVKDbzemn6O
i7xxmzqU9yLKqE9qYM69uk3Tn6ZGmmwr9hJHKBDFFHm83SJtvgSa+lNoUYcvrTDaBQHJsNsbaOnZ
zwQ1fD/1RS4NTV6uLGKwZTLqSXNuJa/dZaqoux0v0CEaImQj0JC9u23v3Wl9NQggjGuYViT2zfUp
0aYgEISmbM4B5ass/Wg2H2W8o6762FWDbXTfq166E7L+4H2t7/rgvtV+cn1NgbHxML3mhd6u3vwh
8IBAxiFRS+PuuP4Q3+oys8/r5oy0x50vnZr+K7I/KH+XgeP74U4tofTz7q0ObW4BfZXuyQ923lPS
/vS1bl/450zVj3n1Qu9hwP/w6ePp6sfxiy5Ih36L8PNdw/zr16L9yccQqcAldP21Q0jOrkmG5kxK
5zTkttWqUCcb9pggstg8+3GLtu4fnaYT0sMnJZt2daO5aG+k+l1fnNJqJlm/BLXmZLDKatYnbRxm
TtMN+MtrxLucVXoVXgFaOPZLDRyxqhoYX5P2nBhpMdlVrxUfMmkW5ZWnoAVD5Yuh6iaVnlh26xvB
vTwmoWeXA6LuYkil26RlFtpCtZLD57IARm3rrWqeotIbsl2bVtIlilt6PEsvykBFCWb6a4p84OuF
30a/ylLrfXiyq+I8EFB8D+JKJHkrV9HgqlljTvtMiRUQAlO6Rca29DHmFVLJd/Ha05NDD+X1Cqlq
CO2URtaxhr208EJX6/7JpO9NMEIm8mBudUosX5tXc3CpqPRo0pf7emW/ufmlaWx138AccC2vZKe6
e5u1vn1a340JjnMeQtrzQPVyUSycRF0aoKIOcuHsh945TTx2X3UytOk+Fs5q3BA7edLX2ybfXUiY
pKIo4X1CC4FQ1vU0BpOvVFR0hbMenaj13vXNeSBEDNXPt+0sX07eaoUFmUdmgHRYiulJrd91MTvn
Eju2uXG3vB8D+SB6wvDHuFSJ4K/H0A5WaegjkZAwVXZiVseqPKELteuKccP5WXrx87P81tKiQJoW
fVbVie5fJnNyZGESbaFvfguNuVHnerfbFnYW109Sl51PpQg7avuAo+kWmX+v+SmtwNGvpNoqH8wv
59UtwgWHEzmT/eHdwVZ1PYFjocaGXzCBxQPOzHnwXLhVtM/EBp20v70P3m/xa1Pzz9+co07JlTZo
MRUk3qn/qJQ7rz3H6Xc8PLyHjc29ZWzhMQhSbqiULZnGLDyZiI3AhW8XqUZTNViwerIhMb09vJWF
ezuTywyl7rcTZGxYVNNPYUyFxPTcCfoDmm8D/5/btla2/ZWtxWbs9FZQ48LyLyLAjLB31O4hI9IY
9Y3AamXTX9lZbMYhrI1OTbAz5S+gA2C+lvdSsbEv3qVvOFpXVhYXEb70AKcCVnrha6ibXzsv/ZJ5
8r38nHwoVVfww49yRg+cNrUoIG70pb+/na6NLy7eKS8spZI8dqXx2er/jOlfxiqvg5uBv7T24bm+
Uja+2fV67nl9Ogn+JbGgbhgkLfzU6nLv+FJV7LuyyC9lO2xlkdfWDVIBUA3ALeEtXVyLXSpMYx82
waVPxN6OQLafUmPMeJLFLVNrFwjpk9m5I4NCtev6VOt6FRIU1MGlUctI2MFNgTeb1ym4X4Kpp6RO
/Qp+yTIfDuVUtjtP9LstDsGV4zBHSwg40/im0np//Q1pwtXij2F88fs+/KaEFnj91ut30tAIzlhU
9UYh9F1SlUVFntcCvkfXD7WHxaBzI7GmwWriy9Ahuyd7cD+S2kQf0a/6XTzFh8jznFYPLzKka7eP
/rptQHV0eeApgDq6HmxZj6o2aVJ8gd84+RJZuXgYlRL1N0uJnQH0N1wRkrArLeFbI/W9W5a5v/EW
rlyuuPFkI8mao2SyrM01RhHJwqDEl9zqynQ/TJP2qe4qcECmFeTlPtBVMXGUrMxC1wvjYKuDZ80+
zyQaInwGnZWL9W4MLxP0bIou4qig2RaVyUFr6+6zKPs0oRCf34uB0BwMPZW32mxWthrNL9R0Z48b
Qq3FySoncZTitk3hiJf8xxwGt4PVVJ6b5ea+q0r1cHu118wR9XK44DaAgHyx0caolWujKrOLP2Ww
kRHO5mnrlFzF9Bdt6bMubg2kvGCsAG5OzMiy4rBd7yySLX1sNZ0CWTPcZB6evtCH+87yC/v2qJZZ
jn8tQaNNMI9IK/7btaWsmvwkSg35XNA+d9a65nvXFOB5Mr3Yp7n/RJ+/5ZaCJDidwX0SS1A5kDAJ
7GkqH8uw2Qr6Fo/A6/fMvfYkeKjukFu//h66c3GEPVE5F3FmV+kfxfuyMeK1uTXRApnbVBGHX6Yo
EbmvUI6SFGIWCDNsCaIQuo+96JirI6AXsZarL2EZ9vAQm0oY2IpWJbLb1onfzJ2L7bDr22YQ4N6i
Q8hJ0CZAHbFt0peN75z37xt/cJ4JOsjmDUdMMKf+r2fCKoeA9nwdVsiCzhRIHoxDG1fdfe7DXTpa
iuJoU4V6rgIrtFSaP2noHjccqcWef/0ErjYyq6wImZKF69ZrsdH2FYSCkflDaU9+acFTnu5TT95I
Ky2erldDhFw4veT0aGZbPP2jx6MRtbV6bosx26l0ddjJzPNeFUl+0MQi2hUozO+FpAkO3aBsud7L
hP2/9gn16JUBtgFp1vVc+0IRVVI3qOc81O5VenMiMXoam/o4iOG9T8t2p9yp4Y8QwokS1LavSWSq
njq8oNuLvrI31ZmrmWYvyWA2Ftep4WlDS7lLPRtWsqftM7UNK7yH7OT5tp21hZ1f57kvSQMSs7jM
LDFuqkgutLOFJKVVT4dRTHag+khHbFhaHdEbSwuPUg4rM/fNXDvDKecmzdcwDU+1uFHBnadleVQo
jzEzXB2EhotLgy5IT/PBQNCUVpOD6IfeIX7+HBudifuh684oUSG7PYVrA5v5E2gmQ2UQZNT1llEz
r+YbTe089KV67EcDLkczUfdFUyb726ZWVkv7t/QGeA7XdfEaJIGiw2WkqGe/KJ50C16OQHzQqt+l
sVU0Wjzn8znQqOCSzZ/xUkgUXA9qLMLAysknnRNNPwnGqVBCNxAzu5R+KtWfbKtR7bUQtlg4Ei24
RyiQkeheoh9h8OmKthm1c6pNIpUiXxsRfLCkkW73aaicoQysez+34m9mmsFO0lCRPRhCFsEkrpZ5
feylUbuUkhWKNBGR23ASTakgzPAmP4NJtwl+q3IaxC4c6D1MQP4EgaNhFLqtREb48/YyLaOnf2eP
hjuGNPdaLMEViifBRhDK2lkcHbmkGdcb7USID4X/MpiiE0mVW4iPbSzBsgKyuNjyiJZwmdcPmDO8
ZEypokri4rCpSilVZqVrZ8MHUJB7H/uE9sL6K+Lml+arIZ7StrebZp8E22oJK88VHeKzkhzc4e/L
JUMZE+ZPhnaWhx/hBC6+8r7H9ROEZ04RkuRWIkeXEYkxtspBK28HJNOAaIk5FEQ21es9m8Y1AiEa
Pf9eBxzeG/xuF6TQ6GedNR2JOPOdWZkSnKvF4NuJNSi728u+chFQHaejR6YXkahn/vmbsLJUpgn/
qpPPbVspLsx1iatFVuGUobJVWH4dy+K88DYQ80CmTNyz7OfxgklTxgBvLZqinSKobmS9lKH3GBeU
dRVnDOpdDHqk9zuUVJ59Wj6F7ghsqtAuhf8nGQ8WjEySN0CkxwsLaFCR9kbjWJFyd3tSlrHRvBVB
DKJQx3s2q7AurkfPoPVF0RPlrEovHrwuZW39rrLYhS21llK3Lbp9NSjHOq43LstlsQXL3F0QNlGD
1uCDeH3r36yHNyErE+E44dH6R1nxDx6VMFX7ZhawUiW2bj6I1ILVWDsYSuN67TEIm6OXDftKC45J
oH+8PRPv36b5c/A0edX5qNde9zefEwKpTGFi0c9RuOuhPr9c5PFrvqWAsGqFszSLZxAdLDdhZcST
FlSifiZfmTtU6cJTDD/mDiyRuPdVWXXq1vzrp53q61zonyFF3OGLZ2lUIrPwvNA45/VE6Qp6ABih
5NROO3gbb0/i+zNOulrGVwcapSqkb67PWCUWZDcalWpiZTlFonyoYOTs0/wyDcre9FunSnS8i+bp
ttn3Dy9mIVigNRB9ZTAG12aLQAtm8iL9LGTPY/UUDL8S/1xzjdw2szq6N2YWr64sZMko+qZ+VqJ8
n9fFH2mSIGduH6NevXh4ooGvu72wkW7bGtzihHJws7TFBTjzrsbHwTgbJzPYKI2tbMuZHYVIhpoN
ehWLu7kL2oqqQGKcy6o3DnKg+/fBgHZNkmTQIAlFszOLeisv8/5Cnlftf0YXq9YEk27QUGecO7IG
LiBttKW6/Jtfes3u9sKt3HKYAqpI3AwgFhf0eoOgVDVqdJ3p58z6AQ7towHwTDQdORGPmXwfV6cu
OAbF1n5ZHeAbqwvvvSw6LR3m08BlDossvi7UitNG7DcvzfVTMw+NzCAJU0CLy+RWASFV4KcU8HU6
pKcj7Vi35259EP/7/YtNrxeqXo8dv58Qz06o5kpfdC/6fxpZ7HE5qepMaOeTNUBEYOgobmgPxRYi
enUoVG5gIKayBrrwehf4VqQL6Otw+Vq+v4NQT3LaNPsNO2i3vz1pq4syY/FM9Iqp4C/G43fFUKL1
jpC7lsRHXYpKp4iFrfLQmhVy1qApZ13nd+wKZilWMf2rxrnPwHiYvVS4ZGv+UqR8fqd5qqjsE7jN
utLzrL55GGN90vTAa8xzJqb1rkpL0UksdJEARNcnWPQnmPbKn0lgbNFRvQ9yuIxmMD4N2HgJy6xG
SplyFMTBPHv9NALqTvW9BEzJRbV02g2RkRylRq4PWpxtQYCXOtDzmOEPQ7kMlwDXaImlVJQ+Ix/a
m2eteJ5E6LCCfRr2xymlsSL8PljRLpaOqibsOu3UzXkdkMimXtmROtpWnR8Dsz5R2z2EYngyagi2
1WQjqb36iXO7By4b3A3kVq+XxU+TqDBCgXPfJNGf3s+L51YQPRw3r3xUBRWMW6nE9MXp6qHQp4dy
0nFDTQAknScJrhko7b6Ueo0+Dq6mKlLNz5HV646v66XbSsLPIZ3ij6Eo9BtnY+UVRQ8ArRWCH+Ly
ZSq8aAvVTEZuRWOS6BXVXDFz8+5rIN5N+a+mfJK0l78+jHgkuEAgY5EFWJYZx3C0itHLjPOoCWgZ
JcZ3r0k197aR1xaHxT0MTgewDmg/zom5uCeNsstzBBn1czKW59zapcZ9KJ+blMbgeLJ9K9hP40/d
+5NFgQ3lhN9dRq+59/WL4hUXKev3odnf14RDFXgs1AqeW/NYyg957WYWuuNhSOBcbfhNxsoRY1JA
T2hsIfAhi7MtqEVde9yKZ3GScvY21fJPkl5Zz1BxNakDfE88yK3RpW6UqhxwVQ4sH/rabPynVcOu
tUtFl6a9JA5hagdBmb94lQVdjyF7Isr3RpLd6erMMB+AAW1cORXKS6Clza9h0uAFyPo4VFwpntRf
UWtpgSsrYSY6NX547XbAiuCjzps2QW8pTnu3CKI2dZQqikU3yEbru1bW6NtrQlqePdMCmlP5nlza
cqIlLZ128pS4gTUiiGAiEmsWifRNDWKPFEQtk7/ItVhqucs8AW6ERIojJ4tT65CYvfrVn5Sqt61B
qz43QUo7UNXV2dfEaAjVfPovCVo0q7UTyS9it+gr5XPuyQIQTyvkcazTsW7dse8T/6R3BvFlBdgo
3mloDYUHynt6cVc3dftd7ARJ3glNmKsHmg1KFGUN40X3UeWgRqR5vmO02dQf/dw0kAKYZK3YJUqR
fRJbpTI2HmFp6QXScEJWDg4YkeIyN/fCexeqSREELpZLNUTgb/XYr+Y+dVMrqNhF0mDHLZlUpRGg
1RIEHQhXYCVPhiCbsY1A0XifI0jqiJMp75WujxCa7aT+t1Ul/peUAudf+qww4UL3DwsDLzopi2UF
gkK71Uy1QGIvFIsDOEbrTiqGyLUg/r8Pe7nZeYH4t47yv0Yt8IEz0B8E/PWtK1ZSKOZdqJ/H+Nh+
MXPVnfKdVO+b8G/TFbMlC7SRCHyY1VjeJ5UYgA1UCmIaC4qhQP9ile0deaG/jC6od3M1EjdJ8InN
7dTXA0IZVy3EVCQdRBM7SypDpm/2B0WpNy7Id0mv2RJXDM8JsSgy7wtvOMkKOAS7RjuP0e+hrh+V
qDz03UOYpXbTaY+DqRzE7EMTWz9i2ONu387LN2eu6pOrh9mIvcJIF7a1Eoa4ycPz88bmEMjRvlIq
O8u0k0FfjxTyF17Sv+ThgyH62uhiryiaD3sGPBtnJfgRJJ/pxNTCv42hZhuv0D5ZnX1AdWEjsfQ6
jnj5zm0Z2UED16lQO746bMzfO28DO2gNwsEw04LoEL9db5O2DTwJMirzLOWZeUhqU7z09DI4gi9L
e7ltZNcH6QV5flnfRYE5fav1utibnfUtNuT2fkx76Tx6eEpJpRX7UWuUs6DrkS00cXSndml172mZ
vvekINjYd0t09rwMaDLiiZMzV3CYFr54OLW5otaRdw4T31ZiqsKBgHSEL+5F78EzD6V6b1WGIxq1
7XvCQz9WO3Qe7ExsnSJ1NeGT0fu7ypfsKkicyNz6vnfZaNK/pAnRf+HTAJO8K81DMiOST/fOkvQn
YBGjci/VH+KdWvpuJk67iu4vHWqNSqofcmDIt0/GMoaYrYMtMCiqkbih2fB6YeWGRlsUGEBQdqiE
5aEg2oGnb3hgq2OESInawXwGgaddWxGkwCgqX8PP6Mt/FKPYWZF89P4IngOYMvTqZ83v95ov7aMu
dfxIfL49yGXgxyCBAyhQ2ZCZQixp4eYEuUzxB1f2bKqZ7YvpXgwiFwEA5/9nZuECKroXwH01Cme4
uu1GOwjFbyncwoa/y2XMg5EhuIcAA2goBaDruQRRqfqxZwlnGukOct/BcGnrPfAD7aXqisxO4LE2
i8aBJmvjxX0NkN/6uLNphbITgSDNieCIr02nUYNuRQYu1ZMOdJ26gmocsa7pTx4EB6NX2bCo/kyU
7pMA/0Wbqr8APDeNios2nORMJ4H9FCaOOX68PfHvnO/XD6NhlgQ+k0Mv1/WHBaTIY71M/UtX75T+
YsAYp4AlggA60e4MkOhC5/rZx1QubC3ZN1Zky/lHFX32rjNdtJakCuWc6HOU7yzrY1vt5SjbFcMx
ijry0JUTFiezVjcgUe/fJMIFgkxexZl8/NUbexNX510TKZ5c8M3CfhQBYOlA/u02zHd5ZDimyNQV
pi141ZaYwLwNl6tIrwT6NbgVlK+XkxVEwKHoYr1YoXzpjR6FsvJCu+0uTrdoFt6beq3zQkZBHy33
23z7vBljIhm+lARdfCk9k942I9rXqjTt/Oz7WE3725tgxRYjmjnjZ/JvMhYLW2QupFSdkksJrZ9N
fe/oZ96JWp+jalvi8O/XDvz0G1uLfKIhJ0WJUEBymcaEJgDT6918HF1Lrc19FpjfIkGd9gEtjHe+
GNXH/zBQC2cNThHKM0vHt/TYTmQuErqRH0R/r+cPSRW6VrtVxVrx2DQOFLcMzYkQdS2rzGSzq9RK
o/RCbOa0EFnk1edC/YfEw26i0pt0dh8cykxwtdzYcEvfP0uaRdAOwd9rA4y4eJYUc5h1A/30wpc1
n5JSle5TLVY+3J7JZfg7d9jj8vIw0bkCxebiJJST55nGEKcXrfPC00CFzgk6owBQNKBa0oMl/5yS
R4RfCqG9je26ZhtnmHhu5kygFrbYrl4uZoNQpxePhjAoN0W1jB2oNZwOqdtYVj4USvHt74cL5wlp
LfbOTH5ybbKEmV6wWiW9+OBqw4k9qxyM6BvzvI8ROo27L7ftrcSTtNCbtOoTVIKWXwzRlMc8UwZa
e7IuUkTSHn2AGkmRD332VNHILx+s2JyqI2ij2Px92/baBoKajLZvFhfVisVt0IxQXNX1lF6mdAQE
NzZUTxV4ov7eCnU1jgbhPr7FfE+8ud9kIc7BJInphX6TlLtNlB6tQhp3t62suE9gV2iDAzxLFxxv
xbUZP+3FNG689EJl0UYY1EGwc0y6I6wfThAMe0Hzd41uB6n5SaBDIDG3PJsVJxqZKCj0cVJn8ZPl
bhUNSgyWNqaIRcm5LepRsy+N9CIa6Q9Za0HzDlNgx7nBdTQ0npOp0w+jbI5RJY57r671Aw1izwNH
zYkJxuwZo+j4jdzuDCVV9yGl17vbc7b2GphzOzyBOs004mLKyqnKwjjmgxtL2OszXRYvfF090QK8
cZDX3gI4lzjGqBkAzVzsgVK0YqtU56mp9rp0qg/+LuxPUXbIaKXe8NbXRgXehyABfh9IkhaOLCTs
ciuKXXqRWy/+YrZwrOWJNjz1iaWy8zR5Y+etnWCiZc4wutNA1hexk9EqVqannCIx+WOhjAX2B72y
sj9l/haUVlkdmw5InIQ7yf53/Vyo+5XqJDCPoVB8iLugv5d9STxqvpU+BFBUuV2T546YItRmpQK3
dNJmLuj56BDpVb5XlNR6wNOPnJ6mUgSQws5N/Er4kKISZMdSbR5HqzHcug60e1+j15zy7aOPoM9O
jbICULTin0Sl16FmgglLNWmOE5o8cXKxKu2ChODdKNcEulCT78nqeUefppWNt33tVSAFhzgL9wmu
7GKBuwQ8KynF7NIK0x+c/+eAFkFJivecIUdFHW0UwfT+/VFBBw1ZIzr1Zq7u69slFUxProYqu4SW
dF/BozcJD2qQnY3m5bah97uJG4z7mFgTkmn277WhGIVGmmd5D3KcJrHZp1LiNlwesJE8pt30fNva
+3PJoy4BNCJNR9rCnF+IN3ezNxFTWnqRXRT9V2ccy9KJUZ+p+n9UP7mnsfCjqn6+bXHZCDtrglE0
kkAtI/CGZ7YYoD80YS/SpYKqXJezbu3Y5KiChtbvJsipAuQS28bxFKvK4WEyYAHr60R4VIIh/yrG
ufZZNuDvpNG4mKCQzHUFjgQxVu6mJpNfcnjYPlmBVv7wQZF0rpim/mCPWqF9r/XB26sAODcGtLZg
dGuAunnFqyyft86nAVuI++wy9xhnBYICWgVObXyOzd7R2miLdXBtyYjiqPUxhfxZXDdD4NcxoVcO
mEK/G8+VfvYzWPNQUg488Ui3xr7lv28v2vsTN7PFowMCVOtVru56m4wdrUXm6GcXnQ7gwtpn+vfS
zE/AEuog2FkE07ftrXjVGIQLUKNdegZvzvfgm31ppnJogNCm4VkUGmoR6HV8SwHon/y+8D7rqMp0
TqrE5qcAtLmOj5aQDh26PCjdQENv9b+MX59RM8wAHUELJ22aEos8P/0SaAPGjhpRJQwy+OaHLoa3
prTyDxDzpIDRBGvD8nyXXcehTAT0vzQg0Uf5Lg5tqZKIYswBNeHGnanl4/igBOJfh9lMM44+hSim
jnflero9aWiH2huzSy8dexEIQ/Sxo9TT55NjiP0BRNaOtMZfgjLmiwC3HrojWjXmrXxtVLbiLhGR
W7govUaW5JHoeMPzXJs8uGJm3SnI68ltXlsoM9/yfCvPLlW873N8v/icbJb+186/MqO1ARhQZ16G
1IGBjgw+G700JTyc9FiUwsfB++SBRPK3ZFzeP/+00fDwMW9sa3z26wE1/lAq46AwZUqymzoVB7el
IWrayV290WC4kkIje0baBe5YMmicw2tbkDNWTUCX1yUW8nvP/yQWn0UVap/QxnPLfozm99qqdrfP
/bwgy90OOm3eGTMPzOs3vTn2aSfXoCFzbKa9t69pVHejXiz3t62sDw0SPI6UjqVlPnfshpoOojq/
SAGNXYCbu6cgKx1vfM6Ohli4hanZ0Dbftrq2GeFj5AjTfMJzu7jSOqWJjUk284tq3Bfpc6KdIKnd
uDfX7um3NhZvA3mcrAs6K7/U0WiLwd1UHLLR9jsbJIPTbmUU13b+W2vz17xZrXrSKwPGouJiacmu
jWUnMwpbKb6gJHbUlPyvsx0sFb6KIkHfytuwOMxi386KwMR3mgZYJIJ41zF9c6sCt3LCJEOn5ZS2
OGLJZfY2GaSymbK4uPh6BpXvZCgI/nmtfBiHNDxmiap8vL0tVrY8YyI6lkk3kC1bPi1WlBRZ0hYX
IS+CvU/d2w6RC93YfCtWeLhAQRE3wNe3PMwDClQRosXVRR1k77Fr9RmsKGwRZq0Ux3WKzLI4e+YU
2pYUGgKg9jgvh+qSxWRl++diCB5i8VmtegLc4imh8two4938bxBNO0WfC43NwVcrZNm7Pal81wvU
jY3zCiS7ulXIMpLNId/HRyFBuNinxJ2dVjPmS2e0w0sy/h9pZ7rbOLJs6yciwHn4S1KS5UG0y67x
D1Ej53nm05+PtXHPtihBRJ3b3eg2UGgHMzMyMzJixVpJFDtl3FOPGyaEb9pKiUSnoywQu0qUCDBv
afpBVWihc6UuqzR79H3jewI24ns7+fJ9H1StbOOFdeNM8aS+xHNU06NQW/DLiENh7NQ2HEanqhvg
mpNWtTRIaLL6S+hkNdgLftwiJhnow++4M8dxj7D20H0ocr0d7uqyThQbkq+msY3BkqNdYPRL5jL3
E34MJh08RbnZf3qZPVnmiBQb6e5FRmcNa5ATqxysMtSJYivlqGfl0ReRI56aQTzmoBodY26NyY7C
sJHtpg4UGjjF2UEoM4IapUo3NOQvA0Bu7aUbCcgNwDrSJudnS1yFvEVB3ZxYptYuUuVYZK2rWAcp
VVxDDu7TWdrPNHsFSfwyD/5GQHRxWP81T7KL5yWIWG3lMlGeSmaH4vlpaIJ9XunQU3WRE/pF9K8n
9mKIrAGuuVTe1nTUVRV3cT+X+qkwc8AwGXxANS+IzK7bvTS1j4Pv3j5vLq6Ic4NrxQershRgXoV+
otPD7iSKOeWT0ZQueke2kfwWrE+37V1dSfLGy9OBLBO9wOcrGZlG2A4iuw9geL/jeVg8KJH6Z4a/
ZU8zAVyBUTGrb01Fx0KfK8iRDoN+EDSx+j+sKahtFpXaPHZWLpVlodonxQSYrJbczjqo0o5k3cZ6
XnMcEgQk06hW82KQz0dLgJbp7cj0tgAbGyqc1MQ59zeO8y0rqznNLFI2gZ9jpblvSWoa+UHdYsO7
dBRcn0Q4hULyHfx4PhLVSEPgeqpy8mkZpRdQlu6QnCprOvDTT1Jkbvjl34rM+SnNTqO9hCrKshvW
iY9QbKO81mL1RAiVOeCA55LGOE3cZdGLnDxP6ldR/iSSohbV3GnJW9WQxeuz+BSotA+lWzfmteG/
+5z1k6iFzFgJGj5HUR5Vv3IL/bG1PtEqP8YPQ75RY7mMSIEpEXQAI8BDKXWs3AbfT2JDE4xT1or6
45jkhh2UwCF9ork9aNMa3UYozQKulJdeKyenMvx4f3unXsQIfAN0bkj0UgWEkmqVmJGVMAEZahgn
lG0cKl1ukn35dwtUALiDwaKpVJXOXcqMVSO25sY8lSIK7QmbHcLmUtzYgldWjgoA8FLyMYte9Goc
TdF0xcxcnxBn2wvKbwDAj0L0pB7lKHV5pv/zsUJGhAoKwA2gboq5irn7SEjkXkiYNlO812RS6Lk2
0rCob4ktXW56kLO8yfg3yFkwtOezl8tJKclhY0BP0T/kTYvSeRG9IPmysRMvQuClmvjOznrjyw2F
ChE7yTDbZhryqP0EGHlXDv9+yS+WgJxQfOCnv0HJuwdEhIubvTQhhcqhsDe7RrHFIEjtDiyy66e+
cOzbGZpZKdLcwR+FfdflGsdPbu5uO+ZapJW1o4QLkJ01VJYgfPXYFeMWgGvg64iFCsjBtU6WfQrl
XZ6pbz7tptXBmN2qHL1Yy1/LcXyjPrgAXtOk2viSi+ze0hnGZbmEHhyC66YIPahAxCKrdeKNQj1Z
yptjlRrD3aTkyY7Au6f51Jf2VRsYR3+SpePtibhmnkbwhQAFuDxphnMfC/WqjK0c88JgaS6pRrc0
CAPz2HhEvvI4i4Kt57YsaBvDvnhK/sVVcQSS2FwQaKvzr6kLUYsVzTp139G4BoHiP4yqnW1knK6O
jjn9f1ZW12bE5o+CxYr4Ijr9c/exjx3qJL+rrTrNshVXd9ki2v2/hpaj9p1jS6MM/+eMIaWwSRV+
Sn/fXqbL6aI4wDOYBAYQ2wuFv5iLmXYPrTupk+dHXzSSktH828yPvrbxeLqcMnh4OPUhsQfQBLPK
+Uj8SUi0bq7H02wVjiR0dgfbuuB/JsVaDSq5T8HRxa0U9+UJhNEFuYVSI7TL66aWaVDCQQvk8SRp
H8CLEX08Gelzrm9pZl2ZRt7Ciy1KOwvH8/ngmk5sJjE0xlNF92VbQeVq5rTpA82XXqWo2sio/T1E
zr1CJbdFopOEJ/XpdbndGkM/oVQxIXLNafrVrOzR5Ax3KtXuVDvRHXhp7MPXj6/d5/og3KffQOG3
h2gfjnb5e/xdvpT3ubPVZ3/pqnwUjgQtCnm+i7RKGYhd4w/xdKJB6XEA0VEK0wE6zo1L+dpUk7uk
n0elUnLxnhvNGAbvtphOTUP3+vAchmD3c7utnfLfqQOWt+x7Y6sbrDNpwNDHfDoZc4h7OmJRu5YY
PClp9idXv9fNYy+Uj0V5F21Rhl2bTYKOhUNjgf+t24hFQVR7H6qoU6gfI0M4ohmkg0D6590PluK/
RlaH5ZwX9BCL1XQie3swEB1Kh+mhe4Tddha21u3KVgR9zT/kw5a+71XINtLXaBlJPZ+UGNBr9FVp
ZEcUfxjKRtBxJQKGN4MoAF0m0FrARM73Ym2w73K9m09CTXuEcTC/iBDJU9ohxnfbdJenG3HblZTH
ucXVXZcMcgJHCBaNbt6bavGhe54rqETJRxWSOxaPo4lSymjL/Yblv4/A1UEALgGmMzoN1ctHIr04
XSTKw3z68uUpsvdPLw+F/c2LFjVTiKLtyH4aXUJ8O3QqJ9gdk12y/GCH+x8/KruxJZteqd3zh8+P
b8UXB7Gk3Vff/hjaky3b9YEH9CHckde2I1e2X+7Ybq7hvu7sD4fHx/s/Lw+h/efXn9se+be/8daI
VjdrbZmj0SC2ctLsAiHWh4d+L++mHQBix9o3T/MDMBfP2iFu71rfmsf2oGlO5LUvzt1g3wN9t+8U
e+Oyv76+72Z5dQnHST3qerB8k+fn2a4uDxmprD25fT35Xr8Ay2vmD1shxvJLVxOBjhCKjybbn3+t
rpQkFoapklLxFMfkxCNhl5TJxpX8d8+tbcBGQR/zwgtBT+v5VqHNVEx8rRBPEvq2PzLb4u/YjZzU
/vzxe2iL9kn9sLG+V44BOgP/a3I5994FNBm6T/MAJ+BJVb7qTnIHf7vT2pnz9mVx2G/wcNjNPvui
MMUn5495Uo7g9Wx919myKyKYgDaszd0i778OW5oFVyKUs09bHfbSFCeRIfFpYqrsNKHk2YcWbVS3
DXFKtGum6KQ08Kao4sYxfHVOgCUrPPto+1ijpySq/tKk1OLJ6LvnvrjLs2Nj/kjU7uvtyb8cIG22
9JZDocXxCP3m+dwDu6ynOg6kk9i7Tftolb2dlSdFcCe5d3JJ2RnNr9sWrxzG9DIjVaXTNU/Je01R
kc1q2kqJLp1gZ1PnDFU7yZHjP0MKhxd6t9190g/HIMqeN+wuQzn37KWHmh4dstA83tdQaEXrTN7N
mnTKHwXzblYlEvLTbpx+9rZFB2ybv1Z6jh7Y7rbdy+BkMUv8A2CM4ty6NBenHWd1Z8JM3vDySCDH
/taimBl5kbCRAbnMTZxbWh0PfSm3Uowo5UlsY7v7LgZvsvgprxI3vPdhyb89rOvLCMEj0RCoJTrY
zj1H7I020mLG1Uy72bOIFOCM8bUBzmfJLnNY26VfAdfsbbPXxsh8UaCmdIxmzGqMkQX3mqbm8sk0
6Om09mH7jJQPPHdd9F0QNyb02hhxUWrvCPvA1LSmpKnFCBJws5BPGR2Y8JJGja3SVFmZO4SaoupJ
6BM7nbaoJi/3/tLvv7AWkRhFemE1s2Ub6tMcp/KpEp/AmXZJs8unt6AbNsLmK3OJnWV4RERUjVeH
W+WnSlTptXway8Yxi++hhBZeVIK+48C3tPtU2zC41u9dslhnFlerl+ZjP2tGw+oVKBUjbF2g4tV/
AVgjKE41VodecNXGcuTQsMn02UJo0SviFvzYjj8brXrwrUOb2UPVOGjb201kHPJAP6B14GgKTS5b
0NKrHgDKk+NiIZbE6869vIihY9W7Sj6Vwj72yR7EtZvvAaRL1T6Y0PA1aPP3N5z8SlljIV5Au4Vk
wlJVWF3C4SSVoFp6/C7UfvlB6oxWtFt41Xkji794vNoWLZOd0d7TH3B3e4ddBhkL8wLeTnmMBod1
P6qk1cPc1Z1MUG5qUAg1xX7202R/28qVewdVGgJUONDgu1krQQx1NZtZ6OMJcf7qj/OpmhWniDoX
klyoEUSWUyEb3mwcxtdmFi4m2uCWpluWc7WeelgPtUCm/FT0P6EmHbAwCW6q2QpRsYlEma38bgTZ
vT3aq2YXvqm/2wzEkHzuRmFfyWVTC9Qf6NGe6n0jTO6oo1iOXLH0pUzKj7qwl6NH6CY3ItVry/ne
8ip4LmihSIwk0E7FWKFCmQ1ELq24pap5bTm5BmAKQW8C3ZTVtCpppOSxH2qn2KcCn9C43/6ZqqNQ
qA5KCrvhpYqNw8acLo+21X0O3GVhD0Srlnaq1aNOnDWqxGzZU9DY4q6dXmV4Z6v4MBQfUWrcD3Ni
SxsxxOVk8ngkmFsOsoVvdjWZEywIwmwm8ymVY2XXdZF+bASjPt4e2TUrYFEIjRayx4sdOIXqrBRh
OZ/kmfh+iiSZF6Sub+zAq1bQKiZtwtHGljh3ydoXkzypqvmkC3O2N1F7wRuVaOM0ubzLlgai/1pZ
OX6RWTpgF95JfZ+Oj0YUxLsp8onuZVM4Wr46bMzdFXvcm6ScQInQK7kGzI7WLKc+YnInP1b0b4Vm
TXsJVQOn0/ywtkEVxe7txbpMyhDH/mU2/U9Eu5pGmHmsmmcZQRfAM5os/Dak4RIeR6Go2n7jYli2
0bnLGxyYKi3gPO/p51ndn2E+ghRFV+pUo2FoTLzaR97l8Qct+D2bD0q8scUuJ/Pc3GpXj5UwIDY4
Yw68ppZODhvOabSP9b/Xas4NLcfLuxegTOVJbQPRAL5W/EzL9DGM4tnuZFs2QlswHgRBW6ijO0/1
vw7KFpPPMmsXs7rUQ6Cy4Km1JvIxzFK3EuLcU0b//K8pOOpfy/R3AmnkbVe53HFk1pbmL9qv6cVa
+2baRGEl+Il5muvgR0Z/DBedn23ccJf+iBFaPf/yoi9orPOpRENkHM0iM09WmkUOwF7GRK2Z1qB2
+L+M552plTfqWW7qJURUlI/N3DbUMt9FI1zU/4dZe2dl5YRDMMd9MTEg08/2bTvbc7FFE3fNAd7P
2cr98tps8j5gYTLDzYUydzKQAJ3xZuopvEzxx9sDurar3llblwMXOqBC95k2SUubvdX5nRvM7StS
vo9JPW2p810pDOAQ1KzhqSAteKnONzd11CuVeZqm3JXhR0R/7qmxpJ0Ym+7c31ttd0j6+qjKnSPe
J1NqR510kIrumxX7X8oPSW/8RnvOVuaDIvH4oVQYJpKXKbo9+a4B5RlecJhoxilUu096QtIPtyfs
cnkWP0aS3iCw4EZc3SFzHcE3D5oODstFUTXkbpfdFsku/5ir5tYZeyW1ZxrcidQoiUt5sK/cWkWP
wtJo+iD4/hxbd3SgZ8VrQ3EyrCHHjbrJ8cf2jyI8h5lsd5nwz4QQdBUv5MAENYQaFHTOd3AjLJBz
oVROPWyzLjVyxVZjcQsbduVlQ8cFAlek+GgKIgw/NxNUgkCPXqSfKqW088ZVhR1vPuOTvG/qt8HL
w3rj9Xfp99TBYJMzYTGBTv1v+9m7Q94q6PgK/BqIVC+JpGCqzyUya42YfBUqq98Iey/RosDyeVrA
OkHlnVlcHRtql0CoFelgDhN5V+UzlX05PwD84n1ryT8ATy4SqGhG6X16zHz2RdsmB41amB8dFblU
IEpJ63tV6qf7qdZ+3HbpK4AkugYWmWC441jndfRldhJNdX5onAJTehgE/bFu/VcYFOzC+iTzDNLN
2dWb7s5v0j08xZn6qCn3jWTupN6Tt9Djf+PW8xtw+ZqlURgE/IISOveFQRgHy/eBmcifRgILEyqE
rxbk6Q6tplr3I/opDY71bHR3t2fhYmNDnQgsi/nmdoUiZnXudnoiN3CJWae5z3dT+KXI4LMpno35
Dfrr26Yu3f3c1vrUrYBxUo7BlgK53if/T+2N6Gy7SGZWpr3VYrQ419l8LsZo26LcD/IE1Mf5fNJE
oWZ53GJM0XdN8YoKhi3kkGpTWym+bCXQLzbWytrqylekPig5va1Trv9Bo9mmwxNGhK8zubjbk3gR
W2BIWfgkYEwHPauv3ESq9UlIrdA/pTqi5VzDcvjN6rZY0K4NZ8l6YYGZw8z55OlDEKM9EfknQ3YT
ywWKn4UPZrkRvFx1CNCxoKr+cmCvIf81wxtSAzMzaIOX+a6t7SBzYkpafeoEr/8+c2T0AD6BEAdV
sfJ0Me7UuBRin2dJDb2OK+U/lGzjTFlmf+V0NKkzHjDWS0vX6j0s0/+hi2UgnDQ9a9xBKwRbGeTs
eHskFwogSzvnwlEH2h9LdCWdL08bp2rShalw8j/Wz9KbKlH0crrfSNVN0/5e/6D1OxqC4bXfsHvx
3Ee6CY5eWPsXNPOFbCLNUbWAFphwEuvHmAr/pGnoVn/TM6dHalL1XbkEgCdtuPzlEcUb0uSg5oFN
I8Wanb22KiHSSiXw6HK3+/mX1TZ23/0wpC8a0q63h3h5alB/IefLgcHk4ivnM1vFfZwI+Rx6Q/57
jKQ3s3sSk84FjQedo+oO6sbx+xf4ee4x2CIbxv8NEJ4OwHODXR029Vx0kadyPmXN985JRK/qlyYs
iFXmx1b7OUBK2XUf6JayM4vuEaF9gGvsEC1loi/ILhmoD2cWG6amirJF0HNl8oE9kuBZojHeuytX
Qxtb961oiDzTf0zKgASZthea36X/RejSjfPgkmANRPLCKYiHLXRA6/a3XqPE7CPj4eX9a5x/9YeP
8/Q4QRjt681ukPDoX5VgR7w/aEjPf+a1J0PHqX7uSwWqKbQ1FURo2qW/IthCZF/ubKJB/H6h4uXG
UFeOIbZ0XE2ZEntSBFy6ycmcp6NvbeywC80EYk5cnN1NpQOI+TrXPU8+iV5IUDxNZjO3rZuKyXF5
RZaQ8wXCc1tUx64UXeOzj8YwmRQ5BIECzjYLKN2ln+mHdgTeF1O5m+J9+xfMPcKnpLlZtLUvlwNz
5bogxxfpDpgR4JxapV1AbfpGOImJ14VOk7+qRb2vFj0H/UcnD3d+htzTxsF3xRnB3/IQpfBEPXbd
2xDmspTOhpl4tXUf1m9S9xwF923zCCh/4xy4fIFQ91n+AqxoLvw/q9sCNvEKkmc/98Ki3wObtqME
mWBGOsgaSsa1RxIBN/TdZPok+flTNfb/PFjmFvIDSlCgtukiWZ0MUWKUg19pJ0GwnGgCbNFAZ0bV
Q04P5gZi5XJioe1d6l30US3vgtVSBvqU1LIZcW/lWruPMgGwyajJj34h0cmlNqqndpsCIdeNwrpJ
BLAwEy5n8bvHyJyGcxaZiXCKSgk5EDUcTCe3Amk3pyD/xalpnJZ2pk//esIDgiPXCrSC7Xyxw6RC
76VSHgUyQGY9O3kZabrD892sOeGLxrebybeonkZiI+7Ae2Xyxh6/4lpUd+h5IokIChhBofNxk5/K
VGmY+QI/CAt7TGGAAfgbPuaUBpw+Z6P2aZa7AnS+dp4l8Mbq9R2hrHzQWtjQbs/HZUCJIiThJPnM
hUJ9/UgbwijPEY1MvVAcpV0uoEiJTSABZbcVP1wxRdKU9lhAB+S81z1f+UCGuw6txGtGRXGTBVs6
1rS6VeO0RRB4ydXDmGC1AmiNHgCH6uJ875yrEACZRl2ceaVJMpieMrNqYJCtnf5BJ1bh3JDHj+zj
Rw6RfnLz2rhr0+xQNnsDydi6HvdTVv1o6BqWN/ba5Utv0cQhtoD1jtD3YsYlpU/DsM0yT/StHcqj
diQd+ilz/ZI+mG9S3TmGtldQLmwPrfGQZsI/rzisd+bSjop+FufLarNzuqqtXBiZ54v3aq6y51I3
2yoNXWxuGkwgS4XDxgQ7Axj2fP4DtWMPIH5FXKPeh6rsdM2LBS1Np3lUoPe3ffjyIbGythqSpgpd
F0xB4c1mfzSrwRb9Yzm6H2P4TiGw0U6yshUpXgbhi03C8OWBxCIaK5uEY01vjXXhNbDV2KHUF7tY
zl/oM/1eq1Oz57KKHuI+gmG+yyZXmZr4HgIIGJlFq3BLPxa+h7mwVbe+Nu9k0WHhgv8O2pLVvRX0
ytRO/VR4VM7wosigSbztDXoe4m/hkFa7Wd2mxJRZzLNIgKngOQKJKgkzgvSV0dqM9WZo9MLLBwSa
tEaVj4FKr3g1ZAGprCa4M4OA20sQBFdPMv9Bz4WvhWRUx6FqzT8bzrCEpBdfQxplAW1B6bp+vIrm
MNDwKBee9mrcKQ9xSVrJ7u3xjwKXux0di9am93ILSHtZX14mgcHrpPMoTf7Nhr07cUoRonijUgtv
nIu7StLt4KWeSrfpG9tCijHR7zsLMTMXwbrbA7665Mv7CL4YEcWt1X1iRRPEJnNQemLXfmy6Kd75
FSwYsjarhzgXDYhR5/zHbZsXRzmDhX2RHU4i1Lzon9UEMHPCPBdeRGaYJqwYidGyE5yaDrDdbVMX
kfdiigIzMDxiPx4h5yeJPk8NsZZUeob/TZE/6tbH27//4sm3+v2rfSwJoabnsVp6suH6n+IWHQu7
rpw8PeAot00t+2DlmXTHLQ1AvDIpt61WKp3rOfZTo/SSP+WxfE4S23SrzuneQvX/09Kyfu+ccZDQ
B0stpfQ0yzPMY9G7LSrPzYfpVdBcqd04f6944Nm4lh35zlokz/qQLuNS01ct2knaS/g9yN42ExBX
lmpp/CNC4kZf/ntup0JILtHMiaXS3QnO3eFPRcQkBq9QkTrJWLm3l+uK552ZW4b9blimJUwEgZib
UZSN37otKMM1dwC1B4wG2gKCMOX891uCaeYRqX8vlWtbaN706T7x//jVUaocXZudHi6W2yO6jD1I
a/Cc54VJes9Agu3cJEyNfRskODuty3P5FCHJA6/SI8nmX/4bVCKFeYxhINhq+Lk2kyBcYdwk1YeG
68qsTNKShkMcxMwfQiHYqYjZ3R7ZloXlz9+tVROKEMaZWKCjUNhlSQDn2EQS/7aVaw74HyIg8BRE
b6uzgmgJWAvU3R5ck9Jbqh6Vhh7Bu3g6dN3Gnlp8eX1WUArXIWwnfiIldT4gPU4nK4mKygv0fQjl
fPoiZ2h5Gxsg52vz9t7MamV6WO+KplnM4Ahtfh/Kd7en7JoBWq/oLIFDCR3rZUrfLczY6lPJg6fy
TLNxpOwp3471l6lYTRU7CDSGySsStNHqWEgRW9XIU9We0d0jhUKvlX4c3IQQXzH2YvQsyXf95Iy7
8c5qPkahupPtOLEHp+5cTdpTVsm2mq6uLN7ZF61PjjyusmY0KHAI7Z2YiIsv2nn4pxf/uR5Angza
BYYPtwR9nSu/D4SCQE8yGm/cx+bHdHgst2qGVw73MwurqyTOuhYZEywow+SI/R/dfIiIZ6U4QLrm
5bazLL9rtZI0p/Isp0QJN+JacmoU9bQqs7L1OgRWHHKNIe+GOL1LYzAU/24Kp6SLE7IhyqGrsGLQ
eyLHsGm9eZAcVX6SYhIP0+G2kSt+ABXFEolT9WcTr5wfu5M5G23rZZBjJxlsOEny3Sim+2ooN6LA
y7TCkjG1FhkjslXkUVdnUzw0HLGoUHgIdT1IzWEycH71VTFeDVoPMzXeJ9CA+4J61wj6IUy3uJwv
xwq/ANl5mgABdcJxeb7RVaipEROpGo8PAY/7O5XffMEdEay/PaeXPsK7GWTuX0pWXH7lj6hwRDGK
z40nCUhR5AWE3PJBKLYygJdHPZg5BkT2b1FaX5P9tig1yHk/t16uxvYgvRXxUZ+dSUEfYspp6Tze
HtUVc2TAaBsFT89f6zrs2CpKOyRKS0CtfxK6PSC9vnHE7q125krcKsVe7ml4+f5r7aISOwL3DWOp
9ao/wQuk/ka4/9in6Va0sSz5+XY+N7NySQkCajRDptbT859TTFes8VBXXyXELn03igg1fNVu41+3
Z/KKHyrIbJDL4j/siWXs7y6coWhGS8jU1lMPMAl96B63wEOXYRujemdgtalh7LS6JMYApGGO7ki2
7iqHwo32t8dxxc/PzCyf8W4cfpLWWY0qshchkqv2D0suyi83NtMVR1gw2LyUIWShC3w1FinNynIq
/NZLS+gzIJsZSID6Oej+F98oN073KyuziKygOQkGhfTPyljbk+c1o6Hzpjj/NcO3FAOKq2fJ1Yat
N/GVQBcytL+wWhBES3bifPbaSdQHNZA7LzwGp/LY/xTv0Zg+tPfJY/vH/9JvzOOVDNS5vdWpJGa+
MMai1Hntvj0Sebypx3JHv9oRftt/9ouzkS2z/M4vpEGMy1YRsaR+tILqx2wl38bg3/EoZI/AeZEj
J8FFrnZlptP0tCCM6bwhfvJjT1OC11rbCcK9Xv/RB6h7AkqOlnQXzxmk8sWHPLi7Pc6/nT2r04PU
7UIBzf2JHtvqC2bRhwO7KzrPMlOIgO1BVOwweJCLva89z7M7p7lTG/YUQoL93JKDK63HLVzq4pK3
vmF1mMhy4U/z2HfcAqRq28dOSR/Ntrlr6orumPnrLG7py1zZ9jAx6CTTQOVwEazOzKKTmwG0dufJ
0104/c7L0C6L/cbUXjmYz4ysHhd9Dn++mYydlw4PvQHCUnJGDTIY8YMyHtLgWOufo9fbNpfVuphJ
QLf4FICwiyC9kONMz+ChxW0jR0GdE3G//LOvbZVXrtqBUxceSbKRQH3Pt8esW2GW6krnRbH1fUBC
0QyFH1n8eVK3GKSunjEAIv7X1OqM6WYjHUBNd165Jyxo3da0y3pfFPtusMPUpT2obt3x65b0yZVI
j62pK0vLDkBVFF1WQ+xjaRZLhmjFxWOUPLVdvqsg7KCU44Kn2Q0z5XC+Qep9yNbGj2LeeLcXcxnZ
xWK++4KV/wjNWOsR4qle2tfPsdx+1MKtdby6D96ZWK1jF5vWkAOp8tBa2DVSaFv9o6pvjONvAH5r
IKslzLpqghESK8pd9K2B4f7Xj1Cyo50M0XxlZwCRHvq7lPQxWdQvlOSbu/J38SMfHZ3+CTQuqQGP
Tvx7E4eyNcGr60Txw6gIOlxrknO3l3bGsDW/170X2kxa3AD0ottw7kUS/IAGonAIt8u2mtBiPoZu
ffwpj/uut+PvyVH+cNtpru7MdwaXP393cUUKbEeRvozpPj2Oe9EZlI033WXVb7m03plYHdfdEIlo
IlvLlaG+pdVTFED54iA4WLb3pO6PWqrf55Gj0hdFr9QpMbXHQA9sbWyOYkldX+1tVZhsDeFHc9jI
tFwJG8++bRX9pBXx3GAy/GpXthXpiRf9RUo+0j9pj/rzVMsbL4qrxwRoX1Iu6CPDtbzy7bBJukYR
gt7r2g/iBDDGip78aEFoyU/z+CEncT+TA8zE5lBr4t0YllukH9dWnPgBWCt9HQQtqyehDvfbpMvz
4AlDbSvBoZEHW6l/qlvKLNfOikWqFXkYGo60NY4wb6AASixpIEohzUJq/cdcTRth17VIADFHmF9g
Slp4/M69V0FHpZaNePSqudrF4qMh78b2eRx9txx3W0LK13yFtmDaTnmkUVJbna+Z1Qm+rGejJyS9
M4TxQaM/lxO9avOHPjbsCpZ4cXJv789rb4H3Rlcnbi1Qhk+zZOS19jtM9oYBpuqLXhx5uN029LfO
sTp1CSoRKVvQhEA/V5459DDqFzqWjCJw6qhxcrO+68T2jfZ5109+qPnXvLWrqPEiWl9R5T7o0tcy
+l4I/Tc9Mg8zJG56ne9GKXVKxd9XCOx2r22FsI6YbUX2V5wYjDjJAJA4hnHxkpC0METTh7XIxLuu
cPUvSEQG486aUidLf7S77GdED/xvOOtG/2dY2f1GYmeZjPVkvbe/OqfhwB4bQGf4QiwfK0N4Ncdi
K9RenPfCBnwjIscnBap1BtWoIynVqmr0Zi4BFEq/mcpJ19qnrPDC2bQb+r2K7g9w+Z0xa1sTvDjz
2jik8EvBGrg22bjznZV2Wqcq/jB5aWcNjmxOdyIKqnSSK/6bEPU/RAXyqqAVDlElV7tQRA+7M2J3
nKVhYx6u7HENUifg4mTdyfOvbqhe4NXTZjFfoopfq+K3aHXPKBM7g0Dn2zfR2mqQuHJugXakSk9t
hLTP+vUNAbKmDm0/UXosHSkY79Ry1xuDM4apPYcQowb3QPum8numfq4ry6u/d4F/n8ZbzGWXrRAM
Gbg38gZLVfJCc8TMGzMNmnny2tyL4YLrQltWHoz+YBq7qd33hnUo4aCCgfy49PSK0V6Em1b6nWvB
hrdfu7VoHgU3Qg0d5SpxdfT1pmwEnThNXlM8dCWxVelavT0DvDzJ/c54ms0vRrDFuHPNBanbUD0g
ngcysNpjvjBPkEJms1ciyzqiHBx2aOWg9DRTKgBcaZJglO0kmO0SMXjfsLYScldWgAaMhacNkVZW
YJ3H16NirA1Nmb0q/gyv6WPznSl6qGKrcqoBpii/dATRKSebdplauAs6aKKCX32e/wqTH7eP58sD
B9ZB8sewnrIOtMye70dTmVA4l8XZ60bgtHo1H2EW2aoIXp6q50ZWkZqU5FqI/MPspe19AXNTSYVr
t0mGfc0KWHWII+Ca4dJeXWlhP2hK3daip8WBUxiyDcHNn7R/+/cJo9WZdQMjzH29HCvvAlszRj9U
EyrR06fpYZCNyFYy8+W2jSsJJtreuTV5b9K3Za33hVADoaQnUvTC7t4f7xBZi4SnNj6lfkMlV3EV
K3BCdast+JovoKdHhRog3ZIPPx+aXMYI9fhYRQZzsuGkTHYGQPGNuP3aMkESC9kF3WILX+O5lTAx
tJSTSfQKfn+d+Afge68Ien8vw2h3ex6vDuidqdWAZitPxTbVRE9S510/PSFnsDGYLQvLn7/3BvSP
lapSsSBOQAurwraUdCO2v7w4yKH8BcpTucLnVoF1GEeyUWuZuGBiEsT8xOqpkOaNgVxBNC1W/tPG
TDfkOiqIij7rSoPdk/dQ1Vm8iTpbuZfd/L59yr+VG+Yu542UlEpKA04qED9rnI8RNr3EoGQvQJeh
rQ8pqsS31/5y1vjVxBlkNEFbAEM9XxmrEYQmblLFE2ewemm9G+jwy8Bn3TZz6c1EUjy4loI3N9i6
ADHWpGiLdla9qYRhRzy2dDfN2n2UbOFprxjiLKDfaOGP4FmyOkMNIZP7IZFUL2+rfaxHz6Vv/lEa
ekna7PPtMV1ZHB5xCMJBEUujyrpayvstz5BNMTxuSjsUv5UcpLctXPE2AGxgoikfUvtFTOB8ddpJ
1fK5LUzPAKeXPbbV9NL4Eqf2YNlN3OU0gQjftWgAcTE+WegHbXzA5WyCTuEEot1lOYvWFbiINshx
ViPLC5unrhNR93jSa1J40Qb+d8POuvY2Tn3QhH1oeUIYO34U2z1YX9k69umP2zN6Gc0uA0L7k9mk
nL6OLsdJlOupTyyvtJ4m+Z5Ege1DuNvl36VAOtKQ/uG2vct+38U9lgc4TRr0iBmrFSx0LU8g2BE8
LWzhu5XvGuleLIbn2hRp0u4diHDgC6Nn/MmaX4D/243wqxwUAhnYY4DQRv8e1p1/0LIU745iy2xl
IxVNwZNfqtQWvmitffwfzs5sV2qk6dpXZKk826d2TXtgUwY2DZxYQIPnefbVf0/y/696l8sqq1vd
RyARlenIyMiIWGv5rRt8yh/7d/U76Xh/A1Y2nGkuGHjowqNxtdxwFX5x0RwPL2Yh7Wfpe9Kp51qq
DpGPsMrACN7mKPeNL2EIRCMpAakj+quijvBmgZY+BL4SVELs46M9IaAiBZSce1P6PaCcfn9167ZE
TONphEMp17bauquz0BqMl87Sp8eoaV6tBrXAuqrNY6yr6cZmiuB19SoUlC6ABJiVJy/mNXBtri7R
xG1rHTb8fl92SAoYp77uP2qG/9noky1rNwUXgRUWmBBak4yz7hahNChLrW1gqXnpzC+G+VdfBU96
7bRmBTU6pSvNcrVua0NvV4hNcitOKP01vuP1CtPaLyjHQHlR9zM8uFV7Ibc81b1P4TmddFe3AZnd
/4a3R1Ssk0MhAGb0lpZxfEhyueyS1nqpaiigsXkuTKM5FcFOPjPb8aR2fvwcJlJ7Sor8a0HJwYWG
rnT0cDY+FnaFLGRzYRrJf+8bc7qv+k16sJtLWqPVx10mvju8hsuRGXOQ7Aj2HeslllrQwFCSBV0G
TUH2cWMr1BsHwxAs5GS2hCvoJK63P5PkHhHUACb+d6z389ye4KvuUdRtX4HEONFH9ff0QE1Ra7cq
HjeXKUsUvGs8cEEKw8hwbbmpbS3suxIS/jgdjnINcBHUn7WRI94CFDDDU5r0kHcD27lId3Q7KP06
1ewXc1cb36ag466RQ83+Yipz86NqM4L0NAT2lxmGisrp/CgJHIlYUx7HaYCZpItCMz2Hc9Gfstoa
tnQ81rYBAR3kvNEKoRwo/v5t8AqaXdYJaad6DuZntK8KJ1Sm4bTxnVfMGNyA4BIYGqbRsdgGo4CH
olF8QOZmWz7NJP+2I9cJczVoyTrGbBSnxJysg5YM+ousMiqdG2XgtkPWHSQrNg9lp6SILSdb3I83
MYfBTkGELaqLgq9tEeGaaiyTXZxk7zNFST0tCuVT4Ket5wdy44YRWEeQQXB4WtUELgtmjPsbc3PQ
/phH7VToTDJ+vNz+EI7qrgyBIZmZvc/7XXRIZj+iqFn963FIg2hjkTnqNH8VpGGuv/RURSlUYFZ4
QRxm+DvNSPD7SK7PU5PugM+E3ff7S7t9LGNQbK6ADYhn6+JFnhi53qVREF2M5qc2fhrQWIZg8xi9
lgqCbWF19CVX0rZ4yG5uSCSPCVk4GWgMIuzC04IQIbcqsaJLrmr1WamU4FjPrXZIjKZ0oinfUqG4
yTcW9hY38oCiXMmznVWaT9XwAV3SBBCITo3WzRBVu7+nf576Vxcy1oRyJ0ICKBnBO3D9EZu2DdOG
SvRlcBGHO9uHdN/vIfDdW/t0D08oJOaSexxoin5VfmaXTnb13B22xqKFlcWvENSYO9JZULmIwF//
CklGfLIDIH3JdIpyOfK8cQ9Niqb/gEv1RxIG1kYesvJRSelMgewRQMLlMVE6TZOqLk0vavQsz0h2
z5fXqdkiHFrz2Cszi2AgV42G0lCWIpwQnECFmXnwJAfRqUgOReC7Kd3vTrXOpWxtPLtvohDp3Nv1
LbIQlMHS0Uyk5LJDXF4fn+L0fTXCpHehB+VAym/E5eG+J619wrcWF440SEmrcTjTSz29SHa9R0w0
eCeVxxqt+fuWVr4dFW2U5CnpmzxeF5tqSqhAKpGSXbSagnofnbLos5oNL7PS7O9bWvl+XDJQiwoi
IXKsJUmFVcd2OytJcZkKE+4y3WUfo9FF4ivO4rMsuzloIj0GFLdhWDj89YFgipk5LXoWgN0IP9cH
YqiLSBnMGcqepv1Wje40Ow1le/uohIc2e5DTyql3JzlKz8Ymm97t/l7bXnxJO21hA9vJ2B4/htAE
pvk56wJ3+mtjjTfjSiB+eMAKR9XpGC55rvO4aK04qYqLJF8aHZLaJjiN/nNsP1ExpiYKU8JFl37e
t/rnIX67s/9YFSfnTX4yTdFo5kVRXHoCXPJaf9R/JF78vn/S9rDUusWJqern4rh7Arr7fnouX+JD
epovuw/Kh+nUHvWHraN6G++vtuGPD775QZkoHbRdU1zkVtpL8PLoo+Zm9YO8Q2hlrl1URr/e34Pb
4HBtcXGj1eEYB7uZje8bL9gR5ud3eXOson00vKBPCNTidN/gTVJClsYsCodIFOyhAbne8zYr856M
pbjADeT2srQPLOWc5RtKPWtWuDz4jzuNSqB4GrzZSLupLLsq5vKi+g5ZlvRtc37ntpol0k38FZFI
ylmMMF6b8IMx57keVhfJhz2JJkS/HxBUdVS1UQ9txZ81Y7LbFyPSq6k6Zn+B98ncJjDLh/s7unJG
6WhCYgHW+8+j6vqH5JMfkbXo5SXSBt5rQu30ESwJFPFbhBUru0p1gP4xxNn0ya3FtytKGrWU5cpL
0U1OvhsvNXNoMcCR+wsSO7c4lrydhAYnJVboKha5na1liT73WXWx8rQ/VuEOoupu3tIQX/F8AKc0
ZeGtoya4tNKEc5XU0VRdaFsfdX94hKrCi5+kaPoqS9b3KZ1PVbBx2m57nyQZb42KH/XGL8MhmLrC
aqrLJBUPSfy5qqmK1Y+Z1Dt5PTqm3jEI/jCWbi5Jr0EdXe7v7NoHBGSLy9JTYMZ9cSx6xRzDrJer
i9/qx25s3b7vDq1UbNyVq2ZEjYXSuFBQWfiJP1PTskutuoQSDd2KOTuptY5Tafx9fzkr4ZLJ5X/s
LG4nK4z0gXmH6qKbD0pVA4b/JOdQtj8X6Xtw+RvjXeJfW7qlJajmBDgVvNvi2wVdlyWhXteXsclb
Tyti43NXJLZL1xA5qkIpD7Ecb5HcrYUZhiZ4cAik4C19lJlSaq20rL7ocXjetRzuytHln9RWE/UD
7Fy8r7o5P0npFnflyubC901blQElOp/6YnNlRhSsElaky6wX6Chan/rKKvZjnng6gNaotUzXluiE
3v+kt2dfNAcUjPIOoYYiXOvNAUkYQshSqWkuk1kzMSGn4efGMGLvvpWVZE7IpJLQ6VQnKOUuPDSv
sp0UZRqLy6bk3IST8ahXdrRXJT2AimfXfCiqYfwcSx34baOTjgnv3/PGjxB367VD8SOoDyFchwYA
nbHrtRqJ1SapbDcXta4UB+1zam61/V2GTvhhnphsNHvBH+LrmVukXXFIg9qmGhv/awCnKCFRneQ1
TW+Gka3r31E0UNVTNGkuHZWIA8Mj7XmOs2rj4l/7sm+tLDKN3qppWkUUF6GgHQ68WSBdm5r2cH9T
bw+pWAsXr9A8g6hhYcUHzd1EGXsqd9WT2voxVE7Gz1gJT0EQ6G5odBsjPrexDoMQYmCSiW3Oy/Xm
KVWUqZKNQX03oW0eyj8V2S+ArNfmRlQV/9LCXWAO4w2gMLgkphGuLVHhNIEw1u2lqf/ux88qQpvZ
a+1vxNSVDbyyIl4jbw5gTuV3VKuivVC6Q6EEhkInRKoYlkOIeHMtARaSm1uENUvfIB2hKUxrifsY
RvllBW+qQfzZnV5fmJsZ3LKsagrkobbxEL6JpUszi7UpbZnPY2Ux0G41cEFBhoQu9vDLR0RUaTwz
/DVNzQNIl+Jf+sjS7uLanYdyTCkV1xfb+DzEp3Z6HePP9/1exIq3zvHHhNhDMlFaDcuAFmh0htMm
aC5m8k1pEJ9nnBQt9gNwFri8QddouoNu80a0/qMovTRL5GBYRXAcUPK+9pZqzuqy9CfCtXaM30ev
ylfjU/Suf/Sf89+mGzwWVIxQpXebhzR4jMeNkLL0VQVgBmGLDjnFItHWubY+oTbo+z5tlSh19J/5
ED7ElrGvZH1vaPZG6nQzeb40tojWZRoqYRbI7cVOKSIddzAFIOWXT8DOesS2nFlKpsdxJDqdtXw0
jYOk5E3otl0NR6hu6n508mW7F+j1UknPftWYlpsmEeg4I0Kwe1/2zW4+K0bKnI9aGk3qVnM//77v
J8sgwioYAOVLMdVIV2TJmsW7MjDadO4v6tTHJ4n2zymZwidASPHZn+p8645b+UTiYHPVUsxjgmFx
5KKyGNQsTYcLyEDlXZS10mszZeaDEQ3hwZf6hvBSzhQWd03vqkkp7ctShcfXiHuX553iFrNyjsuS
WqMkKQ8xxki9sk3EzbIAwb4IQkYDlD1ZFqH82pUCadJGqIuHS9z5tmMoxZNu183XdJbr51SNVWek
THiojCJ6ALQjP9YIlGwMRt4eYTH9JdrrjH9xyy7iez7kalkUynCJBm14pOzzIkGl8EWry/YQSWPx
vov8VzNQX+Sy3+Jj/9OKvD7IooVE5Keazqt2OfyeKlNKH10dL3GgVO/r1B+PuqJOtI/C2SVH2R0T
FUhgJ0v9sz0jtmtkfXhmzLs8ZEE5fI/TOH9JWlVx40GCnjPVBwoYKL6pY2M6yYB8YxpWxNmyNh8R
yatgbeqTF+gPB7e1Nd/hQQTJbOHrrrGbPhjRbB/7XR+cpd74WBdV7wL4PEjkh86QtahQ5Xmx8exc
uR7oxkLfC3WzyPGXA3h5kNRpuIvGS2j/6AplH0yIsYafkdE6W4lyGX2msZQjieBHfuH9Y7lyTK5M
L24ImsTo0Uyo6uaK/qIn/sfakL+MdvLS9I+JRMn9vrmb/Fe4O613gXunIw43/bW7NyXcd+MuHS9y
HKNKpu1jSH2ZkHVTRXUKqXXVtniQSsZWAu24Yfv2sr+2vfBzLe87szbz8dKbE+piFcCcWdn36amT
vme+6Sq2v59y+Du0JjkN0dHcWS4j02q6Nfq4tul/Xjew0YIsWaZudryb+2qs+d5x54BC3ZEH9GD6
puY3Excbycfaqrmi+LFUAGhKL3bcnOxGbfqZAxZL9B59XT7rtV3/ez+C5lHUaFTeT2Blrr+rpYaZ
bcXWeDEy3etDlHc1AIJ/azbUL68b33Fl+2jCaQx1Eq+IneLv32SKhRm0NJGM6RK11TkKdae2PlfT
gwYwZxokR7bnR72x3+doCIb0nVnrZIdOYZ4b82fO4Hdep6f7P2mZixO7eahSdKCJRWFuucfTWPt6
WUXzJfA1Xqfd2MCay/hxNHER3zd1+znFvCR4ChbP5b18HdvIear5nM0XdFwHJyL5P/iFmu/vW1lJ
OriKCEdw3zAoTxFgsce9nktBVMuXJOjbQ5pG7UO50wqntLThNEyS4k007iGFDoJjUKnmHky8uYdd
19rr/dyf5NQ3nxO7yI9BmFXv2iKVT+ZuMN2w7lCPDOVO9WyIfDcS3pW8kEIJoUWn1AvKYsmt0Zfp
ZPVWrF6mINtTsdAO4b6zf2udY5RHHfq1yY0dNAahwYj2ECzmX2Zx7mqn3ComroS6658ivuQbN6Uv
bkp6xk8xHg03P4b7S/0dddljtZXqiFTm+gpF64M8mqEMoXm/pEdR7SEZZDVXL1x/TnaoHuV9fPyp
PvpPuZt8vO8YK56OLV58hFKobpdwhrkrdoEhY6slv8/Lzwiq1vbW+NJtrvhHvESM1OJ+DAdd7xwU
qX3YxJl6qZNX+PuO8dQc0gFByXBr60RYutk60jkd7XDRFFhYilS1slqjUC/pV0M6m4fqNMWnvD5S
U5Me58IdzrrsZFtk0ytnmDqoAiCJmTBRDr1eXzxEOGk065daNx6natJcXU/sw7/+UsRhof4ppnSs
JeO5qgyRNia1dWnlvt6bSZs6U10/z220JSq/4hP43R9FGyiPyGSvl6MpfaqMgWJdYl2K9roZtXut
07K9XUBrc39RKzsH4nTHwD5Ub8DJFpfZTm3aLIxN6yJVmoGUiWKh1jluKaOtLkjEcigomaBbWjGl
Rm3LUbIuWaPWDz1ZaMQt0sV/tUiaePdXdGOLvFdoszBvQBmF9sb15plSUKZllNqXRtkVXuIHhXqU
FDTRnRpw3iaV6K05hmXo6arQFwunWORAEfA3qzRNiVw/dWzkcmz/m6kOSPuehi5z1GS+TNVRA6dt
1JUT1P6JPzr0Em3JYGNa+eankP2pPM4AnjCkdUPJP6stqLwiVz3qc24YvzcTxaH0eX97xT11dcAx
AheWDCkxlm7kqNV4VE1fq1XPGr6btjcz4x1Ez4kPecqhL3Yb16b4WLfWaOwQIwnEy3Cya+qqN5VR
9ZI5kpwhBu3fpc1Bi8x9qQ9MiPUbe3gTKcXy6BPxP6Os8DZce489jrUUE/y9YTzEnVcjOpqnj4G9
VZO/OXd/7PyB0ABAABVwbUcNAjkt6Lh4daxCIm3sLEDXcne6/7HWV/OPlUVcLKNBj6NeUT16RY7e
nEK5dcagQoR5Y3x7zfU4aoILhfHAm21Lm6yKkaHhRQ/yLUNZICp0QAAbVtaX84+VRVwMxqrSs5bl
8OY+DslLrXKq5NqpjI0H/NZyxC33JtOQQkZtCvB/Ht7ndPmHsPpsmRuN7TUPAMApTiqPCBZ1bQO1
jkhvVQ4SzWXtKc6i/n2ipVtw+7XjKrI2XAmcIPi6ayuF3Q2pwmCb19kfreC9viv6D7a/O5VK/zGQ
VGS5lXF8uO91a4cWSi+Ee4T+EcoY1zbVquzifmerXl7XB6v+5UsfUA+AFGTaUxI/3je25hNvjS3C
veWPTYpWED6hvCujr1r5AHG8v8VRtbYkVFV4j5Bx4+iL4yr1KClSMdI8ZYg/6+NhtimAPMtGeG4V
6XB/RWu20OzhhcldSe69+GRqWkUdMUjzwk8RGHrY8gL176ztD3G5sXcrLojrkRLCKQbZ/7JFp2jB
pFljbHiBP9cPA8NlTpwm9b9fD00BgVbnIUuoW5zaurbgyQ8S0wvyTnGsnuesXLuFAYWt5Mc/9Cj4
cn8DV1wCSCzQYG5/0t3lPABc2omRxJnplZy+vaRkumtW+pMQunX1aXf+D9YYsRSMqSxueUW1ydAU
RYO1qdVDCl9BE8v7UU/Hzh2V2fphdLtwizxl5VQjviPkAcVINtJf1ycMJWV10mZuKal6pwaqO2fo
pT3EufVSwP9VB/WGo6zEQxSWqEUwFEz6thTSrRjjsDOmuTxfHvZG8T0LR3cem41cdPW7vbGyOGS5
2s5VVRA3lPms9rKTA+MYCgDl/+G2ulrOYvti6N91hpxVD2Bpd8zk4juc2KVj+tVWceEGxMF4IWEX
5IJoDiNPvwhPlTqERRcHmpe340mbPWmKLlXQP+W89tL2xVZdZSrgCMnPtdU/TTrMrQCDXB5mc5a6
8DxsMWGJtS0yKnryqNWAyYWDd9nnQbek3vmlr3qz/a61/d9TCmzkJTROs++VTTZQ4d1ih1v7rnRy
mbCiwwN1weK7jlWhJEZW6l6qKo65y4998jGbfoVN7tw/iituqgpxA1BdcFffjMnTwjF3Lehrb5Je
LIkx/UNvbIyOrKzlyoT4CW8yg3ieypjHjOGF8xydrNx4SHZJv/ehOUXdyi42VrQSoSlACHQq3VRy
hMXWBT2EMorlc+8UUfBkT8iHqblfbETotX0DYETsEhhYlECuF2VN8hi1faJ7QRuTzQNzrBH5w0Pv
f56Viw3pKbJq9A+oRCxf6Y1BEj/1OYzz2iE25UOah/TaCtpor7uxPt03tuLnGGMyhMoVmc/S6TJq
06mW1rrn2z2YqdYVoL76Rz69NikgbKY0ks//wSKPQDC+gpxj+XQo7SHoEdbSvSlQXlWYaB67TH1t
6pam6Yjon5lG4UM/oasxF+YWIdDKjSDAnPQDuWcNoI3XnzCf0IqN4kL3DDEC913dS+6uOw/dY7wl
ILB2AsCkCaASVwHVlmtLFWmSv5NaTjPdoUz5NkJAArGBm9je/f1cdRebsTOiJpzPywTZsIfR0GZf
96Q2PbS7X6363aw/tN1wHIaNT7dmiphhiYCIaJwhjuGbU203dBUIUZB8Ock7pBnhjLP391dzW70U
1AxvbCy+EFNWcQqVhuFZKGbFQ/UaGKiN1L+KPIPyDFk2aTw1gX+Jo62Qv/bF4HKk+sJYBt2wRY2n
y8chKOzZ8DKwNs5MbVkZfFdv7feWHP3eWOZaxHprbOEeLTXuOY8nwzMUv4hOu8jY7Q6ZnpbPJnWf
n/I8GOdIjYyLjfZ1n0FqJjVd8m2iInIMZWvuAD6rMIg3iWL/df+3re6DqOqaUAZRzF78tDgc5GG0
UsPzq+Ln1H5Tgs7Jg+xb5m8xV9w2IPnY3PxU1IAYwLMtfsobh4r9qvp/10QB/ZU57yV57+fIVsGU
PstOmAPhK5pf7ZgdFfn7/VWufQB4iiApguIEUuzFKrUon4wy8g1vSA6ndNi4Ktb28O2/vkjmdV+X
ZCPlXw+EgOmJNuN8Sl/vr0CchEWKwmNVhliCeRQEbRev79aam8kKQtOzipcg5DQqj//l9c3WcNh5
nhItl12fVE/bNN8VpudnTwVr6dqNEsLaRjGVyLwEjXgE5Rc3dzSNgSlXlenV4UHv3SkAD/Qu6jbK
VWtbxU2DtCNkGYIU+trPJsMvkmYaDQpVp5BOyMfhX5PZkMGqb00sXHmS88wae0zspOBkWtVDakcH
35LcJD4oFZxw4+4hqgc3LuV/X+7BsngGQ0XNIVqkJUPqU7gQcavwD2B29jLzB632qHRbJHdrl+cb
Q39C95vTaqc93H2dQswKGyfvXVl/lmQKclLt7Oim2+p/+WpCJ5JZf/FGXSysU+sJkSTb8EqILFEY
OwaW7yT1Vm161Tn+MbNkr5DbWR3iGTNhbVrvswYOtnEYfzbRFjx1LeSAymbck2cVuh6LkCMxDF9R
fDa91gycrI3dod4C/a8dJ4ESFZwNcJ8tJzqmWR0nsMfEBKl0laFxZ8XLFDqP+dYE44olwXwOtRGz
M4iyLQ7uVI6hxCvC8Mzd54F8e66ffNmZ8/+QDV/ZWTiB345zl8WsKK0fTOuDFYdOZ2Z7k0aw2W28
rFc84R9bYDIXGYA9dP6QC4fbMXCjjGew0sxkne+H7dWNI1mDzRmiI/gZrmPRPIW9vYu5GggU2p4W
eunEIVAnuUZkHT7OauM5seJ1GvNduBus+EIY5Nqe3cqWbykUXqr2Z4FcRi5/vL+g1V17Y2CxoDiY
4TXXMBDJX5P0pVFD0oWH+zZWN41ZbYVyFXn7EliOzkjACE9uenr7IOu/y/k5Kr0GvNh9M+KnLq5U
9uofM+JnvIlwWq/KUt2xlNSI/INeF8nJzugJ5IUcuU0zfYe7XX9gKM7+GKblRrhby4YAW4AT44EC
X8RyRkm1u9Cf89HydHRxlX46Q1Klza+8OB1Lrc9h+FHJvnf6h56pgvvrvoHpcHtdmV6EJqWSqjky
Ma1iU1bbx7qeme1O9iZR6meuIcXtj4dA1c5Ia75v/HQjDVhfu9BiBwpBL3cZG9Fy3ClVn1hem0E2
PgaPUxo+UgQ5tNPzoPlPihEyQFfGTmwxrpx8ub/+tTPCJUMWSileYIWuv3uF+HxfcNt4Sk/LNU2V
xI12sAfctyJO2tK7AD3sLLIpUakQz6s33oW2YFpkVW15ZIbOWH+Ni/Q4aB/imH5/dBy63/fN3bBl
/PmoTL0yIAWAhxL5tT09NhKJGT7Lk4P9OH5MrH1RMIJ6Lnf+2Q6kfWvU+9n6JPXIxgKptcN9b281
VlaejBhm+Jb2vCb29vo3lE2Ht7aZ7b0L2qO/O/e1a0n7dEtnfc0M46yCQU50b5bjNwkcqGYwUaKX
BuMw2P054DnVBYfSMB4CZSNKrAUjGLV41GMRqonFvppdZSTNoBleOpbD0crpR6aNqj9kSmkcFSvb
ugLXAiw1BJNsn+kX2obXezhNUiAlkcrD1GZYb6eXqkNNH/KpWNlotq2ujO48z18orm8UpKw+LXS7
Z2VT357bxkSNYihktOefw8jYuAdvR72IOWIU4H/GFjFHb0G6NWS03ihHOoJEU2qcS72wEkeCR2g/
M6zo9JXW7NUgKg7ymB10JS4ctVU+FX6xc/K5mI6DCk3/4JvyxWrK6jCmlfrIqyg/S1McP6vov9w/
VGuRQmwNnU3gaSCIrr8FHPb6rs4Mw6uK6ZXJ5gd2a+MeWDdBYgV7EzLDy0ZQElb5xFil4UWp8auU
q2/Tbqo3Av7aeRFTEIyrMR9PPed6GUqQNGPb6uy9PripL5+srnsaLd8N5PrUKuHGeNyaX1HTFo8U
Gmg8967NTWmSRQWDPN6cDfI7mLVo1k32cNKUcPqRjmPv3f9Kq/aQHIEZUaRxS9in3U2N0dskp6Fq
OAjpHSHddpriXWPnx/uW1j4WLgwBIwsjpVs4cSYBThkKkQb3ZnScbI6lAb/sxudaXQ9JPXNVotK3
vDnKRp8KoxQpVj6cEqV4aHvFnUteYam9kWmtLuiNqUW6aOlRJI8GbUippRQc+eDIrczYGr9fC2kk
o1DoAAOi5bHItBUxbhGEkcksZqkAfmgbJzTn/mjZ/taTaMvU4gsNQ9rTVRVJfWGchswAjxLNBYyL
80YevFa6hCkX5Wx6WCCTljJuftmOiaHFPL7yS9z/lsx2b6SndDxGZuLo0J7YEYO6+/sOuOoa1O/p
t5O3Aq5cHC3ZhlE5xqheFo9Zp11qq7hoofaEntyH+6ZWXYNsglyC6T7aYtemwgpG8z6lVrPT0hc1
pCW426JtX1sNr2OSXyE8zSV0baJNA6O2s9H0+qp9GOz6GPvB5zLcPcPf+eP+atZC4BtTy2w7Hayk
mpl38xKtedSNX5H6l9JVRxu2kTjbsLW2LEA2MH0IDnaITa+XRZ7QU6SxTG8oDsHuqUNfqj+k0un+
irasLDx9lndDTEnX9GTFKecPqMVTv95UWlqzwgwkLFu8lalxir9/k8WyRhn1UyKe0mXPUfSoBKoz
jRWApi2w3YolmlJEPB7J4tW3sBRYsyXJ4j1UlnPu8uj6IpfRwWqzzLFsRKbv796KP5BBCq1OEhJ4
bxau59uBOql1aHtjE53yGUH7ma/pAtNBY737lal+upEBrZwneCWEvCQwJKYFF5dwzjRf1Y2F7SFM
9gtYLURlo2RvLEv87MWjQ+cOxOfIVy1IU68/V5NBqozMl+3VnavAbfmAZ/jNYUYY6FuxxYO0Emvh
liCpoHtNYvHnRfLGNzKZrMKKOtuT47l0drGQFzKiT6W2xTe49rEopAGeBZIAlc7iQPnQkMyhWtte
LP9q8ke7lo4GxtJCcU31r/uOsbooEM/CGFopS3IHUvJysuvJ9oIOptkPufwu2apPr3m60JD+nwmx
3Df7lsRhxLx5z77ZmkujBPBCDn9sDinNlgre2s7xGBLvF8E2sKykKGOUwb7PanrzRx+rj8VrndbQ
rX8nSdzIWtZcjzkV+ssCEwE64npVaV0Ydk83y+sjJwKBUR1e4kfI/oePdJTuf6O1+gEsrv/YWpze
KbHqYKp37CAaJo/zDyY47Q8RlMAOGLqDtUVutvbB/jEHJOh6abCaFIUkY86MnuvmSamex7+M3d/3
F7W+f2hLElOZDFsWc2XDkhpr0mxvGL410WdZe4XVcGg6xw7eK1qyH5ONl8eqbyDc8T+Di4DU64Nu
BcpsMxEWOJaRHnbyFwazi91zX20BUNdOlQHSR4Q/LpKlqF3R7+SJNplNJ95rhk99cRmqdiP2rX0l
UnNxaIFM00G4/kqzMU5N1qe+1yuDK+eeXox7X/utKN/vf6i1tTBNr5HN2pQFlu2lPEqbVm5wdD9s
kz3DpOUHu94hDK7kp/uWVlcEoY1gLjdpyS1WFLS0P2bNx+/Uz/B8OEX0gdpK+B86LyJA0EMQkAfw
vdcbV2ptAbVT7Xu1v4fjvbOdzPx0fyW3iCmYqkChMLTAy4npBXE7vol5GVytcrrb+R6Ur/GR3W0e
LLlt3FrLY7etwvxZTuO/wHXWB2pps4sihfSYF2Z+6jJZeh9Pcr/X5nA+ZaG6O6h9wmyWupveKSG8
Qq0uG4f7P1hEq+VFKgY5KGZZTPUvxyUrzZzGFsoSr5137/w6uOTSc+5/TPv+pNOamuyv9+2tHca3
9hYRzY/DoOgLyfcYsbebg0+bugm+B+X+vpm1V8ufAZX/v65lbrqT2C9Z930v1JW/bV82HTPO9khY
PTLa4kSJzNPFP8ZN4tTaVl1g7eAwgCaae1Rfbw6ONafJlED05UXDdwV3ltofVrlV61g7MygkYIY3
BVWVhaOZQ2qpURv7XoYY2LmXhuQkJ+pXSIZahwbWFn3hyncDJYSwAANpkD3b4ue88Wt5AM4Lr6jv
6foHJfpdAWnhlBrQU+TxhkuuXBC8xsSMBu4oiNmuTdnlzFRwmUpeInV7+JlOYTa5cv889ZD8x66W
+O5cbN3qK9+MmieYNSBezPYvz62fW+mUlqY4BxPTYU4oIVO74ZRrNtBSA88iJrtZ3vXCKoTbYggK
JC8elFMPuMTPlaOdbGzfrRUxKkjRmPsbAvGlPEcgV/o4ljiGwvkKQs1RkWVStI2aqnCv67hxbeUm
lkKCwSSP7yGB6/pasQ/7jXXcOriwQNsXgl4C1PKd5O/EWOKQ+17angf1iz+Eewmhs/5yP1Ksb9c/
ZoTjv3HsbkARWo0KzlEu1U+Rrc2Psp+fi9zeIv65PULXC1okjtHYaFBTsCAzB46zRw35ZJ/GccPJ
1qxQYGUecCcYlZd5fRY1JCC9YguIVuZb7m53NJmoipsYprGNp95KfkoCDFoRYB9XHcWh682r1bHN
ZJhjPKM9ZiDvp97VtedpyFwpPRrJJVU+BYN0TO1io2C9cs8KywbUUKC2mfBcfDZeLmVT6mxm0fyQ
49dadXIT0a/siPyAon6Yw2NTMWEXWe/9CwjUnXSQTMce3+/C5IvmW5/qbAutdhu2+EVsBkByhhRo
C13vRej3iFpS4wfU9S3vRyeCF7N45PIZX5UudION77xyAGnqgtqH/wH8+rI3RHGxbsmwfS9ICYp1
L4X7uCi3uJZWTodI0+F0ZZYJWSvx929OxyDtgnkYGrYZXVIua1JCp9pCFa7snOBLERRqCB0QuK6N
FGaUDJJEwJ+r8Wg3btp/DpnS5eYsp/00/czMv++f+ZXsAMY46tsM60KxwNjutUVZHbQ2b2vJMwsU
kg+VBEOdIwGVSRxrbscfRl8LsV1Fzj5JNKY6t2J8t3WaprX//SCDcGAbxixybBQOFovXm76SrFyX
PDnTac5X1fcRgumNJ8ONhjBc7oh0cCHwNKZvevOym/rRngqVBSPRrijZg2bme/g0HXWyXLs9pvmh
ad9ZavIeyMIRQmm7//fDg/wEMcnLWBfQ+uXTSM9NIwAxJnmD8hjXf/ndyWpcfYtLas1h31pZbGdZ
T4nu26bkSeWXxrqoU07R8HTffW5zZlYiKkEkKHSsloeik9paroMk+EDpJEpPJ3N4RXtw+lj8e8gj
xRlBRkcHRsjVLdx0Hjp5mOUs+BAHJ4aH90mJIE/sdsnX+wta27S3dhbJndkYXdMaafAhjBl8m6rH
SmD3yo3bYuVmulrNImRHM2S6usG2xfFMc+Sx6M++bjh5aLr91idadXhTQaaUW4mq/lK5thqrspOt
JvgwF19T9ZD+H2nXtRu5rmy/SIByeKVSB0fZ7fH4RfAk5RxI6evvki/OmW62bgt7XwxmYMDAlEgW
ixVWrQI1jmTuFPBSa+o+rnMnbZ80UG6z505u9gNrtvB3X1RTnIeERpu/X8Adnl7EUR11fRS8JToB
EkEhOnWK5+GIOdJxZtcJUkd2G9p3dtFsvI5rO41XeckPgKsAvuCleWvk3MRzNEYBxoWHk5t2fi/a
uHBs2rgJa4oD+meEOgvbJ364FDQL4DoRdCUK8vaxrl1z8GO6oZsrbiCYdv+K4LI3VNDkKpzVKFiS
iILSEl15MPLY32z7XXuFTPB3gppxgSvxvoxVlKYRJ20c9E9TcuiS36w99nVjJ9Hn0D6GYrIFDlri
GF5BzgTycU45a63ain0clLpOxvl3I6RuuSwwjO1ZvKskzHZNgjpPu4204pr9WvpzwamNJBUCyMtT
W+quxjBDcNbWHkarw036RlFGBvlfYtybwxZN1doRnsvjtKTqC7ybRhcH1gCiqOl5zkISCs601cix
0m+3TCeG87u86viBW1gDqjOQ+tI4kLOdNn2ru2Os/6RmRVrjDpAzuMJVdC93S1O3NH+w8qUTvKYY
Ma/4X9yL8w/hVmwksYgGFjkO2vGYRx+d/BazDfVZu3rgKUCLE/CqQJpz5iW3MAQvlpU4qKEnfSjb
YlaRHryEt5+GNV1BTQzkwQjE0ebKrYQNspJaepQEfexI1Qermzep2KVBb/Sfmfl6W9iaopwL4+66
ibGoGe3NGO67CTdTPWbSU9wSeZNedksQ5yU0hQTkUWfEQZJkTj39lvLSVjsJiRPZvb0kfv/QgYb3
e+kyQMLHuiInM3rcZiVM6XNTumAq8zrJqRsPsEUnnl0r3Hhiv67uuU3hxXFv7CCpKdrsMvqs4sVD
nU8uHSn+MRs/Iz2Qdckxp19T4mnJBhKGf3CAGVJALbQ0ySNraWncfsq1lmhaqIjPc9t4OQb2ENWk
QcsEUB532b5PxD+3t3VNIKIt5IiWai1aqy5NWCG17ahnhQTkrEWaUt/l4pvR47XTEnC/bTEorUlD
sIUkG+pVaOlY1OksCpJpZTRUqaVnliWlrXXGj7AUvbA134dxek4iMKPfXh7/FmGyO6IBNDAiHlh4
YLnlmUVddTVaIJ5nMbONUbsrlflNFKoD8tp2lA9PShNiOIG5kQtZjulcezixPHhgSoxInzKIhWPx
x4KTYond2+2VbYngTHQKzguEmTHyv5l8KPLeQ8Fz48rxlnGBPwCIvsxUQwn6ajRFW0dxPRhJFFhR
4c2YiI7nYpe0324v5PqILqUsOnOmE6puJWOYwzcXGai7xMouFcsupJc8z/YxchK9dY9C5MttoVtL
W6zNmdA8KUJ57CFUGdDTGgEJWrlWI23cZt46fm3gwowPGCigbXwGccrUuWYapKhlR5S2sY2OYkAU
5tlvwbK2JHHaEFpTCbrdMgp64YDsAhNdhiFvW2X11V2T4IEs3EhIXnMJZaqVoBCsIUWbFae0wOvS
OJvv8VVOAbuGROWC7sG1Reafk9IItWiqDL4wZQZg9ZFAOgPNx/lT55VZ/NXznKF7zgFnxPNtrbi+
U5AMJYbbimwYaP4vtaLMS7UrBwvnFcvg4ivT2GGpani3pazsIrIU8Brha4B9gs9e66UadSFes8CS
yz04FEgvRftM32BvXdGICynL7880PBJiOYsBhAgk03Tj8lTrh7ivPaHZaOW/ChCX40L8jgARqSek
nZblngliSp0qagHHRgkx/7XwzBhci+Vzzf407UPRfQwimFS1PWVoyxh9AE7c29vJvylf8pEQBooF
m4o2t0v5ANMDCBuVCV5JyYm1xCnZaXoBQn/L+147t6UDYHmZwWnF8xHLUWF2VoxIIg1nvxyNe3EE
N5+68XSsnRsaETHlfMH+IPa8XA4DdtDMY5YEkpaA2QX0r+FjJwL/XG/EtquCTDD7wpkHJIcfMdXr
ZWsM5pQEGCvX5foeNiMWa9tgWyM71m6VucytQYflQprBryhqomwZthiESvwRRkVGJDHKnNtacOWw
IUUvLqTny71F3oo/HZAUlEJZ1llQDKdieh6M2pmlfp+rnplVHuAf9tykBCHMVlPQV0Xr8rFfcNj4
o4PWcLnRlycmD5NoRoqSBoIxES0qyWz6oo6m9EcmzLvGSHwDRNHJUTU6T+wbp83f21TdWP/1Ji8s
3UsvBbLmYFfirnubhGEtJGEWVM9lsEVcc5WCweai8R3ZCdTiv9TycomlSmshNaI8iAr0MuwtzOoJ
AzYMd8mY7SzRxVBCPXkwsto3Y98q2aMV76pafobF2UjAXl9CtGKiGoyoG4esStzD3aoJyHXGqQim
/KdS/wJOsqEbFm1NBDQJMD+gTBdq4svFJvIsjRYw6EH73gyP0v0/RqdhN5eRFf8VsHzAmcWM4xwT
ZNqqCELMqxGaY02kCQ73PcjcN9zf1aWAfh0dcXhIFX7s15SGfTHQpgjowPY03OlV+ZCrwv723bu2
JOayVXDnlymZSJZdrgcTP9tuUKUiWMbGqKhvyPkPMWyeiunXbUErrgEk4Y4tmQkE0XzCxUhqMZpC
GUeTd3aCCefDe1+CaCU7VENnS1Nq6yqcyHALFbd2AS4Ec9H7HOnmhNkARaDXQUwbMlanRD3UTPXz
orazcaHpt0GM1c2OgodnmP7AdcWY6d4Kbm8BHwYvugPqNBS/QU0AXl0usgcpFUDcs14EzTiQKI1I
RF8rutdhelTjfkIt/F/I+/L/AU4GpJdbuIGhRwaSIrhv0nRS615tSV6XLVKtTN9TRUrtWSpzL63U
cSMEv37Xl3ZOGHSUl+Bi8HDyvBoFBiYd0Aaqw0HPEQkYjik6ial+YwLbELZmxMEFZuEhXFJeYJu6
1GHw87eYPTaXuCkFnBXATh7VtE6coQ6dVKA1JlwmmHCICe0OOuEEvzKN/A5k/ZhFWBXxLuqnzDEZ
pof+8+1HcRb3ChYDVEycqaBofCynpoZJt8o7NdROhZ7vlTzcT3X40JSPbQr44m2Rq7qO6a/LHPqF
SZl3qDSpi9mQ6GVgSA/sPab+qMC8s8ZH4beJ/LEBafn4pGNsgdSRBSSTveWHeouRcOVBQxkPzUcL
gx8wVZyiY9xUbmLgYhW0ERraZhAiu9KYThvPyZrpsnRNR64amaUr3tleUgsZsVMVmD7KQW+54Ygb
J7hmgs8lcBdI0aZWnkVIiOGCJPKveH5WN0R8KSfngSBxhL4fNHoALa5xj2JHe5kivVMGs4hJ3+ZO
Fd5DV6Y/Vd+cetBhO2q4k2OR0NJt9UOef4IjjR5D0NsWf6bqvXwAPcPMXNr7FBGXJnuDiCrLbbVa
2QdsMQZ7AZCNDl6V24deGNKSSejO1dPJn/ruV62CczQGWfttOVe9yrCQqEajnxVFIxOMcdyVmQtt
kEp1LBHaqwUxatNJUhFjaRt30A7ijzp5q1EdrzU7Cx1hE7ywolAX0jk/zCrnmZYx8uIi+KrMh5k+
CNIhSz5vL3J1M5dox0JOFE37XFor0a1sAsARZgFjvROMhuibzEnjrYjna+IDp1hIVS9BOAgj0JjM
pRXE0goFIYYpiOZdV8dEiB5H5P47i8yAW9H0vq39dKaIYCvbMoMy8YBBBA2aLWcFScxDekqSx4h5
PbOleiC5xfzSvJPC9iDQjXBmxV4gMkJ2GHQ38BB5btGkp+Ceko0yyCvQQGkmeiKHOtsCBa0dL7Bg
ICTCoHU0LHK+YW2xmY26WgYN/YyY6CdgbK5mEpt/bh/wdVIMNfGF5hNdTsv4Nk6NRCnPTFCjV0Fj
vFgAvCbdHzPMbBDOR9YPmj/TUN+4NyvP7YVE7gFMWZ+nMUofgQk+uaZ0mrR06uyP3BTOKGxNNVy9
pAtfOqJCwOsQtl0+t1KsFMqs0iqYMPigojiqt8p4srrOadvejhL9LRv27agiZ6E+N8lGbmQtWIRH
sZAi4X0BeJ63ETkQd0jDwJeralJSRsQkvg9NDFcFBTmtp4+yigjYxl8L1pFw7v4pX/xio3CrkAVf
aIGuiHDjKQnHGDDJoBRDwev6pvw2dYK4kUpYuRILIy1A2oiX8Jhyt9fS4zzNm6wOwK5uuNSc2b5I
W2nDdVpRVWRF4Dwhsl+a2Li97AS9sYxRrYNBfc+jh6QU/FCUdlIieVZt2AYFEmL8uH091laGYHdp
EUWUht6vS/Vpm0pvB6lqgiLrTVuXKsUeR3WLdnTlSkAAtANMOUjWSdzK8jkuI0HomgAEKa9i7ibR
uDMiaif6702kwYpFv5DFXfhaTc2mQnYg0CaUH2f1GHfTQbPohuZfHxaUHgMKFgQREgU8qFErCzHp
mrINMON3GJiyU+VG9VqWHtK0fpCT9gPDxWXPMOOt1s3FB7l8SiAZpLeLqwXd5yE4OS7CJEmgHpyK
Q5UiRLIekAkS0sxRrEAMtzp+rvdzEQcEwtJwi9w7ryGjDOSZobdBoTvdeBSqB4BmNkzmymbiiwFe
Q0IC1Sy+7bqFbMnKyz6QaHMEAO7R7D6y5AgCSQ8lvo8qcZVN9+Za85c5OyLydUDlw9njXD3aUrkx
urTHltWaN9FUtoUBAM3b92tl99CFryzNh8iyIFVxeb9GvS1zKdeHoDV+CtpzqVWkSN9vy1jbPbTe
yAaIwAEsknnrRLMmMWptCFJFcsREgKOaxYcRY/4OGDD+J6sjgI06/7bQlWw1cOkYgIN+AiQQ8Pdy
ZRUt9S7L+j7QCuWx6i2gFZW9NUYExZ8m1u7mJCFZlr4PWezoYeKM6UOadxuGeSWPsXwF4AbAoi2z
B7lTLGbMNwyHqg8wGcHRmYuHkgy5203fVYyzE0RSVaPdoCdgY/Ur53ohdzmTs8yTkJkNpazpg+EP
NR1TJZkQ1CDtmR3tIX4z3Cl2GapTCrFK29gKU1Ze3YtVm1yeqIhmDY8upIuJ+NmOvyjFEFqVMKlz
YcWnbgcyLXDgOCoe3dsLv7bkSx0J80UWkCEmc3G6xpDeNNKxheTyl6btZbrPalQ0BzJ3nXtb1FcG
kjN0F7Lkyz0GGWiWIQKAhi2cTH4dPvbqW0lBY4AhGGCGnhqB1D++K/Sx7CJkNO4K6yeKkC112Yaa
ba2aC6HVCXX9Lhr7QI7HvWaBDYL5ufZZyObdpCYbwlZihWWPkQqHWcJ+8kEohjAYIDks+qDWc/mX
qVDxgHyRNWHcqtj+GeaBtpgkHfazm4HcYSBmmIrSPmvbsvLUkQ7uHKZF/dT0KFFFhab+6Mq0zknC
cuOlKkq5BjFDRjV31uXkWU1buXNAUZ8JviTmdeHHlTaIe9bpqXI0hTJ+TBQMkNxIF3wZpavDxcwW
jJyAD4dA4PJwu8HKmKxNOFwiupXPdumjsjN24UF0672AMRCEDr5+fKl+6BHR9o6xkZtetV/IBf33
AzhNTlqFtVo590H/XqeeSqJn2S2yI2M/Z3GXNgMx9m3jZNLGwq/jniV//DWfZ2moNnmlrmmaDTHW
PSRDbtd6GJJBLosdM8Lxm1GEUbBxi5aNvNroM4G87mZl1VqgGQpShuFhSbOTgcMx5H1mVE6PrGPB
3gp1toWt9qyV9xUlDjQd4F9kWHnyJtxTTHmX5D5IClmxsyijBIPjIu/28tbsMBDzeADA5b5wXV+q
kaD1bS8a+RA0xbFPvofyb1nZ8PRW0ngIMM5kcG+MEUaGGGGWUaBr7+IYNPlhbF3qVs0dBWVBdwQQ
pjvpZDjK3X3bfEYAYN9e5Kq9P/8C7rUpZTpHA80GeOmHOBru205xsvZ3nKEn2u2PptIfWzq89tkW
V8PaISL/A3VdeubBk3S5vXXcyZbQNkMgzKb4UqVwX9AZEJ5ur29VClIKyMSjSIR86aUUcNRETS23
Q6BplbjP5bbZa+gk3oAnroTKyOrBgQUBBBCZKK9cignbMQ3rTBkC9O556qfp63Zly/v6TbH7h1Ld
eCnl5WLxF+9cHLd3sTL2Q53IQ4A5bd1eS1gG1lg2fKhUj525Toe7uhXmR7QSomVfkcqjoofIA0nm
YIOwJ3HnOeod5DTEB7Rvp6hgF+Y+Z+XoifFMvU5AH64qh81bk1n5QyXOoFePkq0WomsHC0D/Ba+O
6gGQAVdc/BNCH7VLzDEohDr+pTR5bJcUYyMrGkl3c1eH6MNWcjAbYFYDCHjquT9IYJP9eVtDrq45
vgJh1lertAJ2ZC6oGxRj7KY0p4CPK/sEvCRtHO37fost6UoRFzFQQ+ToFDRj86VvIZ4A1JIHipuu
5e8RJgcy8LpQ9DrcXs7VI/AlB+ll8D0vySnOJitCmUV0amnQoArt5ErxpxzBCKjmE6ZUJZVzW9rq
5oHU7j/SllWf+apyamplBIcp0K0ytC09F9w5B8t7i0TJPzXHXwtDmWnpMkbLLPeollnTMswfpwFK
DqSRw0NejI6RzBuP9/o5/RXDPaINQD+pAt6sIDa1V7S2hwd5tOINu7+6bSAAAJGwjK4JnqcmEQda
J/GIbUtbv5SYqzftgZqSe/t0VnXhrxgepDVYamaOaCsNevl3Px6oNdlj+tLIbEPOxnL4OdxGNtea
oOFoTHQqG6hmpB1mpvbyhtlbrNqF1UMeCXcI6Uige9B8yBnZ2srkJAsZDcS0ib9XRghG07gNR0JF
fXRVYMSdMJEnB6PFtrIIKysEXRaqe6CiAHyJj+jzGlMMjCJnwSB0tpkjENRbV0LX9O0DW1shCFRh
KTDdAsxqy2ecXadYSrBrUsWQzHJrNZC7iSQ5k+w2xtIGEzDxYqtzZ0VHFup8dHICrgGfldtUue7A
ISjPDKgRpSBNO1TEENPfSVyhN4P10+72CrfEcS+X2SrKmOqUBZRSzzLmjvTgDyB1WDBHC82Nd3nl
MqPBHQqD7Ah6dq/gU73clkossqDMi50qjj6KW/8UPgqlPBfBORjqIFPwxcks0PNvakedTrjP1M8w
3BqPs6qBf5fy9ZieqUbZDkBlywoLsvwbhpK4UtZgDsm0YZi+TML5HYNFAl8XZl3i7UUjhMo9HxjI
VlSsD+eT9rjMpwhdE6NsSf6S3427+V1o/O7N3OuOdCyQ0r3vAIdZmroNvC0ROhwPAKWbtfsWe4VG
0udhQ3n46/H1cSCHRdsS0jFX0WtUMfjjySiewkZvMeWmqe1KytBvVscCuL7DmmQzqqIJExr3ttpe
JQwW0fDUcSWXLDO48y5vpjVjbhVmaogn1O/k59kMWCeTz+mHcWjBLy15iWqzP8wHBkGJ4fIlr3Gy
UUDmFeDrC6DGqIaASA3wh8svQA64zbLEEE8Y6ECdeSwmIjeSYdeoUuw3Vsvfm0UWDAIGWIGQCQkD
7lkXtWaIWVeJJ6ciHw35eB/cj+69Jod6w1v5mg3B69u5JM7idQM4MRSxEE8FGR2NZARJTPw0uMyJ
drpvEdUWbbQTOh5ooA4ledL8ISHD6+T82VjzmnKdfwm3v0lulHqv4Uveq6+PuJfI3n8is905d4fU
Lu0Nw3HV1M9vMmd56x5ZtlL5X4G9YxBnHInT2Mv6RjeybZs6dON9+aqG3NpuzvymXSQrEeZwn473
3o8f1oN/iBxbJC+7rcXxEQq/OM4sJtRA5QLFktNx9Jz5WHvq3kaR8t553ji2NVXFw4V+LfwDdAhn
sDSko8wRdvNUYZyX/RG3bvttDlCe0UNiTyQenF/p79sy1zQFbzSQPsjwLI7I5U3M0xDIwI6JJ08T
bAnxq33AHL+No9oSwp2ULo+4hTmE5HuLsDsLt8IWy21g7PKxvEacL4Y7qBwDq5kswaaixFR9y7+r
e/MtBR3VY0Maw82PFfyBxM5TZH/d2CDqv1EUHdVVFcBHBJx8yYlWVqsUE5VOToHGPpKppFHJlHvm
+8PJRkR2++jWtAVlHXQQItOMOeCcYdObxjRpqE4noZL2VXeUiq0w5asVkd/QcxGcRWsMvdBmQZlO
80uYkbfs88OTiLdvj5juGPQEk7Pvwf1fkgd3t3sWI/Lr9gq/XqJb8jk7VmUCcN4plmietNYtiPPx
miALCoSNn9EDOtAJjMtOgG0BAcOvrZLe1gZzd0OUGC1yU5tOdc4eTL3awWHe4lJfVnBrhdzV6Gpc
S9oa00mOvBjdkqK4N9Fm2IXN6+29XBUE5A7IKa0l6uDuhtbGmjor6XyS4tNSb+n/VLOnqhs6qSy+
A78eC8T6QNCBWwZVykt7kuQJKyoznE5vCsE7IL1P9nv77rw/SuSVkcKWIhLQ74ntujWxYzIdX07d
k71lstf8i/Ov4E6uyQzgDsDYdDJq0IjdC/qRpvY/389zEdzB5YlUIIDBwaliRTJjshU6kXa4m5HF
vS3pKq25vD/ozETFEpyzC3Twck/7BFOtWZnMp3SvvRc76dgiKv1R7Iua5CpJftwWt+o2n4nj0dVa
Q80YZY7pBMDvYB/vGZqSHK909pXtG/adSx339D18/PYTDpvrfr48gwByQ1mv0mnckvn6GS2SCNn2
eD7J031jjCSun0XTiYB8ArMGOJg+kwE8mptkKyuXZOmpgEsKDNqCbbzcacCCoyzDNLtT8aC/RQ3y
n8PBaI+Vl877kMQPSC9S27rLWjJthctffTbczcHgbbTHoBIADAif4DDyPNdRTxFPY/TJ5Jcq/5b0
Ku4pRq58Fknvz/Qp7pDXztSXPhn3qRD6jVkS433QkFTsbTPZNaFT9J9NXDla9EebZyJuwGDWDDLc
BPSqLh1r4KPhVHGeUWrLVDaf1Pv7dwkO9RHvAvvJPMQrOXyVqnXKh8iWif0SOc9vtzVzTSvOpfNx
4xQBTI1psfOJdQfkiw2wQH4TBY8pz0nn4PZtzZS6SoVDDdEejY4l9HohiuTzqWVljiCM1edTyMiE
0TMsstwQk3im7EEUCABA94CfHMTXQnZlZBw2lrtixRb+GEAuASlBFz9nS1NdTIa4F+bTcOjcd+Y5
1eQjKWmn2F1npGRrnuzq6Z4L5MzmPJUzJp5G4ok1GqmViPTUBucjMcHt+mPIZmLmdov2h3r8GUV+
XQNq+igowBM4EajsVb9NXGsgKrOQy9owgiuu3TKHE7TqaAuWDB5kiz4SoReKHp8mkQ8wIemfXbaR
LV0VAWzIcuaow/G4srYPU6sdcQExlRt40511Ym9bMxLXYkSUiP4K4c40y1Go12UI0UjryCisJIfC
h2HVbcebvfqu3Gt3HtVtDImBQvU+TEDzEh/EY3mfeFs5iHX9BhcluG6QoUPH9aW9U6QalXGjFk+R
of5Mh8SVu32LAZRC/kcNX3XqpcLvIfEMiZJSczbUe4lmeIMHe4dOebQZyECIXQo3qpKlytyIJ8oE
wob3hIiDaKORLcsPA5sJUgMYuSl5VQzSofotTzcABF99BVcfgG5pEa2xGPrA52CHfC6APcVZhOnL
oL/X9bPuD2/mMsbbU1/VF8yuI2onAijidxh5XDr98Khs5kkXk8l/BSY0gFsLE7YUjO243AaYoHpp
KBVPsk4U8al5ay0n2Xexo7ZO+09HqC8GDVdooXtA0RnouEthhtkBBJtH0knCWJsE90hRydBtxEFr
r+i5EO6RmBpk5dMRQqzOZ/pb2hJwtBXj+4b+8BV7bi38g5mBA1pWBQH6g8qgYX3vx7ciPcbxs6nd
58wdaUWk/W2ZaxYZqTNw7i7txwpf66iYIQlAaUonRXath3FrqtwXDPhKF/7+//yS+qwZ2SBW8kmJ
wOdAOlFNnkEkiF6XSNTzkiRoGJpImZbzp0Tb4kVA0yIgGWNUNk6KUJER1RrxMqlRklgenercTbWQ
5YRaiL/dcsisO6ZUHV6wVOpGEvYDIpoZ0DzAS8ymVJC87ufYLaiQ/WJFPnzEKF9RDAeb8SIgpYQh
yyYrzM9+mmYDY/WmLCVJR6XSl7SR9naNIANoUgGBsF3WhfYojvBN3ELJ1bdKKk3VmdAN1ZFCS/rK
ryewPab6rOXoRmyE95a2jHm3j2zVaTg7M76g041VYRUDzszp0UhKjF3hF8hKzfaEuYD+bWFrATOS
jP9VkK/w6CyzLVJwsAljKp3aO8nxOnt08j2m/ezM355s949zIJP+YbozPdGJj8NrSrYG130Bgm6p
0GJ1z75gENVJ15pFRcUnE9yZIhm7R025a3K3np8i8DTUO7M0nRzUms07UAbOqJfo13meYi/rR7c0
n6w823BlFrNy66OWSPvsowCVkoGghkXIOxeGR5wx4+mbTJrd7e1fe8HPd597Uaaun+uphphoIqly
Z8TuCA4RZJqKbsMQrHrrKPOrcM3A4XQ90WnWRyBWcdAa4DroDCXKMXkb94NfwKCmpLnDiJgdaMB2
+SF9pj9qG4x1yDhvJkGXF/p6Z/9+B7ezWR2XlRgW0gkF5P6prx12NO/Kmbi22X67vbtrCVeMgkTf
LXqUgQ/hE05inLNhqkrpJE6u7kf5TsLMN8nBIIr3Q/ize6xnu3jZONJVF+VcKHem4dwU06RX0ine
wyvDhCl92eIWgzwc83E8gQct32pIXH2/UGYDf8DSC8gzZmMQVKiZfS0h6yUfqtIZOlfeavBdvRFn
MhZVPrsRUVR3RS1BhqDYIqiYXbE8VU5lYjr3hlu7+mYZODgZ7ZUAa3AxLc6s1DqAOU5m7of5D00/
ilucvqsujKmoQIfDvwDr7OVi0JBEFYZw8YR5juiRRlkpje5qnYhPGtsn2sbd25LGbd0EZFeuVJDW
hj4ziPwYLmmQrLdftnr/V+3J2bqWQzw7JHHus0geIckE+Qtc4PipSd1x/JFusUataQMGUi79imjx
wgyKS0FyC0BND7fplPxBud/T+4RI6fdKZETS/817eC6LW1SFzBgth1Y+zY8inAkLpB/ST4UatlXZ
1WN7AL3lbbuxpoDnApfzPNtFfUg0AwNr5FOmjiQtd4r2nv++LWJNJc5E8CkrEwQKlRJCxGCrhTvf
fYzH8s0EO8tG/mPVGp0L4gKmmrJx0iII0pp5L0SmHc9voUxJ+znjzJrogakvw0sTD4Ql+ober3oy
58K5SMFkVYSBmKV8iq3DHDo4vK6EgpDyubSTLbaWzaVyjkRosa4bZSy1a728t6t8H9VPQneo75IK
fb/MBgVYMqBL0719lqvPDKooCyxqaTjh+RHVTm0KOe/kUwE2zSW745iGE6m7tn5kr7mngcOoj0By
6+QoAXgz3YpLlyeTf1LRxgNw1tIrIfJjguQOQy5wR5GIA0i+fylre3KYrblKdZBSX9TvOnXPVMd6
srbI+Nay50Cv/BXNXRVBntq+R8B60n56IML05j2uZ3snkNnJPU+ww9IGUqK2w73xjNaFmOQH+SiL
RMYfwRd89W62B5BK+rePZO1B/PtZVxzUqQbQIpLT4gl1A4L067Oxsedr9xdzJDE/ayE7Aizg0kRE
QlOzEHDJE0Vm1a9jh9aEgXn9FUnXDRjNFaB9CRuBbF0oARHzo4XwUtZUaZjqpzL4oo70I3QeevuA
CtJzaG/REK0tCo8HqnOgFcB8Cu4CsakFdotK0gnIE5qBMhkj3JjcuXTM0HTakKR/ytEVfvuorngl
vpaHXVQWBiTwH3FvcR0a4jjVJoLvXUHm+MGa3O5JewtJ8eRmL8fquOXbr5UnMO0RSLJlptbSl3a5
oSNQUPOUWdIpI8f27p76gJQ1Hmjz1WBjbWsvCQ4PTLGIZUV0FF5KalibxZj6KJ2S6YMKvwVjT6Nf
ercv3doHlb4cO5iy3KLr43tKj80Wt83qeZ5J59YpqN1khdUiXT8Ola9+NtG3zNy30aOGrLC4ETKt
RRgGwLxIOi8gJjQtXy6WJR1+NSXyafKz2Zan2gZf5vyulK6E5sUuQ57Ibe/LbFf87Br3Rc3dCgmz
qt5pe0lwWPSnjAD0mL/fPoMV4wjIDkbdwUiBbZlv8e1m0JlUJqhZLETxc5N4Vr5Vdl27oRcyuHdu
mIpRl0vIEDrVo0LhqYJ6p3cnOuxYe59G90xwwOOwQI69qnmU2v/3F3BXt2wneZgz1L2ryU260W9n
ROqd6jJ4Z5Jw7MPoODYKqUJMFgCcW7WKfdNtYKRWdxptzsD5o28QGenL88fUjo4NTJxOE7qZGXjZ
hDTdOMwr7D2MBQjZ/srg/E7TqGqjmbHTYMjw07t4H+879+MRJD8k8nvCAiSX9uqjTr4fXgaylQFe
qzcsfHAAoy4WEvf6conpoEksZyiwv99//IhIZQt24fe7zPZR2D/h3SWUdLvYfzY3rOSyd9wTfy6Y
r/NNPXAaugVcwTD7nf5gDJ+0fM/1jchrSwrnLJrVXNGxhRb1RYIJq83w1BXmbk6RchMHwbt9Mf+P
zVwG86HpEYaYuzV1/J/NHOzeub9/LL3OR3cECQh28zumDO8b7+X519ZopDU1ReAHVBK4BRYWH+4M
mahNI0ZanyT9gAkBsl5uGMIvQ8cf1pkE3rmXFJa2yGqhKEvoZJv3uj8Cyvf4CuXMSfpm3Vv3zO7J
z8Jm0NuElI7ssn1sv6Ks8vsbEQ69r9mSjew6WOgJ3SzcLiu89X3cMQt5Dw6+BN8HsB3yi8j6gZ7K
q/zqPnwK94Xtuw+n1M281i+83EX61qZE8EobTsdtFVh7iRE9/vcs+LHmhUktwB7m+QS8oWorCfko
nep+fpjSf6Ns55I4A6kbrdQ14CbBmSxJGWw6lmzuY2ckAOV8x9Qi8gIvkR5LP9+4u1/O4K395pzF
DNaksPQv2R+vM2SjX4/Ee1Dv4CccOiNPPwevdkfS737ffatJS16Q6rXz+8jpjpsoodXnCgUc9P+g
cA/yeu57VLVTlDCeJ+xF+1plu+rZdGj7oCovhSQ5iVcOJskm29hvnPZK/cM8l8t5Q6WuDWafQ67s
FwDadL9Di9iFt3P+n3IWM3cWv48JVWiUQQ5Yfzzx4GgzsU+U/NoQs2YtDbD6AYJuoI7P07qOmOUl
NzoVIUb7+fj42vj7CCN7nfmtKvEO7MKHjTLV6nU5l8gtbI5Q55EoJDb1U6lhPJJq0xzpxL3mjHfx
vaU9hP/D3Hctx24k2/6KQu/QgSuYE6OJuAXX3pBsuhdE08Gj4N3XnwVKI7HBvsQ9erqal9naIhNl
sioza+Vac6ihazk8lL1QpMajJ4gtp5UeDpSyudwBCrltTJT+noPI8ZY6uiIjQ5tLpK9tkK+2JplO
gLqwJkY90raabh/Rf88MddiaFpkTfPt8Q5m6pIoRoQ0bISGilcstovm9q+etAIw1rxm1k6sbHV4o
rJKlQ288OlC7tI2PdItup9g5rqW7e3l3r5usxFE4t6qju33/FiR5nzQ/KEdefktYDkMqyBj1Nnz0
jqohrIzK8bGDPuD8M5tWulIh1MAw+5exydnfqrHbesW4nOvBfnm2n2undbSVja17c6MbDY3Xh7t3
68E658ZD4XSn2FjElm56t/P55jUQtoZv4aGXC/4dMsVItJ0WxTqHt4CqkdM1mvHNQo81rPmgWCWQ
9SsCOTNTHzq25zkPl5Xbq2uoEzHo3KT8kuBpzgn5Qd01LIjxY1nrgDNJ3Zf4hwa1N8chfjVkgXbp
qLYLGlt89uVScUPgZwPnjnUF03VUnspQJOTNcGHibtSXR/bywZmLNVmied+YQ7tcWzpwtYANaYx/
v4Gt8zTT/JahAl8O1iC8SMJdz9k+zcgc5d+coXHDfjk/tTCRfBfF/lOjnp7lOjOC5phhQrO5nvmr
4fzXIU3mM1QkhiGhjAKdQvNxjXikxtOvVTxBlINYqKkQdCUctHVmcBx9W9zPnODXPA+ypsjN8W7y
fTmTotG9OIH5DMyDsbol0rsMqrg6CAyZ+3C5wuA5QwaFe6PQMlsJngW++rufP+LqnkJ9AAw5eLUG
eHZyqFdp5sZgMhNOKZS31gPVzw+l7VQePTiW5T3tVquj+oRTR5hr5BeuXGD66Ht4wOZRfJlGwlrC
SepQADxYryK6RdmltaBIGh0KFJiO0qGmM+HeteVGqzkUFKVx0sFCfbmxukiL5WCc77UEhsyOPhQf
4II2MrqjeApJDd3M16khLe8Xi58n+UrEC6KjMdEY2ZXQVHNpOO9w/kiFyJ9S9L2lz7n3WrWbmKdj
v50Umo049z4yjmRypl8YnLgQEVOidSi0ncJXgW1VoTChRT6TZ1xxUyTaIGyRkVorOJAuB5WIPKew
HDaSZts31mAEg5lWMz1p1zBHF1Ym21NWIA/iB7AylIa32gfHaAGxaCq8ijoI4ExlgTtxkbT3fGbN
bJdrlcGxkoASHZQUQNI2uasCxZcDvcFpq6UB9bRbXdiwBFweFoAleVebBQdRtXdVoT1nxOWJvfy8
aa4MfdQ8BtILAFtEy99orsG/mTRDJQI7Kh7V1xGKAQ1pQd3xj25AF0AhQFXaGg4/m70CiLg0O1nX
Qfa5VGMwmxZHpfdMaKBX8la3tXZRNFQLYpqpto5uW5r4Z3LDo85BTHnT3OuRmRcz0cn3MwIfA2Y3
8GkRPKRPSWYbry0j5LIiwr9lQP31DCfllVzk8vdPHAUldKmN6wGDBb2Voi7lwDdQWjTIsE6LW1nh
DL7c6qGZ90s2bKtmbo99d9RL+5PJRhGia5JxfGJP2UN3KMkdmA/c5CZyz8MZmhNqa6hvjPYU+NWf
F/pKaH1pe+Jamdo3Uk4w9jg28GbVlBnl2KF7yMtFAZy0JZdzTwljAH15LMEiuLE1vFwAwzhtnqrF
CpqVOWrtEqgzgdbkmwRq5XWMBkoVnbS3kSvyt3UZNGbeDAMxQNRKJBoXkaJQOecBLWwSIvV2l2vB
ekiiLKO933Yv0dD2Z8YnwxtTvTyxfp6o7wfd5VdP0oKhD2KohAMhBP10ypfKQgJuO/LXpCuNUItn
rF3ZEWhaGHG7I9YTXNeXx6ogVJnG0Cx1CsiDnC+18C6p7Z8H9P06AqslyCABXQYnHup2lybqWGul
tG9GDAxEVMDn1uflkvMjUwVnSWy2MbSs2FwJZPylk7WXQaiPCxixI2BSk1lU9Vqva0hYnoaoGIXO
43PX+NxMreNKTIGiGlTIQECH8wKKFpdDS1sInbiBL56UEvD+eFUWNJC3tS8CJOvaTQOFibIYTK22
g+SxiJ06gRp2Tkn4OoetuvIsi0+B2MNIcAMex6nKoldGtRI1iXhyt9ldbuQmsZbBKluXpqXRwQIx
jHT387peeYKGyRHxja4lXBrTkgDna33NEzzV9UdGS9SGE0M2wRFu7CKT/IP4DVVoNGTjBRIMO99I
fJA0qWrQxgARxLiJAGPM3vizaCRGYGgCBcV//ajgX960D6EzM9BrOxhJG0DAgoi+wencBr3CuRyC
j5PPKN6xwJSwAM/vWt1VKN6uK2v1ni8Buz8hdZypIl05wnCA/WV5yi+Gtswk9sRMOglNBHIrh29p
0gK6CeoT0/VnzoIrGSpeXb9Ym4QgnDi0jOMwTv4jM/OdZC69VWKgG9TdF5aM9jAXBcTKiUAIPPee
dtWVvtoWL12p0gY5cSPYzg5dRWsnNb21hJ47g/ctgwMj8BrzayQP/6DkcznoSbRcIYKvIxWGoRAT
nWUj3pNuQwz+DgFGHM4EGNduQdSVJLBoo5REgKO4HGZaobim6R0QKt26a4xGp28esTPdBDa69c9D
OQeJuXbAfzE4JVmEeIk++E2DaxcA/p52wCIgjoVQCyWrdnN2H1YxcpC57H3O6mQnodDdVXkHq12y
4VOjrJ1a+UcjA20E5NNxyIO/+XIquVasqyiUgLcR7ytOXkrCMFLBUSKecolq3DLhtWch/ShdOxZt
MVxw7qItZ66AK0cDCFRGqCluUbC/TtYz9iOW8UEqnVqjW8Yv9dKzMZ9zsdO4+Se32Vcr00XMWAe+
XBFW5G1C5efOrB3hOX9kSzzjzxXwr+StuO+RuI5t7mDDnqbofYVrJlY+h2SCygTsXanR3Wh3r+2r
9noSqS5QZS1uhz0afn1byqh8k85le1fOvYtvmFysXTmQiBF8Q4T2G90IgoO0As9J++KzmQW8kndd
DneyjYKYD9V6HO5+oMqb4zn0gUqrD+j/LWYZgq+4BTpIAJoap3Ysx062bNG7YTfa2hLrbXaXXP/t
yOFAIgig4idk4UslqxYVj+kSk06Fnd6Jhp0sbgKnNHnbYk/YJubMrTgejN825UiD/ae58XO+mCsi
VQMQd1wjWtjlR+sAWI3rkN/Xm9t60cyJD1wLN3Bojnhu4GdA7D+5ISAcn2dRWksnN4H82aqRLFHb
hi/BERQuVD40ILEeNmU6xzt2hY8FGwRqB2irhJ6ANiXcq0MU09qoFU/mo7gakKqExs6n3am9ReHo
OIfXuQIyG2tUoy49j38gL3c5rZUW1T10sgAsSayMNyMdAuOBGYNvXJQiy4s1M3VjzMEmywLaZoz6
0lFQEYD5rdX0JyFe+8MqZqJRskUFEEi2iURT9W9bwZALQ3mWfKSXJt+8xXhHmeV4vOa4Al4ZwHSN
IgY47i6/3s+Amm5JLZ7uzUGkzWIZGc2Cx+GIDC9H9+mNuDZLFfViEOr8vB+v9O5h4r6YnjgyaLNI
lHi4c/qjeMRjn1mZ7rExdQrhPOmBLyzrCbU3Qw7o05Oza7aLdLax/eoeRSIACnAJfXNIDS6H33lo
6tJFXO8SDVHFYYYL7WMD/aDHOW3KawH/mHP8ZWoy0yCjBk54gKl703yUV7kH8mYqbHkEaIuFPIN2
ka6uK4p8I9s4OuGmuTSqb6pXRLhayWN5hiTwujObO2kXWXeq4WwEUMj41D8Wp9tb6XQqKLUe0sWG
op57e/TsmZPnSpUG1IZ/f8tkodWul1KJ0wDHRqMpKJlsAmGXQp6rWFwbMuSC0dkP7BykISapcUNy
Neq1QTpV5CbUaZI6ntUhNEytIDr9vHevRd7g8P3b1uRi6LlOdHvG4+g20Ryj38rG8BKcOKu3N+lZ
o6vVIjM+jBmr12pvF1YnJ2qD144yBNMXVFkMuafCxl0pq+aOKubB2mwKKtrnYTD8BTHKt58HfO2q
Ap8NqgIKqFgAqb30k8Ct0qGOFGQaGpQaPNrehu3Tzyau7RLI/qCgCdVYmXz6z9fraQiEQCwxuLgf
6csKKtWbMFn5MxH9lZ6yMW0BmQbq0mOVabIbxcrT1ITDUFq0k/X33gNah0dpWrNZUJpsXrFBkRK/
NvSds16kkvq9I8zMpnJtOr9+wyQKLYnse0KgSSdGGIe2pqiMiQNpa/1BB2v8qYpYf+eB7/BdcXWl
Nlntoltc5nx123kDegH1HOLHVtX2qYAOkbyXKIkQYlAli/gXMZEBzGENHpVonnMlMSSoycLdQxfS
MIMQxqhTeSR9jRU5iW3FTVSr4GqIoxNh1/t1BtbEYqifgMevl4PQ1bmZ6Bw5qWKp3LEsjQ8iKxqU
LCoxy420B5eTIaWK5FklEE0e/r/fP4VMLVArFbJswckJArNK1QE490NtGxEpXmSxOiz8TPHeRII3
X6OWCTOgxZBCySppqpWWitwSSnVqQGMhUxsjE+M6Rbt8zLdWWqANk4JKANDp1C/OfNwWPFXatnYN
NOpGLwmmqgRZocDPcbVevTH+XjqFn3hCGzRo7FSxfcK7XAPImdzqPejWGOWW/tq1dM/2/JmC3NWQ
96vN6WmjKWWf4sn15G8Uw7/dh6Z3FBwBvBCxFTtkxhGvvPnBQ/CCjAZqePu3jgGtjVM9TF3sTsvf
mI293UaLHMAkRh/JHgxoZ5YZcm4qsWFwzDFnbovro1VQ28SbykjfMXEOIgdur3SJfJIbSBcdB3aM
7mU0ChWUX2JPqRIIi8pt3e36OWzc+JunETLUp/5jeXqDeExMsoEE8kl/FCEHCclvR2QbBtXj5nD8
+bS7egIgtoCQBc5UCEFeHqjoCU0Kr0tlJNyPer+tG4AGZl4vrp90X2zIlzaSrBcDwsNGYW/XIBcB
Z5Bv3ry7trdpDGqtFrcfC3V5r83mv1cHB8ikDIZ0wFE/j78vRzknDVwveIN8Wgcw8/PEjWHStzX6
8rsnEVuN0rEqjb+7P1mrkw8A4M+//7qDfzEwidNU0oWKnsGAFi5cxwew8JE1eNKT8ZynZlAyPLIa
6sBs01YzQdtntPnT2CZXE2hksQFzmGbWdvu8t4HWohArHUa2wc0mX+52K5Gat2pIPXPuWrwWPY0w
1/+s2cTrOi/MQs/n5bHtYNt/PCMfobKFBqHlTbx2so+Hp+RutzoBQXJcoIbwj5z+b/NTVConZLzU
hhh68yhs9mMC4Jo3qtHvbyugH51wZhddPWSQsCHuR3o6CsZf+kY3sFIApe6YDCdAFxgJMSurv1uB
Z+fNneNzvDa3X41N5lbvwOU99ARlBNmKVqoR3yyEp5ltO94B072DtcOJQsCKCbbDywGlTeRVbh3L
KFXY2Zq3jcXxbTFHzH+11oSUHvUKIiBU46cRKPwCMpY4IYPCcD/slxxivbgXXvT1fvnUWP6NVpg7
Q4roqTlF5u3PY7wWIQLoN9I860T/xpMeq3Ui5Y0on0LlJe/PPbtLuHMvWj9buQKIRVz/xcxkjJwk
pbFSSji9HsdT0zeaQwjEVE5f7jzqwx9kSjfcUaPtxqgMJQJ5ZWD3lDN1E9xdNV4cfv6gq7sH2BCg
U6FWhTeyy5XNfDHnxV6VT/wzt49bR6mXTDTRQaEc/okhBaookI4dI/FLQ6qYCzrTfHKqTE2xJWhA
L9LUgkJ4pn/8bOlT5vjbbsW7F4EKI4o1U1Qh53lcliQwxazSUil3O9iDZMTL560d0OwWTbvv3lic
iqlwjD+slEZ3oNJMDuhKDkxQ+51+/p5rrxl4bwYPkiqh0Ade2cuhuwmnC56PrWVuW2NbbBjFs75R
PMTrZENWvmLUxpzHftJnT+fgq83J9awR1+eqGDYRaKD6AfqtkVC3u7WxzajzSjdWlRvWYqRgPZr3
MwMeB/TNODjLR+oVkBZrk+OirOSR6QDnLXebxbotxY+afyOBJqhLLfCehV1maLmD8IvD7p4rwl+9
Y9Hy9Jf1yR0rB83AZK0fh741i4P+oPJo/aVaaHyA/W4xM9YxJP8+Vki1fJJZoBp5ubiD5nYCFyjy
KUE7TLXMHa8wUl81o7BBX7hmdqFZ+a8/G716lyMU+cvoGCN9iYHqoE/LDOEtYvb7R3cLKBfd7ku6
fG8Ph8MD22wkY2csFsb93HFxJUACZwDwAYjfwbOmTLw4ykM3VMqEnMQPkJRAo6s2wVXTcc7PA7wS
412YmXgMk704qroMhwUZMmcINcwpF4RG7+IF4mdT16otgHYjkgWNIMh1pym7p0QZGZqcnFCLpCNj
6o1zcAyoD9Nb4FlnXGPcDRe7BZcbrMEvoL2JS2aSbEUDD+lq4rWnVIs9068xsLr165lb5nuVejQD
/ToF585Y/p84YItKPCk8rTl1+2gnmNIi2aIs/g66LgcSztuHypLN0tSb48zw9G/eMDE88T0SkDAF
o0178pSdW6y522opJcvAt4FqbaqzKr4lveEbygZNN8yOfPtFP8eylSA915/EEqz8JtTrzWCbn/p6
GQUP4KeIRSPe+E7h0rJBd0ZplgibLe+O7VlsNBv9JIQPWmL4ZuLRIt53mUNyowxAB7bIbpX8UAgV
LdCgxtFwkZ5zcKCUuu2JyHPlRYY231UAEGi4SQSzFc3EiPBGSVMg/IhmtRLgKGJFo103du9vc5JQ
NAbhsb3iHsBmgrqAbPlb+SUEA//Mvhxd6dtW+bKGkyBSdwM8RmtqcyJo6L8vc0OqQIe8EUDmh49R
j4SzSt/Sbn42+y0e+FxAvEkJeAjXpamGsRb5faOOCyjY/l5Frcr16ByV3ZyNyenVMDzuFxlsrGUH
3W/ZWpybu+vb8O9RTPZ/12W9lntwM5DVm+m+AlThPsIWofnaPf88Yd9L75MZm2z5ts9T0gijLYpm
QcIWUmyR486lGRWM3G7XgnGrJzPtilenEBAY5MAI3sCZf3kBJL2SlxUfwWhV1nbtxjHthaizWLss
EiCOuqq7T31+jrHqOy50HCweM9DrjGMMWKqJXRYmatpg6cLwmR/QryaiG2aXBsKIJy4hDA/Gyc5R
3gJxk73z+0IzISsAseTDz5M+RqXffOPLZ0zmHLjJPuXTsB1f+1Mb2olygSG7VoD3nHyfqJL9s73P
19KfDE6cESJhg9xVmG85tyufEh2KAUG4LGSzemWEqgMEBBgo3wzloAVWAiW6BXsV3pvW9JFiW/yb
ABQhe/j5q2ZXYxK8l35QMzWIx63H4gW01Ihg+C9edqcbCaPysn5sg02EKUlpqZgRtw76mePi+zsb
NsQo0opQD8IdeFy93BCpmJR1kpH2VCrrQEGN+JAedIiPMRy5T8RNabcgKY2XOYG2AlpGQqrfCMFD
J9m9hpPd6tD8QlDLbakUOlK7VeQlmcXZXDtKx3twJLBEED6t/vd4HZPFVMFHQltmFXZYQOWYykul
cjyoXgariDyX+oFItzMLdO26R6v0yJQhqTwyn8vZkZBVQgK76qDesRGCm3LojKED/XQeHELpuVN4
UPqsCtEW3NDiAnyc/lzUM8jXaSqAJkfoE2jo1YO0D4/0drJ3I85VS1KjyepRdh6xQ7SQak9ILB3m
JE5QG0Cq9YvIRhvI1r0BsspUtimgJOTzfz9PyHg8fHGjb58ymQ8OkDKg+Qf+xAPWLkUtjfgdwNxu
MjPmaQ4wNSRMzkcJFAxNxMFQAYbDQHjr3IOWZxTcdhYpiF0lRrKW6gpkOc99nc6cFpPT6ZvxSZDn
BUMjs5LnTxW7Y2c3uR34VdAsAsEUKlvhZoprk6vgm7Vx83/JBQSe0yqux/JGeMxR7oK2hWxObSbF
Ponmejtm53Xi7m6s8x0jaMNMl7zllXbOL9La6EC4ExoVTv8FsbpZeo3P1ZpuG+AtQKwgKOBK+Uz4
vw4xKHp1ELGaeA5toHHo6HYIOm2oRQB9KbzMMdxcHeVIaYSjAsI7gHleTmkd8iBFBRT/FMoWiQ1S
LcKlLi3y/oAg0o8/St0pcOMK7uvP7jGN2z/XEtcrj7Ih2GiA3700PES5Gro92s+k2nfvlbpvnU7E
ixpLPZFKid8/90GT3HOaFC4FXu0XCdejDS9mT8lQfERC0jqlKrNjDCzcfmAicEs8OWd9OCfYfs2R
8RCOTiZJVGR9inXuEt5nsYsPDUq7xm3oCw4zJW1OJGxaLvuckDHSAIIEwsFol7+ckKZxyxbPGSAE
LUy8ExnhASydh+SoWOFb61SguecsYm1UO1gSpzWTJW/neCoDuekxMvUlRAsQrwc2NxdgTgqi375r
ukOYILqShO9SxXcliReNXZWB1aGs43nPaos0RkoN8ofV/3rt/tt7Z4c/dnz573/hz68s64sARHKT
P/77/9RlVZzj4Jz+Quvi/Vz/wj5+ua3OVVBWwWv5r/GX/fXD/778I37Xn7bMc3W++IOVVkHVH+v3
or95L+u4+vwKfNX4X/6//uUv75+/5a7P3n//9ZXVaTX+Ni9g6a9//tXy7fdfkfWO9Yz/+mrhz7/e
nRP85LKM38dRbc/Xfu79XFa//8rJv0noXUbggQgY5UQQgP36S/v+51+BMoqAAp4HN78Omn5YgyBw
5f/+K5F/QxkblRMNCr6gDh/DmZLVf/4ViJ1RXya4rUeso/Drf77wYmX+Xqlf0jo5sCCtyt9/vbwC
CBg2cNtDCnnsLcQb55RnoGAtE4fK48B6H7qLyj13BeSqAS3TaMUCvCx7oaN1um+xLCP0y2z9+S1f
bZPL7OfTuCBAgFodsQgjY8ul0/AipydiK6F2nuWBUYuu2kDFnUcNJVS8ZZnzMUqCrVKtEt9rjlwt
R0ZQB4KD1+9yVWpS5BssicrEIHKtG6USxeuqxb/kCf/Y9AnqFmB24teYXdHMcGbXhhq5B4hsdK9t
yzFIBvIMAPGSdy2vINVDwYtBj/pbUi0SkCS9BULTdgYrpcaHuhYAHzIX4KjS4j4ToQHcb1zX149J
nwTPFVrCILDEgTuVll7b3YOwHVcohMo5hBCgFJGqGipBUoJDUs+h+VyIKvvoK4FsNdLqfwrg/q88
cBu8FqxkH9Wlc1267b/32Xt6WxXv79X2nE3/ywsn/f/EK8HhB2f4v3vlbvQg+OTr+xtLAyTJfzj7
p0f/8bN/eKYo/Qa6bcSc8DLkpvrYWvuHY4r8bwiD0YwCfQbE4aCl+ssvZfE3yDBpKNmPVVQ4M875
P/1S5n8bFfDUTw4rNF2Q/41bIi3B3v87lMC9OuJ/wKUOJ0cjLhQqJr6BxFn0qy42OJU12oLvfWET
9uJ7kO18r38MvRBQlrI3BgK4eJk9+j63VJRWOQ8c1zvAg7wRD1oujVYfAIxDOahUxpQfvWQ9QYWq
1p+AhxHtJBIczRWOQl+aEskPcNrHjGTynrWV/0HSHDBZSEJHPnqESGbzXblj8YckQXYni0H5HfN6
cFtVKtsPEBSIliUYAm4jn0QZTUJIHA4J0BEeBS1SdMPywoKotRlpCOmVcO91lakL6JsQOiYizeKG
rd8H+jZIUj2mclMYPp+i0paeYlbc5wl6C6NoK7S+5wy9QoOUA893aiSB2iOrTyWrV0uISjCm7Anx
xa3q9Q6fRstEb4ykcpd1EZ8qT9KdUhYBzpZfpQoT6BaFQL3EC/cly9913cMTRDkYjVsYHPrMNlVe
bxKVvfmIznONW2QkHmjIJw9qw1uJFgh3eT5Idu1pGW1TEPwLXErrmqN9UnB23LUPRS4ZvTfc5VH2
Lvlcs+Hi9C5i6tOQqCuSdJ4theJb2iVGKADn2vXcMQ3cNUv1BiTpCCXTLA4NN4n1nRdIyOTdNLQh
bw1Cw3e34M0y+2B8YQeVWr4nAsebuet3dCjz7YAfFuLEv4M2DKiKoDtgqTUBXXiBTqtOTN/UpIgA
GQrVG1+M7/ziBgLgEXVjoNarIO9ug07DQ61e3qmidK5iUE/Iod0xdLaEBT41EarB1kMQUUlsABOA
1qM9Mih2ZSFWe1UeZLPpq8YJkkawXEHJ8KmeYoi1t/CLWLH8MAIBZqXikQVtwpmaADPPx4LTtRx6
PgBcQ56p5hZgnBrlUjC28Hkt0a71EV1iR0tcgz7bVj0QDhhHr9HWnMZpeC9KqYcBW4KIqg8avCt4
QSKbCQs9g2XJC6Rbl60wlIsoKxaoXu7UftjXGidTQWycPgeqyqvRdRF6AVU61QgDpTRQrQLzQQae
cZG9MBVk53LVgAZoSIEFTAoXw2pc5UnUyifV51hAVd0LIYXpFbXjdkefqcewLB9aXAHUFdDXVtbr
3pUcbHOz4HPRkNXwDgo+Pfwjzl/CFkUKlQ2K6RFOfuJ8LsQfQRaXc7dCCHlzqnM12mJ00KubmYgV
4LjkQNg+9t0nFpfU1TPAx6Ax9FADSa37vqW7yVIIaxEKrKq/I/5wLGO5X7ia4O7DYoHwBN399bDs
08Di9QLg1IS9c4UcE4r1sNQS0p2S/uzhlYqH5woE5awgeCINeD3A/NFTLAqg2nwkW7jvzagSEQbL
Xb9Q1B4EgkRtD1JCVId1mWcmZR47UiPcxqli1ToPZk5/kaLQYPGF+gFRsa0uMm8XhcOZ9K668zMC
SDnbaZGHGzvGr1a8wpRbz0YCtHKbTQDhxgUf8qkVJolwUw859D9CLqMpk6NNGbUuLQhcTO90M/LQ
OyQ3MvqF69ccCVItc5GdFcRRdMD4UhHrwxJBw//LXnvRB1ksol0a8+9NEaxq3z/4+IxF1DNo2Hdn
vfKBrk0gtgxNwj0SEVMGn5/rt0YVgMoK6jWEFXAZL0XmyQkOp3fPQg75Cg2ywj6VtGqRZ2i6BPME
3s1jCWLkZfughcMG6HA0nw6o80MZYQV170ep8x1+4DxjCPubJuqxrBGHNvcQiEHOC9YpEx1N6Voo
BALyGEfcRovBJ0jy1uSgJvzMR6Auk9TnPknWHe8FuyJJQ0slSWsh7n4SAtUkVbfxYq4xerl71T0e
koPM9tA/o8nDFhDKxCRxphoFIwuvKg9B3aJEUuKgz+rmjh/VpnPwRSjPXiak0NjKyVZVHHXgHjtf
lQy/GxY511GfL89arjlV3tx1AlRx++6BY3pj8Xn31NfNNgxyU+tjygIvNwef07ee2ta7WE65FSoJ
5hCEHe2aFAoqeRtYJE3TV9YIHHXbxoO7tudggGKQpg9HtSx7UxUaC7P+ITRStXbzVDSZKr6WXSdR
xbtvvT7cSnzUPQd5lNhKqDyAC0sAA4Z7UJo7jnjyqhbBt+/mfbByM0WlQ5xXB631b+XEV2w+0D2z
1z0QCesqVtEvKeOg7JTKuAoVJd/LYJRk3UtMqtoMveRJ1bucqupTmmaNIwe1YmuDVaHdWzfEUjU5
PtgFQnYQuHIdMOXDy/IeOjaNgCcfeRWE2M96rgfj8y0awyGelAUQsA8yvTI43of2TiU4uaK8Qr+g
sHXSy7c83+VHT8aNWgs9QgOh0rxlVOWyKbkZd4qRuVl1KnCfob4ZAuBiFeNO02U/u0cHQ7Ut3ag+
EJ6DUGOQ5DvFjYobgFm5nZeAkJ01JX/0oPP24YpVvKmUPj3kMdC2a5/zSkfXK/XRFzo/oUo9yBuh
LAcblQL/IQPYZannYPrPh0F60UvX3cS4RhBSRJxR9h12K8hIhKKNMWFp/eBpHjsXOYf+AUl3rVxQ
IGbld5ChIFF0ozWsMr2UrzrogULWuhTD+CYaXHGvcVywihvNDMW0N0hckEUdVJmtB3yRUcln5YeO
vnKDr8PUkDU3OkO5ujNzsSQrOUnKfZUU4nqQ+jOnu9VbpIO5swuT/E6vy9rEQYFjtytWodK3Zo6q
P9QroXvS8on7WnetO9ASqItljl41M6xySFsSsUy3fOtnaykqSksmOb/nh9hfefBqnOtFUR1IEuRb
dNR3RhqDqLo+g7UEj106Lqc0qWIrZ/4+Ef1634UaiawiV/LAJEVRHNtO51ZlVgHOUIvEEQa/BVe6
Irc7PcxyykVuaehD4K04T/Z0tH4Abs5Ct2PUDQizQDmgPFad1+39KD9Xuo6KRl+1Ly0ROWQ6IgMB
Tk8axGHArJnovVNulDAbVqLq5jco+Is2kjHyFOUiavw4FfHoFHCD4/ksWKs+rxgp27lqtHa10pZc
U8EdppfnRuh4p66S17jnDa5XzDZS1mpfGHoqxsu0aio0UHS7GFNMtPY5TOI114OVUInbpVi04b6u
gWJTK09GSJbhUCKfE1uhdss7rhiLZlXwG+arHQ4VcZVVLYjgimijlaGp/g9zZ7Ykp5Kl61fpF6AM
cMbbgBhzVipTKd1gmjbz4IAz3feTnRc7H6rqslQoK8N2X/XNLttW2iIAx32tf/3D1NcPbl2DLRfL
1iq6D4pZphhsY+t1rNuCU2JJ1Lgfs+KHMxlmoCa3eJqj4bmLFgXjS0DxXpJyq8rkIKoqZnjsX9Wx
Ue1kY9Z3ml/f1Nh1ejAiZJ7TtBa+fJzGcZsPzoOfXI0mH+ESaWAytoUTe6XfWl3ibEq/2ZXedC9l
H+jtjYEjILOMKCSNvOGpFnXQCa1+sjU9iGskU+Z8VKnaNLq7a4om3Uda+mGMO2szOvG0i0f9VKbR
87L0NX4GPQPn2SlP7gSlc1C1/zDFqtw6ZrS3cn3r2cmzcFp57Y7slU1iFNlGVfMLTcULh/RV5jRI
O3v7YHp/SQb9d66Zx8epZug78me/4pTiQKjhlEjHLmynOWyd/nssjeWk/I+4317Xo7YrhdNtsYcf
Dz3xMiK1twlGtYRd+zhOi4xx+qfJr5IgpRYsOj+kr7s3J/KzdFqaEsfeyBtPbg+kZcso/emPlk8N
lN3Ifj1c+mcjkdq18PKbyk6XrRrJFsT01+6eROfhWpYON3qfX8/WchILFPulRnlsFvmjb2tMffrT
LOkyiBcLK8M/FcbM+aj3szH8LNS4McZp+pK3Mt1b+nJlFNqGaqwJRo9lpHq/wj86yXd5OaDAs6uT
NVB7c3ZpscPIiyijxsG6q2snDgb+Co1spal1jKCqnNuu4PLWctctHmaUFT/T73cx9PBPeUocTTvL
7F+mBX8LPHgXFvgNuvuPMMP/QfAA4gymHjT6/xk+uAIyGerXqMG//6N/4QbGP1wExijlVusMeDhA
AP/GDVA+YoIkkBGirFl9GP+F51niHzhbw6ZZLbVgu6x8pP/BDQxwA6QS2EKS1YHR4d/C8xBvr6jZ
a+QA3HBVmuI5hUyK1n6F/F4NIUjfzsrFyavA1GX7wV63ZE118VG2WbSJFlrkugiTSnWbGPHWbmBj
fnbt5kdcF1+GWZwQqH+ljva39lwuW7KPetb9gJbGdiipF1c8TAOli/p1IJjd1zidxt3scnYY8xwC
FsYbTY53cUZvKKroeXQHohxXrkpXPmiGSA9YcGjBSM9DrhKnbWzcmWq6L/U5RVZVM2HVjBuvTc3H
djzhC37Cqzc+tVryNKX9T/PX2ZVSClbmTIhfNURhpFBnOoadr92n2jhJ9M3wx0PiyNtqsq8nN3/B
H5TvroyvYkuKsC/V0WjKeDv4+XVk2ipQTvMBpm+5r7JCha6aisO4FLd00eYx0oor162vvZmTC0jp
Jk3tB0VJVS2Rhz+BUwezD01IMszItLnYDkJFW8C5e+zbtJPFga3a+ZANmr2Hhl3t/awksqrbu7WL
fkV2w6aJaWxN57mHm7C0ftDSH24ytwkyeNObSYjHOJ5uZTOwGdQfdAz4pWoOtOjUaO0xnagOGnH0
dEQNuth6qboeOfzwAOLc6+KgzABJs+ZjkUf8SemSoleS7xGJ59klogXQoNiYjrH3y/YJIeiOnks7
9ItZ3cwWJvCZTuhXRxJnJPgxY/w9b6cgcRfC1qhl8ioxj4lsqKu65Vgl0SP+cRQneLpaOYTWGNec
qhO0QVa7zRLajdItgxlHFEz1jhpogFnJg7Sdm7Twdmme7StX1rCecliueXfVyPhqbCKcljPhbzQ6
ccrA+sVAERXkVd9vNHRYLaE21M0/Uy+Cst/g+TXkFNySdlul7j7K1PfBAkJbazajmzlQTDdoynxv
SY8/ZxR73exzCBLJIZNDFuhUeYU+f/HHeA9Hp9sxfr1eCmZaXX5fOuqOqjPMu+FjRHJUZBVhDmfU
MCm2zL7fdpmxT5sMI+GMw3G0vG94ouzx0gQURtMV6EZVBfT46SZT9Wl09UNk9B+wnjjqwrkW9XR0
NKbOw0w/kyudY9cS2Y718xxVeJvRetCSOh8MDxpLPtbXWipjBGHykE+CJA+64HnJ4yD9VecqfDp6
m47RRJttxY9NxRC9qbfuHH0aZ9L3crP/JkG+myX5bpna81xV8iRicvUG6/viul/brr+KzeS7q3dJ
oE32R7N1i+/KSR/BEo8EGF4Le74WRODlszyYsUKzMMtwtNN95hh3bdXs3Xx6QD/X0+j513UB00Bm
D7E0t2ktHqUZPzSG9oFSMoipQk0554Hv4AeQCVxycmMH5r539CULrML/JGoZqkRQGmEAJlnei5AP
rVeHBA3e9IjtlgxcX8/8gILoYGTDQNNkH6Km/uH2xTHzfpgFR6/e1ejLKZGjHP0xNTAJGmrYeRWb
RK56xqlOf0BUVwVOaX333HY4YoVX7prpWejxVRTXYVdCE7Rb1pRZmR/5lzzIlbudOxWMi/mZJRrR
hJu3pUuEUCalvTHYcKSmnehZdpEwizuZGdXRYdbv1OqjXLoncyzv4Gk1QTt1+7w2ZNDrfRlGhs7k
0KfCXJrkydNGKuY0kLn/iTog9Mz6ZiCiM/SG9FBejQwVnWe/ekq8J+pGcglFvWuMZA61UTwMac/m
v1BL0K2Xk/mct+2+96Ow8+bvNbV2b8Xdxp+ltUs7Pzt0/WRujcIJ1kGRPaW3eja1LHom6oLcCrwB
b0rQuZpQpkDw6W6ycQkZujzZbnXv2nxsasn4SkyGI3PUOxuzE0dbqc+pa3+wigWchQRy4dyblvqk
bHqpSAAlRXGLgLllWyut22Rmct8sw4+uFs1exKXYiDp7UNPwpazXpOCO/rttvSeCqB78ZiTzJart
wLHLryPeiBurbB9qqe/KBUzItNlysXb7NCr+rbPwrdWrOqX09GlvKgChSZxGvbpnK5gwZRk/Obmx
PA5T8txZ1Tcndq79Sn6fLfM+LosXtvNjG+nHYvCXTaHyTWaoZ71VB1Nhxxap9kjhyNec8rjB8HdF
M6sNZwe1Kh65GymGOtDn6UTn9k1zkMI6CX3+4o5hU/Q3s+l9L4YJae6ogHta8Vw5pRsmTtFvoww5
6WhxMhVtYMT+XyOz8N1slopd3iAwqkrjbeY6w3Ut4y/TqL94WXHCtGjf1ikm69LMN7Hvfl+m4apW
zV0qdItQWq3ZNcPUgC7CKXXj6lNlZHLnxOl9KubnUtd+DgbkPX/sj9ZsfOhnh0QhxyWNxn0Y3fzG
qvv7spBfAYU/4OWDc4I33FqGHfQiVURmkifo0Q94K/tshHGm0Rlsy8k/9C6osGr6YAT7YGhm/nAz
857X+cTG1V7neXPIBQX5EHlN0DTqgzsi1PU0nVjyjC1jdgiXVtPPKTYeiV6ug14brnqfUOkMOU7R
9GThRcS5ZBkTgY7q26x3qTY/FC1g0th5cmfV+T0uF6ey8R7SOrdZuoTD+wMo4WIxpUzH+Fs3EXI7
+NodKtvvnemdEh/2KUHX2Q0VTc5mY/AOfffTaNnQTZau3Mhx3tZJi6yDoKu0KV8MQSuX+UzkhyoL
ND/HHctpt54x3JZr2dWra7MomHx0f2lQOuplzcCrxF9lPW211rsavGQ5lg2mImrU95Y1DKGICU9X
pjJu0uazQ6awWuiXHBnO+XDsbf027/190o8wi/sFawtjYXvodmM574rZdYPE7492DPxo5MuX1PG+
zQYR8G6M1byy9TuyyvdIAj/XEe/JMTL+avxhmzHjleRfO9NKrsQ8XTGVSgLTHz4Is1k2fVbuReOZ
rHuYx00lrtOutLDubYh9UvgWT3U57CuZpIFf2l+FwCKsT8ebgjnwdnCAF3LR7Uu0v5j8ErMgl+zJ
9sojZNbvcqBHan042PFkBHBK1mit9OAIHGSNPrHAsPKPWqpfI67O9mxkahsNsDzjKZXbuK5T5kst
KEtcZLvWYuTkFbCXe9u6lmWpNnPHrpEZp3looyCJ4k/jJNVumaXYC7s3gYVwiyE9HCGOTccHWd7c
1AmqfcsS3LcX4OpyW7nmV6OpGBRwFuy6ub9ln7saBHRwwXAmMtMb16u+ugWvK9UsfTN6nRakM/VW
n4VKj6ON1ve0x3mK/CeDwCS74s6ZhbUtbO+pN+cPZOF9Hpf5xizT667LvrrKhUfu9vwaOx9ImWSG
Z/edAJ1Mgc0l8VBLVAAmVm62NWL3ZyOUs2VfTMMsn+9GTlxLZgdlyRvZRDpk9vFOM7HgHaV46Cc2
ZgNYYmynTW8BpXpT726Vpj2W47Sfp/6qNMWJcQAokhI/GrRcV+40Pi6N99RZHhp7769xsfzAmWwA
6mbX19EuQbIfLnZZ7xAl8Wlp7rYoOcKFVwsMLvMpGGoXAz1SjDmWxs8zckhluQR5+eP13OrRhs20
3fTNEKbOHB2zIvowzgPgmMpAFdrsaz6pa8MAxEcEOWLyMt46kDaCLsusQCQrEhlXB1xUOb+lemD1
0alH5o9e1iRtVcdsBrQtxbYBPMZ0YvkIoSIC5ZUfqy5utvksrjpzftFQ/m80QX4xMMdHM2qvSSP/
WEbOnZcvH7pKXbGGS17r+JGULcYjhv2t84ebXs/GINamk8iKw2yPV1YijjGEDbQIGRWXa2/njILK
qtX9ULgJoxntp1nLm7KiGF6aArpZ5t/Fdo9haDFcjVWdB/jimSziItTVYodQEfogz6ODrQGcNP6x
7+K/IpGoPUTUbcGpkmng9VFX2ydZjoRQwfwo4vKL0nKoiP5RsyrvWvd6DBP7HCFC4txaflZseXob
9qJdnGc3gP3MYPytaJKX2p3YdfRGHfUCQgUuiQOECF0x6/AdQhgS+5jYbNd+TeDfrJgCNmyrJ1yE
9G0fEcMn2uq02NNTJK2rWYBdydT/OigK167oKXD9LnRd+9Qo5lBV0WkEB2oFZQp+cXbKqLL3Wapd
758mcP0dxkVpqI/zS1c0Jq2xfZ9Y6BTnLmPYZdKFAjCJvrw26/QZb4OrNPLENqqFCziTfxUNX6NV
uxjfryOn1h/XERll4IBvhqhaMu2ZbmpZuZllW9wPC2qxNCFZzxhl+tAm2TfDTJYrS9knzFnjYJBs
iZMgXK+O272eYdkQObSjbqzfiqS8TxL7a2+3YpO62W2vWcVGtvVOsyWOFlxxhJjjyk2+eLcWVewm
6/lLMF7FbXmre/ULip6VrBozhE/AzjLbr6ie5y/OIIKyTJ/4XL9DPbhjpk1/0ZYmVXn7w29STNyX
5NGpvs+i+OSIttwRarSzqK3pYOWymad8RFJSlLs8X4wviVFXgZc0yRaW4sxCJH1izpviGovTr0bS
UMMZ/Fdl6ujgLsljv05koG8sDE+8EL6OHjqzRgPhA+JnRlBaadg411ABXrLkAcZ22BfGlV0Z9qZL
q48LdFjaEMDe1t0IBvWGGSOgGX54Na7ojMgHShBxRHt1D6uWvZkhR8SgLhnyD46486sMvw7wm43p
tmE5d8emmU9WLU8OZNGN5tm7NOqWEMD1ytcZ2Blm+1IR3Ms2zSjIUg4RxZqZcqJbD73+Mo0yOpqN
tatocpdSHJ1K9RvLk5+mwU6DSC7P0nWoYuabiN07GudbuETtLnLFnVnaQe27e78qgUrHhyqP7MDs
09ulrq/STr+BOHaDsmyTONVTV7cf4a4/+nn9bIzGoUuSfmMb3YE5yjZJ5o/ACNam8bt7t0HhMPgm
VZA5Yothfo7qHs1Dt7Q0u+oly26ZvD61pa2HcdLlB9OZf7QLg5SO1tSiAouI9OAELzd5o9RGtxMj
iBbHDOyGcM52TGmMq9PgZyMEA59BO9/xRkTpqTcJIIq+C/PTyIY4LPIhHeZkP8TFyxWxWDcM3m/w
KjnpE1wGfYjuknYojrYXnSqu05azCGwn+dm58rrBXsfRy722ji50G+BZ4dHqwqhw0pel/CoZQjVf
odwFKB2q0NUgNTbUJEx/A4yROUgNIpJ6WAjK3dhR/WFSatlUacnkckoeZ+FqV/qo+rC353wnh4Fa
39VvEReTtOMBCAPOlvyBzQw15JAva0m5JR34Bz7QMRjsctumbrCYDAJU2xzIDbhtOj8wouHgtN1H
6AVY2c1f7cz+6krXPebTX1kxHTOQhLLS72SjllubpHtVaz8MftEnS882uu69VHKpD6rPf9QRd+EN
83A7kwy7gQcYmE4yhq604eWlmbmF30yshB8ZO5dIjpg5MG0WLAnHIW+mVtreAOcToO64FPOh+FVq
/tUmWMxM/cqtMftob1p1djPYnnayOze7cnphbCcDGGA085zwdm3BAdN+/AWm/i1s+T8ixr/hyu8i
0P8HsWUXq2hPwCYD+cUuUVjv48z/77+Lr9WP/4JDyv90r/HmN/+if2PPKD89w/McdlBbF//mrBk+
PFPEmhhfmrqHWStE4H9hz47+DxtZxSoyx+sTbcUrLqn/DxwzDcP3dYHhNKy3v0Na+51rDZMUM0Nr
vT4MOYjQ52x0q82lkQ4kHJj15G96pUaQA+cks3YALHCm3Stc/g366FuXA+fmSZMQZ9j+mZ6gJ/MI
SUuyhBnt1rapOVGHHrJDy7wVAM50L9BVV9z8Fa7+6/Y8aIKCNJzVGOjsenmH54S0ObJcjX+Mo9Hf
2HOh7vWCkdbcdZi1R/XcH/2kiHc+be/h/ftlrvDH9X0SeDDMtlfKIq/xNa6fl1BfvabkyMQx6ih1
qcGTtS95IZ5ND9a7hL4OUxlZLsTAP67SQtswB0xpzWasGJR39U5VThOUejpv37+hNx4odRaOoqvz
DwXz2aCixcbNE828hLkFBab3tWVb2tKnFkEkZqScPCihbQy+tAWKwljv37/8maD613o1mdPoLHv8
F/ghvz9QiyzFStpAVXKRyxBkTmEwwUbVAeTKx7ZJ7LLdy1ZB49Jlk92UVrJQC9SzwvBDk8nj5IxC
UVRb+ROCoQRO/TBQZZZKi+8X05p/pJFyv+sNDMULa/GXEuxsMRLIiGkBMx6mR7+o1a+GPBn2yKps
dRZ/2fhbJynbQCoSrP3M0+7LCfr2pGs3URWRV55kCLaGzCYSzK8OXa1hFu0nKfNaIHgtirTj+w92
XYjnvw3LRTQwgNV4sJxpmqbUWwNzoiXUDHqDUbrNPoY/BWgzBATQtkyt3ShspTld8LN5Y0cgpBLT
PGzdmdp5K6f21UOprbQifUosYdS4auf283KUwziH1TD90Ifun0cZh9Db1Pk/vhTuTReeSTqPzwl8
Lm3tynr0tZzQ7iUd7V1ltv49nR6ELxM47/0n+senv17KMliktkP68vlHaUROJ40OOmXd1Psq8qAr
DrK8cD8ro/i318ZFSK5icIgeH8OzMzXYEjWW0yaRFU59H6HS7eU2s+gK7DaFYNQuwbK4lwwA/nhj
6zUtZqhsBEj+xPr/v3pjmqG6bMDHLhzqaLwfq0LeDFZEnljexqFXGd3H9x/kL9+CP27SZnvDdgWr
V+fsmy9zNVnS4YJpmc8AglUOVSxOQ8Py0rCf88/dEE9XypH9Y8lHdSgZXG01m0Tk/80PYfG48MmJ
hD93B6PzLecJzinJh9pyAKaQN3FBJz4Wa2gMs0mGthqT/q5AGGhP8tjmY7VVA4fq+7/kz9fOTNzh
6PbWOAi+2d9fgdM0TSLL3A4bCZfEIeBvX1v91rMKC1qE3mzy3owvbb1/bBEOF8VodqXQm4RNnb13
zKSZ8DDHDk2NQUvuRcFUwCDVGekGTpElWzFaOJdq62/w4q1ewjzJCbTeiYSMIyfKqsMwSj2EUXgr
pGyvgBREiM6kv7Bg3ng6mAs4GKWj0UEkc7alKGlVjgZFP1Sq+OA4xfIQC5Jnisb5XPcpeK4svOTC
Nf84F5EeYJRFIjkPB9Ln2YdoOWkc4Qqoh3Uu5RWsOo0uyEnDml31o55M32uNheJ7Eg87qy4v7DVn
2j6OxfXy607DmkAnfW4O75h1gmuLx8PVO5fH7Mknu2ysDWaEmHEUgliQQjO2qZcTcGTWZdhnVr2f
db+D52jZWyJfTOjppRO246r2rhu1JYkDxnIzluH7i/fNR+WiCOEDclDkrq/v1f4xz3UD1LMQ74eS
g5AJraWBBps1hoFchDo9ytgLSnRclIr539Kz/us5ISen9jQJa7TX8+HVtd3UT42x4zX1fadu8whX
RirB9tR0YLmxETNk5SD8ONmNuHDXf548vKFXVz77ejrGR2YvHRYlzLWtJyjPVDWgzKbrfP/5vrX8
OeSgkRAAvLo0/n6PsrZLABylh1CxeqywG8qJyfW2sWEke0xsocKai3VhBb71Ul9f9Oz2/NHx+8rl
onjDlnvDatxDFVXfF926d8CTGRsBhcL3d6+WpPm7JQSLf3X2XTN4bFQ4Z9+eUm6X5RHfe90IEUq2
lmvshapjXlnDrtJT+8IieutVEsGASREdDH6j67N4tYgYijiFNF09tMrKXeVp+T7KnW8uJeulknH9
6b8ffdza2h0aWPrweZ/1L5pmLXXL8R9WZdmHaR4PYVURnDh3jAP9Gf6idGoXksJQhZNmJ9vMZ5Rd
6bAk319UZ7aD//xyiL4wV6k0sshz2y3b0hkXJ6Yeth5GB2JgIjGkYKtVlRdbt268O00NTQBJx9ou
Feg+o2jYKnOX3IkcyhLwxXSq6ZSPF37Y+gjOH5Hj4B+IJzKV3a9I2ldvI5mVlWYQtcLBZgCeQGtp
veYBmpG5aaMFNsdcjsfETCGY2lEUzC2KJr9lC6wMMW7f/zFvfXqOiy0quzCL8Zf2+9VvweiXOK1l
wOwH5vqOYjsGiW7SQzZr7kNS+vFdVJXdhUXy1qfHXkxcIXiTwPz29+XoqCFx3YGE6TJz6CgslGdO
Od9ovV9vbL1It5UNCVu1SoNL3+f792/ZWL/s8+dP8CQDMnI8OP/Ovj4vXWhJPL6GuK6cI8rR5tog
QXFnjZAftagA5WISHlRrj4YaoEXKEE23/LElKEqf+aJomt3QFM7R6SzSKunaLuxNb32vKO35cTgN
O/zS3x9QmTvtlMTKCLOqMgLlZunO6rNp19m9fyHW8a2HgQAYGSIXY48423vxn3S6Ihd8r0Zu/xz8
Qif/tOgDCUVuN7eec2HB/VmTwW+zKcwQKru290uR+GrBjez+c46rfIgUB9YKoxuoxtV0jNABwcgx
biDkkOFoxM/vv/X1kf3+0rnuWhnwRH36tvV3vbquFZkOuCeNqo1T74fY1+tg8IR3YW39ubK5CqxN
S6CspBA8O1RMqTW2FdlGqNj37z0EHIEvCMhOCqs/Rjl6Qoj0Jazq6Ic3ed6Fbf7Pd7lenVqfwo6a
6vxdqiErx5pMstDXEp+q1TbDhAnbUwFrL4xldimJ5s/Nw4SFSqYa3dUv873fnym8a9tvErSWiN6S
rZQJeRJLxbS9KLMQ7Vy8XbrUutBJvPUi1/hxCkcAOfJVfr+oiMy2zNaL4rY83sRUbWGXF5fcV//8
AtkaDJ2mkW+DU/O8Imd85jFJRdNGi7A17Bq6lcSDLSu8JXx/Zb59KZfEGxxlIc6cnZgCgl4EO5N3
1WRzaJQIdaZF70NV/30wk4MZCMo2BB86YfXrC331EXTxoBKrQPw36MuyG4v8WzJEMdPsHgBsRtD0
v7gzArZ0YFrw5l++ja8utzjR0g82GiiZdVnQSVpQ00ceaeb84/1LvdFyY369vi7MC6khf1lWvbqW
uci8FfZghlOl8t0Y1TjkwtgJJ8NDMziWCDEQXN/nVd2EyFoGvJlmM+gTTS8vnG4Xf8r5lqo10i97
fGO7UVfh4DVeEHN870Svz4GnVVPYxxADOR7TF1KKjbApJ9ixbWtfeChvfZ8ElAPGg7iAH50t4oGj
DNpHbiA5IeLLyxBImMidGE3axrBshhhq3fuv4a0diIPdILyayARW2u8LTIuNvkHDwy1BHt/mmWNu
O+Flod4kj1Gupdv3L/fWDTI2J1iCkwSLzLP17M05o6SITV3NaXoU+hRtyyJSQamqB3vVNk16mlx4
vW8dYNTQgKFoVUmZOXuoqWPARI6s9SCZ461Wa83JNJNhXwurfWA4MWwYFOh7R3rehSu/+XBxy+R0
IYOMAdDvD1cmQll2k+FH3EAlqCF7b8vRqCCp1smWl3npm3prY1r1BxiFWRjwnKO/Yz9l1qjxdEUE
f0GUism1XSU7EpUuWRT+csg5O55pGKgIILYDSHhn9yYi3YQSmfLNdNp00/QSUoeG4rNNoRXLpN1o
EJuwuTv6heHDf9P969b0nnSv0aiKUPDQ43gPTjxam4QjEAceAoMXvATEMmWH0SyivV7UTjiI9EmP
YkS8zJyfTHgIV2nT5zu7x1Ko0r1xHyHgxrrQZ1bQARbhJTUe0yxxj6W5tFf26EFzdWH4xcK4lAb7
xgMngZ0QIewdyE49b9Pg6Jn5MrG0krHMQ6cxuwdQDpIhZLxc+HKMNz6d19c6P0bztNQbXJhpQtB0
XZf+rIIFRh6IpSOPE8zb0F+6ftcIzdpFEGV3QxcXuyzLYTZ3Um4yKdS+6CFfDO1QXUnCTPidg7N7
/wt/Y83zM53VO96lZNLPOtdodQpoGnqlkXV6Qun0sc3b/LlneMb+vizp3//GGH3qHPq0Zuhkzq7n
upirjGsB56shemA+3x+6yLd3LX7oO0uO+YX38OYrB5m0gT24y3NzGi2uPL93NCPsWiO+yeYCbgyg
8nZAkHqhzvi1+Z5/Y+xb/gqJ0n7Za2X16ojUrGzUshVmKduyf16SCIldsgjtw2RDGAsIUk7v88l1
7/1e/zDm0xAidE0PItL827SQzUtjoKiW5s9MdcZNO/loLcvOgguQNEXJMumTTpyaZvIDLaoTkLGm
Rziut6E2+f0Y0GJOisiZiSlNFDWjHUxONOAToVVLFUjZuM/IaU0EuklknyJN4opgaKWH2GHpxvvJ
T9uTX1QlWYSDUI/SBS3ZgJi6tzE1+UqQKZK7ojDxoSUY1vlqF2LKMCIRxoBIoC7k3nCryt4lLt4Q
KOYNKKf2HJcQF928/+xHRY5uu1bMJhB17iWZ85+0RHifvLEfkTiZ6tatnPmlNEu4/mxj7a6xFWly
ntabn0q6nmLnj3ar2DCbTiAizPovI3z8R322jR1SJP6zziisW7J2ms/+nEJqVtR6m3GJtuBBkFEr
Y5qroHcEuuIS7gwJqCotNuD1kR5gQ81n2tF87FHyQON8/1t7a0ugN8Lrlq7c/XM0Qw3hKtkBNTKR
OeSV8yILlW6FkhD+kXptBqbTF6751von5IDPzeUA5wK/r8mYvHmvtLmmKJfxCI8VA5EumbfdhLPx
+7f35qVwgEIxRzCqY5wd3LaUkWcOPaCbYiupGr0jcUTVL8SbGxd2rTcgBshv7Fno7Bg6cX+/35aJ
pQy04wHXFD93Q+H39pWOEe0BJdp1V7sKjTfKKChIcufPsbFtxewHcAftE6w07CZxMSVsSizHcbF7
BMXK37//MN561zZF+coyAAXx13331V6weN1kIgbQwygua6jbbUFStOMEdd+3myzKx+shcy8Uh28g
cuZKG9HZyKkrGMn8ftFRWebkDp0RVpBXsw0yfG2LOUiLTnBovpdFtoZUiyx/sr1YJYgppvhpyLzp
eZ7L6HGUkEs3aa7qe+x8jEvmemd5GyteyJweqJDKjtqKyfLvv65EUSUbIyJWckkVjL8B3heSrXYa
iJGcvCs1GsZLTjdvBZCP4UWgoM1uEyHgzAPzpS8VVMS/0FqU13HqIEJBCa3fLhNWN3Ri3eeEgLQH
xE9ps4koVL4RF+Y+TU1q/VBibp0LD/uNg5OsAcAt9vk1+uhss4fy1nRVOYGxaa67c9P5S9coK5g8
Pd35nW3+/fVElpyO4T/zToyrzjA1jiEjQsjJq+10SOPuJKH06xgAR4lzn+cuMmeiyv7+4Ql6ykB3
9edeRai/v7F28QbywXq6DZnG4LV1FyyQTY49rPILlzozwfzn6qCrhGzA+ckucrZ7QISt4dtyg1Bi
Cqhw0A8jj6PDHWE+Cs2MQrfGqcofFzrN0rtCBYMVs5yzL25XTxde7hsw06+OjqYORjNC4N9vHHt1
v43sgkKx8iV7DGKeoSTatEmrGdeosUK4AQsVMh9MVzvrL1z+T14In4qlu/pq3b+Shczfrz+6mW32
CQCuQI/zozRU+rhYi33VRWOOutMWD3nvAW0TvPXkEdr62CwNI6u+4VElzrhp+mqCPu3QxXT6fGHz
fWvl8/n+ottAZzhfisvkF2hywL60Uhr7Rs9urHbam5qXnIo4u5hh9efAA4YMHRKHJq22f76poWUV
ujeDqUxdRDI8vp2QWhe5T/WyC/Jk5RqDI23cXqAiNkMEUxa0RzO+cLqt3/NZcQdRZyWMgbdAdzh7
JaaNzhjJgBnG6xeejoWJEcJgHt4/Nt5YeIIOhVONZCAXGsz/p+68ltxGsq39RDgBb25pVVampNJ0
3yBUbQAkfCJhn/7/kuT8I1I8xei5OxHdUVESxQTS7Nxm7bXOF94PisHqCoQBvMK3PtezPdPYQptZ
MahpB+ar2uTmIO8qN0vuerQdbrzkteEtCgYwrEZ09l0WjakUpcVAx8xmGcjKxcu0bCqzhuckLvOd
O6DaGwUDVFp0TDRpYHx6/+WvbXudWSI0g4uWFvuLOU6LPDCznkxdBlh5VbSF/9CbQ7SZQ6vcqSGc
P+iqAOnIKYS+cYJHJRDFuo8JLcXoa3bLArhs5n0Jm7G5MTVXLnRCCJSLdHYbR+rCAGfRsIDyd+zN
HNCfki629UnintzBmcSGdOhUmJflVobg2qBUUQBAsv1JAV8YRQhfgEL5KZtu3vZS5s9OXy27LKD7
vuiX4GFWt4p6+hsvtzluLjaP+MwizX2+AYUbpbQMMmI0OjTeArbf2cDqN2MJdUgapI4uL/bwsaXl
foE+Q3esTF+ROP1RaDS54TXyxsRfMTeOZ4Ha4D+8h0twQFFWfl/DuwIOOpMvRuD3e2NovnWN9Pd2
Wch/7jATDkdcd8TFpIwv0t85WqaxU1TOJrM8mn0bjxipx5f0oz68Zeb1d11ONnhd0jIRcFvwWueT
7XHeiiQqnA3lY/UAMyM1k1SJ9ThZgq5tGizqEf4vIQ2y1eWi7hr6CG5Y82tbDI8M3CYTDPTi4o7P
Eq/rKihaNwu9sJz7uliZS/CtojGGbjdhrBtRv71/zq8OCVJJ41IOUmDnry2srJ4md8LILal6rqyx
wI2RIEsSmr8BtczpSo30Bb0/6lXrgmXRQFEr1MT858PW0s1kbsVspNyJ79qCXk36yfyHNp6XfdjS
cpEPdbiFcxB215jWv90CkG6VqErS3wKThilcH42WoKWViwV6//GubXNuewwfNz8gdPf86VSxhG5H
n8+GVlzQIBGUV0ETTyuYF70t/FXRrZOuv/By8wFagwUFIjwSFhcGja3QuUtuH1YhvLNy8gK+sPJd
HNbNPnaavzI/n+5zODU/Nnnd3cUlBqEZwuoJMo5xpXtl8Q7Hu/enQW+3X56KBB3SCdQZqHydT4PX
jH1FUAwcE9AibF/Ax7pi3qjAqW5M+LVdiH8HyDQAFwMe/HykJOqyLAOrt2mNJHgM3CInx7sEe+VO
5aal0fYhcbJbmJ9rg4LkoVajsVnu5f0ugChniavcDX1443ae4EBVMt+hFGUDo6i/AlH6+s8nFNwb
hCZk+Nj7F/tqsoZCoDHs4kcExXpsXerdnRZs77Llhum8gjnDY6Gsh0I6JRGq3udTmjlp4sHv5pDX
Mp3f/QQSA8+MHnqR9Ouo6TFsZZRtU0LOPcwT9noiefxYVbO5C71ePbgCTlYA8c1dg2O7rRarAPRL
bnqu0xum95qjg0MJAj8CKMd1fv6kIumSPO8UjAvGHFAWT35UvSXvUylb+s/y/L73FgTV6hTGU5sM
1PtroufhcpMDlo1c2Lq5ay/z0HBZVn1Sw8yRhPOAKAQ2F4qBgQ6nrtmTXaRvrIRGNJzm/+J0RcRW
bEEKKxQNz187HUl2eXHBwClsaNIME7p64aAgcFD/zVAQ4R108Zjni33n1g4tdy07vYsruQ7NAeK1
1J63YQtT1vvTeSGXc4gdadkhucsb0fdwadnTsKDbYSKvWDuie7ZoeQOc3i3byLDe0rBqn6Y0Evft
1P5BRc3Gg/Gg+1gitFgWG1xhvzVrw9xHXUe7beXQQ4DdtQqJ3BbhPPigYnxAIQ78u1+aNIfHIzSt
rXvjLa6ZBsiiiTfpBjARtzlfm1kaxZKIwdV192mXwo+zdSq3vW+DFtW2pBtwCyDkeX/qLrQuDlMH
SFWDpMgQasTc+aiOMfd51Y1MXdtnDzmWa1XGYEamoM42koLqxinc1770k31dq+JhqCGme/8ZtKG9
OA0YJw99BzC6aP1dWI2UalecB+yUxoA/wgK//LEJg9+yiU7490e6/rZaHNOkEKbLfOdvS2Y3mkRs
uxsrGcDeKor0jTf9nVdjuPPzWu1hjOrXZjkTefuGsZ6iyL5xLq4lOgjtSaaQD3MxPRfrDMn90MPY
4m5o5oBp20qcdRDX6NV54/iB3RdCydRmO9+F9bVWpO9h5YxA+0UxbH/JLamp64+j9xza3cCGLi/c
upxTI8uJmdN6hBpYIU+fWbVB+6DyNginwwc9DFCA4bFtR3Kud4Xj0IUKt9p65m69sUJXvCAwBiYX
MncIz3NxKWcWrInKNF0IUcP+YbEwUMtcG0+eMUA6VVs3wFnXth4gFF2KojXgQAL3c5a2TgvPSxJY
pQ0qpxD5GvmdSCNCSnIAN/zsq0NRZtPVNptDfvFmXRLM1Wij4AXPAUbESzG9HtTTUEHf2mLatF4e
KN0i+O+h9CT/lHuukCujPsSBEnWUrkxapbd2B1/IjcOkN+ovw+iMzAH0ggLF+TBBiNAT/C/wS1Wz
+uGTCFqD+MlXHZDAu27IsZIWpEhmAlVaCKcIXNekmrMetGWninQf9jAs3HimK8kinTuh641qd0hR
/fyZ0kl27aQvOJ9qEcBfkIOp05AysGW7s/1S/pHFswu7Z7U8jbTh3KWyS/diVLeUl69tZPL5NGNg
ZjheFw/izfR7yVofK9HQZF224omIuljB8exzheTeLXdeG+pfVoOw3cOht/AsLwZsHC/22onmosb8
5DoFpETV9HtijN6+p6WYukO5QD/g5eE2S0T7NMo02mVTl7+mckxvHKurL09nDoCRQzniwqJDjgO7
ft2xARfkMqLYX/Zd0babtgvqnZcGfXFj3a/cnZSBKHzoBgIdSZ8veyOUV6gWRkAiNnNVjRAZdc2S
I1pQ/0Z2UGviDrfEqa4d6AMAG30ZjvRl44AxD3UDCaWzMZ0kuS+LatzQWCrXQdbeuqUP99Ll4tLm
hIXmtJIKvTAecPAno2FJQIZkgbcmXUeUhLtpi/2Sq6FKuo1fk6OGRj7awNmCgmlfWmsg8MZOGmYL
FcCYbO3cQqhANc0dxHDlY+jSABlSHtrlbWVsKMpD2YJu3Ycx9WYY70dIINyi3iNCmq6ryQl3qRG0
HwtaKXdpVtlgVYJbSbYrjjHMm7r7WldJf4nJEGSvRA9tPIDHMtvAqx5t7DT19/CjSc2iRZoZxdA7
2S+3dHmvbVl8cVpRQ4oQ2OfzHUTbUhRKF7ahPgy6PfQk3afENzQRk4iJTkzzvzgiLslsxEs8XQy+
GA+i4CCzXVi70y6Y13Y2QadWQ9/sNbEFWbrjf3jfMl6b2Z/HuziSTmMuXgqcmvajHsqfQTpw+KSP
gHHUXeeO+XMvIeeG+1M+vz+wjqQut67OpfE/9KiAq84nNvUEZTITAAb44Pzv0KvCezhwiAiWGTow
GLKfSnbTOmuDZDeK6Bam61qlWCujuKB9NCb6EpdsSGmUOZHDZhF9tDLjOvstxg2/r4toukurEHr/
zkYpaHLj3egq+0NLN8UPqJua+6CSj1GfWJrxOFiPoyyehyyvbqzM1SfUXbbESiT9mabzGRKWYM/P
rU3KAxShP1R/OlNLoBR43b7VAPgmCMdVPEP+CSmavQsRWickLszHzvblaoTR62lsG+fZTCBfHnC0
X95fwmuASzfAH6Mk4fCglzhHqzNaC8pFXVwxoECZFjSU6xJlJUjUd6NsFrho2/B7keT+zjFIA6Pl
Wnw041Ru33+Sa5uJhs+Iyr+JMby0g16uLDVp1i7XImyHvgxdSSN378IlTu793vf3/eD+tuBB7rJ5
onr4/vDXTP7Pw184VmXqyTmJANFNU+d+i8lS0NhCEhO2GPPb+0MdwIaX54b+oINtQMHosokiG4QZ
eWkNMCtPbKSiZ+jIR5OGa9er73q6V74kod09ws5W4eeIeZ+YVXrXhNx6UxV7X4hm/ixt8RIRTt6D
1URf05qCf+EXAtetDO+ZEhAM+IUPZF74MaQ9Treyx1w9pv1i/QbnvrW1KninRK3ZuL283k/RAGrH
TqrHmOroDrKEcAfxtfPoUYq+93q73fWF3W9tC0Ko96fjUF67nI6QLDWN/uA+fgG+MhduZfVgJbms
+s9pSrMvjXsBEOAkXkMK4DwOTR/c2+XcPolhaXbwGY0PS6b8NWI7y8c6EMOW8lK9ctog2PSwt7y2
o29/TPqm2ju+qDjmYv5ryYHUekNwq7BybevQBGJpn4ib/BIOSC5qtOwSZk8V8+hzmco9eOt8T8lD
3rhatL34ZaqoHdOUDcyRJulzewKp+BD2A1W0uczzHTWebGWIvnxuyOSvYIevNjP9ujckUK++HxbC
IgMY2MFlYwZUBaXl9lRpvKDod87gla/jGPywgIvdCBGvjQTsQq+peyWGt8qAAMpgJCkhrgSzfh9H
g/0pD5xbPsHVkahzUwkFbAZw63wiaXZp6dPFMI+qaO7ssoKfarDirR2Mxo39fXUoxOSoTJCpxbad
D7W0pOsA0rFmbg38zm+LXdDhAmVp2N6IFK5sD3p0qLHSDUFrmKY3/zk6LNE/ljKmDCK7RN2hpJXs
PauWayCq9F7nFFRn42ap68r7edSWSPNw+GnbuZjKyO2SsGoie+OPYbRtErcAjeVNK3iAb6V2r2UD
Ke5QwQOzQhgcXhQ2OkhGonimkjJEstrPPqDKDOzI1kSt4snIHLmd6AffGYZEeCKt2lUaaq6CEH5r
WlW6PToMJIGjBDgjVCEbbm1vhw5R+BgMifmltoUNNNqp/2psRXYCaZQ9daNkn3XN7+8bvWueAXgY
SnOUP100SfWs/hTIWyhCHZEWdB3VHzJ6LlaN0SWPsoBJfYgbvGM0TlZBB/Vlm89wK09m/uhCuriO
G1FClCfUBg0d56kbKvhZI79+ff8Rr6QafPJYxLiAuog8L7w7MlmWbrQFVo402tYNtG5Kasb//Mj/
NMovBxEyZDGaNaejr1PjPk3hHnPhF/iQp5AGvv9CVzwM9g0FZ81kwY69CKOLkWybIp4H8gBlVxLk
w76Dox0MEOx2GWIa6H9V4ktUOc0deNzyxuG8ck7IplB3BvygcQYXe9fsZ/b1DAnCJGXG62YCml/1
hzHKbv/+i14dCbcczihaeuCUuthbygFDolE8aZ3ULzAkjnvZpyTOHWc8zuk/Ygv7v8YDpuOU/11e
Yv2j+vHnj5/pvvTnj+xehmf/DzQTOCv4KRTVD0xdJ61YLQvxb0Kv0Pkf7l5QLpgqclacop/FJFgS
dCZgQ9B/8Y9EKF1tW//jD7jsJSjD6AQ2kcgETHbpD4TNYhr4cMkLRnNZ5jd4BysC3aEj0FHwins9
RJ5BO425sSrqHp7bTyJJo1ZtCpE03bgb6Hmbq5WCKVd063IpqRfcuQllU3OvfGRdfiAAXXfZHgod
1dQfo8GVif3BMRsr6u5GmXmifHKSOEewOVzg3bI/+/YSZsC2LZdh8E7nZnmJq97tdrHsbWk9izEK
CUjRr7L4LRnSKc/Wp8fq5i5qxQ5WX+mgPmAYkZQviFHYNr5v27cIY+C5ChhEZRV1ruZDteJQBFux
hAsUi8QwpoxvOECHevlP0xyQQgaPbNEBC4IRQhiW82djXSKw3FRumHynx7sao1WzdIMWwtPEKRUK
B22SVCsDyZr2De592lCgFrWLatrRf9Fnr0Pmj/DiQrYfMiWqtOgL3/TKjvE6EhZHzHeDoTStvnTg
2IU/QfVhJDXrisNk+yjosgLo87YBcooFRr9BHDqozQmwft8iLCDSseC5EsBtPBepQTtFRDMRDqjg
qC1je7gvJ4IapHFJ7QWfnbFMQrQZkMcJ/pR1btXfXOaRp6vIKfGFvqxNhqaTeigLaB0VTd8oHpUJ
UTT6CnHwAolu0EHw2sbKtJDcWqo+2JOVql1vh7cMpu4pqRrR/Cnpg+3H3aLGegJu5vYxTNbgyQe+
v20zYxgew6momIQcWiN+c0UtGK0lLOC1wRWbPIJs28k19sUEISroTHiX+UjW9xmvnQrba99+OvSf
jov7s/Tx+WUBYR3+Lsn8SDeykHINLpZc5oqWBDHK18WRUxLcgayLl/EeGuDB9zZtWvsq3drJktPi
VPfQqC8vhspHJT5YZez5t9iIznM8PA73FXwXgOegCfTAdZzvwMxLlR1NU/ytA4/O1piEmUzphmhs
NtCM8Cc9VcOYlk362bAhvxkep6yvkuyGM3vR+6QfBOvnQ4dBqZnZ0VSFPx+FhaqA6BvQ10Gdwz3y
PEhsjdgDYMt893PEgsQ+4pzsRwr+tGS1Nf1n7QAXwSabQ3ecd+hw6R/DOEcjAqV94ynrIyHc7Bgf
ywnxt7faUX2SP0117ORPAIUt//P7i3ueEeQlSHQA/+I4U60Dg3fhsur6FCiQZv422a2AHtUfgNOX
W7cf62jep07XOsN9ZFSgj+vV+0NTqDm32ZgEC/uGY4VVwR+4tNkor7g9rUPJNx+Rkjn+2g9lHrQ7
yO5b1hCAmh48IEnABndrGrbttWl0Q9Q+VYvXVc5zQ/KUE5Eiu8hJhbI1XUZABrWl90VipBLHMLUC
6KbrvoSfbu/3dErJ9TikNd+JUNgc2CvbWgKdFhyWIfoNDKiYmi9NBQV7sHfRfq2gSfN6QxM6cQNw
yLpGxH6LckHt6YMLmyKPOU9zwDdHTtNjd+Bh73misgv1qTSA4PAjNiafxSfz5PJJOUy5gnk5CFMJ
n3Tb67NNt8PM38ESob9laH391aYSGe81ubSSw3nSpCV/GKLYpl9vqvQ7o4fHuUfHDOTw1oVuxE3/
iDPkvuaHzpnisVnVqDe0bxhR9Gp2VQebIH31SKTYzYb2ONqHrSYzIVNayajU+gOKGK7J7uZktHzk
YJsMKM2+aoKEhrYmh2bR+AGcQE97ESQtize1qpia3wZLFfyhM1fM93czD5WwHgth13n+gaJ0rdU4
FoPTgIFdBsVHx6bQTx26ccN70dk9GC/uoLRVQ9xYPyf5uNF4qZpO36M1eRjoC+2ZDn5rNxej2ZHU
6H1YBGi9jIGYbLnOnfbNF8pgmU5flSg0QxFbPlrUSSX19KUszY4OGXR7BsJDpPqU/RUUpl7cjCqy
KL6rYQR5vsqD0RIxPOKVfuFR9ZHfP9D50mFjKlDYTOn7Z+Pcb6WlhnIt3c/kdHVCGfzMuW0ZKKzJ
QITdI1qkSqKQ2gFMS+iAg20iRVsh9dgl7w95bgn0kMSTNBCynNokHMK0n8Iw9EJbqxde+ZgXdFq0
O0eGi2es4FHSY3FXZZIcnN8aN8EC57G6Hpl2QjTKdBICcOAlNCJnmwMfGpvHLBUBxqeUyvd///f4
RdA5/qcg6nLGj+msm+obuelfxgcjBCgUQBe5FmI8PTM/vXlVwOM+h1b6MGcODMqrMSg8bZbjyGC/
ee5gzCM0d94w13fwH4EqumEJf3kAlhkXGkoRLlqQWhdXmt+mrs+12d1Xua9Ps+EqOha3SZ5ZnQ3X
vvK0efLaEtE+GA674Ps/W/rQslBzC7QGG0GuaV9cAjmqLNZSJfODqJNU6wX05DzTjrbKcs1DS6Pb
EROa3fb9YQ8sjf9xJj2KfABVwabhUtK4B3HF+cTnnjM4S1nLh8pB8pC+SLep51d6IQTKziYCWnIN
70DtfFeW7Bz4BsDy65noWm2v4btAXPoeUcHeJDQPkLBY1vE8yazaSbsE2ouBRwweZlgD2hp+S6pS
/5YAzpj3g4MlpUvN7Zb6m0OWXdwiTjh3nHg9+PAojIPE8Ujmk/w8f73YixvE4i3xoKLBwbjnrZ3l
NJXXIQ3+yNfmgycAosbxQEVsNqz2rQ/TbkDyxQtl799Y5EuTAvqJ5IUb6qeCzuGSTXIsVJQ4ahYP
QVka6g6AZjF9HqsErSv/8CfvL+6vw2G5DsVx7AkX2sXaiszzGroJvHtc36B94wYI8HHcAv3xlXJb
HejcGPDCIWOOdcc7zUTaPYTa4HLIrounNkpUew+WPuOQij7jGpiSslle+270GF/b6qF4SGeVeeix
VD6Vp2e7V8hS7KgNxKZ8cOHZHIfHMm70rWRVg75tvcR0OZF2JNP+boL2cnlNzdrPn2a4QKMZ7wTx
m0/e0qsiJrFJOzMcVLBGYj/KeJ51R+LYGWxaL0v13i38UjvPacwNpTbH+yoQQbG8FpNp6X/cw+2Z
boKsrDAIKk0kHw97g4z3Gn0m7WoIqkNN/lDHRTl9ziyZ8MEqb+vltRvKg8kabL4w0FB/5BZwKPhH
MNlnC+RMcdv5M41FacxWWEo95FDRMy7XS1DpB22LwEiQbxgUeicPnsFHvVWdVDrKpQihX0l7IqjF
H+ahE37Exz23tlnZ2Fv0gathf+V5ZVzEWFBuTfYdYslu+0a/tN/tQmm4iVqN0pCzv+9K6DOjO9Eu
uJpO7tntm2mOI+8t/HFcnJ2XVCL9dJysjp2un/JojnHVcF9hdoBjgCa2sdLPUk9OtbwmRa1dD6dV
yF9v7MPXpoPDrneczsufjhGTWXnmLPbx7Bkz0g4JfcSvVRkIpjS0Iz2ZQTvoMDCzKh1J1i4ZXrnO
Dl90nIHjPzr5Yy69S+5nJAPHoUaRPlSuXNvjNDR/I8QQIrmy4GX+UO4ollf0uotMoVKceMmHsUx5
yxUwxcN2rSybCTTokMH7QjtMVruGYxX596XdjNFDBgdg/1Xgh+AtLd4I3nOj2phtT+tH5VQ7E0nF
stzSyxwAwRMShcTnonXd8ofqTZQB0OvB294OUKuwvknW8OL9jCARzQGpZSSf0e+yYSOBqKVvnG2N
SnsO56vdxuNfKhfIvEkoQ/TOm0Yftv7OQivnXwssATxw4RvK+Ui9FKzWJpWJHiIU7sIE2rHQkysr
lLhtZMdoCH0rC3fA4wiqMXefpQlNQorKdp8v30ZJV+gr3bLW+FdZxz0uWSqW1Hud+J7lNe/Svv8j
twwLECf3dP+REKxsbLLfjTG/AiyZDPXROcY03uLmbIgcMm20rvgaWtHgTQh1yD+Ord63djiizbCX
UOvwxGNInZwpbHuHzUo61UesTFJmQtY8oCy87CJogHkZrCG2YL+UkS+Hz0GYKwOc2FLrF8Xy6itd
Hq3AyYFDAgxt3JLoSHw+buvenziy+eHgDmbntQnNKlRA6y0t53obOqlMl1dYDeLlQ2PYxpBDVT3q
LdkEAycm9zO9MfH42eHCtoWHZlsw1GqhvTX2yHqRFLL5OGLZaFbSDJGPidyabUllE2HqFNETR8h4
eA4QiB5bcG74LRy0akq1d3580+MWC2c/X17NophZQheYO/FFPwI0WB+Pek43jvF98KRGoR5NVy77
gVGhrEexHtJWbUJVMLr5k2n33EenaUKXUJ9niTYShzbnqmLsYGLbvdGojBVp2Zy8REGXoq5wUgTC
RR3zXr9R4STmK13XhLzb1Jf6eawkadVLU9oB7XPwO0Eshtq5yd/YZsc7AELXi9SjosoCtkOmZ2iZ
rCSdViYzg1xf6/XET4tt1rP34PqjXvCy7Qt+RCH+KurPoyAGOwWTEME3vKEE0cS+mg/bNEAyEpuW
WhijTWulXvrkZbUPyudkKKEEDzFc8Dh57Lu8Ts1crKvIMDOohQ3KNK/t8bCNx+8jjba80vQ/h9/I
Q7G6q1hoJcHVBCWLyS5oDB04Hpfm33v7YPU6ZoFVDYS1MGVHSwkXAY9nhVLHlVyy+hYQKtVZgfFg
6aXf6JWmxQG76VZSr0Ay1WzYofcPl9vxlgh7qS83p6S0+HYyD6bHZn7rhaXTCi6eEOvqT/g8rLIq
B/Zl1XZxUSQo5WW8VdQaAQw6bUUMjz6gIRdW2KJngfc5GvGlXly89CKsa+5pxOG0IUkXmnuytaXI
D+z+/2brtOuBemjHuR+qXH/ewcfXJx31LD5fHT3KpDDZW6cFMs2p4oM2dCBL9kUgw5pWq9M15wYK
nwYSH32vNYbUtw5QBL2HuhYEOtKRi6O3xuAmtk4L42b4iKscw2B1tCuNVYy8fg8D1GRsW8o1lL8s
yHIJM/DTlx6qlLg/ZKjJCmg34fibVbn6D6fj6EffDa5HvSET+HhYlBxXiX2UY1B5ubivsJHMi8Mv
gYmKu9oQcZbWkzDC2Xxs/RRjl9NXHf4uqaSk32kQQgK5z53a+As6hXBVH2xLUQx6zuYgrpjIBkPO
hWiJUvtyo5twfG28pekz6LaEbxxsevteHe8w+1HpeobYeHLUWq9xElW5szP8PDHqtZvOI2vXuaSZ
SO42o75PVMipD9cDnA1JhYxEMfTdtjeRn4q2qii1c3TctpEz69FOnsDpuicoxwLcZa3dG+GaXORS
ReukrSt6bOysdIxlV0h4O8mxHB78ZJBPjuNpo49GlCC9nM/aFjWuqTd1Jbm4P58ixMIrZ7ZgmKce
n4iMTn8h/qO+s08+bn90qqowgINpbcNZxeyj06sPUn10MGgE49xBcOfhaJEn1nbWEapnwyydn04v
isqnqqmSxzr6kce0JzJP2kihyqZ4+waR0XRTDMwuUNRjnsk9fSP+Id/Ija6zpWWqdHKsGAqdYmt0
OvItLGx9aBClPCwDyGaGOd5H0KZV02djMLG86dE6HZ0neXQPSdlrawFD/GH7Ha94hIU5fdKHV+0U
WpT0g/Ex1Y6kMf2jQ2ofDdHRszVkgmInfaFWiTaT5S6SmcTIU26/EyXvNSN9iVpy9HTczeDVdDQu
jmdORGbut8gnDQ7cq7LzoQa9g8+6relhN2PffSuPi137GUdBiRK0/2OUtvrG8U3FWM6Q0HzyNU6G
yqvBFpGheiXR32GtCAEGru6jTTHEISb38OVYQTI0ZTFtBXNqv3UgK2OUI9xKsDnnDvpXgUhX7VP8
7ztXb5GyUtqpForcH1YK94Kdjkii19afzDGjX5I+CJC49crPM70Kx0k6nTGrSxZogUKoZ2GNPSUr
jGRUuYWaR2ikGuQ0IOlwr7glEVVXA8ZoXM+moy/dvsgOZrnw2K96HLIdq2BOCnRoTg998l5zKJXZ
ixZXMjvnNMmhNemdww1dt+66sUq25nM3eHr2ylhWCsw1NCcQI7pZkXTit/fDu8v0FAl28sUwEpB2
pxJxmaNYPH+qs6QqwCA3qLa2UJIe/PlFeyfzgPNXboej+/aPBoYGgRCe9AwIVt1Se5mKg9VWtaiv
pPeiSFt0RokUAujKmjzouVpbYyqrbcVVgZl/f+BDg9x/0iPk5nXBGrSRpqSk6cu8SAKmPimXZQnV
K2RSGYg3WJ0juKVPdQ+jlRNT7w/5Qm5hrITFj7pqRzKUp484WdYBSHdEqYzPUCHogp1T25KTr8ZA
ji+ohcIvsekLice1j1JbEEbQcm75e6+kfbBdTbkjPfdFWJOXJdkK4vym9l4UJXW1fDEn0SVfxkl4
k//YBstsWgtJmqYN+gfnWEQ7bmC49BIGOO1mx9Q5blqxdMabc6xrnyIU2vifkm1eVg7sPDl7bWd8
aixgoI2/qjr82PT7qeJlTaAFi5WRNFwJa9KS5kjLcjNX5GQpkVFaXckAdQK1TlyRgJUkeOzt4DHp
Q9n9YXrGqG8v5dmYAsfitjXQnVSExeAI3SSOtmVJUmzal54O+Xb0VOuUvNcYi32zoeOyeK1bgQB7
UgNx6FUm93ueKWpIPVCX8PKXwId/AeHneJg5sTaYYm1ljuXhmDtbIOgHM0krVqElUstDxdYZCZcX
5KKzW9z2FwkVqunU7Knto7hl0z79S7F3yRrby+ZMfgOMOvLy9M3rHyjPakusmsFrvlCACWtqNsrs
pvGPqIiCZt5PRFCp8cdsonNXPkUQtjnQGIz10EKcHhfanJZTBRc16eVYuMGTAa2oeycTQYH9Bp3x
eXIVYAA9MFBZwGgBo5BPV9X53NLFbYDYa+0XUN9tgl7tMC1JhhQ9qXdMchXjtTt3tjGqsdnLGXIi
++v7B/miYskTcI4tWD6xJfowX+QBF5T5CDbb8QWm8Dzwvo/mNHnzzoiski0PpC8fZrQTj5EKWias
bhCU9BLdyLf++hzQ9XlgjEIapMHfXcwETrcLLWPbvBzvdoTFdWbkFGup2JxYFhhfIn0gOPWYV6A/
Ounx/nScW3IWBO4XV/cfIEUBYv1ys4u8VzL1nY4F6YyadCDlOsNB/7vuKzv82+d67vIH4cIhmNww
qb/MAANT7QR8yFZgFi6SkjTZybzOl+aFbkCfmANjoVN055l+p+olvoWTDsP8Ci2sV9wqOJDVZ9P9
ZNopddC+xKlC0M4mXXk5ByNRS5eXUfNSpz39rs/O8YClomL1PhRKYc73YV5rN+hUyCxLWuuGx7SO
gYmtchDZjthZeapNdm6YOFbZwZFMlacvBLfxDtWL4xfD3EJq+Y48TNwl6zGdPBlCwtgYavqaGUbd
i48qhm3Y2JpB7lPhCekSyf0H7dBjiEck8XBRjVAXD2VAr6LcFLabZBIO9FDv4sZEe2y+ByVRDAiH
GzGF5x0gObhLVtkRkqEiQHoUQ0nm8Ycn8y8GIn1cp0V7Gl1EQNQ9Dt7kZPE+t0x9aVg2/aA+Qbau
Iu3sQafrq2mR3DFWhcz52+kGrE05q4BGzjZX/F1eFSUP69YecIuHZdFQkZ1pxTDRfjc8r8ifK1Di
1vQUF2SW5VpRFqDu5zkKXMOjJA+GYI4ioQgP0ilHT5qiQYOC9p1JIOSO6MGs1ovwjeYb81Jz0y5k
lUN3B6YE7+Bh8egCa3c0UOm65Yh0LdmtbFFBSsLYqTL+brGVhhSNNayagGlQh+FRMqRSebAi9Bag
IH4o6SV78KY55SP2Ea5icLr45Okf4IvpXDVVFA0ooW6rJzg+xkUgADJc7zK1KKsO5CEBE5k0YE/w
x0tfV1erEXeBejSMm/yg9UjvKEIZ/dBq8gvu06LhhicZ7sWYUMoTBziKNRmQwpH4SW0pd0vGXKU7
p6zmxENWvnTzYvjXFNj5nDz0YPwI4+1CBHG7zfoaf8RE83jJd2A21fh3GweHCr6lyMAC5K5rQeYV
0KXprJOKHLT7GZJTHTw4GU434iOHo7EAzMI+qSV3GmWSsSxxgx/LJZHQesCcN7cmKtuGCNO/S5xX
e1jZEQWt7rNbqGUK7mUU6dqtqNwlSD6UYUUWH4aWIcN2vKJwvgztvSG4lqxVUZk6vJcThah+F3dl
sjz4NSW65pkM/xTNL5wYchItCX83jlKIgknFUcK2XdgwkK7DvSzvTuUEM1AHtzlpiEQ2YnBq3hM3
DVbfzcmvD8j4swAnhMNpvS0/1UnA6uhOuV6gv+V0KyPBpS13FMwGU3Iso79vuH+xnrAOwJEH+QWu
ChqWF/dHW7QWNPZ1+uV4f1BCJg/kHEL+Uzx0you5p2rBIWvw/jP8cnnoGMCjgS1CsxSKB/2MP9Vq
UeOrxSCN4fMxX3gqwhzCNaMi+zjvKjQtudbeH/YCbs2twWDwLug+V0p5VGnPxxV+SbItUvJLmsWU
KfYWHB+RAPZkNyRvRnca0+7JatMuMtfoDbVBveUs5uQKozymA/9blBqyJ7/fLKz2tqS8EjY7iwyr
EX3obDJvCrqtY/KqWuDloa24aIcvyexJgIutMFMx7u0G4VJrl6SB5hmBqbC1in2G6UKZoXDIQt3q
53bPy3hc04Q/9FhoAm/gQZTHz9/b8ttxTPyiBwu8+Jb8ISZo8MY/Mtn1eKZObenUFzL1Ol9eZbMu
/ojaXSy5yThv4ddTmhkkl04AWIdsawPugg/UzQQF4MacIdDIwcH0Gngkjl/sGqkQSKb01uSOMFxI
QJbExCbn64FKsl9CsKIS/Jc7P0Zwh8h66FomW1WGvo0s5/8Rdl5LUiPbGn4iRcibW5Vr3zSmh+FG
QQMj76VUSk9/vqwUJw7MCWbfTMAGukpKs9a/fsOUwv3RBwbTiHtry/kkadfJbDiOOTSr5U52y0qA
j2mUoPyxBYLcJwccwSzZ1XGfmNGcv8gO28LuBpZPJIwzYwlh2XTr0YxgP/a4bzCViOW6qrfcTYmC
XuiVc8s8s3drv4n/vAZ/L2RpAH3KJtYiThZwNX4rXopR5jD+5+gFTrMQ3WeN8W8ZFiRerGoWTu+s
EApnkLb73wPW37cebEhY1NDdmHDAs/29fGx7ztq1rMMXSKZgvjvmQ/h6oIAKADq+PwU8Z8Kfv/f/
83OVoAK/ahJJcNL57XtjluTni0uMOSNYfq6LKTIAyWK36nwcpQOdFjBXgdF//rnWb/Q0Ag+hukbq
GyvLDozDfl37FYpNCV65vQiLpc93nPraAS3X5SoHVGa3d4B4QWAQ6zHIznvXV/RseTwU2YpvI0BJ
EQy3LfIaC7HxSB30GZpRuCz/lU35myku+xRA3+a10GtArP8XhSOSZo2flJO9yCSc6RJ3TNId/DH8
Qg1QpMgoCnCaT4UY4W0doHvI4hv930ytu7ciuGlHW3fI8gk3paPjdEa/HIcuUA/6z8/2V2qE+rj0
QQhleLpElcDm/PXRjr2JIW9Te+8U+M1B4uuxuHSd64ThenHkSx+BGNszcreLOeQKFS5tdC/Zf3yY
fy0wGBEY79Elqv9BWvj1w6gyYWrh2zLrvPIGTAIS2Es7cj2GeI2/jM3CVOLPD+G3UF/1FCDd0A0F
DA0RP/5+uEapBNDDsO1FBj2Dh2YQatjSNLJP8OiZPEUh3Np2FmFM7Zm15ctec6UjfsFUZ9GoBhBL
SNQXFBIrV0OSnZVXQ1/AUnNH7WyxpnP+xEBrYxLIJE3NQNx2Kb38nz9/qauI6/+2NkDY0LjUuyWl
UwEHvz7NyF2zzROFeNlZmVHXRv7zbPVrmJ3yYPO77kZAaETRCd2pL9MbZPbj1B18PZpIMfHg20wD
8ygjFvQtVXt2B+Cq91vnBolxgJnpO8bBnEbGhLHjysguzz2qoIrhMfLVcr7FaMcvnYs7GRS/nwQm
IqZx0sWCveArTZGt8fCdFjHMNMOYK28hxLt4I1gvladgNbvKufgwFrw1TgD3RXOqygxt/93ci8n4
sGEW5E5v++vYVqYVVbzNhC6DwcFHcmhfXKtN+XJphdcS8QdXbioIG0bl8c4nraTykDrOEMVxyOmM
jjvloXIAjok1i7BxWi70eSHWiHFXhm5j3KbELuBQFJSSavgQCAKo/8sh8l+3DZIM6HCwAcFc/702
faxbNhdD+xfROGqHKqcLaDx6BgEdVD3DwKqgj4x56f3n4fvvH682BaQpT7XK9Oq/riJqrbyA6tu9
7FAmlg0m90s5w6OD+nWlubteqShi2PHy0v/j8L+ahP2yjJU/rI9/CfR3TLd+35vZ5BYMR3uBQUKq
uqqion4DI3XSuZgP3oJtbHTk45AzfN8DOfACSZdUAyAj6luair03M+xF4YZQFlQvuE9kiSxVvOC9
nF/biLWUjN5gIvduUjEXWIxef+q+smq4WqysIZ2n2rtZA9HUBMSY01z4xwkakMHkN0w4NfK4ypus
Nv7jhPzXce2DBcLMZKSEVIckoF/fhqz80h4RcLzbjyjaEcVw2gUrDu0qzIM14wxTrBNWC3auzI2w
U6W5/4/zhR/1f98LUs6Q9QBtHIWxsgn/9aMklqy8dK3kx32WolkBjP6r7DhGIevxzz/vNzctl9ev
KgCctBRTPgLC+/UHLobnp1BO0o+Zm+SOc8DsioYttlbQK0rGNovE18UN6iSexinpEaJw1lXyUJpg
FEOc4czCf/78of6ldmI4wCNQ9SCzgX9fWaOsGMO0dfaRECp1kqy4fVL3lfDoKX91gaaH9p0x80xI
WVcF0na9ZxjIQrjw9NSVja5mxf7m0V2PuaHe3v8lNAXFaBfdZSPpwX7fLwkSlMOo56+6AO01+wI6
GeO+ndueO/guYpBw5RUStUPlEcNsXJHg1CQG95BVzCR46KNmIswqNYLOO/4kmgTY5ts3zUzoNdN6
PdHphug6MGNozcfbaXBSg3d/frK/1wJseoQliHIsKgLcy35bXvNk5WbEnODD3lnWQzCJc5ubAoOU
wFsJHMDAVu32P/9c8OBfFjbUZ445Kmxikjh5TLTLv64zk/xhVruwz5OXbUYINyNtXIY+WAL2zGEm
Wp8eqDSHXHTYlkgm6QlhXtY+23oQ4jv0WhDUgsEy3qwZpAFkNQ1Bffa5zi5bgEDdLSKug6kesiMK
ALbtIcvIW30c0mBZzUMdZJlbcL+aEBjPGG3NAZo54BqoY8s8kc/X0DStTFr1mKVKcWKKYld0goMo
ysrBhj2ghtBvO7DVEl5O1AG8vM0Slw5MaMzpVUave2zhmZT1BVb5aH9FJQNd77R6tRO8llvicRkH
rjGP5SkRG4q7+95OIO5ctple6GkxGQHBkKqyrqvixivztrhUa9Qkj5a6IWgPvAhV6bFMRBetT+sw
oqygbMoVLRE4c0vLm1Wg2llvzZE9Io/OkuRGedrJHB7mD9L4a13Bv9rD6AzIi/C1qlrjo7uYJl5C
yGSGtTqT9EpRdMlDHM3N07KG06ZSDKe1Sk+5II3qA+kvnIV1MasrC2l/FHwDL8qKSwrHqYcVXDZs
4uPQT4sM4R5d1SS5D5TID/GkUVARGisl7FHIMejTw+SsUAUPlPRZ4dwSBLLOw8eUOXzh3Jl9RNP7
AvWsyHvgvjYwRzRrc1d+nTMyBd6g19jh7dwNlpUeSrzE5uzQ2XidBYddgjJdD4k8zGZeyFAm81o+
EEKn8D8Nu+66nJ1sYPBKOXk0MUxsrSqEprJTdB0xc1GN1DX4ctYxwNIgvutJYFo0LM8s8BcuUX8F
th+Oi9PivzEUoVH8V7lNu/jrHuMmh2XO7BjJKp0kjceve4yt3fi+1Xm3os1yR8RVF6Vt8dEKkgBx
R00i2w3mMJHnw9BtmyoacK6DuxXcLBV6HlIAZQ7hduIUPHbgew/LMnVgubOVfqyqGdlo5Nbp8mgH
9TgeMun6dybPgIAgnAndtLwLe+hSbXkgF4ywmnng/8sutV0a7XNBlsl4Z3TAthesZLscyXIuviZj
uRZnx8uX+gRNY3hPu5S3px64szoQXUFh2rW+vdziTIdVfOskEfEBSRpMh3ySAe6r1lRK6z6Kmu7J
CCgdYtNLWW9znS3HBbrZFjdZ2B3hZrbRXeoJqP9u0QQPNBe4QS/AJiFftgw+VJjHPs6DKxZsRR37
i+VH+V0lvdFHfhMUT0MdzZhp5tarJHIlLqfhq59l/ath2eVT5RrSirfJzScMWFJoqQK8OkNd8wAf
lqv+KD13y6ND4Qz1aD6AwRnfI5E6FwZ09XGFYHnqOhYrfkHhDd/VAruhyUYMsLUfiYiEaRm5M0hz
tD1MW+ISzVQF6yezcrfzBOEV03GrGp9F3nfv8HscHtMy3c7lOnnvp9BwLglZrqe26NQoDnYiftll
czGhJh0tyOEKggoeUeamNx0T+Y9m53l/r3aYfUrGaXhZoYA9pODnt9U4kPcy9yMeVHlrAdwt28kn
Ao+rbyvkrelM831b5PK5tUfrtC1DQcChCzWoFF0aI8Vcv3fhUn7okQa+q11zugNlz56WwMToxxiK
/lTVw3ZvrlX0Adi4urPSxHsX2huGfwWSpLhMq/DenAv3U+XNw6eIucwF7ZZxEN6Q3HjD3HGbwOpV
oVgGJoFz6N64wm8+dNPStOStDAwwVmF8Te28fYgIrT+gWJk+WHjGHJducC4LXqaPtpNip7aJ7Uc5
JO1b6udgeGtiHFtRDrBeE+vNYgRwE7Qr7OvcW58325ge/RTzX4vR2m2GbUPsJNt6X3V5WBzyoXXf
IbcL5QmxXsNPwYTEAB+47zqXPJIwHIJzWJXJP2EpXzF5mN8srrdLvRZRXNIQxuPkcR7mpfnR5QA+
GbIMn700CG6cLW/B10e+ALxz72NI30mJvWDodWzDtvk614VHTGBftA8sTXhIUbewT2yVJwaqHpth
aT2kAFFfZe4ad709hAciaaJbj+PkpW3zPubObF7BonCz30TxNWvKHCNqu5Hvem9poGLieBbVzDLi
ZRHOdKiXqnnjQK2d2OY/RczFU0JeRfga41zTfyY6ez57W1fclvj4cGZkW/nCjG16wSfDiTfUgJcZ
GXgcwnP/4C9w3eKkbq0SQ8BcZFDwIOhLjJfTevzbCqbmKWM+eDKWWgTHRJBBEadwf0/AG69LwUBL
zu1fJD7gllJb38jze/URFiBgLeXZmIPysEVYH8Gs6oxba8Kr7gEycH3DF6ucA+Oa7omKArtFtFOJ
OPa9zZWckV2WxYQIcbw2SANi1DDm18Ew5GGJPOwE3M7420BJDd9syF1MPsy8+u5jN3VTZIZ7325r
/yWqW+OuhDPF5nLlY+o6y92cj0UXwyGuj3TA/d8Ld8e9tXr+J+Ys/Uud9KZ7bLJyOvvr4r/a1lgP
xyQxhrtg8gIk5xSBP4yszlaQ025i+mUjtD9l3pg/9tIhe420yu7YlV7QxFEQJVn42a2X8GCPw8p0
iyd8h1qV+OAWe55s88f3LX5TJ4z0svwMTdJ8nyI1EHET1glfqOUsgQXwnrLdeLEYYvxonZXjJ8qd
B/gQRR7z4M27Bb+AU+jM9UeAfmi8cgu/Jk6bfipTsx9RHeAoEPMUug9WVHjnQlpIi/NkqC5pG+Zf
XKr/m8BYszd3dMZbN5kCkJMF+pm/2VUskyZha+L+cWZC1d/ldt6QGlszXnDL5FjkXf497LL+UBEq
/TJA1cU+wU1vCCuWMAbH6QROm97Xm+ju+3x94oN/K0a//tZv5Gj5KWOulgzwB6t3phPqwZy/hQjo
rnQnov8CrHXX3BvOTr+kdewteXcsPMN7cDtsAYPO/AIG597LUgaHoHKmyxJZCfwe9u4xH7rqM8Zx
GQJWrx3jupyim84Vw0cfrJKJCwmDT0Zq2Acu4fZ9Q9rWjR8ZG7asg3tZ1jW5cfnZxTEQrvE+C4VA
HgKxujrLosyxtknDrPhhUIJDsR4Tn0HElod0lOVmKWwh34hPoJ8p8St+7DYKtfyQI5OlirSjNE/n
552PpjtQTavc4Ym9FxqXZuqc93M4Kq5lyYECM0a3aOFUZvQ6WW0x4T9NjK+qiPTrdNny16BiLU/H
AiMD/oinsW+KK4WCaMEQ/vHD3MRmN9flGsNSRAAk8ynt/0q8qCZ2TE/roq1BO0rZH/bFbdR4jftt
J3dLY2KWfRhraBnHdRZie4Qnkg43Q4J+AhQ77dYuZtf5zVNRz5OY4zTypuI0Y3aRnYxxcMhmNBoY
k0bSrOEPE85Acofu2qrvbbekxDMQ6S/nPoAb++IufVJ8nry0nTpgjrHN3zONTiwL5ndZ2eY9AK30
/AuYVNrn8QwnArbOggp8PU0iwaGocvoSz8q8TrvsnCwFF1dMkw7nVIyS8cMuoSpIecyOM7km6H6u
lNToqorot61bIyS1eT39gDFTzhMCK8QW338Oq+wuLB8Xz+vSu9X02WJhoNIiygQVH8TeciMVMl+C
/DQXy2xcEM6WzbtdWk56mRpPEIuK+Eh3yFG39SE9SMZjDDJhjf8w7FfqJXNdVLsgvVpxPUscZaGC
6NI4Nw3FttxZQXW5ILyIQ3UKvOyjpp1HFSUu7nanxOHyG56opVjCC40WPT22ZApNd2Z7q4vDFhrY
F12YBHT8TK1cMjZGjbeagKxUFuDc17K/qRzlSLD2EAuKM+tcdfNMmBDh7JoHnAHU7+16j93BoF1s
RarLzEVNBc2Kq+NF9xGdbJSGRvE85E9Esc8bxeGlC1LceFPDskFGLLsX7yIV/WlKJ+TdNhr6HzU9
Wbfnk7DUPzukddJU6vAJpXWbBcITxi1iIicHJQt4NO2F7nsd7OdEtEP7z0Q421Dc0xf3AogZiZnZ
3W0EzUmBIITLHxdCiJTsU228QJymPUItyWSoeBZhi+6uvAE0VB81AfzjTa2JZcBng2OA5BPKXmlB
HYb0ruQnbR+y2i59tsAn3zVWmhDsmyQ8vZTaiGay6wzmcGrTHUynUOW4/ICBmOJTHiRh4wWsHl/x
l2clpFNSxyy8pVlnVo7YrRlHLDqWDYDmgtPZTADo/qx6AhMlqtLAEDbjsys9XWivBGHbW+b+MEht
RfHVONRE5qnop5UXs7PUHS30IPFciVxGrbvz9Gv6yftGDcfkvU7aDYq8yCL1QokN3yrvoShdLG1/
0poDp+YRFH6v+Pt0Fmpm6MvMksWlXmAhUfsk5bBSDTI+5qNgeFrxjK0GrREzv9FARIJbilp6vZJX
vq160klM1BS0B5NVm9ZHtl3vfmJkqObLE8McMzvkBZ3Do0w9Gc4MeK/yoV3oZhWu0nn5vRD0KJJw
KLOLK+Yv8lUyPxjf2tXEzOa+jXKO/0pLN0fSGHM+xcLcefwpeIzyNVqBIedVfiGx1TI/mlBQOk7n
KCvq84zJjPhC15Z/JQ8k9RYEeZFVvjezaoYzI50BIcA49IX7mpGSUD3kPuzE80A/5r/os2TykQ4y
g+wFkOuU1kb+1fAI7UL1OJn/S9XXm27XMc1akSIquFMEQYhcPVG7IovndR/elpqPLq7CQdycWJJN
Nyu1HgQZEDjUmLUPeBfmnl0+Duxa78sSQAf/hsc3KE/pTarRH7QYc9+0V0qaRoHGxPS47fD7U0qT
qXPt6X2Ncrb+2tmMMgh+W2e5mvHqwgjKsXVWgogdsiyuv4CDoz5OZYCqX9Y6RHKbENzb0Q9eVWFd
tDCd0I9oKMuuVmqAcE1YC7SP8rOWXlkjcST4mGpy43YdJ2uMUt/YJUpuDq4Gl1xue6Jf1D3vAKjw
m0tiqgGkFkzrM3q/5nGmlS9dVK7Oj9FDGFofTBw75EukZRVNc+X8a52JvQaKEVvB4LDlMR3ayvuo
jzKYNUo2sKOgWtg2agBFjVHRLy7roA6aehrVHyQXD8A2wXkGWZXdqY0E7qU+Itm/aqd2ginU/Jww
aODjDzXDjjZOtIEEwI/iF+tlAmym/gTpY+rLU8VykUPZVdfPttCuc341tmxRWwi7lth26IPYR4/I
bif2VrHHLEywFPookpwPF0Wrel16vUxa11Pki1JHOjhIba++WCFj3pJSjFvOIS1xNa6p59uy8IPT
LqvpZYEX0K3wK3USAA2qmkdLtNaOdIWW0n2Z2p57rs056WvfVwtcz2t/8jHWRM1EBXExXGS7klO/
tyAzFaa8v2z/qqVrFZm4hZScquPGXxJ1Pef1mPFYgxaDYiqJK98Jc5Qr14hhoAGfcoNBSvF7FcYN
1zuO0CkxDzdJ3owOkeYYn1TVHfBn2A8Xa8SyCcFb5EvJZNuvWfwXUP7SRKkYgOaIu7LOBKwSAQUB
+t2M5FFiGk0AX+4XN7vohpBShek77qAEIxhvqdXq4yCYdYeqqbrp21hZLVC2M7g1AZKeKdZgOVvW
qkYFJiNknowW6bUiUkTznyJ9Cni+qV9RPr741yvHqMbr/X0F+VMaUD5cjR8ux5WmB+wDCKaW6gHK
nkwNerqr3CYpCf1Yz/tUXV9eyHB8J40dEFyq2324J9qtCbLYYFjbdjcIRhk63bUwgPhoOFCybNzJ
3AwH8QrKtuooDFpKpdnFSOgJUjet6TF1MhmUhDVcib2M7JTNWhQGkWF/KqYQfSe+HtedvC9jvaGb
TExO8pjmhtwQHTO6b/svo4VY+9SiZhDrEX2ey7fYKx3CENT7z2sjcKY3KPvX5XVVSaZpizn9bRmh
Za5PfjDmPCvTHdSpm0GMpTCTvivYCp0PDvSSa4mliTqXh74/wHIoFBnTWyp1M7XzoHZokWRKuZNL
hujesdNsgRFjTR7hYBRIaZlYjwUGBCW5B/B7r2Sc2Y2WJHjZdZi70G3XIaOsUkwHWysKkQdJ/uF9
MGSM8BOy486J2IW/nYk1Gnika9K6vJRl34/OU0vRh8NbUxhKBGpxBfP30rbeiIzFaXUGopeQalVp
YCYpPN8JRwYeUYMH5AADf6I6YqojbZjIh61ENQ7ijO1BjVfStYzeh/TNAJEuvBWGkwfj8efkC0cn
3oSlPZJ6ihY+WHstg/WNKCKhLm/DA//xjlMImQd7hbFW0/UVMQtCp2J1S3v4WpaeIsPs5S4gDKbq
J2350A7ryELa18zQ2WrQi1rY4TenhBD79RJGWJWul5x5Iq4Cwmkox6jK1LbRKvWwMtUm258rFEG1
U1Avqm0ok0ntXnPhOPHiaAz82cQdEyJvfdB3G1C6EnOugJHLKXDMrWnxRSDmmv5cb7q984Ctem1A
RqbFt/uxn+ux+e7iADHa5FPtbdIK3UeFaVf5wPxDd6RpC72Pm7rIJp6ZvuT3PY2pmf7u9MT4serB
3GoF6CdQkSVcROfWzHHJ2A9so1oUSZUvT5Dsw26BVWuV4y4HDrR+MlwdderuIz93RZcyHEZ9tekR
czO16srZj2ykzupsn81s5jcLrX2siqLlV3r+jGLS7S6oup3FIlVSVd+7/YDROUh/7rPc4uQ7zdiB
8mX0g9ZLLsICgWekf8vWuuOAR8AFQHASL+Ln29TWDOkwqpdvuhK8KYZKTgm1jYbSHRP1rQh6A7pj
ArmqbDZ81MER1hCxSYxx08Upky1gfCAnM433ta7fgzOF6qVr8fQQpso5Qdu3pLrk3i/yCEoLPyoq
pbqL918BH6hXtFMOaAjVBW2NXkZSDjGMqQdVQW+KfuzU9/9JJdQS0VJiQGBzP0oFWGTaX2SAdUkF
ZYG18PN26cj+kadOUjnsjg7apyBLoPUpJtVVTK41wtB01VLX94CvAQ0wyqsobduUInp0evXsCZbH
Bh2Xzqv6n9ZOLVqMCtRRqxi6PO/UblUntjuxCStQOEq0Lh1H7jZgWggNA3gDqpGYpXoZK0c0B1AL
gs2/spMWay3O3ZvezUOOyYfQnNwZ1wu1yGDK82+qdo2/rmuYvVoU0YL69ajIPyjvp2SBwBTve4te
laEfigh1+Gv1qwZtUicEwTx4oINBGgdcN7wbmtErNqRXcm2wbGmSrvP7RdqKfa6L3f3qxmCSKtMd
5LUbyhBAUYZpJq5mSvagGiwY/wqN2FfqLWMCVeTpKmq82o/UutJP3U4x6wp9UpTFLDqwUcqbxLiz
tA7Nrkf6n116+5Mrh50Wr2Vf6/uzMzJHqrPtCrfsO07XmjK/OmzhW33dE/JqXoekVKk3dfmUJHjD
veFjQ8sfcJCp16vhLjPvrjCZvkN3vrDZlYLkPVGOxjZCTMjm8onkHXNbDr0pI4uqR7UzbTEoloMu
tZkpKF2vp5+cs4XdeoZPbQ74umiJfbAsqoy18M9RN5PG5zynUDVxmVgsc/48SBMX+ar4Xymiolcn
KtThvVMgkHOp8123AqE+5fdHDd1KXecZKBZvPfBHxaUJZJLZ8jEETvTdg69tGMn7UwcemJ3kjtst
F3YPiv0AghKt6hKNf+kGyJAQBx5VlACe3gyclzbcL5F6tPO+ZLZ1bX9/IWWjir9uOu16gJBZPaLR
Kd2gapjv4YvRnKAbqnZgRzR3pTK9mKr191+RRskg//BTSKwND9imdIl6OewQJp6E6zC8QieGvltf
RfU75NKlxRTYZ2lL85wRT8cj3Q0C9ELWpDOUiBMPr9FnFXgl7R91IslEuWOM40XvlEGGy/hYc3y3
KNFFvRLsAwM03C0xIF8qjdTuJ7bfjlrQsBOpRzSgHAZ5T5tinTBK2AZxZ3U1tcoZivYgkHQYqfKV
2M+9YGmVjlWGtbr1em0aMPjaOONao6XsV86/HU9paep4fWIQaqvurZLjL6psINdMKRn2wypoEiXQ
282UGl25tcTu8JtZDd7T3tpQIvkVwjInHLlIMbDrqDKvjqil3SspH4kD2SQPnp8QDHraP+2IloEG
c/fjYLKsvlDqr9IcLnCAQ2s9gtEp/l2FSpR9qW1DfNX88/jYJGqRXsFxsDFetbPh1KMilzzFzdfu
PRoW2Em1ehMFBdA/TWnvqjJjMH1VHCueM/9qUDeMd467j0rfc5RxUY9XF6/dGA+8dOPretuglsJe
mAgNsG+6ktqJ4VSO13/ThDoECqnLmt3fycD+kqwMJBdwmw7ad4pgdlCmm8WbAkrHvZfcTWt0fWBd
W/x5xq8gPWW95U7lB447VZjDzVJLgNQK9UqtlcEIYChOmGECywOdE3SAK2iRVYaPo184XTmNrjLG
mo66Z25d94qQlcgo2xg9vTrcd6bVvimCtAYCisB02X2udlSBo6pqP5iaqrUdmmwN2JmlM4KX7wCE
vgB2oU4kx3Q+1eGEqSBzp2spukPOu62PD0eTV5jpqi+UQcMQAyGE6ogb7eog21qB2Qv2SK55aJdm
XMWrkUEbpaMMG8uSd5uF/IOaya8JdH/sUL1I7wk/umiMFFa6JV2V/ZCDSQ11DsrGLt5PpBlV/iWz
feGFSKqsdDYvUwD1itp92Ob5UPjT2v9Af9MKecQicSufaLUJ0/U7fHLnv0YUFG54RDCXFaBB2+YE
py4BHLpsIiAsT6FR1uNYBE1/L3pIUdklqujE362ZmJ3bZm3a6rVhGf3jGYx1Xyt/jsTZL0YS5gDz
Vh84HurUXbv082ez64f2KbCcpL4kgs8Hi8rBMqa9lHZorN5p3Gz3AuaXze/kwNo613aympeuNZft
3t4KcSzbwoYZ1NoBdUHK8QvdxI3aNZ5ICJpJOZDwv5wxW+4GT/gtSA39nfXQbA2ZbB3kLv88Mdab
48jelvY+zKvNHM7uGE0Tw5IQAV9+dqvFQAWatySjGLCHq5U61sYyKM4ZAUqDOL1kKR2EembjkBhs
Ga3P9HAblhUWUliQdxgzwh5ceWhzFEFFnOO7jkFMxvngH022AUnTIaEXD0mROXYbG1kpgujOGvJ8
8mNHWKbcjoKZ1fJctSQVfm29BlZLJDJvucemcm7Pq7vaDVLKyrzJC+KgWHuDeO5SdI23PYin+xhV
Y2vce62Yu28hh3L3rTN9vwADxTlz/VJv8J3KE8pa4Yp4xMemAxk2w+DNrxZmThAV/8LnivFVvOPY
2j6FJaI8ezwu7mwCa/S3nFUdOO0X0o/UEh9mCdq2i2s0cBhgLWU8wIyx/XeQZHgy8eBGa0uI3VhS
IUAJpmfI19pzb1JGL80a19hVlo+tPpYNSCxs1d1dZi+UdYmvbY5yvKHEXyFIO82BLpHaVHkOXnC1
BAG0tQRL8ze1XYt0IMQ/ar8S/Y+QyK0QTU4/hZDpf8Wyrq7HaK+Y6uyzDBSIS8gOYx8k61G7oOwX
joY89Yg0cez+ejY7sM0OUKjVxp9boGwMhurCQFBib5v3KRE96cvP0t0aIzyVk8XwIs8D1SJtFky/
HyNqshafkmsh+r89myqOpNVzuo2YO7Ufpy5Mmrd8Kv3k+4LNOQ6MpjDrl6ma3PYfPd7U33bdcadR
+f9q+558XXIQZq8yJ5th0Fi9om4q11MLujiHZ/SiqXSOTpYofKLUc6/8WpWkfEkbDgc1at48eHPR
hZdVTlAzE9NGMvrcW3NaYSTKNBrVzOzRToz4a1jLSEmBveez7zTJ9nmm8MCz34dIKQ5Yz4EXnJyp
xHrqq13ZhWVc2rEipUK8D0b++aC/gepjReI+A73yhYFZ45q1JFwc8zxFdX3oO8IQY1mbXneah37o
Y0hTtoFXHnr6p05GBJ/TBKUFJYAXluecsujsTUtWXaJphZ4EyTsgF9PM7A+lafTmE+Hz4xHlmGRk
VFV/l7hjvk5hR+1hh/M3Lp+pOwabuZ6SyEswB1szfmgVZNM9ICLM2EF0yw+Rg8Hd0Ne170k79p9q
aNJ3YSHEaV4iNuIEvux+77DfaI4jyurhkolKfhtcKGVxuNkLLlLj3L31aWcPDyscoGMAmPJhwA31
fjEL9wHBitPE24K66mx7df/ke7J4w4+mf+Z0q3jLhZsBytXOp6wbjJsg4Zz33HYVN3ZlLZi90mSb
X9B8capVXTv9RS2f3o28/GqIk3Z2gmMK1/PWBv3+jrWTvCP1MoP1MRAwFjOC4OGV3Wi/MYIovUeb
Nq+By7wU1iFjoN3H5JmAkFu+8C9pQKUX54y1/FvP2/ISF60wLSCD2ePb1pCVGqc2Cbyxy/wOHkWV
4dRj4/RmF2b/CMWaaXFDfnx5LGiQmNv17W1Q586xsJzloUhS63NotsGXebHyb3lWzncwH53nRVqs
sshPzlFnm/CXKvfOXsYyPEzg9jK2zWS4syy7/Zu7jZtB4Ir2t2ERFZSl7DtavU/kYGefE/oh7FSW
4l1jRvV5sqfo4nmmPDuONL/YtZ29JrnnH7yozM+LsSXvswLuTrDYFZPY2ZYHo/H7p8Z1OFJzIxNH
GHZ1f3HqIP8uW8P6MIZjJk+lMIdvcF8JRIDZCADoZobo4q5MOVmSzpKHfsBoEY3WqsxDy+4pnMi/
PZmzXddHETXEzU5mLi6BHyxfi4he7EhUqHmw3URADJHuPSE3ZCtzx99v6QxvMFu9D1ZD+NRcJLif
1zK69Zo6hRM5LUtyC3dzTk+cS+2HcF7Th7ZHrnHqqOBeljRfvtvdlNK9CfKUYqfoxuHIF3E+OEq2
/86UyJeYRBdEqnepTB75sbhipsl2RjFUf6sMErA+FqHAsoa/cQ7VfOCfnDvzK3kTTXJjGsKfP0Ur
ZCbvMVxkgGUh7fcW+R+9kDckSzzwBST6S+VmEHpxemCAiouaQVzeDF7TJpZz2lagYBTlUy2fMVwr
p0d7gYZ/Cz2ns27B0UrrbV0ncsIPYbSE3muKkVMxx4HFbuNssYGMsZjD/6V+Nk27Lrn42ZCmrI/l
avjR5uAxiNS2eM7LrYRJNNHRUA/eQVfmfq+GdTnWTTIHj9IsTCbRLcq7h2VNGe02ApOUi73m27sW
b/MgNktvfJcXESa6B4ICMtI/ZAMlLS5MBuw3K1q19tBVzIqOaCImHLnmtDdvWQaV866YK2/7T9nz
rzxhZbqE5xO5QdjGmJwxv+ld7G7N4UK38t1qmJHsfjBYG/vqFauiuiQw538jdf6fdA3cT379YTY8
ZJvFifE6ilPlzvIrKdmVmx22CNzeZTgZ2n1cYoLEsZB5XcdJ6WWukO1NbePpZfD/mRA20rRTbtWJ
N6v/dFXS8gf3QZ9jDhLK/9VFX1jOqv7c9RdeQryKd2BcR5IMmgsXj3Xfnh1+r0DzQ1+02+fOkwvf
7d5FGgqVfFrY72RSMbDgTyJU2/gYIeiG8QE/skRhTsU8i1dOoWKTJ1HAWITdaLiDk8S5/qAGCC1f
LJC2+stJagbVU1YhpLdv62Xw+OdxUTXV16OtkCa8N2ckRW234m+wGRqSszekUVR9avSDWLjF5foX
e5eouYNtTbPpPJOlIPL1roaU5s9nVrfn9ve+HIkReEkxH+ELNC4jC/e0G4PnY60a7Szi6m5iqxdw
1m5253GBmtavbzw5dm528hjW4JxC1L1Z5fDgAEcJlbKTfv4f9s5rSW4ky7a/0lbvqAstxqb6IRAy
tSIziy+wpIIGHFp8/V0eALvJ5B1y7jxPW1mXsZKREQHlx8/Ze+30KqyGihM2Y7ON1VOEKW8O7jLT
jrVkX/ZmFsw+k6czhC8bQHTcB9Qn9ocgc+VHiY3Cgqa0UvfXc8BN1chfKUwqmoe1pSQpdyBKwFM3
kdjRs54N4wZxvStG32MfSgyRkWozpSE4Pfn5ZpgZJONoHpK/4CQ3wZxyZZRfGYjGwLaoUUGOGMTz
pnJ0g/FKTphLqyRuYbmEFHyLnBi90CC47oKW4jzflqCq6mgnSrPiwjM1QprLYwMsLleOacBQpyAA
8owTYk+nqcFFTPanMx6J1oCvtA07xWnCa7XXybDY1EGI6PWQTnHfOTdCrcYxemJgmjM/0e3U4t0F
0BSOhnA6BomQy9nlJKdYMJJDp++y51A3vTF5pt/GotWumoWQSAYHBsbrsU0q66gk3hjuQt1s7Pg2
Qa3HZ4SxLHjpb+7nsyHs3w41C5s8BiLuasPEa2ADy/nxfubdCY4Zs/Kux5dn1kzIdUMxmMCjuy8g
mpYjRk6A87S6/SW3g16C7OG6S5TPFHWalUMOIYQPx6FuC/T67xWCTNzwZVhgv2jMFA9v9sIvSRng
EB+NJjwPfBQlRVOS160qhbNhkaAwOo2iUTm6PXgoJlakusj3W6OSUMcwOhytgKYhSgCZszQv4U4W
v4K/F+EJsM2Nxmhfq3aRiX433wi9JzQDvC0IT5+WLAUnAmxhYKVxg0nuo3Kll3CVrG0kZWblvFVJ
kcFk26B087iWE+bbgbODZTaI9jLTNCP3vr1wIpICeGfQcsXmFDI9ENQtxhqTf1FJtqAeZ80Ziud1
whEaos/FfjSsvMelo3DVk7kizgjcSEftjzTiDAxaM1qwu8gcFtpHQX07i5RcI6TKqSDLpEi8ihYo
upczDKdsorjML6lTR/ihkz1JK+fq6GzmMFDi1lfy7oy4NJErh7e2jbuKqxNWdwvKZ3VzrvkhidWY
c3UHP9XSqiPGGcky0qvpTApWhVEHW6uHLxEfMOxPvHyNQQn0s5UUFLMcO66cp9XVpQvMi4zLGCM7
wmc7Q44TdVFlJ383mtx37vTGYst1KlLshChswzNexuOSmwxSvBTwdr9J+fvRwguxQTVIheN9gNs5
mm5Iw9t3qJZa+jTT0JtvViarOLv6F1XgOhRYqRWrFOPXN+KPnlXeniwRncuVpotn0cF7cxv2TH3L
3HTHm3W6vcqgVuvqMntfebm4gmTbbG0I/nes/m+Sffk0yGuIz9IIP8UUb7z1FQJGceQYMOG0md2E
AgjoMeqCbczTQFX8Lm+MZNj1oiy5V7xBesWimFEvvKxFw7BerQCZAie5iygncnsT8TpuV4+ZCffd
0hDAwyc9Yx2Dm/i1K90w7x/StJANxBXEFbMA28SL8OCmpv71UQdH8racobnMKkiwMmUcbZU3flmT
kTH21za8LcISwtiOcsQtyj2lCJf9btUP0oKQKw1qUBtT4fII98pI5C66XFaw/KS7VWolG6F2XXfV
UsEX+8C2Eu4pbheQq7PRw2Nexoxrl36ZyayY01UttShOHZOAIFiZXi7fddUyaAuCnm0gow+/UTDy
TjtaSvJIrQhruxNwAjZpE2mMF/RW6l9NWMt09hdA/8r1TUAPgJMjdEyjhYs4SE44qyGRI0dlUKVq
YxVcItmhK5SoPOJveTzC4NsUoAqmKx2JCr1ml8BWFvCVzxuMoTEhzWYjEXcbJrK4nPer2msZCqtD
BG/h3kCWlD7i60QYujhxx5yOP5OLJa+goAlcz/sOpWyZ77wlujBtzxjaqVMaiHIjp0FcLtbhtR2F
7VAiEt28tuPyoh9Y78otMw90hqWSutEAHX0GKdFdhnMuZRVN4kk9yaKTN1VxVlFlKGqRRyxD/lVx
WFfMZNJjo2UhUtFVD9qOuhzxLmP2pCQ191h4TJCni2SZPq8f2CFHmI/VLsz+ZiJVtkZzl8qJVaY3
gQNFt8iyWo6HyikwfYvdsaJvyoTdfHdrESEe9geXlkKm73XCd5jsEjkgBym4FEI+F5nS8uB1Bc0N
5z6N0zHsfDQZU6zs9ZhmCbCj0pEi2RaNM3dgEtLjCO/jfhBhfdLRIESniORCCjtBs5o3WMU1qnJO
RmDFrxgkTx4TgI+9hOmyxYnVUGEmtk6L1irGNfqCkd0K3dZKFlX9uB5MXYGLU+/cThNzu+eR7vKA
r2dFloDry3W1a5hrGtLWFfs4BMLyNnBqsH/eIk80HFvIocUysGpHifnxxxYt1cMU5yNd3UWKsI6f
WCS5xNY/rJMfiAPyrLfmiJxplaWvLCuwvIjWj+Qvze24Qf8qkOzjQ3DVRwHPJKWGtnQyFB4DW5d0
w1Jht21cWqHGZM9fddHrzajGhdM7G1GFmiK2qyY3XE4Yg1h5kS1zFU+A5mIi12X0CCaI7OdrrUMl
exqmpMldXAlywDOxTw/P1chaJaz87KWX2GcqD6Q9rJ3YqvwGk23wiBlSG9SLCsjPZO8g/A8D3QZ8
MFw61lCLosVFNZKOdlOWhRwc4sdPWzqudtcVH7PzY2TgyuJ5wNovRsxh8ewwr96wRs+BixWOqmU8
OFFI0ucmVvMovRC6YlZim5Vq2Hs3LZtQrsl2AS8nrl2hdxoWRocyISHg9ra4Fi1UBeep8dKyVdsZ
A1/kr7isvlfPUqeFLLuqAli45JRM44EC6avwKtnznoZOTvdW3duK1FdSolaZj/MdeRauR28mSoSv
HIpK7U6zaNw7KI1W6K9xLKvKejjXmWu6DgKZTqPAZAajq7tSyxAQbbom6NEG5gpBTrg6Td1NxCNO
1pm3SqkzGESnXRc63QWD/JF+tgS08LkDBi3ckWlQS/nHyodaR91GkWlSrmeP3quJPz29NvUUUeim
tacq7DdJ0+ABvtfGqLf7xF9vs0EZAik3jIeabJVgMyZ1rGV3NKUiqACoYM73cu8iysyv4zKVV7AB
cAnVarxYBYjXUwnFq3W2buo3LLMzw9fTU3rSkVS2it6T0qgyUVmJ9k4McSD0NouIakmdwPAodT0p
fgweBSHflgfQMn+oY+wK6aVNHY5WJvBQojr3lSZQPSN29+TP1nLcXKQ2Ct1vYr3KXk8y9/1EpBL+
tUVSsX6eVQ6zCEbGQDGF8bCer27RkJMTZ7Ivpg2gyAd2BBQOzWqeEGfZ7pm3gea4XkGyTC5lnsG6
HexFJC/QoWDUZzyUHu5Ki+E6YOsvoZSCfgxiyQ9DPYdzZDzTQ9bYGFSe8hnTLCpMHs/ng8yjnzGz
m9A8H67ynEFVchQj+1y4/o6Ni8K3YOcPw8Fe/AqiPyd7hDKR92NGPwADgTeXrvSZnc1f6xdcVYLG
IvVaQyIWMc/6iFkEV6vkY10ug0XqZpGxxtFfn9h5N0iBjApLHaPHws2pFuMDekdVzv5t4NPF3Ypg
75dpKgMzuWHJloHEap/plgVylRpgfJaaoFWoFBNCwU2wxpqsHYMqFbKxYxW9HP+E1jlWrrSJ4uA2
T87BDashjfmSHOmmi/ZoPuNb6rPad9XqzCamZq46xyFhjXwiRj/uXifZiIeDhQ6b+3Ct5hM9PAdK
jCbyYRl6xI/yRUW2OksygA0s+46dSZHzapJZFNjxGDSBdWp4aqrjhQ4BFKbl+r3Xi2g9GN9ELGiA
KbZWGfI6oF6//voQ9hxuQ2PTUojZBL8MoJQoYzSA5o4f6UBmT3qP+jHYD0vxV3TWzMI9WXqSl5dj
KxQnu7JqTFgMVy2ZfAQQh4flNgvQw5jsrCrH/mDyH6lllwiqqg8Mo9mlNdMeZ1O0luxuhVT+vIpe
s2ylua4m+xdcFy4vCzp5ovTQpTHUGC4Dts2c12RgbXrXGXgTruqaZoVZBkXrXeP2TehgxGjp+I21
lcl/eWYM4BYMjRmMryD/PfvDAHaaL7aK5+jt8hGBhfFxW6Njg41umCQIgn8SPRXvMF7IPp1Rn5Mf
m3mUV+7SNqKAaPjD2igKlzagqM/ZkF3MhElBvBJIhf6v9xNvdxOoPcChgPxh08Ru7m02ZJTVNQaK
0rgZYpYZEn8yZ0yYQJ1zvMzlumv0YS5jSLx9YiSXdPy57n79KX7aS0oAKMw6m/4XZ+Utm8VRI8U2
lUa/ds/+pfXWSSOuBmSj531tMvayAllFhPnikYj+J0GdGsg8yD/oXTTy7mDC/LivToKyrRqyLq4j
i8wt7IP9Ofxg2Q+sjg00AXj+D78+Cj+dC4spumZQ5dMW1+hx/fjGOpEsXeSZ3bW1LLgOpmlI3StQ
rTMr6IJrLdDHnYevLFzq9l9/jDegHJ3Ggny6OxoHgY30W3Yg866+CbHPXxNUu3QtIykJpYUttW1s
+6VNY93L//qdNXLsv4NPAUKTeEVVNwGjMRVw3u5tMVSFoJ8D5SpaPCGZE7Dv2blJJWpMpGf/1CpO
Ghe3TudWUkW7amRM1J7BkyaQNfwOCfX2EtU1h2Nh0ajwNBBGb9sdNgITgGqBevXNobcweBnHUq8v
l+hidfim3lvcMtbigvnNcZJXwvctUB1wG+hIHdcP7h8+049XSm1jr7dMprjMjcwZhPOSZIqerVcf
prCtzA5jbuuor1lqy3a0ZtSF9lp1APJD36vIS6ANHToebherz1CS/AaF/wYEQ5oGOa8G+lEHFzJQ
/jewJWJsJ83Cqn80zqFXqwKwRcLwO17ZmxAFi+4XcgudgG0brTPTiDfHQg1UtgfVbF4NuevO0bNh
1a1ISTBLTahArBw8OoladPIXnXNB92fsk3OGSziiYLgZHbgDw66gjeMQO7cQl4YM21e7hSHsuh+o
CjH7r24gvnmgtPtfn8+3Nz58D9NyCYeFw2L9nA/L87mHgu8516usc92Or8FXi9nCPXsDSX9Hz6nN
ucVJ/fWHsH7EsXIgdYPLynV48EFz/QnHyhraMzYpp+sE2xyLWl81JKlee72XBe/DcVSg9rTKhJDr
fmYlkQWzG8hudrxQlFLoZeZN61iTSA9YslW0I0Ebpq+RohERYmzsRuvBRLodtW18MCcG2GxKQonQ
GjQ9pBdHI5i5F5JYWYuuZW+V08cj8Fp1JMl97S2X4dijVmPlR1lPFiMZsY5f04OSr1v6elwSJb+y
G4hAJ/LXxSSVUhRAFyqRUFU6coBUlcAH7h7XpXxbH602ZknlMXQ9okR9YfRO3e/oyBuNWyD1SyIw
y306Ic0/qH2liJBvQDpifiDNSwqSQ/cclJbpURSpO8eiCBRbFR9A217UVQRpd0f7IFLf//rsaT9d
Q+Rv8IRSLdRquPnerlqOy3qALj++XnvqYvn61EzsJC9oSOIsImB9yDxmnosy21r45mvzstJnyUBE
mS4bdOqcShz+zDiYPy3ipPVrEzY1lu/UEcrQsEVtaQe/G9m+ndjajGtBxMkJjwbg9C0M3BCJoF2u
1lfsooRVfMJ7F5G1uaiQ13Dz9U5F+YTZH62M9MotC0TUo45Rf3N3nBff7x653Bps1VyT1ZlnKwC5
N21XRXGNmiii6FgMk3DNEx+otcMLj8ADBkXU1J3jHhAh1hobt7mLmqzwzXgyiFZgVtHX+lV6dtq2
au4iXUKw3A3i7tcXwdsuOK1v3GgaUTf4HtSf8zcmtleOI3rjW3dq6X+Na3ZRnchDpbqjyJQ9YgoR
OQmOVddxH8e2F0IcyozEoXijI3dWHusyVsrQp0vDRGOTm6hf8p25BMdXUZ5lSCPiTCnohVs1SJNN
RKylEe1yYDXcsMs1Y53vpvPX/D+fxv8Iv5TrTL/553/y50+lwK8aRu2bP/7zqcz55z/la/71d358
xT+v40912UAb+OXfOnwpb17zL83bv/TDb+bd10+3fW1ff/jDrpDB9vfdl3p6+MIMtj1/Cr6H/Jv/
3R/+48v5tzxN4stff3wih6WVvy2My+KP9Uenz3/9IWuOf0kf5K9ffyY//19/7LJ/PL5m/evnsn77
oi+vTfvXH4rr/EnxwtAAk61hsvCxVMIAkj/y1D+x3lLXsJoa5M85cOqLsm6jv/7QzD9N0+CS50UA
D22DdaMpwRDyI+NPjeEq667q8shRvT++ffkfTuK/T+o/ii6/K+Oibf76w9B5j++rGhlWQ2oLwF5m
vISQuW+KBhkjOxmzjaeiD554ltuPSGbLV72252NrpUG2VwOr3XXwIxAsEWxk+H3vale1ltd3bYi6
hUSIjLGcqSox+3apcypMa/q71Jrp0ka3LO2W4XiL1DWIfIgkzUnz2nFb0MV/xwocf2CHVTw0NkAr
1Gildo8oQsWkr6WXAhro0QnD4cRCDFAnH7EBO3VVbvPScT7WLSxt0pzmbltMvZ3sgAbVu47sAPrO
oWo8R6A/UX5a6fRSJI2Ytmlkq9dR0MwoeudcuU+IV7nPtdz6LOKiMrfezK6aZh2wfOYKMcC1tMfM
u+nMBpWblHcejQz9kA/YtnG2mQUy+AixaGw3Vc5QG596Uv1dl858NZI/CB1GNz/EaE9QqilZOvgZ
0LaEppflPRMJab6muTVdEGaoblGVDx/0bgqITGkMvM+5iRfSc5gdueIzdzyCe8uY4KmlwrTY5Gp5
DlcnbG8z3aj56qNxrY0kKuwIsoS6JPpDMbQXBTvm7Wy7X1U6JU+hnhsJm2nPQK88T0CS8GBBxXTc
/FrLlOSmEPmdSaTJZ5r9I2KlGjYH7p+ybxHBskMBMJmp79gy2cGWvIbytRwbtBZ670XHthjFizq1
L1jcBBn0hXLM8lSgkYQE1jYgK4NE/ztH2hBu25AKMbGUG4Zgdc8gqQ+/BiBRDqkykRSdaO9Srb5p
1Fa9roPO2La1Z37o6+gDKyTKEzZrDomDYXPpKFUUbhBn+U41IK+pnPhgxOKC/kJB246mXdwq15Pd
3YQN0BsnzU3bz92x4aA4+OpcHP+0ZbPpHryWfZ0WikM5ETdPs5Onn6yWfDhY1Xl8sERLqC3Iavd5
BoezjTQCVEYxPc1RGe51uj/H1iAwgTGNqzHEQ8OPdqAZd0zQ6SDQHgd6kSWPvROnWGksP8z5z57b
ZrvcKL7alEy+Mur9jp6E8sXCT78Zm+61LtCMqV37MujTfUbCra+mWrwptL67iloIB4mSEFTQfbBH
YAMB33pbaMbHyq5zVIe2Hm6I+t47jYMhNEOXBkpMOeJfnk5Y68ONFgkoNB56P8Rxx7H17psg5e8n
WvGUVt6XBtWG75Y68JiyvhMwMYi40CqKRq5TBZvQDIKlnB/mFjgrCikH2StzQ2UnTG08DmkYf0Dl
q77Upj7vQ30YCFWeBHAqm16xmen3pZqig3OTEhWEFu8wSA23LUE++yy335NuC5uISNSPCFRs5o1a
Y7zUU29xAQV1F28mNxV+hbJB3RR4awmm0e7qzuJuShVGZMpkbCcQkPjvXWw3BuWBVlm9TxOwl+wg
/YLxUrRLwQ0ho+1M3yh078EJOgitVant6sn0/JjhJRSPsNmjQmRtHlJbwfRSNN57fXS0KwWrHQ8g
de53MEdddNdZFTwhmVAASVSxG96og9vsGcjNB1zeBtGEk/NgCgycrnCC9m60ouqCtnHzPIXMY8Zp
Gsy7EpHFDgsOLlUl/siGs/cHdUovvGEY7zICbB9LvlOyNYhpuUtjgAbbUJu049w0JSMdL3hqe2c+
mikSV7dumy2mN1idqmi2ILLCPU0hRmeE9D4MfZuiAB5zMr81M5FGXtS2WEW8Qw/d8bZHfXtVjhlQ
UGbgHm5trThYw9hg77UZ9c7WGFxYmoOwMEkICGEn03+xOnmHITN7jQu2Ib43FsHXzkN+fReEbvVc
56PgDmZM91hUTqNdZQ79af+7tXhd7b5f3bSfFzeDFVZ10EroNJbkKvq9WgMpFpyCuLf24HtuREi/
tLK7ndqmF3msX6AHYv5cpEeHk8SUVIfnyphrn9ZPRVk9p0UVb213bn5XML7dp1uyoKXRIzd8LOHa
m09loExErhtb+w5PqT8qwbOVDe/ncrARhRHb12vzkzZP3PXFJ4OLcVOR4LTFl/NEAvwNoowWWTe8
9hLuovAA2plWnm+QzD0ZWT74c9N9zcty3jRNciEvnt8cVLm3/64op2IwNI1OEbJOlebZWymYXTuN
CAOTjw+O6YCm6GKYmmv4Ga8uu3zws8GT7ZV3ZPGOG6Gj98lU82SBkTLGatfZ6SHsQSzamvubSJU3
0pzlc6FC02lN2Iwq3rQQTRS8nuxJE5wiWn8UxfsMXzROIw22m2NjT+iP50OxVp0/lFP/qnf/tyb+
6w+PPt1/XRMfutf2S/6asQFdKmxZRsuXfKuI3T91TF6u3DmbHt0B7o9vFbH+p06dzIaK/3epfPnR
t4rY+ROlpso2mzva5C9wev9dETuwSWgOsElE30ze0/9HSbx0Fb+7wDWKKtTLPABtlf2V68qnynca
r3RAGW7MRXrAcRjvivNyJxc+iok7NXapuuSimCbhV1cuk6pTK/u2V0ipcY5JMtVbXS6q5ogOtOj0
6RRYaQg5wmH1dVmH4QsehqJiGjyFcJVKVmu6AMV2MgWl5zR8gKSLI421HWRod+XGJiWI4ljE66n3
qdu/FHmebLxgeNUEEpcwpXRyRrffVdNEEPhQfbUoVHdhIltHhu3PgN0OvcgeC4fBpAksHrkRMC9o
lg0mOrjwRMCfKxdNFjEFRoE9Y6WnUBY4UElI4ZJFT0sHk+5caBbxIauBeyJSSz9NrWiv0PUbe9ng
vNb7cbqnkxDOG6NJMlBBLHfuueYaAKnBN4xvHAHYRhZm2JjpL1Cr9eeijfbQNgkQ2pwrOmMQzWV3
rvOKqCoPkVFbHypZCtayKKRbdyOoEtVAS+gQpfaBpkT41TtXk8LzbmgQhX43CTPcelSdbpo1W61s
iEiVJSlYVoXqhDI1DYeXMI+vTURVNDtM692UT+8sJifHCnfadYEc7dQUrv6KHj0Ltzg2zG3Mkv2B
wWjpF9rMcGlI++bCGrO/1cGePltO1VzFEAxPKFinl7JSmo+gd17VeSpMWb1jxHOMylI3OkzPQzoD
CuNoesO8GRhj+clYx6fBUrxbjy7xprLK6sIpA4XogaJ6anUFa53doKTw8CAIXUJEg/wEfLPb9klZ
X6KCtj9T2HQg7e30c0yhRP1d9Z1+D5rDUK5bVLrtEWVSuxkAaedXwdAqyc5CUnQx9xZzvH7E8Onj
Rci25AkEfjci8z32pRKI5wBecXJk0FY8EIyZUX2OsCrVwZkRWTvt1RxaxlVXdA9sOced1fcRLgoQ
3TV+Q1+t3Wd7yKAXjZsJ24ifi+xZl+1BrEHvKSqbrVFPjwpw60eMa+mlU0bQRLQqZYvUNVPQ+WqE
SOlZqIZZvfRKVl5bleEe25p6ySq65nlUBhLS4dF+csckEdsUZuqj3aQBiz4nMMQD/qxSKO9HYDyP
ydAWTNmt4Ektcw//oVM0OP0t9DS1xe2Bq2XvWJX+QDhjdksPNX8xJm7ZrCvVK0eFo0b0I57YW30a
MKwUhGmRLuAqzyW6jDvCX0kPmNhCcu9Dc4k4h0py6BW1PAqrua/r8asa9Ko/DTL6pmW7Z7tdtp01
TcMtanQXsQvTOIryW+ayLykwGwXK8VEZbslj6SRfnLQ4lGzHqs6/dOMw+jQbCmw55C0nJrLjIoP7
C/4MDqLm+WZhjk9aBgQjSPyGWRc2nBDLUKg8BHF4oyfN50A12i9tVIs9cQRaRL8Jjq7SX5paFCnv
0sZ2o/iqDpUsa24EIBdr2oVDg1RTyiCJuNnbVqB75bYZRPdedY3Lmf39JwOP8ucW9NiLVRb2XdBE
5kVVaZu2bu/mWbH8LmzdjdcSRUCCQXasKjOHSl5D+KWb59wnsfWpbadmk4ye7euBOEC38naZSTh3
EEb9e/xuxk2hPNhVM9l+gNRLaviH6w46PTmXSXIFnSb6O/Ha4Nao5v46ALV6jYIpq+iaFcE+qhXs
fV3TVrtGMfZWyRZ+iFFpOpdotcB/jcVHfTJODInw5DYFaRCC9M94jE9BUD+OeAq2BCXeW/N4GYjC
QWLWzr5BcqsP2w7cdFqlF2X1dzXCbTSsfhOCkLwspsq9q+GA7bpI9LdeIoHo7NHfgzPqNgLLcrNR
gwrRNZBpxtFtbe3ZAOK7U0dnhNPpAMbUgHXvgnzYzvX8KbNMQv4aokJVY+hPIhc6vZbI+No71k4h
33WjdP10L5+ZcOdtzLxOf7Rm7ZLzhUkazd4pLuKRyNmqo1EZAaJPKxQ8tnbr0ng8FqM6fgYwm+2H
prHvPHQnF2MbPzY4hOnNTOWTYQeZXzLG9gUF5FbCIHZCr8ki7ZVwx/UrfC1mIMogQX3MaqV8AHEL
b3+sXlTFzS7bKnF2dH0+85zaj1WJCZT4no/lWJMh3WEK8dOomh9bzXuPP9HZY0beUx2k27nPngkZ
GGBKs0OkTp78UZ3quxDS37YZx9bPQE3XYO2RSUwf2jmPt24YuhsjyNS9PQ+HHDDIthzbQ6ANGQQK
j82olgPSTt+ZGdaAqiAImC74uHfN1N1LU90TyqZ3AaYRTnPjor5zHtGbvMw9vPu+SaptYCKEgmyR
H82+ifxy7JC7qkGxpQaZfCIUfKNODlpclDfh2N1gEmJ0WOnupZcIAkjicTq1ejFdRjitjlk34Kc3
WccYLfBFB4TuheckOyLNNw3DXXbDvYrzXbl31Y6mSAsy1UiCW+AUN6lsA5Rd0+9TE6Ka6/T1pW4H
I0oWHkz1zJOqTekCjjOEFfOFfGEf2qxSVQ/RCDqLBQhdTmJeoFI2e3yCEQ3FjY7+MdpFTGnxc2Rh
yh7X7fUtkbtu+9o0oridvPK20FCl0hxJs+I9j27gDrYOLwkjwW6MlWIHpjnZmwGxt0VvPmv4wg4Y
go6kDxA8Ud2XRTL4uC2uDUxlPpwdVkD7ukx52sTTtqjDbaKSxqPEJ3w6RMTEbuHThdknAw7X+Jll
9ZUO0y7RQUd7Xsoel8vCHQe/nqqaWsveTWp7A+Cf5iU2MdubTkUU78bS3jR9/akTYXSNUHF8hBB1
Ryn6EEOL2EfskY7IBtWt3qQmRRSrnb3NUDRvuOZ5cuG8+FSVkfYo2pRtiazTIgyJGBGtdxYS1K0V
VBNUuc57HHRk4vrgfbG8rrjutIaHzGh+Gps535ejU98jmUcoShaUuBVpcmXTuWo7GpP9oAPJmqYY
djXqV3Mn4CJYmFFIA5mv6zrUu23rjmV6Yza0oa/TrsmDZIPbK3HISMQduiH+dVJOZNwl/XPqDbH3
CZgQESGb/90u/XdGCEQG/mq/dBN/eq1fw+6H/dL5Nd82TPqftC4QOqiMimnX2+yl1g2TnC649JAZ
H9O9Z4bArujbhsn6k60wEh9Ph1zIiJlXfdswqX86GLqwkPyPNkxv+wFs1SCTGh4zULKcHbkv/267
5GQq2kB2+3vwhpjvKst6ZKrQ7o2gSK++OzD/j4bOT1t8RiWqZdI7QSZDY0dKWb57q9I2hIW7rN6T
1nGq8vY+YWvDc/HJrIPL1lGW/f0PI6/v+0c/vx2HHJmAbpsqKodzjvB3b5cKlRG1pPvbnfFkBu7O
YGO1wQFJLtOUXc9JFv5GlPBTw0qeZM4w9llEWfbbrWdfN1Y9MdnbR7T4IQdUCCeqXZAV3nIv/pdf
7TzO/W6TazFnRnHkoH3iSpAKqB8PJXlfdQKAut5XYdAcZXm2izU68xsSWyYApVF6aTlN+0Q6mGCF
JdpkGh75TR96U7wgFMcrwGqwcQhX3Ux2fauict7ZOo5MKp4HQpGqy1+f+zeZdXxg20aA6GH45xrj
CHE9f3/yyYHRtcwLs30iI1fK6mrKmzsn9KarnEqoj0hF77HQbfJeK3bz0Ay733yAnxpf8gPIyTh9
AW5Clbv6+w8wIjmAeAt7gs0nyVUFz9TLkjVr74FHiB2l2EReePI0RYa5+XPuXOmBdzGG1quqDpeo
JxQf1Osn4CbDb86m/Oo/nEyp4XN1Bw2J43Bbv7kFCbRivABgZR+ARul2VNxluAkNRm1tV6i+XYqZ
IQOGYxKGrcHc5sI0ftPVRKvy5kPwIDJ0nWcKeC4oROc5+Xd3SzI7pQnhPN7nQxd+VZLJ+jBPkxVh
43VUCU/JSqbVc3pXxFn+txLUTwE5xNtAKcJiU+hDj1Ns5rgh13ngZeJClR54EtOJ7nH6py7o2If2
IcQl7pAtCaxP5VyeJitMX8Zgr/eG+2Q2QaTsQnswWbtzvR8OzLQcfZdM5ICAHlPm7oqdOItkYPbq
R1u0DmnkRqZ9dIuM4VdQVrgWJsX7u67i9rnhf89KGagfJ7qzgvqgnp0tEKGZ7cBUjXekOOQ6Pdhg
2mNZpF/e1TnbIbuRvQa1uKQvW9yAQkMYF5VN/yWejQ6olN0Fle80dfraKG3wvoYUceIxlBo7fMLz
oWgzMGNkyx1UQlXGZ5o1WnKYAnWyLyy79w6jmaQIjWsDeKIgwMJt8nLXp4r4kvNmTwaQKZuQFje7
AuIlm9pq+1WfmExuUs0NbrKmLRk1NPWVSMnn3phiAoeeTRX3c9zPfXlgc5tdGWj2v0b6MB1h13rP
uJaCGLu7kr8Ujh3cFLM3XBPBQ7NAy/RT1sZptcEb3G+hadFCaFMQg36NcuYCxEiTw+oqp2ORBVSC
DVnfcJlyREnEhjFspS/vDYCxKJ0OzeCa+s4NBbkFmmNfecA8GM9ggvoo4ki5DTtLTMj7CzHtkpBG
+46ummru6tGeZz8wAKHtOZaypWCqSXuRV2p9gkAo+JKQY6jQ2JpU06mqLS09YathLgmv2PIpmJw9
Y7rU7yvBlquh6eDe6nE8hUd9gjGyRcLPfrazy9mntaLVG9No3wEdTdRtYDTjq25WlHdaIvrqIpVm
4F0/t1N4PTehQih8kpibMU2Te2RywqM7lStPZNyMKVsKORGvmNztOrJF4o/W7EKfwEhoz/vcEXq5
D2rHuh8VQsNOSFaHG4RZ2dfamcwvruRz8mkZwKWBEx9nNS2uK8ttrzlwyde678XOmtw75PKjb2Th
O8/1rkmGcz7PXvEoDNt65+Clu1QyrzvGhpvCAiKbhilpbd4GYsw3RQbiCfAqez7EJpBQAvt+Am91
Ykyh76zUC7emGRnHGWOIP2VmcgkKniS6zrQOeL3qbWR2JUleCXuq2SvfNVVYvgZJ8ayMYYjQacqO
GVxt5lGBA5XB+QhLnJkq1qttZk+BP2tkCDfgGe7DwGWskLggr8YI+6A2mfew0i5cQziX4PK1oxJF
3Rble33CsGbSkqoxyRnaTamEBEXp3e2kdVegYsRF7nn7EMPACSoMqWVROx9nzX2EIUYlzhgN8ha1
d5Ept/DH241F0PRubFrtBD8rP7WlK0hliYu9QR8zZczavUA20jbYfu70IfmaIPk9adCNqPIV60lR
NXFKZi++JJ4HHtA8XMMjm7+OiRa/y3luvtROHp2A1kGAaYv7MMpgizkYrzd57ZFsJvc0DcdkK5y2
vjDyxD4MSVcfmrDHBxib/5e9M1ty29jW9KvsF4ADQGJIXDYJEsWaq1QabxCyLWOeZzx9f9B29ymC
3GTL5+pE9JXDoZCSyGHlyrX+gSOW991MGXqqcXkyLC1yIc1+NkxV7K0gwlMzLN2mLBxcHK1QRmiU
ZGRtCOa4dam9DlGEX4OUg/PGkwunqSEHPaBRhzaDIGVXZfUjr/XwNcF4BfLpVwMhP1KjIr+D/mnn
WzWezc8VxYlHP+6Suwhxyp1GMfS2D9sO5zg9Wwgp9kFMwz3gB8S1izR6xFr+ZYjATWDXSgZJ47iG
/deUw2MPjOmvEAzYUl9oPFUf5AYPgvJzVwvHx3Bvjj2rRByvDtJD1g7B1nQwhwrK5s/YKO2t1Ovq
SUtgsLmImWNpU4TdX9hLREDXkDVNNvNU4+U2kFZsINhgQGF8GqFR7kBrzffGaDkveQZRU7Pays3h
v9yicys+IS0deijy6ChSlPq91i7eTlX+RwJa9mnQZObRfJt5bc2vjhIEN1LhOdjBltvoYgQ3PENp
uIcQaNCVEgbCbuX0BWuo/DbNR+d3REjGbynuVDt8G3CYBQ4m7ts2z7g8I+4ViWaMh8Ga+VwVZIV4
YbZvuNHNe63zByo0abutbBHveqprsKGD6TCA6N9GulqM1M2K/gYEsrlvx6ZAoQDJGzTtv9ZhIPDT
6/D3NBAFf+RK5ukZOWiKJ3V1r2YpSoo4a20sNL23FcaqXoSVLR0JiJ75fIvI/fekRJaRsmK6BTZO
zU36v0NqnnYyy1+dRsyeirCNQMwnDcP6e9YNuIRCkNvGZdEcynoRU4jq5zm0nhC1/pA3o35XlTo6
XbJ2e31GoyGPTVf1cW4L8FVqlIm6UE8T2YzTBOQBrKd0qJ9qH+Uj4Mku+tO3BkXgSJt8L0+6YWdF
3NuphXEd0/ktQ+H1mYr8sC3LVvmBQuFrkJu4QM3UrfBn35WIaW+VoYl+WFWpHZCTRIbLCZ2XDuAd
dRk5drh6OJL3e2uIjVNgEaiWBCpUUrp9jE89vEQNM5eq+x7qYBO3kMXHxzkpnX0Ii5DKhF4bWOI5
1iNKMVm47XWOzM3YxenHSGkrau+yfysBUWxp1Yi3PpVdhbRR9+y3kLh3YYIQB4KDzlMdRPRW+NEf
cI3ovzm1ElFxqZNu21MajO5m7HsQKgqdrzNqnovqhZGq4Ip19RMnITrQZqhrxAHz6kdiSraQE5rt
l3nSwhdNgboZlZhvukWGBsem7BLN37J9/XyL4RIwHm1uW+lOkAPJJSJBTheV6BqDSpG25vJCTQCz
JkGF6vtiV2RiyvmszGNHATCri084k42qW5qjXt3Mo5NXm6mKorcC6R3oiCi6YFKLssEnkeVGswll
3fzVdN1YbgbEEBYbFxkVm9psyre0msn1sFv8BuG2c5GGIAqVinaficp4jKq5MG4TEdj+bZHFYwPb
sEaOSkbxnxZ8JZRUnFDANG/FPS7C8qYMjPYV2j6aHBH38+eYGLBtjDb/gKvgTmTGeFeGhlFvLLXN
CVmq/xUVRsPLMn+4o/s13ECcLh8iOka/Uw0jw9yY2I9+m8pB/pVm1eixy+eXAfrETR4gxOyWTSU8
gG7ahmpboeHq0GPqVScpKPkUJSrK5OmMu+GUTM8w0qz+NXLkhG8KpFquQFhrgd3iLkrnv9+One2U
tAOyYDeT5SDmpxNkijZO7hNbxqOnlvn4RRsy50GtOjN0kIttVTRd4pCkFqhtmH1MbcTsULLof1BV
mj5o9Lkct03L+iC1yjFdE2Z56eq1qv4eUWCNaXWoxYcqyNPwuQcsSB0Y3yATOySfWxhPeNbSn4rX
Cgm4wJuo7T62FYYpWwDnKeW5AUkPLWy+KKHufGn4t8OdplqZa7Vp/6LxRriNirB9zaNZwRM5be/t
AdhMA8AFkcYGcvJGVfvxUzlNkkJv1fn9BojSaFJBdjB7MbAdNMg7ZzHjMTz21qc0MknEYMI+6IjL
pPjLxlBfEKBNNiwtXOcp1vxHnHUnH6Mqsy5/EOGxbNhEaFVIT5S0qt9UdO7ST4DS4sO0uJvwIMSG
b4ONbPspibPgGYM6Wra2NSavlV7TtDUmGnADbPltpmKjSBFy4of2vYu9hI9pUqSHXg8T/rGvS5p3
InXMuyBv+Eqe4tWHWRuar3HbZqOrDZH9l+4kA5or3U2lTrxCRrX5OMLS3thOPH9GPyi60Yc063Di
bGdPl4h39oFTHKyh8XcQtnE3U+Z6Q/IQPmBU1XMn0IgK8rra+wVCT45vV3/qfka90e+DnCPTqcDe
7O7l5wv7/+MprmCMF9zSf8ZT/K886KL0GE6x/I2/q4OW/ht+fqYJD8fm6f0TM/F3ddASv0EwQScG
rJFk/y74+v9THQSE4ViWCn9Bwn7Bbem/qoMSgLFDgQNuIi956l6/AqfQlprc+9oE4GXJv0FSgQc8
bctVzW7OepqyFp7NBefLNdXoc+CIdIdLyR+F0/4uI/nSQVy6Qc2ovG36DlgEqtFXCiQnxSMJIsgA
gG3piLuAw14xCWjemLbkYel2QlXvOtnfyhyAehy/jUpzF8UK/YLYTjHQLO4puQ/euxU7U7hcE6bg
oELuY5ZhOFKiIWYd144cUnKt6ciqUe9RIpfqidjSPa2eyswM6eOpc5tthKJh+TxZtlq6kawUBBWa
ZNhjqkvnL6MSuQmqACtsCSPGtSoUFvS6qG/StCwL99eP4v8blv+p/1G3Xf3jXw/fy+ZfyIf8+b0F
Q/8/ANq/VKj+87F7C3/8a/M9/J59b94DmZa/9PfJs6nL61I3OHPQ4DSK8P9Vl1d/A4UG7B+CHHpR
QJb+78nT7d+QjXKomTsUsin08kd/1+V19Tf+GQ6fvbBRVd0Wv3Ly1jBDyqESEAS0agMJRvx8j7ec
WQ/NJDSz9JywL7amGEjPa6vcv5uUMzt7XSP/9yhSB65F6U93VqXHwOw6Q4yi9ALf3/YtqGAfadUt
8NthM2If7La5EW4vj3n2yxCiUw0mUki5OsxzEYJdN6wSK0q92E11g6jrAmy9PMoJNWL5NEixKl1T
qFF0OY4nsCOvbzq/gaGjZRUVDpCsyIGHYBsK1Wkz8LYFnopGGwX3pCLAyGdQEbcC0ClIb3DGh0oF
Xr/p0uz3iM4eMKG86MQHNN5F5+klT+hNODXK/RTmiv7caSYK6l00TfEdb3f50BnSeEJFJ71pGiDs
lz9uTa1CfxK2KE0hA8l+SCnGqv4/FLPTof1eeM2sGM+KrgfTxsAahapPqH/sKFGiklKSrrWOv49r
tb8xjDLeT1qOL69S2cOV2T6J0MsP4n5Y6KRU2c2FDPO+ug5kNIwkqGtvVqR1i2Tq+DUae0S11WL6
xCMp5c0gAI+iE7sZZS5cRUUG9/KsnG4sHXEYOFUCmRQINqsojdEhygy5nXs2shefI6vJHoDrT1cu
o+VL3t+IXMQWGsiayn8kPYXVlyqRmqvBEKQ8q3q06tHouFUtFLhTkOZXZvXkdBJ8FhVWgg0DQV4+
nlScWnWIBHnoGUDH7jA6HD+3QoeegEE8bMJR+VMLsFz71fPJqGB9hMGFb3OTrc7nVCKPwr5BSREm
drBR4zG97ZImu9KeO5lHeh4W6olMJ8sG/PP44wLd7iut1SovQmvhlrJMskslp6dNK/mrX/RzKOhb
kPyojopVlMMELTFGRJA9BaNKhDyNO3yw6qfLu2/ZXUf7gkFYJ1CuFqH0tMGV6+mA9nLpISKbbiii
JDd6O/ZPlP/qB8xU7V8N3Ta9YSjjJkQyjfbyKgREXF4OfiiVV8jhWRfR/Yz0j9sp/S4blT/MEdzd
5Q88OV4MaJkMyXVEZmmsZ5EoOOeWJG5LK6DYG/s0Uyi8/5NRHMHPNyzkGlf3ng3mLrOEXXoaZA4s
6Ltmp2l+9k9G4XuQVab7jRbi8eazIzjXdooT21BX/m6Kh99HzW6uDHKSPENdIFOguQe/lLTPWS2R
D2qzYlfyLUiObweN2pVOuQUspfYJZ3XrXvqIgsEiBviL0MkeES+40YNqXYkj51bORvnAXDbKqbQA
QnzI2fqsHKjcEkcqR+wBJ/tXNuQJX2P5XBshGKEtyGvgBMeTitSFJcHMkrL4S5qLPju8qX6nZ8OH
KevfUF5EfF6IjVALL4iqA1Lq30bUKzYBajEgqcHIOkF95Ved/XYCGfOPPgg8zuMfBZQs8VEgKL1J
dG+Kryt7o5qupVHnBqGBS5Bm13IVLrHhXfOUVm1kqTWDUIzMPUXpc0rsQMMuH40zEZOnGHkDsgOE
+TVFomkkhizViO17nas3HcpNbwlR7XZs7PhKcF6So1UwWy5y1NWYMmAoq5tnYjHohnal1xct8tg5
sHl49Llb6jGVqDFZ2n/VtKvVqbzykaeHRqqqRvzkzUluQ1P6eC59K/Cp/xelR32j/xp3Jn0MGnBe
2TUlWNjIvOvwiPrRsIMfwPqnt6khfETkzOjKzlkW7WgOJLhERFqJDxa5jbH6IQqgmQL5DYzag+ov
VQViXU59iuC0LzZJ1ydXDunJZb88GRZSEQqlUI7Xl33jy6DJKOJ6sZGBT6hRKNY3cOWSx9hvqQ9l
hT/tst6YPl7eVSd7l3EBq3BtQdWnyLD6zBaZrToeutwbeC09WDanFpyGeeV2NNaFBHQWeF7g5cV7
BviPtYq4I+QQe6RnSndaaT9WyEccnCntbvw6U+6msurxtJuGQ5iFoYfjSPpoN1LssoxkwOqy+SsT
Nx0MmZk4CZuDBT54iGFnUpR8s0E7ZgYcUBTDo3veLr1n6Q2LlFTVwYkHXAPqoLwVStduEB/vXEUx
uxcB2XGXBDXYaiRg7nLKZ3d0TrG7ooAB3UiEW6q+OI62xKQk6HwvS8fkscxmy51m4tovL4MAmuJQ
X0DJ5+dr9H0IUZwmHXQbSlYI6sLNVFL0Ku6/Xh5EO7OnGcUm3YL5pfFCOj5cWEfBlU3G3MNC5w/A
tpiUWDQCokjZOnRwXJwLn0OhfIAPuYvRhd0MPo5XUEp0kaBGn5dQCek1jKVzLbs4iTi8diEqgxDi
zU0QXWUXnR/1haxmtr8+otWo1aiUo3u70bGjAaMQcAJ0ooARafLKwTsJq6uRV3NiVk4su0HNvQyg
KRgVExuxZLLdLKJPcHn+z5w15KEW+JGJgA2Qu+PpD/pZH9RuyOF0juYOMxKMnS2UN//BKI4Gm4rc
kKR0NZWJKIUfK8uJbjoNdxPWVcz+p18fBGUMVA5QUyLpXYUNVTGraNHT92pNVu7c6TZw5kG7sjbn
dgV1CeqgFDl5LKzWxhI1/Z4yZm1ILvY+sO0voT9gptsMxQPaHNbtELT9JqkVI/8Hs0i1zzSWZB7t
6OUovbvTca/HYjIfMy/MjegTHbfcVerBvLk8jecOJFrklBYpKAl6+cejzPRTgIZGmadnlXUHUmN4
JCoC0kBSc1sHRvj98nhnJpQFo/jCgOZSPTgeT4djUulog3rYbimeKWBh4/0mvLiAcATcrHN1RO13
WT79ohoYW1E1FhcT1FY0iIALOfD9fDr06Pqh6FNvBlDlmqCZtzPqmOjm1fEHi0XdBTZ2KkETVZsC
Udsr4NMzR+9o+NXR69hE+NY2qQc5Cch8AbFjtOrxSvZyZjkR9eA25ROpqpmrURIaZSXiEoziGObN
SOaJDrOG5SJGOHtT1O2VgLK8ho5zFIIlAYU+FfmScFZv9VkZyaoLXLQK/szN4+LLQFT4KmVsbZ3O
4g4sQuNJwfwKlkAvD7+6mTS07shGTfJSBJNXm3cQgdqjG1R6cZU8EaPhMne28lR1dY2XVZ5t2WTq
I8j5K1FBnE6zRkmeVIkeBy+stbKcJipsjwK/8CqAfs1DktV+sS1iw1buxrQSP0AJ0tiUWKk2LxA2
mgeeAWazHUDhFbssGJ3PYzrLbWePhA1rqq2vNUJbtkuNS/k+xCkiPxpCvjWAFVnjn4v/TLi156l9
VRPFhsBHBxvmXIAH5HaEga/tUQRuPuVm2+F3EhTf0AKOgCbIElIo/Cr5xDvH1SvFkl9FICWKBsWA
GgYy5j8uL8npNtckL1p4oLz3AKCsns8DTcXY7+PSQ7tdxWeBKkAb1cWVPOI0V0VyEv1OU5DIIZCz
umFyrICBbLSFp1Dg8IPxXhscPOhE/gYmGehAI68hnk8LjPBjlicJ4wGmJ14eh49KjRrAA1HugTDv
DlY2+LcToBiX84GklA4nwk/oPyOjgXJuXevxE+6u15K00+9efgTXN0nK8kZZbfgM2E2Cmnvm9Rja
6eTJIAW7apYHbQyg/Gd2oN3B7Jn/vLyo5z6eC5CNbhOySR1WybNl+WEwm0bmtZENgBmLzkfireIa
dh2749C2jxGuIN/81m42aL7BnKni2bv8I05DDdhp3mSL5ikfv84qHCWsMzWcuTlyAVhD2LB1onYx
7MU0pgvCBPhA3cR3ADgHEJyJfWX885Pw7gesdkDRkMlUmPB4nRiLl6qd45fRMAG+94PixqZZ3gWW
asPUE+kWtOrCsNWtX04KjidhdbwwG1JtfxKZV0Xd96DN5atpzM2VO/r0DKPqaS7NTqp7/HcV1NuG
8navq8suE+Fz0xvqRkP550rmcX6URbN1WVE21vGBCoNk6Er02aiWG6oLT05/rv1JXrmgTotCEpFa
3FV1QQHGOAkVokedxpAVaVSMwk1mDOEHtEdaly4CVGYzAjzSjf1z7vOcz5FJIrUbkx/SSHGMQz8R
SSMT4+epS1zEUOJfTgqOf9xqDjorLGJHa1hOWQCtACf7ovgQcy+fnOXSP76kGeVnAxnWBqWE1XqG
4SCqTmMKcqNMPwpR5fdzlUQ7nCGvvLJP70VGQkEBKAHNLyL08Zr6APGSzkgzb5ojbYurpUDI3sEW
K6q/tTgkfLr8YdeGW4UlRedW43JhODX1t6IQWBjXgX8AUxAfkPlTrkzk2fHo8GCFhzyls9Y8btpg
qKI+y5CR9IOPGb6mntKElhtWdktVuvB/OZtjOhdhYXq9FHDXDKLBzywZTIzn551ynw6BvUvQedg6
spk83R+uKd6c+T4BCYTByKpooq2iS543ajhMtJZAIc1by+rCnTSL7xjTopQ1Z8X+8vL9rHKvNibP
UXQPIZkhI7eI271PyRVQsImPbYrHXdcjuJ381ZZyG7TtvgjyJ0WN4BMButSi5D5WqtvIly6IZrTL
kj0yh/dYnUs36XB0sXKQjCVamYVHKuaGqRpeWfozNy9l5QWMosE6pzd1/FN7yCZ5X9JBNFJb3UjK
D0I80akv4ZO0jpvV0OMvz85y9teTo1nctyhMI168znFgMGth6yB4I9R68IStLBWqCKvLJn4IrNy6
DbCfpXRiNVdC5pnATMuP5ptFhoEizvLn7x+eQYEYRjEmHj4XpquUkJAbYHNXbrKfFLHV9wGpIZNa
DhMKnatcRkH9YCj8MPHaJJfblIbW3s7D5gkVMfsGd4noVvft+TvMEOE6Wqc+As3DlTStE9DpvXyM
0tq88uVnAiXYHoLXUpCk2rjaj41T5342x4lnF6Z6QC2UDEeNNCS55LUm59mhiCTgP+A+8pY4nuQq
7ZG1Lfj6pDVwzlFjHr5BCy8gcT5f3kdnlnOx7gTKwSdR+ll29rvlzPRKNWQjY94qPj6Foqr3kGvi
K1O3/N7VaoLQogPBox5O1bpa0agTLohlEXt4eCWe7DXnQxf3iG74PpSkqg/fLn/VmflzDC4a1H7I
HahbHn8VffWe96CIPSfQoJQDjUZkoJ5uZZf/DWb6j2THs0PxZfQ9UAGj93g8VKcUGYjKNvbCrEeS
oQhroP9CP1hYfly5P3/usNU0OpbQ6D6yM+BDrher0YoOX1FkrwxteEMdy9g6fVIgHwgNpoZwcVOr
tXoz51O4tyrLeJgVK4cSEQ93Qob+SxgZxm6iIvYn7gQmjKrR/FFPAawqGAquii83TlT0DwTMtjsr
Sa3tlPv9UzLrGOyBfd82kBp+FRYhKbwL/Ap4q6G2sWaldioKEBiYRR7Gvbpr9SX8ebNLroTL0wAt
qCkRMDU6JdBfVzOnZT6Mpr6MvAJ5jn1hlrCnTNktbLfCs9Dc20MtvmaKe7o1uBS4nZevojFmrxIQ
TL/bPktDNK55COxR8zR3VQFex4ZxeHm/n3l98Oohjft3f1+uk/JRiUOka0TooSaieEMnjb0mWv0W
R1ixG0LkEKqiap+wXGrdYXCwAFo8Ry//iNNQQn8GQBhNGMHdtoaeINLcABtEzbIGcoTGSYpmzmgW
V1ZSOzuMQXGXiCJ4GqyyyK5TwEs4TuilYONIAQIFLcUYAh2W2iPNWl/c4DfW3pdZkR9Cvw7QiMi/
BX5p3s8wzJA8neo7Mc2Vd/nzT1FPpGIsM6UHk7Iz/3McCTR6LwLtr2UNFP+gRBDiqjFoboCE65sp
z8fHXEdHCJf3zEUrxIbRBsVgrqN55zcgpC7/nHObj6Ibvg9LbOdtc/xrTGuEsYbQqhfgRvXVnyZ1
3/MYcvHDNh8vD3Wai7DqfC/1aPK1kyOMYxCpEXq+nsr2pmLaINDa0bnCOq3aWBiab9pgzDcUQK6V
2s7te94uOoL6C+Gc2ubxV+pdG/WTqBJPjx1lB9ocpherRN2lH27aubxHlP7BN/1sM5WT7km4KB8u
f/yZeeZNI5GV4xYlNV7+/N0Fag/YLYY60iR+XkHcoEd3IwosCGupmVcO2JkghqEK0naLTgPls9VV
I6I4tKaft5quN7dKaMlbANAtAuAy2TVmX+HHXvwyFgWMJycaNCkUcLLN1T6yLaiwccJVOmHKu60V
rXZpUl7N985NI4omkhoOBuL4tBxPo8gricKDEXtcfI/zGMsnuDHqwQllsC21pIXhWbYDFC2NRB41
6IPViAluioEdpB9UND6lck/r4E4rtfLTry+xDcCNuhKtPyLb8W8LRZBasPZib06nx0Qa1T3CXSWE
fCg/l0c6E9sWw4ilBQ06VLWXP3+3mQwYkaWVZrEn8KGdNziWyY1tdOi1XB7nNB8DRUeHBXz+T5Dr
atOSjCmzVqJCKNEbQ/LHCiBXNT+QQXgibqVXRju3b5dOnwZmj5th3Vtpa10NTbBEcIdUfz83Bjlz
hLPzZGQVOjeQWLHpNK7cE+c2FEAFnihAUfGXXt34ceo41TA6pJx5Ee3L0kKW1iG7Fb241jddWzVQ
zKRIxdVLzgmVHi/G42VTnUgLB9Vngyjah7BFbqpuH0lA731T3/Uhyo1mhUMXtVEf1cPeflWrCgBz
84gWtJsHVN2H+hEPqo92+beM6H9MT8/dSkikUNzi6nHAvq4Olm0nykSyF3sppc9tEhk2hKlS29ha
NLhWlpj7Ia7LRzy3iwOfGOw6f+49W+ks4DTBtRrCmXcdU8UzCrQTyTKNgOOpqvAD6ZOasxT3U7mL
YDTcYVv3Pe0Q7w2a4XWIUfUCDU5jANjqNrHa8RZ+Rb0TVdvsQ3TOruyTZcDjnJofZKoLnHQR8zVW
hzsH9wH5l8ATl7ZxAO7hbPJSrbZ+DsMaLizd49CxPhd62N9MM3Tfyyfx3Il3aFQ4KjtnQRUdz0dv
o0GoIovoOQNyM0KrYJUD5LqSm5z9yIUZAgIasUddHI/iF8hi9Iif47ai6tuQiifqeZPmUo1GnIFj
v50kyl7xYGSPTWGIK3P88ytOJplnJp1VrEDI9o/HH+GpKei888pMNR4v4Qveopuusg6DliDkJneV
gEXAAlud8yRyIpBTxU/UBN/qofRmzd+Xqu1i2r7JNKAWUXKry/S2NZK7BkyKkcd/tEl5bwf9PcBF
+HjJi1oOf5lTeY/2xxah4J1pBsghICOtBo9aLhCaDregZpyNlcbe6CQwp/XncUw+Z1Xxx5K14gSw
53F8C2QXDUPjQUjOB+7PieJ7Kj6+FYCcIV9eSPKQVOV+EOZNbPXbMvLv8JG8RWPoYWi7fZfph0zR
nksrO6hT8IeSDHchnjFKFz7pyaRvGIwgmLrc3dvBKr60irjpEav3x/zgax2s+aE6YBT64fLGOxsf
bTb8Uj5EcnS1723RBdUwcBDDnH5oJEZEHdsw4mc4ztvloc7ucbmg1Sjj4Xe7Ggqu99w5GG4v4VF6
oYOaXNCl10D+50fBdw7SBsFYrlLBKsHCNivU2MsDp7od2EkbS9GLf3BDIy9MxrkwCYDCHe/kasSi
AZp37BmdNruBr8auAr30cHnGziwOBxE9RNSayCl/dpjf5QHliARiThPXAydlgDQqp41M0JFMymsd
2TOZACPRoaelg+rQGl9n9rURxjBGvQk18vteSQw8AAp5EEUSu3FSFlfeCmdWifwOLR9exDyMxSrz
yCj1tZ3Ol6VU4e/wcoofJ8u/hm0+Pwpxkmr10pldxTuKCF2mkkV6GaI5mzQzrV2AaMGVvObsKOg1
qf9O/Nd7wSZLHdJl7nI8ce+syOld3nvZlarP2b1A3RGuFwgcyGDHO44be9ZF2MVeF2vB3mizyR2C
HNUVG6uqy9vuZ7FqFaeBudkwPZk2kH7reevVaFBaKB0oDARwiqooQxTAjprhpkaJ8alTsmLeRbqd
oO1lhWgYzBSJh9vayGS8qUN/xjNDNSqsP0QRudysyec61Ku3ZHb+NHGt3Slja34aIxzvd4mNefcm
n5z0QZsAOGyq0u6NWxR4dByEMVb+EKhDp2xCbUBsaZysmFzf1qZga/Cy+8MGjbpPIgfqmRoYTn7L
ia+0F1+vHWPX91n/xaqjGBmFOhtarzL7zkZeLasGdJV7y0sL8MVbvy70ryrv9njTFUZ2yLRep50p
zD8ApJgoJ2d0FHK7yJ7qatrrOaJB22bsUEQoEJp8HiRwDICHevqtbB00/nPMXm8sxEOaTeuYPfKs
MrO+pKWqvrYWElYbicrq50U56fd5pkO7DZFmdVzu7OQLR+bA38Q3wERnFX+01MQ+FVE6JBP03voq
kli81jyDTFBQQ4JIWI8H7aZK7AS9Y9sqXmrQnzddhl2i28ydds+cdfNtXcbBxyqR1WGi3PucWSE+
NlNY0Iuf9Ydq0Lq9ak7ZjRPZkboNIn1EFqDUqGbaVjV/RnsI8wTpK2HmXt5uZ94FS/OKWgktXoC3
q52t1JpfFaoZeZlJabh05I9ONMFG1vGzWpfdbdFI40oidO7IknjbhB4QjrTpjg9TjfIA70pq6nab
Ke7YKPMujKzwSk3zXFDlFKGLSNGPC2kV5JAbZj7pHnsDbz1yGd3svRkRir2u+dPDPGjV/vJMnosR
lFARSVw0Gc11ZxUJOHVoTD5LtFTDoPA2+N5SkBky+fHySOfWDNV62MYUoRflwuMJzPtsplg1Rh4W
3u0e2SP5quQT5fVsGryKl97vqEr5V+LSufmEDAOshhow6evyo95dh7jS935UgnbOh1G/ZX/2B5GN
hVfEIyLxjnplk5yZTYrEeFYBVILeKlfZKp5AtpZbDa/wMsy2TmIWbllGf2Jkdc1V89zrjKFo8lCZ
Buyw7hlLfa6bBMEQz5J19uanXCaqrDW3AkqzjYzK3mjAAHbo3YeY6ATWXa2XzS6YST6DXr3GRjmz
uEe/ZpmYd/OMjkRlqz69jBH1WtRdcAPPDBSjggQkcKJkB3SKrhUHzk42PncUjQEFkyAej9m2xEm7
5vxjxebsDLT53K6czD2Kf+JKvDmzjdB3JHGDaYOXw6Kc+v7zCPuB5HYj5Z0TtJmAeyPRFaPYUxnN
Tm2o0V8+K2fIIjRq3g24uk4HGWPEDUDYs2dwekE8Aj0KDKqEtV/hat1gu4P0/qGI83yvl4PYtqnt
7KDNXUm6lkO5utYpmAO4oKREfU2uDu1gwkZNNB46C7nD7eu2pCidf9PTUd3Fjo3pRGNUnlonyo1e
dteO04kcKOURg0q9SeWVIgQsjuN5B/aEYaGNWwvkVBTIxwK1RInVUXWP1NCPGfsUY4r2VlJ/8of4
AB7lngQONRrHVdry66gVX2y0P1Mre7JVpGfS7k3vcI6+vFhnbgYD+iDNtaUKCR7o+Ef2UKMCJJ+I
2RZqSuiXOrukK66JaZ4ZBa0K5oES5+Kxt5qKBMi7ipcEPZIJhe0OzU8vwVzhyrec2XgLz5jwLBem
Mefq+GNQw4KzHvFsrhUg1EPlZDsraZObbB79A/1g+95R4vIV/Tl/p9ahudOtWvWyJvrr8qSenril
UcmjzyY20hlZHe7Bx1XB9iuKfqFe3CdmU9xUitC9Rf7re1UJ++a/N97ye94FMLXTgxopOX9vT/Hk
GjFIrnFOgl0VohNU6nV1hen+kzh+fLIwcaGaRWmFehbWLscD6g6bhoaKgbtHHL6WIpxNNAoSSNC+
bLEHnAHaIrte9uUbOI2IWnZjFm+R34h2IwocR/aVZufI9yDi0ZOQ5eKuDRs5uTOYysYtkRuVu7DH
y2o7T42dbRthZuqmR3H91S85Lpu0icZ466RFrN9LFMcrCqx4LmzCrlYbt+lG8b1zzKLdNFlehxsV
LPKfTp4M3yE4Z1/QAG1JeMFTIHNlxHXvtnMzH+rQ0Kt93MyU3HN1kOkWPT4kAzVFmffTmKqvcC1V
TOTSqpWonfhJduNjJYKhGVN130ctzhCBhaWxiS/MvNFSwyxda3RwGjPRZ0xdaWIKuyuz0UrckerU
y5jYXbRDavxzYipNuVN9f0y3tq+oXya/N15GGeGogqrUmN7RMhulSyt/sPtG26fCUpFxcmbcerU+
Gx/49fF9X2e1gRtinvjbpFPFNbTtGewgKeuCObWoIErO22rtlTQGl2c7KBjoh0R0QtkoRu1gh1KI
eGugAr9Ligm1VWn4G61JbFSfFgNIfGqeZOUjN4VmbODiiVMh+nANjfazwL3amoAt6IvZkF2X6svx
z8PoRW+jSjr7xsZNrQrULejGYiNy0y1CW9uSB7/CbzRomA2oCtOvM8uOLzDAL7xaE4hlv7kr7fwD
O3P3y8cUUjPdJOQ1lufmEiXfHVO7RJPH5y7a2214P8zCnja1or7kUWF81hSO7+XhTq4/clWKXBir
46JLcWh1/QV4PoSYOuBQHaDIx46S2xk5+gdpUAgc4wDshN/sokT7OpbYMF4efJnmo2VYBucT6bPQ
Hj9BzWHBLLo+xOgaTn+4yUTwjEjgJy1Jsk3ZlX+ZRv/8Dwak7UuqjDoTHdnjyY2UWVZD2XOR9aXv
pUnefrAmqCvORJ3VqEwLMb/2lwsugPppDnLLM8lk6Ks4mOPXjmcKX6l2FhkMptTbHN3/K3N5cp0s
o5DDcJfgJA0D//jTnGSENxDwaVWA3mlgqpRtlRSDiGbqdoOP0+DlqVymarV2FHdoUtAA5dpek17z
UbexraqWd5z9WBWwfikqyQffQrGWxq+NqGJpLm2La12bkzRh+dB3A69CS9UHNQp7PHjiLFI32Rz0
e79vriF/z0wnNzNpN9h9wF9rjN1oGU2vRxOAhSLvPGVO7H0740pmqdP4kCCleGU6T9OSRWCf8TiM
Cy5hDQNDsFTRYwxnPL/U9RurS8VrGYziFiVD32tkVB5aHK89PDj9Oy2wC7ST8ROL0VN9u7ywZ+YX
bWiDvBfGBn3tVRpWIlethHkQkhBPf+SmCB4jU1MPlwf56dC+2j5Ho6wOBaJFZq1IGMN+WGNpZjjx
VleaH1RpYOfoiPjRhzk4+L3EAQ0JSnzuVEzI39LRxIIt3oatrHf00gx3SNSdby0UqincTREdh4gb
fVTVl6GJn9uMpgmAR5Qk7XoD/OHuf3N2XjtyG+vavqFVAHM4JdmcnqRRlqwTQku2mYo58+r/h8K/
ATWnd3NLJ4YBS66uYoUvvIGiinXq+r47+ILXdgzQg62XCNKDM3h5AJuhHiMb95W7rhOGN5HCnHJL
+QQsbQw0wzwi5b1Oj9kw6KtYsNYob6j7fvhsY2i19nZ8l4zN33YqMXFbDP1tDuU8KCLzvakv+QnM
WPLEBdxTOcJSGokz8Tjq5m9jfLff4gBdBwnBFWfumryl7vQVTP/4zkWC/CT0KUYlqEMUXJsof0jL
CB2JROjtPXTlBto6AGgObOA12DWXC07GGBdqz0ZNu/5dGWfaRzceig8qGIGPamI0PiaAHBGJ1+vR
7r3ycDE0JRfOKR0ic7d7Kf6s6pKm+Ana1WOs4hCdRxEq75Okj21TQuxzrILl/HW2B+6p6J20kV+2
mh/UM/5uTIKuqUGmuxj/tZKcdq4k3BPjd7oe5xgpu6Brh2coFBmCT81326y604Bx3ymuhX97Da8c
dgjAZL8bznDrf16u4TBUlrm4rOFcan3o2sg4uypCDX8wCskj3wlQhb0v01PkTFPYBfHdRBoZsKM1
+IWLc3AAr34UMG+0hCBQcCx2c8nznAYi6keAYVYfOQIlSHKp3hcWU+vXLZOggnawFa4uILyNTWUC
/Mu+s5YraeGOth7fdYb7o+lV9WTGaXGw019XCQikOeXgXygKb73Cy6lVbWRkDpADlB6y+sVoNqFa
dVVOMS6JIRK2MqCakp+A/4lPom6Qim6lcgK7mX4AnDb50zgbVLwN82VcsVGkG4h7I8L262NWlxJt
fOzYPCEPRequrg5oBgQLqGJTfr383Yhkp1EvFD7J4E6ehUk9N1Ly7x/sLuquW518u3l3h7HOq6h1
GgZRrK6/07PCPFltWQe/PwpRMowLSjaU4naj6HafT/S0+NArAhXlYrf+sEUFt0d5nTjxpTeozCb2
A2VyH6EWQ+4aEc5moLOV7HMzrca9VOguWWuKBA81mgB8GNSJCVTzWs/v0HGxQQgApcxBwp+nGRVZ
BLFBs5Rlc1BBuBajULRXGGXj1rxyINZiGvUx7POQt2TABVXVEauVq68Ua4NrCOZoHaqaG8nAQE1T
QjUcrBAryO5olbbF3kUP9A8gASLRRCNzX4Ve1yoth7wX4VJU7kuczk9NLJxNKt8IzUwvXsoah9fE
jf6lKVX8GxkxAcA6zu9qs1Lf3f5kV/Y4cn5E9nRMNsHJLS74JWGL3W5qO6cSIQLxTYDAluolEdSa
3x1lw08SbQOh2kQfd49dV6kwLFaUnyypzZ7SZ+19IvMjQY3XVyijsJ7bDcp52jMLDZxOcpxVoxDA
n4Y5wbKcU5T5fA27xbMGvsRXSm0+OFmU+F59ToaldcGbSl8BPZvLJezSRW/NuY9Cibm2mqpPtV7U
P+gFOcpJMfLprgaX7OL3UrW6PxSdfG9GNo5ybWHOqjcpK49wbSvvAdot78CJCR5h5cXKXPdDPBr5
N+TKHeOEVjNZg75qxcck0bUfjW4tq1/bA76V65gq3wapIuzcGM4iqCL1hXE/tzOSuC4NW+lHUY6j
m9TX7GPWLjKC1Zi6uHMUSRR7tg5mMOjUzJ2D1KziKIhGjGR9rO7bDOyLjJ/Hpce/sxiiv+ZJICM7
u3i0x8MivTyDyOhpYGXfjUNtfFKnufi3xHvwv1kdNynyloo50ZY0R7azm5IX/HSm7903KQJHVtCV
CkNFlLlndrk1E4HZUw1kxYLwvo558iNzGk5AlXfpdzG5auEhP4AesFYNny1ccO91yB+f1WqtEe/W
2QN3WaKVCGH3AwghcK0/ZkMdXqy0xHQKRk57XjAqf1eo9HlBHWniSW2NNDrpgHfOyaDTo9aEIr/h
ITF9KWuje/fTLxS/me6dQ/fIT8ziKR8KgaAaktYlgKGagks54WA+NuYjt4v9UVIbfddkWXQqKBd1
QVu6C2ZOyuSeMc1NMfRFDk0EKPTXyn9rO8fG1JjcNPXJicwWOc2cVAG9NtF5hYjcKYTnHX9Ty3Vs
gkFVhzfZmOTLXWvWwvD/I5Fnn3EQAUeS2glc7Npw34kck59RKc1PEpWSwkN9M3o7N27/PgZ/hcu0
k4OeVguBdQsJd/zJkZbAVKMoPt8+/dvpvrzvqFFBHqcdhjjMK/pA3Lr2HOVZFMbYiPhRgkDDUKna
nd1Zn35/JJA7GwMVDQwy+8ujSGTR4BhaUB1HbOSx7pJ/+yFv3ihulx6EntfmBEBMw4oU+AbR9OVI
VRZjHzsnjERqEDZx0T6udWT63SC+3p7TayQ88FqUyVC84e6kO7sbKndqxxFs0LCOO2Sa9LX4KGw6
/dwN+pmHZMEnp6PTD8A4SOIRniQGREe33DbI7hvyI/gBCjEwrZ7dJTfVOlC6KXLDIsZbSM5W4Zmz
O4eVUX7SluERojSOBpiL+mbUfS8zh+LG4FaPrej/id1vmZge+z76K3WsRyvRrX+Heo3PXabXB6/8
le9CIQluIZmswpW8W6y5sVdDqdhrvejGO/wY/pZdMZzgR/9/X8r/FX975bUx6OsC04IZQuttlzE7
eArlpS6jMDKtKhgLk3bfYNsBhWwFJQip4/YBEuT39x3Nn02tatPTAq92ue/iKMXZYthK03asfB17
dcEPJJvO/FnrD5YSlhP1Iw4uks+7w2SrveEmJUO5eaLgwZ4nHoChBj1JHIr/YI8TlbK/HTg2kE8v
p+WaOK2g5eGGYzsBk6miwj65wuxO3arh1wzM4n7i8T0JUx2DxqnLe7wgjp7ybe32exwJHXI8tG/x
69utLWZHuBLbhhuumSpDioY0yJPZCTGA0QM0cduPzUx2Is3y6KteHZm2CnJPXCjs3cvpm9i4ZEJS
NseTazyVWCh4RtI4D2JEWjVPp/jTUmXtCZs+7eAjv47/ANLZUE9M+nj083YjOzFyKm0MBxdv4Qx5
/Vqlv+EeqU1dO5UqwTcf12Y37VHCU0ObJsWnKCxFlAZdZkXfYXs9ga6zDxriV+dDFgJihqLKK4Fq
gyCokbnmhkZqNW/oGmLGnqZHYKNtVV7tFLD3Jo8M7qra9it+iZpNEBMuAQejlEg5ja3ehbo6y2el
ztrnksrrQXHg2u2rbbrlIHOozb1ioWOuMoMyckNRJs2LuyB6E9c93oTVWHDLYJw89jpOAJ2evJTt
dNTnv3bVcZuSJ7BXNHOPMkixxEmUguEj3Z7u7WR232qZLbxBQ5aFfhdkMCWdv9y+E66diV8G3UtM
TbUagXRj0I6u5I/OirJHfM3SEB5egY0cJkaV3hqBsK2Ptwe+OlsqoeAyN+3rvWxGb+GyBC6Jj0v/
DNGQtgocXcqz0uPWvfRJ9QEJrh+3x7xSUaYEs6mvbL0kMondORwsM4uQcuKEqMn3SpK/kJ4nf4+G
JfxBX8YQoZQVs5XS0EI7i8uHFs1eLxYd7p29yR2NrSmYRrHQPLG/mKJt3nZmb73RVgQKCrZICFnX
OjeGC/6H/nBI+x77RYprwDLRVkUOruSv6sOPtizi97dnd3X7btoC4CuB5+wR6UY2V0k1saJmKXKc
6cFbPQ6dSyCPU8KPVKKjmmOT96jYse6pbtQeya1cuX+o7vK4GBRcKUPtbnb8Q22yLZ6Xvmr7Z0VJ
5XM6O8NzaxuFv+pl9ayYY/Hk9LbrdUjXe03STG8FeVxQqrkSWLmNV9wwO+cJaTFvGcboJAtY1Dke
mP6ogKjsV2d61MSqeHjU4YkUt2dUttCRXAvrOZUqPlF9r3wynXH2urqzAxeRv5MSd0mgaKBRZn6L
b62a+ojEIKppqk5reU5XOtynQaeJYqDwRQPVSPrmzinW8tlA9f+rqsb5/e2vdeUKRfkQuV9gDxS+
9kG0MshGKC17yuyL8bl2RvekpIl+cKVdOd6b1DsdKhSv6WfuNnxSmGmkOQ0BpSnsU1zMiJ3WahbE
bUepaMlloBU9Roo8JuHt+f2MzXe394ZbQfeT25vEZHd7V6k6TqPJawsmt7ivE70ZHyGqa4PvWLMS
ocJZL9+kman3dcyB0JIcXTY52yeYYPPig/sw/irTdvjQ4zxr+Eg+KU+OklQlKtNdhwRzqqb3yWpP
v81o2lgWG5OJe4kofN+oyJfcEVJsa4bl51nEWK7ZGpZmbdJUwaoZQ2CZOnJzJBShcIcjEOG1U6SD
6OW926p8eyxqDNZjXtqKIK0AYovTu+H1dSfPphodXMHXtiCALUpFXECAefXL9zXtHBsZPCaqpmMc
pg4aerESKwdb8DVljfUkeN8CINyH7Z9Nql+e8Tkt0gJ3XiK8dprSUO1SBzO+qUOAbyZUw9drzMYP
XdvG7zrXXB+mSKbynAqZ0v4A20kOVC197vWzm364vUl/Il/3m5SCGdgqKkoUlrZX6pffVrm2yCJb
uuHUW0Ej3G9zBtJQGYpTGZvnGhPpsZJv3IgaSWy8Lyblv/m4PtdL8RC3Nd5I02mqU99Uyg8jhfG6
1/3cns9CrU4aUsbChVYfs2EGHfewwW09DWmZg/W98pBS9NtgA5A1qcftEohUWkMOxcEJSZBAug7g
U4p62MzwzCfV7fvA3oChB+u2bY39utFfB69Arkwgv7tX5KLkw7paTrjYQ/cxSjPzxQU2gVf0MudM
t+ldj+y9/S/Ede0riOup9brB/S5ag//SjOnyskA2/xGBbWwDY56fM6rzhZeYafaXJlQELheUUr/I
3MTjtK3QUPWXKNK+5lGmHrF5rzycrCCtE1QVgTrt84J5QMM+KRcn7N3vUhbrI9K3xX1ZgyhzRpSa
WyW3vKRp85Mew3y4vZRXerSbNpMJXAdELYTi3auJ53Jk1/BJwox+sGdnzaMadXciaz9itEvrWy1D
McgPpau+TyzxrwFVRku7Iyneq7vIpnVEfvTz+b48CCpyyHEOGC1cY/eNOiVb/X7lvSzT+ORGTe/Z
0T+3J37t9gFtTzq0RYHAmS5HnAaJ1hN5cVirExpEhWNj8swVdHuUn8iZ/U7lhsODAXoxTOb9CU8V
lFwGnrc+Xr5B2nVCjC0hpgAQD7S8SHHgphle01C5n/OyPYM4HnxXTcxPTjRDXk1t485S4+ZuxbEy
zNJyOtPKTp4WFBsfESPUQxwXs/NsJfINqu6/37DcRNU3TNAGMsFb6HKVulUXZVfrTtiMWv5Ii08L
FW3CajPW2jt3zcRzLMR8cKVc/TTEyDCeYZiBcLkclHr4ijLL6oRUZjIqmA1mx1VjHkQI144dhUrY
UrQryfK0y1FwFK5bPZqcUKpOFcJasiiLTm6IFWj2yTTT7ildU/exKEfnQyvxt769M65V/CiCbAIz
KBNs5OHL8aN2bFwpGD/H8PFkEo4RS+bpfQUywu+jxP1gy3QiCphWT7FzqufWoB38iKsrvcG+QPLx
Ou6bn6JOgV6NVD+cxFA9HLaNc4/kRnB7qrdHcZXdUTPBK85Uzp1Q6G33NHQligGu6P9kLuDlVABm
wPaxJrx4S6naLBRYOraqOmA1MKh2EDuIuPzBXMCyoHdESAuU7XIUaeaYuw4jezPFDVqPrQ94rx4B
wK9tTUB48AXhOW0a6JeD4MLZIxnMbTgnpfaC4XP6ZnUJxMTiZGdd2miGzB3CD02lnVzQZgdzvJan
0uviF+DPBLd0z/KPbD2vDNSWORqJjc5U1q7wvPMBc4PGcb71lpt9NfQcJ2dMlRQMTxVT5LRz48Z4
IOPMXQ/rnjrGZaeM/h1Gam6eK6rRwR1+tOl1lCbKo+rCPOKmUlHba12YvlaGFaOfN3b9suITF/v6
wD89kTdbJ8V2i/dcn/F73ZXdt9sf9VqaQqxN35gYDGT/7g0ElZHUYyOJYSro4UDcTaIHXgUomtM5
I6c+9fpg+rNiLx9uj3zt3dtIwnQUuYNgWFx+6VzTGouGOq/QGidvW+wggsbKv6pt+8EZnPeJjenj
7REt/o/7B+nXEXcb2JAOABeFdwgtZdzRix/S1tYzzC9/nVZxcCavBd94b4ABQ9YXXtuesNe0Qzrk
A6+snET5FUvnufFqdL1PTYdWRULk8bR2qM+Wi/icWL37MKFOGcy6k/uDM/wNuv63DQIhl/Osb+w+
kBLgiS9XvHWFMwiaIGGM6tu5LI3x4f+QdVz5rhej7E7wOiZtHG8X64IowR1q4kaIKqBFV7Hr3ubx
kr4I5Q/yKTTYHBBMFLVIu/XLmbF3J+Fu16xerROJwLr41lbcuL1/Xgt4sYDo6GwaNz9xPrsNZOFL
qFZAFSkuaeM7c3AT4pWiCeZETU5drDqf26xfwqWL2qAzFv2h0kvjO/3H8UU1I/mQ5EL46wDs4vYP
u3JpkghsqFCyZ4Wi4uX0UYs1+rFCoSZZLQzLbUDSeE6SKQ2K6Rd5QfMME9VwNPUvjtKOn26P/lpE
xkXSaVsTJBJg5O8tKwoSkZVmRhSSMo6t72bx9JxE5lj7KfwNJPrwNwxyp4vfq82mnbKR+hMvFcJ+
XPvGxOkRzLDnlCQogaBrfMKMSSZhVqVY2A/w/5Hbd6Rx8LOv3HyQacmNN1IowMjd/WPPGs7U01Zx
crXpeRmG4qERzfDZlQnyIiN6KTaFr1DpIuuAe3MlKKAdQa8YqjqQkX1vNVdUCmcDogjUjoa/1Wwe
/GxcnQP2/ZVRfkIgOen2pnxrXm4KN5PZaK2OHaoLXq2e69R655lGXRzcqq/PO3RTgJYbT49bbl9O
VqTd6lU32mHUuTJQRJ68T7I2801jtu9m0h6vcKP8/e09d2XQrdkCuggozAaKuZwc27GucxXrEiPS
usZbHXd5W7nql8jS2qeqXssfrT1bB8HBlSudsiEkzK1gga7Yvs2Dp1FK/SmxQ8Sz4wcKrt37xaS2
4MSqjrYq9dJGraM3rQvmZJ4t9w3yIXVYWTQxO4futWHXv58wUCbj6FPL3KCue0xQMjhR7HS6FUo3
kmc9b4Y7HG6b0+3lfv1yMgo8V/T4wHVBs7tc7loaSYp3mRXieCfPLfFEgJJIgKLeTJJSHYnIHg23
27qd7nY9u8oKYQFZfqfU7ckdQfAq9hAFWjr+fpTO8SfZo6OmI0T587v/UotKpWjFKhYrnPW6vZt7
erCyFtPB9nl94TDKFqBzR2P2uO8ytZ2lY+nQWaEVaXmgR938btRjHQieYDwskZ9sEAf+ms5H5MJt
vS4DHwqNYLF59SkK0/C+/Hwyrt1CLrWFZ3Yu/EV2yOEZsrlPc3s8akW8HorpAedgQSEO7SubtUQe
hwDSDNNq0u5h5EX3ypw32cGlc2VGmwAQNhl074npdqEMNYMihnRlhjIR8WOeZtp5BEYUVo1dHdzW
V4aCVUujZkMywsLaPa7GkCA2USbwulNRIZ23Nj7OI25QV+tRKejqUJuw3eZVBjxr952SLkm7dnKN
sDTTKhQTErjxpE13KjzCg8145QLFE8xScL3YAAF7ODaNtLZPVsMIccGGZ5tHiD8msflGWdP8i9qq
yh0lu/Xgq13pTLCMnAIDRjUkqD1lXlFJmnCn1tGxJQluJqTt5toJImkbD6PMW3QwR+P9FGs/MldP
P+Q6MEK8YNJwXl33LslN9WFFSySwpNGHsZPLsO5axesRM3qyo+nz7Vvvyhr9LJIRL+Meh9DZ5bEh
I4lIAld6DdjTc9lxN4S+ARLt3BZRcr492JU7j7yT9jNrs+Gkt73xyx1Ej851kH8yQlzR9UdCD/NO
LGJE5xADlEUU02+j/gmzgPeQ7SLNCcLycrxJ1hNHGERutALbbFVYzoVTpAezurKjf7KVMHTeZCn2
h8fOxqypZcoo1mK8t1y5nGK59sj9c53fXsDtB+8uORJZCOo0j4CA72GqOJLLUs9sqoJLq75Ebhcj
SpAehdpXwP6IZ3GLI8JNM5uW9uW6NYU9m0i2aiFmxeJBuE70vsvjmq4UOia5lxqiOjlNPd/jPjb/
U1TtEpazMd+36EO80KIxH12LdqiZNtWK6I6U6FOoOd4raeINdrJ2PqBI660pkyX83QWiOUw5c6v5
cvjs3UXW603VW7WjhblJkV3W0Q/HaeM/GWSTckEMVN8iwsvlUZu1GBBR1kL8vEcgclX3zYqb8uPt
qbw+LNgkk+ahLUWRiL775ShGEecZYgSUllHY8+jDJP7a96QJwChQiU4P+X+v3+7LAbXLAcUEyTub
LRuxC9E/LLKtqF0mxT9TlacPyVMC108dRp/0zEbqZSATS+ckRBZq+qvA6Qo2uO2+77qqOdkpNU5y
yPKuqxHYu70ur48bPxMc+lY+pqGyb/jp6doA2rPtcEnzxm8GAsF6UgYPLIB+8KGv0A0YC+0Airjc
Vzwll0uCb5ELhgv77TRGChHqWRuoVaX6osnmMCprKuXId98rddUFKDUtwZgbwrfKpjy4Y14ffH4I
5gZbJZeEbk/tM1wyNBgfdogj2XieIrTl9cU9Kh5dKVozDEwC2gEQZl5hlOJylV1E+5quQwzdH7LS
OY6SwWuchuzKrFF/WZBslLiQPdagoVGIVNWD73ttqpur5tZvBEe3x2VVWULaQ88/TGLbwHM1qXxd
GYzfvkkJ9DeQMfAFUot9i1GpHbXaDJnCtJ/sIFqm5ZyVdnm6vVevHSma0oRw20gwqC73jzK0Mywa
baO02YAAHXU+q6v9z5TYJN2aCuNpyosHjRjgIPS5dkg2mfOtxLtp92w/7JeXFknZPpKNwSKutf3Y
d2Z06iKJVbhaHg117Z7idiL0BmKKOIl+ORSeCrqoF77XNMxlMGZ0tFQ1zXBV7nnUTeP3E5mfKRot
IhC0GwHncjwVpetOzJMdWtpS3WtDKj05Js5B6HB1Vtzv26nfLuDdrEZ12YD7M5WF0nZ8uiY1aXha
ntNi+qTPjXx7e6P8pIhdvuzMamvEUaohfNwf8JS6XwI+kJMHqOlUlc3sR+6ggUFeolCL9fh+1Uda
SFQiAK+m84OGNySkj1qeixk9XgLFPlCV3rhXMh3ViGKUQS/Sv2Eias908lQgv2Z1Vnu1fujz8a9V
Qq9wVbAJY1QML2Vp6ydID7GHFkgcqEixB70KDiXOohKk/5rc3Z7wtfWlikZwtlF9lH1fWm8GvV5W
KiqilVooZR6FlB0YD04A7UddPcKUbh9sv8Bca5u3Jn0ApP4vt01OA1CJEscKl74q0dkfXN9mHYME
Tw0/jvXa66DHnNHctc4T8VcI8wRjgKlNXlJjcs7NMOqeiNclNFcMdeRgTP6iwCQZu0L10NIfnwdM
f55i3kf6Jk734EbOfHascQqGdQN7TvFyb69u6wMBUyrPRU34XLcR/sg4e+gdqrVW5XiM4ljVjO1W
Zt5pi549VjPaAv+p1baP07a1w7yAQFmLtXuQGe/eSpPxy+2Pc+3a+nWtdpu/VpuEPUaDqHO1xmv7
Qv9s9qb60kSZ7jco0t8hL2f6LqAp//bIVy5/8FwIybmkvBQRtm3zy701x5VrdHbKtTyazdMwo62u
yq473x7lyu0IOo4nHT3T7Y7chVagZOfcgt0cjrLH9lGa9TnVq6fZnLuDa+R1eoUd1y8j7XZdUehI
ncuYaySOTV/XyglLDEDaYgVyZAssc1tFtH+yiHAniIG3IHXvbCLgc/RNl/HqmOV8V7q1oGeQHeGZ
ry0i1XjaY1sDyNwXCpMmiWujplCYtwMKNYoo0UubtIdemEeYuatDcVtsABqwvHuj40S0aWyq0ibY
zJugcbUPsH2zc1eBUri9M660P0h5fhlq26C/bMCqkAOYXcsKhWXaz66d1GEXVfmTAQcrnN2o/iYq
+W/mzL1njU3ykDrEekPZ2l4jlfZxKK0fEsD/QUz0v/ws+h/oxF2h7vRj6aZ9UXAu9FJR7mwV08xg
cSpNO6WVYnkO3C9kKdJpeamL1Wi9yGy6R2cy6i5ocMA4W0sF9Aydo+Zr3ivzUfH0SspI9X1rcgIP
xktqLxqEwBUff+QTGYmF9EQS1tX8uLr2N9VdXxIBqkpRSWAMmG9J9lYf5vOoJc/Thnge8vTtUot7
Sy0/V2bvL7ryprOFP60I0N7+vK+vF6I9Cnc8PLBhEAe7/Lod7cdeq8w1RFA/ukflbfAVdAAPNtHr
t20bhQx98xkmSdxaWb/sISdSzAExsjU0u6QhG5DPUR69UcfO8m0FqufvzonXiJI1ICR4La8qOPUQ
pSZEJS0cNL0JIRNKSKyd+HR7lJ9h9+793NIPGO5ERFQedpOiSGSvnaQ87ggRgQwYpuXRNePx1Kc9
yl/4UYWF1tXnGOcTr16r6Yy9XRMQF8vTMuvTSWAZcMqLJTsLKY037pCtT9ZkgX3neT1l1qp++Q90
DBUUvIlde43ptVLa0wlci+HBmDpCNl6BxrFlqfajD7YhiPcyfMvaLLGdG1a4aez9WOqu8tDXGYNM
MdB2j+beF/qo3QmtWN8mbgno0k0pfhSFeaaxf8i7f703+TkUqTZmO0yvvQ8H/rvzkmWuFSYbtqVr
C1SMtNi4MyOj8DK5IvjriNQvNn1CRVr/tGM5QjyXuUdkP3pTqwxhC431YHtt3/XVd6eYApScvJMH
83IzuwJUjyRYCLskeiIkKj9Yedx86EfEjGtF+cdK7fpcQPkN9RWFytu77tqakKXR3kOnC6bO7qHW
pjHPrCyyQlLFJVDTecWsKD3yh359XuGroQRKvYhoFFXGyykOajR1FL9ptFW485rRMD2Vi/xkwNM4
Zb37+0gmhsMlDjymTX62hyhsVI0hbW0rHJLIPkWzngaNhpL27aW70shjGDwrDGrRZJ570a+iS3RV
TDSYyjwfPGSUpE/J/cuqNW6w8O/fpgXJjbY1H/S4QnfaeXaEGSTD/Pn2D3m9uljMIzOJFBIMNYRd
L1e31TrViuWkhfMi/yJZ1XxTQICOXekASSv7g/36OlZgODhjfE/K/iisXQ7XmCPOyFaphcYqxOBR
QBq8URbJo2ZVxm83gi7H2m9P3lRUH3MKgZEyP1nW+LetIaf5B+uH4RBq1Zw+zNsuJySrKDdbC2Tm
ssBRdQZXOelLXZ3sticntZejysi1BTQhX2+LCHDf2ELaX14vLHmXDTCshrNd916FXt0LYWR56kx1
Pt2e2rWhKOApFEioadN9uByqVAoUJdD2Ap5QKqchBUKm9A7Wa3aUHwx1bRda27S4RKBK7tuf6PpC
IMcVglTTMF70qq4fkPmtTzEwwMeoLpuDbbjt6strk7eYoggMlY2cucf4cV0veZJWTG1VKAlOlPVO
KdavZHx9cYqUpggErMRglu7RCXh9aTK0Ro8AJi7xx96HEsB5qnWxVEOM7tu7CgcTr8Tg5mBBr4/C
eUbmCPW9fdln7cXSqE6q4uarGn4/UGFC++DI3+zaDqEHSiqI7BDktt0OqYe2Rr6Uz7a5AsDyWlas
O2tMZIymPZjQtR0CKIeXl8QJxMruMCOlrcIsa9RQyTrpZfFsBW0yaEFM5u/1kIgPUsMr8QfwYBVb
NWS8TCSntrn/ctA2lN46CWSupdqnb4WDYJChxKaX48lwKthAiaejJx5YbqSdlUZZ7w2tafy2tDs/
muryYMe+nj8/h9wHGZlN1G3fOok60lSa2kpIJck6LZUzgOLLMXWDNnqCbvX9d8/+5XC7Z6FUKnXk
CsL3sHOgQClNGk68lyEs44+3R3q9U4n3OfibYgxx2f5C61BSKIqSkTa9jzu3iaaTVMvmwHrm9U6l
lcjLQ72VDBJm2uXXdLoSid3KXRGb68p7QvI4LIF/3lN6O2ox/0TIX14uINGQH0I/FlgQLajLsdyy
KWKyTSUchi7S/UmZo29rqZl60Ewo/3ij6KI8mGS0EpXhqv6YATStw7itkuGBPzLFp6rTEnEnorwe
ESYU7btldvS/RiPTG3+t7DVI8Ox70yTTUGKgsoIF7q2+RaW2TJ3uvSaGH2Y21p/wCstUL6qH9Uu2
Ru3k9e0AJTIZhUaHIpukfEmciTygULNGRf9XsCx5C/R1tqtPipxU+G76ZHwzu4E7eN76LcHvfn6L
fB4oCnWDjbm+u0JwdaJnao1KOHdFf9fOqUKOmiR/3R7limwWd+5Wz6RjQVFkr36QEJxCRUNDPpoF
fd90St6U5doioIcqQvZk1ovI4DmUZhZgZdZAMXXG/q2bDTo110hfnlJhTo/5EPUv/ZpHMAPBWR0l
ptsddrlx2DeUvLbGCnZPe/DFCulJtrXaU1Ge0Za36sSn/+GgOTw56xzMlSFWzxSao9w1o8SuM4pc
IL2dtMyJOshk9IELLvSRkkj03ezatNjMsXp5X1uRXpxttydGyPpGB9uQdiezs5EJ1Zs6/U6jeHTv
4tRkgAQR2dXrdJwjoWQ5EDMrsFelRzJTqh4QhLrxja6KznpPFRDms6a9geazPqV2Z79XjBkHMqXp
yy6IbBzDPNTKktJHbXI4qRpiJb4ame7sZZUywu4ate5pyWrpZ/BVYQoXefm9M0vMXTtFqH+lBCjP
aYXjynkpFqo3KMxrJwft9wrICEh1P8rQI/a6pDXmQDrmMD7pbtGRcekJeikJ7UgqwZTlb2+o1wEE
SBwCMFALIJqMPbRxUvJUm8t8CfXZKh83TmugT0nxpu0FgJbCTSCDd+WLlc9HwrOv70tGBp9BBZHE
4RXTArdU2sAurfnWVMazBiw10J1yPNiLV0Yha9RxV+Hls1GtuLzDCDINMWUUSfohm5CSXbE+MGbr
twGimFZsZ39jXxL47W5l1WxshPn6NYyrPn20wIj5qVU4fzCXX0fZhQ55A1Vcb9sVclEzBEWzVKGr
w+e6vSNevzDMBdAHsQILhoLE5YpNTj4JlK9YsbxsvKpNdc/Iy9WPueEOksefloO7iwIgHVhB7kyd
vG2XdDSy1cdm0cB1GAPFhWQu5JeWrKp9kEJbuRGEbJ66WYnLR5G3sKYTfcJnJlaWSniZLhzr1K9G
/72uk/HJdYwkujOipfnkUvdO/LYWcN9qSIFoeTWu8Nx2HTDtq0rtTR/BmQ3GRs2OqshXThS7bask
bMYL4N0u1y/PMYhaqI6Gi5M7D8vUx7Rxuo1Yq2ilXzqdOIlioSKfJPZvv0Ebqo6BwVgRxOyJWLKc
MhxxMj5dbCiBzKDHU0JW/mSUDTG4gd0cUsXLCcbgeu10cZaQRIg6q1lMgdCjo/TidZy4EQPI1/4H
mXI5Squ0BSRGAwrAoiefV3Ps78ApyrsKASC/cBGeu73tr3AsqfDRqNmqGOAF94HptFqyHejFhgXI
50fZa2Plq+n6JdYjhLc53N5cEw27i2p+hi3lvsVFvr6zwUp6ujOW79ty7e6VKh6xAsO7QYwK8m9p
BaZp0pqz0TZE4HX2t9ErySfoQ+XBFfR6vbbbh9uUCgiwhX0n2epqe1AaYw5bQ53CqS3zp2T5f6Sd
V5PcRpqu/4pC95iFNxGruUAZtGGTbFqJNwhaJLy3v/482Zo924WqKJzWuRsNJWalQeZnXhPb70Nr
0jH27e2NwPoCaEV2tuAcIkyJ8oO5uicIboYQZZcJzScPBHcSR3exaMO7SVc/2pORHBEpgUCC5uEN
OUe+00qzf4gr4+P1fbv0O2jYyKBbduqpap4elHoOE1uduhHAalH9CWwrgxxE9+9tWUXNL0WhKANI
YMyLg1GP82OhOY2DH5zztTDHfEuq4vzyJLeTWm+EgZILuQqZpyy2OBpPat70FI3G6V9ZCM3t8znT
X/waABeipMGrLRHl1urNcRKBaVTGUMMwRl+GWen3LfCdjXzj0vJSvaYeRGwgueWr5cUHy7MHOxuP
FLg/IKoT7rKBbu28IBgzZa+WzrqbnNHcKfpwa3XJN8oNW0C4CyksqSJJFWkVsTWg6NMt1mfLGbJZ
cKxTNJQsThIei3r0JjON2qe2V9IE8IzjVPT5rhvn9i5M8HIo46jb5fFgbtwU8mCfPlr8GipWdHfo
vpBWn/6atKL0MSjWcMxj23hXtdWyH/sy2mATXjhJaLyjpiZ7nlTrV8+IVrvQI1pGUWq9Rog/at93
i90nvqoY7caMzroukrIoi21SkpTUdV3LGUco4cTTNXS2vMZr1Mvjz1llzL9sPRZEzFGzlL6NhHJP
yFr1qOXjP6PneW8e4D4n5HJ1mZoA96Il9/vIGD81xaApd7gJJg1KCVlBBAuT5bF01fKdg8LPj2wo
sXcqMMRNBpUjg/OXvZUsrZ9iOS1qcFxPst0BOPd0p9SqUEx0wzCxAWx2IOt0/5qQZv7eFwY2fJ1w
H7PQyr64ShrdmuXoPJiVUvnIONM8ipG5rsyhuW9yR5/9JFU9JqU5N8BvQUgLOOXXL7L1sZI/ljIo
FRrgRhIwcPpjm6pS7HDq6+NoFs5OLItD1DIuG9Hd+plgFM4SIiYUrZGPWjftQ6eRAgFJfQQ0Bku0
J8fJRFX6YTx/KQCSXJ/TGZ9NDkd9F2IZGHyJgjudFMGY2wmJakK++LsV2d1xqQlNNE2p7oxmym7c
xWrBVNbGozkJ80ZVMTX18kS5aa36W9KMvKZ61B68Ep5HO+XOfT6pt16vzFv33IXl1+kqS0wvOt70
/09/aQZKWQxEo8dS2OK1M9fxKyMT3qPe2c2tppQ0hzojbDCiaMp30DHnd4lTyqL/DEQlMZNK3y1t
aTwunrmlin7pp3EBUy8ju6AMs7pwihk7dKvK6+OESzssPkMc0zLasnW48LEQ/jAKvALqS+sChlOr
OMKEFT7Uc5O9Rp29fcBmatj1cWE9VGFhPyBDmx4EurobOegZHpRTgpMALkrgzQGDr5lXYa4jvofV
yTGz8k+5XXp+ZKjosDSp2r+fcAh7HbbwX802/KtKbcSZ02nc2P/1dYuOJDV71aWQDqWICsvp9uPh
bOmjYwzHYcGFPG7s9q5uKF2hpLGlLn5xKNmokopFEnh9OhQSqErcucisLan7s01n43Yu4892Xm3x
IM7WVU7KJhkguSIjQBr2dCSkwsu8cvLhWIf4kKoCVx4nTY339txEhzpFqWVCNW8fjlnzIVWL5WAa
L+YS8BtIimVk5hHKG+unxY5YbW3w+uPiArow4rzjsei2Ls8LaypTb9ek+qrik7xa08RaPHiTYQ/T
tUjBUbbhjgypv89J/vfX77RLQ8HJslhX6ul0WE8XVbSg8ZzS7oGeZNxkZpTdleVc303jlhbe+ouU
SwcklO+CYjlmCKszuVjGNIqIfrtw1GIXKbRZetdKbxpcs31jMdp3mPd2R0BCWyaZZ75hcmj0pKg0
81TQNltNEr82oxmrpj9G8dzjGWZovlX1cOq9qPE1sRQUakVRv2+FTL7VJbB7gGe91lT3s/Cqm1An
ueVzs46GkafYG5rLhzosko2k59JeSAN2CbSRUBv55897G7QwQgGe9KiOIBJsFOqDJqqGA1hha2Pb
15cwiAmeAPaBmpVUG1tlvYTyc4+3fH30ukrdzSYBUT+GWw/mk/LH8+CSYSzqYtRNJdwNXu7pjCh4
go+ISllFn1JxKBuv+hICLF/gbSfaHf31utilqeVFfxWz3mg+tewkRlPTGENkcG1jL+p0zlHJM9KD
mgk9GMdI63yr7mGSVAMUdj8vswGiGjX2CXgoriu+kjuFAve2jT93VkhWlCD0/7ZMKDRTXu8ssFZJ
E7e7zC7cH/wd6k/L7LuPlWlE0T4Z2qGgrQoHzuc0cdG0ivqpt7qOsCKxBGBTc1KSg543Vn70Qgvx
DrfQ+kdr0LDW1dVp0HxFi8v7WlmaY1vk1q5mF17lfYthIL2CKNnF0OoqP+dzeNOZA6Ye1z/qdVjE
siOYKt9+yew8v/69xBzNxKqOWTlMe9VIq2D0fHyYKi12NsaSd9Fqiwm/KN+TrAOksldbjEbIDDQ7
r45AXJt97unhHhnfFGgNLerKUcI9mp9br/uT/tfpqFDUbLxXZYWIuG8VRPQVFE+g3TEzbBXgobGZ
pfvcbqTx+LB4b6w683qagmMC1jfkj1E4bNTvliPwkl5meCmxPYdfEOFZxsNsx/Pruk9LKzDLrhVH
U0fhNmxCO6UxlS3VYUIzf761vSZ+N0PUHXxFwOI+xHUX6n6Bt8Mh9ARaaQb5+bRTEmPCR4jkT9/T
poVj7+RdBCuaiLE/OmMUpwhFaCrq85z/1MccbFoOoxsb822TTvN31cwHekt2eWtKW8tZxQqLYcz+
g8JHjZP8Mngl74IFy+T6yXnqn54srEdgxleCAB9PLBHk6Rdb1J2aK1WbUu9gOxMloW+a9/3yNl6q
NIdUUqa+rjZGwTeUiu6m6yqjo2LWKV+WDFmqW3UZyp9Gv8Tg2yiV+n2eo9M0i8Rx/LAe+nc90OE3
qjbUB69d2u5gaqGtBShesU75YKQjbG5p3zAWc5m/vT69s9yba4jDIq1gDACAbMDp9ITojS7tm/jY
4YcNOWkw+2VvGkr9Npw9xcErMvaqXaoI3okM1lyzH6bKy3bVBHnsULqmRqU6LP8OGf/rRFK9/fd/
88/fy2oGeCu61T/++yH+3pRt+av7b/mf/d9/7fQ/+veb4WfT9c3P3x6+Vu1vx7748bWLy2L935z8
FYz0n1+y/9p9PfmHQwHQcH7sfzbzu5/kpN3TcNHPUv6b/69/+NvPp7/lw1z9/OP372WPEBN/W8TP
+v0/f3T744/fpcD2fz3/6//zZ6+/5vxnu/4bFbu//6L/+bd/fm27P35XHPNf0l1Y3mXAzkGGsGfj
z6c/cs1/gaKQvuYuQhOgArgGCoRsxR+/68a/yAuJ/yml8f9TSfv9Nwiy8o8071+8ePQ0Cd+kQoLx
+//8rLd/fwl/bw2r8J9//o1Ky1usabr2j9/XDylvNTRD1EKAWzCMtfpeyrrrUlzphqDF4vbYGFq0
j4W+bDzX68hAjiJ9kqS4Izo8a0hfpZRONdrZECgVVIeJ8gSkJJHsY8XY0pHcGmr1hQCmHGkK5UPA
L/pudQi0hG5o7pC4UDeSFHlHP79qmBQKHVJjhXofmdJqJNcdMzPT9T4oSwX2DMzvV/kwtvixdaIK
Bs+rsG9WW7pCWvvX6DXGRs33wtZRKEHwF7lMqRay2jq6nqEUm+uJ9nSbQhQ2t05olC/fOqRAJVKL
xIUzvHqp2kq0WijVN7RKUe6XpI7volxXIIi8HNTMglJv4RxS3JR6+qeXmzbmLjLM+F620+Byo0qg
pPC2isIXlo0SOYcRpr4n7cVPRymMvopcJ+wCXQ09ipad855kaQtYc2kUKcPMsZfMgrVPae+McZxV
ZhdUbmfez+UUIn3ebtHw1jkJR5B9gSLK/QDWZW3PhFG0K+kXXRDpRXNba2bnV1QObunOO3dY+jk7
mNfeHsfSLT25S/NzcZ3CqIOK97ngQaIQExRdF/Q9Tw3sk+owEpIcnl2iF26n84+Z8jLZBGUAfiwV
3tO9chYVVapcr4Ii1ModQmNY/kyxvYON3bwweSEK46pF7Yc944te60aEYI3VtpqqoNZy527Re+c2
L+3mde1Yxe3LZ+WQfPMemJBp1l3+rhiEueQx7SqyTcymm3xX4sJ6VBb9xUaLzOr5UKuk1ahx3+vy
jKG61rgpzdS6n6J8a0Lnh+F0lNVNNAxKX+HXVAY5HzhJjKkBrojSjfLlpcOAnB/BOiVZ6uKrmyjO
kzmvo4i5LNF8Ywl9RIHQioHu5/H++g5dnND/DrW+iYZQdCHGomUQzo57C7GWlDrWf14fZGM+60fR
7sHIwH0ogyoBnACECzfyUdHoGw2df32odUIlDzdIWyjeBI8kVvIeeZaZI2sTzqHqlkHSWk0QdbAZ
YhWR9tjNv3MbZhs7dXH58J3mXgBPfOZiLCJlSYD0lkHmxMpRkUCdVHHSF2+S7LbRkSGAQqRrLZVV
D4pTwI4qAuL4T/00pIfKM8fj9ZU72yTKGARvlBqoOFBmXb0WZZfoeEmqWdC5GNLZkD1/GAj5Q1Vp
cFK6PtbZsj2N9dQdkYz/NbqW1yosiRSzoBrs6WsYhYNPqzcuN4Y5KyfxmiNZAkBZqvefg71Lek+5
KLosUN1UvFZsL4b60KI7nuKPtjRF/0azxfSAn279SnqyvEnJbT73fbEkO01xS1BcYnlwekUQcEzJ
PS9A+74An74Blj07tfJ3sugS04xI0ZoBGELztuIuzoI+6r0vTRdarzW7rAMlMp29igjcRuX7wvqT
PdLmk9xkiYo9/UpMBLiKNnKyQNeUT7OKWGhGKvfSUwumGVA/EkUQJNB0WEWN6QJkNFXrLEjDrDk6
eT0cUBTsN5bunJonodNARdE7kPSKNac2g2qtKr2SBviaia9VJox5bytGQbpvuqS2bVINuwr+0K5Y
8ulPwxBeUCPg84GbXPeF3lbvXS3SX41z7bzKDRbCr5VhTElx2+VAYaM8jlWplajWDtXjS78Dess0
WmUDVJrbym/y2W2lA/hG8s6kUJnh1pv3dJQbZHI3vuyz2AmNG9nGAfEGPIDM7HQUJfLU3qVqElDK
Cv+aK9jy5ThHx3mw4/tmaJpX4Tj/dOB9v78+vXPUqBwZmwq+dBoCoOFORzYqynuu3SWBI0QyIaiX
GO+tZba+llUzxztc7B1k4m1jepwTNS33dTXXaPWixrO8qlz0Sfywa70vKY26L5Gw52mXWkivbmnY
n39+5BbEdyBbqamcqaoCJdLGiVpPABbHAFicfLFEgQdtl8+7eTG2SjeX9oNiqyplQMg21giWzIMG
3qhLEgCHNXboCSOgLVOPnd3FYWCnlfmlT1M7qGa7+Hh9R84/fLrRngzFiNWBEKyqyQKzzLnF7D2Y
Qrs8dKKzd5jHpcH1Uc6KNyrOBgB04PSAi5ECnaf7jqybPcZNlgR10jSFn6nIJ9pDPqGfM5l3TtwY
d/OsiY+LEOGuxB3idqyH0NwPRTfdItzivfSZlr9H5nSWvCvoSp3+nhidN62s7DhoczXl8CMM2MT9
1jG6sLj0mtEhpVbBc72GTjTLPC09ygJBL5TpAKShOmgJyInri7s1ymoLtTicKaoyyjg7+SHlPff1
It3UPj4PB57AANRK6Mdwga+uprA0a7efTRHMQ/7GLVTjvYijBjsRQcXWR1i7b3dVPZuwYRU7/pCV
Kv2aUi/F0QUXdRsjkVXwPz39h85H9auanHjL8fHSSoAfpq7EBUr3dnW7dGWsaFgciiCBrXuTL+7y
1syM5HB9vS8thI1uoJR1kyn7apS0XrQoQUw/iNN8vLO8GklxrxcHIvdhY2vlZ3FSZ+GYUibXaCkC
4OQknR5TMWYteOROBFRXfk2J86aNTWx9OudjVYXHxNW/XZ/aOciK6gAlFensjZgf8jarAV1tWJqp
EIHS1WmQ49YU+XEYdfuaFP6Npi1joDR2dz8lKHosVlTQfDTEW7bS+nz9p5yvsiSvgQICNE3vb01S
RbtORfApFkSE2fLBpue0F1KFwADPvHEZnN/2p0OtLqdyMTqRDAylE1YfUWZPbyzErYIp9qJXdo9s
yfWpbY0nn4Nnj7xmtoNah4ynzkV6tMvK+BGn6YTelo0mCpicjedeBm+np4hdlbEdJtao6a2VtBNi
nc5TSxEYItRu6lQ1Mz92qHTjoDZoDwo9n93oII4chp37V5aE2q/rE750rFhi8Li8NcgGrm0GhJEq
datxjqNarx8bUGqfHCrTuz4MjfuRXT7UTp4F2Wymd15Uh4feFV7qV8NLyw9cx8C7EWp9qk+t6XVi
Kh0vyhoRTKNGHY/PbtcPfeNHNh3063O+dH6pfwHlkIVSCm6nmxxOQ6NFZSQCGMfpbkG8zU/n2d1l
erWlTHLpPIGBhhaCv6pOAfF0qK5M0ILLnCioVSHuDDGNBzqc4SGZY8WfRfZiZ3QWkfdMA9HB1QTS
+3S8dGgUr46NKEgXUd4XzaD9Up1iC0d8fvcxCjEDVWadqa3xnvWUVF2LjVGgluHwuQKHLwF92lF3
BrGbyMv2OMVslXzPXxDJQCHpZRkBOK1BIhG1RkLNIgroIFXvl7IfH4VmjBsXwIVwCFkTwN2A7KQg
w9P38uwGUBR3mjIliYIlM/PHdEnn7xHXwt2cGOFrfaydO6wOxcEs9Ir6WFLshsKZ3oLBzX2nLBb/
+lE9p86zofSBAXnKMjSVudMNFfXCBZLkLLXhlW9SIrhPhVgUXtC2Rvo9Nd6pbmE1vjUb9c8y0YyD
ms/mDe5RyUOlR9GtUaRi6+27tBU2gD1eWMg51FtPf1SuaqMSK3UU0Bk2foLHG3a5PQAT3Ji8THbW
tyNXEup7BIMUB1bjzKMxt3YnoqDnPHwr9Qrv3gb4iJcv1n3V08mdvUbcehF8iSqvqsdlmqetSPEM
ISVBiST7Uo4Bfjj1ltPZcha8PnQUlIvmZPmzGBtzB4Ko33ciaxF97FxKwF667+AfvsZFqfDz2Cv/
vL4UF1acksMTTJV6Ooji098wOFxZNH6VY45BzyNMXevgemmzcfgv3FY08CRIiqtDenSdjiI/O2EX
o4KTYfdJ6ab2IRb5saitifvL20g4Lw3G5wXAjQzEBaZ+OpgBzH9Jh045TkkKOIdk70A8YSHFWrj3
3PpbGvaXllDCN5D0MsHCG6tYHAgMhLmsZ3KGBxpbS8edEjvphnz1xVHonMK7lVyvtTVoX0BbtvtG
OTp9maFFg3V4Ek5b5ZoLFzA4TNJf4Bp8H2tlCZocYmlqRhkaK3kbzW5O219++xiAIpFXj/d0xeON
qcndX32NJ4OuvoMIod8ePqhyTOBTPXTV2N3X3ewFQ1ua3xywRTet6w5BWIVbgjQXFlVaIxNpw5aA
0boqgaWFQj0njpSjFwkzUAdu/WWoluD6N3YhLOAwSq4Z6jd87vLPn938sUSNWqhkHrXcznZTg9m6
VXq6j8HnluL+hQnxjlHBhYEFD3idDQ1ho2WjaLwjBBn3ozvWy32DPOJGSPWE11ntGGElwF+KbaSG
65aO3pVqsyCZc7QbwOwgX0R+0MIEEYZ4Ur8b2ljgTa7GP+zEzZbdBC3lOwQcDZdfNQ0cOx322B9G
b9veUCIftVCgZGCPlF07LNWDKCx3j4/HuKFk8uRNvP7VNokiCpRPmdwqhlFJakInjDGMTbPqtZmN
bRgsmtG4se/mAF9uEqUXKBI56vwuzhZz8D1VxN9TpUzfYWkevhWzo8d+h7Eb7ixseeXbyOkUu3mM
+ujtiw+NDJ1lNYpyP72M00NTp15vK1qP49hQaAev8mKEGpXs4DSgtf6/hlq3HdURpFPTSQu1Np7e
8Ey0t7o+jQ/1tIQbe3DhU3g+q3UTYx7GMHRKbMEEPjIfYMmrNw69k1e16Md/MiveV6DV4BWQwzxd
wL5Mo8SjO3zs1abp90aViH6X4tP1LnRz+3B9CS98d5J0zk5xPUv1utPBsJe0BjxnEbK2umWnCHc5
eCME8H8yCrRYpDug/K4VbzOGn5OGM0Hlvve9olX8ShRbeiSX4hIm87/DrI5e6lqLOmU1LkxDXX/C
lY62d6iYr7RK/ZV0kfbVCK2emkBs7dQe7y/ftkGg/YOpEgPC8JT38jouGZ1MC00VKzylyRVfhfju
I2Bs7f7BKEjfgqpFCBofxdNtWxYv1eK04uRrOODxT4JVzaON6Ofi4SA2kC65T4zz01HcOcH3IS/w
ZlO9X2KqIwR3sXK+PpWLXxaJtuyAkKit4fY9RRzyTY57XPfmayGU7BPCK1bQVuFWyW1rqNV7XTZI
oYONxKYw7fJ7pKe9oDPHZZdMVb5/+azAKcjH84kXuxpKtwfxt8PkoEaIF3RJezfNRbz3xs75B58w
3QniAJARpGmrBklL043aJp9wCa+BCK5sDkQd+sYnfCHAgumL8SLECPpVayR3WLQw24eEbRoH666e
4/guA612A7XW8GPdbe6HQlSfr6/ixUFpfQJrgqaA8s/pARxgFhdDiup9MozVQXbAcKQ1x/uy65Y3
lI07Wg1GvHHVXwjDwRfj4MRnhTjUOuavGs8Z3JlTXyWp/TofR+Oou0p1sLLeeXCEseVGeuErk/a0
hHJU9yVcdDXJ1FoqteNbRuGo2PdxV+6tctxyp7iwlNTBsSoDPQi4YC2rix+QOqsDo4AHHg5jpLr7
gpxir1VA45u0qz/WXr/1QF+qHdCvofIs6xSg4ldnM4FJ0wys9JGAATfvWtHbRz2Ki/Jo94X7V59x
R5qVUbyNWtyBqlh21EbI2vdFGum3wGO3YOQXrgDAZJCWQGUSO68vTilWPyNSjvxuGcYQjPtmp6ph
fURY85/sK4Jm8B9A/UHSWj2tJiDNJkWV/VilTfw4oLvqm9HgboS0l06PhWShpGGBxl8DqW2lHNWW
ojRIY85oryb5Pu7bFzs3MgOeGQCoqNMAoVztY9QvbRImjFIhaH9MnP7rgsRlcP1rvzQVqLQmKQ1d
fTpepx8CXlBqleWI1cdtsqCjhwZhg0T9y59O3jOAYyBRZA4tP5RnSY3rLXqcZUjUG16DV6COrPfo
in5jWy6dM9AocF6kZwN969NRUHfMGlu0qHS3s3szKpF2Fyoif4RH1+yvL9ulocgBAQfJ7h2f+OlQ
C/oO6Hug9dw4hb23Izs+KGQhx0Ko5sYOXRoKHoQ08gLwwUE4HSoV2uAsE4rZIBaq/ZJ1+U2lOfke
ltVmMCdfyFXSQxuJaI6uJ5yedaFY0xJw1sA8jlpj3capAh+gVA4Uqf90lA5r2sj5WHhoBNeFyp3R
6l/Grv728pUllUGGEnyD7DifTjcc4zBN6QVye/UFllEuVb3ULA5N7Y0bmyhD07PZEh1TupC0w7UR
vTW5XZqrOMC1la7cR6Wl76tIF7sy1LQHK9YhHY5FfQCTPjy6dbslFnDp0+N9RTGc9Fvq2JzONPK6
FEoJAsIZPpe+g0b5buCu3Ighzlsrkv/P3SufVWn7vQrQSzxS53ioEfBGSh7mRRwWPnQB54eC3MO9
tWho56PGcGjKpPzYj+ZwjIu+fWsmi/5y30IgK5QCZAQt3XHlijy7BpZa0yfkmexj56r5vWnH2R06
ZJ+vH6AzmguoDLQ+kAbC1o9yw7oxOFYTMsXg2o+mXfbzYal7rYaylAO/VId+OsLomn+ERko0VSN4
NVFNQJts9jAG8R1DZA2Es1ib9t1Y5lMwdKo3BIPVFr/g3ae4vkwOr2oTVsO92mc1bCgoR8P7qUFN
xGlp2x0GbSwxarG0ocBLWk03rjl5WT4/thBHaQnIJ16SsoACna5iNHtj5dbDEKDkVD60ZAu7onBj
k9O6qDfVQFihJrry8/qyrq+hp1EpEuGGC96FVt3pqJUVpbmuQYawm7o9JGkW7e1uUP2iadvD9aHk
X7WaILeQ1AqRVqk8GqdDwbgILZe3DixIjh2HqYu3y2I6O5Q0lLeiksKFSPt87RY33aAtrJeWqigx
k0MIynXLqyj//NkB9YQiLL1YBvAB5vyLuuyPRcXjJ2+i+ia13ehmWtrp6/XZrhf2aUwqz5KaxcBr
zrxw5qLRB7bTzBp9v0QTwhmidHfA6+aNZ3gdZVOBQ0lOMmXhsaPIsroKLDdRIqOw6yDkGUVlU9oX
lSrfP4hHX7ELb2M51xesHI9SPkdVKudS0D9dTh0VuXwY+jqYCqNFeFVfbocoqSe/j9PpoIkx8Wmh
27cT7/Y9LXZMnK6v7fqKffoBFFlQeqRHSDHp9AfU+OG6oZ3Vwdy1DpQ8Hjg/V6c83rhkz88NrweN
CRh6Eja3VrB2ewQzuHmrwHPjqNhVhT58n+xBUg7KIr51td7Y5+BIg+vTOz86DEvdXbKheLbXLBts
cMkeackE6ZB9wWIl2TVV/WHRUKu8PtCFdaRcBOGKEpkUb1ptpFG5o1JrcxlMhNS3eW2X/hwp8831
US5MBzvrJ5MAUjIoAKe7tUSjaldDUwZoH4yfRyNUbom9i71aKOlWTnI+I2hlyAkyH2gUoNtWY2kp
hr1zUgRCwXHBdFrNBwyZbazb+QcHZk+qmhNdU2FfN+3UclZjigh5UEc9HFGtQwPUNoLR1KJdq4Rb
EomXJkXmQ8WPvI9YfnXcp6Sp0oJML1DKwdsBGoqOWbrpiHxhUiSuUt3I4Mvilj5bumTJhVUGvZ0i
BrEYuyQ1b9ouT/wRbaWNJbwwJzYZcT+MJGUEvAp/4ThC+7b0MmgmdXk0unI+jp76UlitTLAMiXYl
EuRArI0xzRCVJK3WygDjSvPVmGnTJ6NUtzSwzw84o1ARkCrHBCfq6uXO5gLBks6EarDg2w4DijI9
or/BlBubLGo24fkbKidEkxEAGpkQvGG5rM9eskS16jRV1DIY0EbwVfB/9On7LY2eS5vD6QYRoQNk
sdehiEIh28qmDJrGOGo7vVo6CAfKVuPt0oHDbQGwLWGyB0jpdC7eVHILVF4RjGnt/inmVjv0s2cf
Um9Id41ThxsB1qVZPfHSeDWoz6+xqFmv5WmtL0XQ41V0dB1F7HIsd178NuFHR/WAWFU6RD6Fsc92
aOorvCPGrAhKsEWHos3A7dulszHKhSNHQwjCBNgBHmNvdeTw4IsaDS+nQIwDerRmkR8Wlg3Aafdi
cRzOHImj1MYB/Ug1YXWnVlkX50rCK0GFtvPdxAWkbHymV/utEdmvPBvuRV+8L2fvvoqbjbbwhT2T
TweIXQaXhMzTMzI2YTZSXCgDr4/mXaINFYjTYmuKl1aTShhsZJJjpE5WF6zOtdiGZskoZQsguOOC
RRv9MXabrWvvPHSi+I8bC/nSkyD6aiQMp20FMkQZAEMXx7DuLR/H9z4IszZ5bSyRvivBd9wA+4ze
1Zm5ZQh2aTnp6dPtgKQJRVv++bPDCaXXqeo+LjG49+Zdo+jWkWboS5Uz5YGhgCbVLOlRncFxCTRy
1RpgKYnOat8miwLIO8YSiUwmNXK/SNWXOmA/jUiJGboktC/SqNN5pVpeKAj0FUHWzvU9+SHZX1Sa
D42GprGPap3uAzCot2yWzrpkcly0aom5OTYkT6vjaU1RWyih4AqbcHYO+1j5GCF8eec2uvkdlenY
73thvO3iornTiRQ/9aB8XhykUtB5goMQLNJ/lNfssz2NzXzUetXLA63zlLtkSrIHU6Xm3Vod/NFE
Hx5ABLwUY8DEwejJ1wFhJa7v1Z0A4b1rRpSdggbk2A0WEB4ub1G3ETleOK4WMb4kJ8HV5z1aTY3b
2rVyPQ9ULIweF1EhW0Fl4XA9Pl3npXIubCJCEFJ+FWDA6SgYPhV9kY15ENZd/KZcKv0NfFWkhtpO
7PFnGv2kFopf1n20vz7yhXtHChxJ6LVBXrzGinZ5rydGU+dBXqFoqZIo+amBqPKiq1vyYmdYv6dZ
kjjx9cM3IRg6nSX/L+ChscoDxba/a1XxylK6hy729knWvNW74cYec4+Iwr2t53qfIpdTG9FNU5Wf
r8/5wp5SliZmphBJQXBd/taLOio6Hq2g7xtuwLzI/S5Nl42Tc2Fl4QCT7ctMCvjz6p5NLRRf0YLM
AmW0mxsE3dubYhw+Kwgfb+zhhSiGBSXrkDhniuCrde3mTCnSAhDzVGix3zq9uwfF4s8xOr7Fi1vi
7KIk0nFYCTCIY1ZBuhFOWt9VDlp0TYXAcl00f5nDuGyYiMpraxVlyiQK4gqPrlQuPz0ruRONsaGl
aWB56fRFTHp7wMO08csp8e6yetDukiHStrigZ+Z/cnLMDO0h9BAIDFc3mVi8pBDwNgIgqdiqK32a
BTmMnRsns7sgSaLxEOaz/rhouYaC40LLGVfV49ia9GotN9tF1WLga1U7G1HIWe+NX8ZrRs9XZt6y
1XG6ILOCTCdI1zQojXLwEyV0/FQUqHqb3ivXTF6HYRwfdTV644j8VVKMr/Pa1f3Emn68+OMB80Gd
kACTwHmNuUqawsQpAH6aYnfaXd96NerU/bBxIV74RGWeadPa4wzwnJ7OllLj1FuFkgRmPbYgou3m
Luys79encuELhdAot1pqmoFWOx2kLTK3Mmc7CULQdvtJiGXntXCkeq/fGOnCF0pLh4NMl5KPZw26
Nibgt0syJ4E9LekuirniWidi9wj+l89LhLv69amd1eY5LtClsF+UNjuw1M7mNqYInMF6cxdEqS1j
Qq0uj5T4PVrsVlB5U7ZXprjZt5nr+dM8i/tmLpPdYsf5xsm9tJWo5kg+sSV7WqsvWQZLkxbmSaCp
Q3NYylzZKYArXygkIecrVadBv9J4B6tzupeuI6JMlGoC87aMjn2O7ZkHomY/m4W6cTWdT+ipgEvl
QDrn8k2eDqXOwhydMM8DOFjKrRlO39rRVG+vb+CTDsHpBcgoDix7Hmaa2+sJFXVoeH0h8qAqUPjY
jXMV148msdx8gGcWtrtiLLvwkIrJjfxxqNra50nV30hEPRjZcFy+Uf7Nhl0LclynJkRDbC/MqXlU
27SduDzK6ptVOtGPFO1bWLhKHnb3i932894jXLV3OXD7H+gqxh/GvJkQ6Mznw6DqzZs0GRsMmvGs
xh4ja4o8GJ15ieBHIWh8o3ADflK7diyD1pqbHQPjghdqxpfaAHCCIoGRHyq7Vr/GiG7+VGZTnfdO
N07Gzm089ZuolVk7dFkf3piKtdQHvSrzxR9SB/Smji6gb+IBG29cOBfiaNab1IurQEJx14XWWa2T
pNMNGOJJtXweGs/+q04s3HY1HHuqXGgPWm66RyCK+p1TYBGiuelLG7JEsvwG6oZA96itrHMIUtBM
R+iWJ8deouOkD1JvH23gznS20pVLh1geLBpaDIim+Okh7kfMn1oP1QO9tpFYnDExItF4ebLnUain
b464ASSwtU2CVxlWUXtNFog0NG6sfBxeZ1DrNr79S3MhnoRWKxWZaNKfzsWMUpZ0GSFxVeUHjGii
IAxzZaPjcP5YIBzzbJDVggl9jkU6M0gaJ7Q5EzcNqtgWO3rnWySni0ORSEo9T1L09eNXREtfOs2Q
BUOkthDE8DkMAaz6/TR3G7M6f5iYFWidp5ouTYrVtbmA1plVO2ODcH+7a6tOh09b5uouww5O+Fkx
bZFezgM7RuRNp6AjU6p1+JiETew1CSNadWs8OFT9d9Y8OvsGh+WdFGc5Donx8loVg1J/lbwn4C7r
sC5NE2qZnsgCe4jHu6E0YvqxcfV/2DuT5bqNNG3fSoXXDTfmIaKrFsAZSIqkSImSLG8QlEQBiTEx
ZQK4+n6gdnWYhwydX73+F64Il0wlAeTw5fu9A4fwcq5h88pkRGDChOc+R4f4FJgPZ63WponK4yJq
fVPVtv9YdoHx6ygsXeitCbYF1SAaOzmEgqGGH9g7DOPZ+tYe2uHz2GT1mVPolY/FiqKK4G6BdPKU
jjQQqm6aSEmORVtlSS4767ITpjUnyKqtG62Ev1N9EJ6h7L06KlnDG00EYv9p7Y8qcvKXbimPGeq0
Q+eSk2aNc3Hrp6V5aDO3+OivkXf8+YH72nfjGWkAbdnOSAyfbyLYhtobMFUeR2mpCxGNadwF4lcN
ytjhLdpQgKbQQjjUT3YRXqVrDe1YHvXaZdezTKs6bj3VntkRt2V7Ujw8G2Z72L8BMsuY++6M+d7R
G8Pi0qfODeJ5rL/iK1MeiAvzj1VB3HCy1Hl45YzpuWDTV74gftu0gSHmcf895X4NpP+keZcWx7Vx
x1uFyVcyuxmhc4qURzW4/aVR19nHn3/BV65IdBHBTkGEcBOjoH/+1GJY6kJ2HV4WnhLdnoMmuhWy
Dw55OjjfdRj2X1VvBiTHoxi0zWK+yA3DPvqoHG/MukzPzKhXtnGagJBjyPWiOj1l/tfsnfZsyOKY
h9i1o7ms9g3+rbsud/Iz6/SVyYsn4eZswuSFonuyG9RhutjVzKWMqmKMC+yP900xnauRXnugYMOn
XArSjUD4/P26wuxN4tW5L5U5iu51lYfGLEIs8vWvmgKxTmgtsVKof7m8nF7NgtZMrc5jqLyL/sz8
sLkyRX5O8PXaLIUYgaCYMxCu1slinOYc0UtoF0cnTAW08W7ey2bJrt18MZI88/1LKJ/nbmavfaot
yoSiiOeiGfT8JRZp3U5E8BaYC6Q6tkJbv5tV2334+Vp45VynHcgh+wMkjU4vXVibpa5NAPwx8IR+
WxJectcUKf4mU0MI7pg63pkd57XHIgUaCwzqPXDMkxlYLJ0cVdYDnFhtePQMdzgYi3nOmfC1Kp2b
JOZmvDrYuKfoQ2WYtXJLVRyjSukrM9fzpa4tYirkVN5lGZJtCpnqEka5eByG1Ttkeb3+Zbz7zHf3
7+6tr6wDXi0eazhkAYN4J/NmKAjQDNeMfSZc3Y+Rgfd4Z2Jc0afqnJzildfKYvNo2PDQW9zY89ky
6UnPYb2IY9OazWMkXGbnEDW7n8+W10ahGqN5RvQ1bkAnZ19hazjcS4lZjGH92dUQMx2CH359O4St
wzP4zH1s6rZf4m9nEsgyOEeTi+NcZkYCrKeSxvKXuLaxgv7587z2gWCDw0TfWPgv9DT1qhtMvYP8
aOXG5y6b053Q9p1B2l3yfxiIac8QmzX+C0Q7cqRaAoxp2sDPknYZCAyfRR5b6S/rQtgRke78gN7o
h7/wYyG3x8ZYwcYDx+3A/8h+PbhGFu5//kCvFA6YTwG3kjUVbfTVk4/Ue6q2ofwd6QNiG4F6IhWH
gMCRYc83nfd68YMlSSHArLGuEHlwGTe8MxqiF5sXdx+Qj62zs2liT++mG4V0zAbWFyaa7VuhiiFR
kHdjKsVgR75wegapfzH9t/Eg22/Q6qbBOtmSSVLtsbxqiqMKAsz5TT3FoTtmZ+b/K6PQD2AoeE4b
ynwy/10fV10u3OJoRfprZ0xqZ1p9Gv/8+/1Q+D2r/ChTwfy4F4Azwj7aOk1/W2Xm3AMhi04cDbAE
SQ9ggBNiYHdX5YPzLhRReetrUh9ttzeOQWFNIq57u74JbGwGs4EE5ySyFEklQzbEVYfra+/oeT9D
JiSZxjB2vci9JO+m1UgCp1vuDAL2zhRyL5bv9gxkAtCi4b5GX+r5M9Q4S/b2yJtyMUQfdl3XuFTJ
oV+JeKag3Z15ZS+ab8Q6UzIx6blPbfXa8+Fc4ZZFZmicWWwbj4ds6Yp9mAKRXplgJ+nVEGyk26qf
kRakc/etX5fsNmp1i3PNlsEZplZ4hWi7+Zb7jnFsF3uu4yHz2hvRBOo2L91sP02puGlXHcBqnZpY
YR6YNM7qXo5jER4bZfYXtXadyy41HmFVn9PTv5x7PCLWDsgpkV6xyz9/RGGZjQUzAjOntvJul3Io
4tKV4sw6+qE6ej75cFqj7oARDrcWzeTzYXxSKqyqmPJjaosonlb7YEr7Xd6NEN+jj8Nkv3GD9A4n
vip2a/fArfgycsk8TZs+yZvlbm7UQ6robGhTm3Gv+0NXTU68YNfTOvMZ6OPlO9kQqU2bQoEJ8fBk
paD+jgyXZuPBbdSi4qZ1ayL9psk4M79e7maMs10AIJCg7jwtWbISywwMDEIyNVfnPWFwzZcW2L+m
V1/V71ZQ3DMDvvZgm6yD5iZsMP55/hXKIZj7iaPhkEbKuIwK7l3OnFe/WvDBm9vYDpu2busen0wp
LxKoEml2IHHo9SVJKGK3Oe39X54FrggF+oYGnGrCfacdV1nzLMW45DeZ2elY1qU4c316ueFQZMEn
3q6NVNynwsQ8tFtVapQhYye7nd/lsQrbpwaCypnHeWUubNUcBD1MzoArTxbI6GRjmw+hf2iybHmj
u4oruBNw91Ce/tAt/rl1//p4nDUb/xAG+MnJJlxvrDuqrEONuudPPWG0ScbWEo8Yb+51a3lndu5X
pt4mxIOQyrmNBv1kTa1lM1r4evmH0B7tN2nuFXswo/nw8x371c9FKQRPFPEa1uHPJzji/Qj7su2p
HNhDOZyUi8FZZjyC/HOC+tdeIGcRG+fGdIOu9HwoZwmxHnRWJC6gv1fr2jlv1Uy/Y732+kKemYYv
395mH4gNEJ11NtFTc6tReG3rpMI59Pbix3nf86G04Zwp8V6+va0NR0sVMJTDzj75Ri05YTPD2Iew
i76sfmkl5AFHhx7JyRkc77XngQDhUh1zKYQl//zljWResiMQudRHRgVR3iOwO6vSX96IeB7Ir/Sk
+Uwcb89HWZzM1Fnm2LShiyIW5WR9MAZrevjVOQcNiPYMrDXAUHSgz0eJsKDM21QTH7Vgf4gXjTgU
0jPfD7aXnhnqldfG2bmJbOEfkFR5MudWFzPkNpxt6u7uclCu92aqg3NGgK8OwseB5L9ltZ/OtblL
TSyKGcSvmgW0PwivhDbOdZleQnJb1cGMpvTYaBWnqGqjKjxe69oi+a7pH/p8rDBaIWQxvyczRxV3
VqqHIS5NSXJqkDbSjCXa6uyyXYcVo6kV28/96nvkUf38c758fKqgH/RACJ2b/uD55zSzetQCbcXB
zfzyqYJ0Sf/f7M50il/uHsDmJkj2Jn+l7X9SWUb1Ug+V15i8ZPprYbhgM59V1yrvZOLVVX9mZb86
HHJOOtN4W0ELPHmogjhXeCvmgQWzXjbStQ/Cx5spU3UezyQ0ndmHX7zETYNDAbC13jezkW2n+dtd
Q6XC7d3G9Q6u8qMYSn+zN1eSTX/+qV48FaNAE+VU5mqG2vBkFyFYDwO6iRS9YRHfXDUGST8sLvYB
41fD8Oozd8/XngmQgquA72ywy8nim6Uohq43vcMs3SrBhV7us8ipzuz0rz0TvDOKTqjTABTbb/G3
N9ehVBTScN1DlPvZcY7oArhq1ZeDDKCNuvk5G84X5vM/hLfkGbIWf5hKnMxEMdG2mfBLPRRdSidR
rmpMyQ8Zqp4kShc6gOtKmQNN2/i7D2tle3HXZ/ojYRxescN6rpWJo2x7SsJcj9a+ai3D4eDo2pEI
wBFSdqXlcq7JtW3dz+4TtA64uMBlBw2mOX8yoaeCSqqwOvfQZ9X8qYF0sV8aw985Eikbvknh9Qxt
4MwV+uWe9WNUXIZBQDYx6cmBMs3hagYZ95NszavbdlHRmwizjzdhFaqLvCM+Ii79Vu+8TBoN78AP
DwCB7a3bFukX7BGmi58vgFemJMAGfDSE05uZ88kyy/B5ILYZoX7U5O7tgotQbFbL8KvHKE+NYSgm
J+CqW0zK8ykJXDaahTHijjG6y7WrpQ+KFdi/vrygWHAeWJsTNyjuySiOLTD/KN3DQghH4ikcsCeX
GfbzN/bavMFFAZIiV3vEUSdvzG7MMnB06BwIdmjTpA6reUckO9SuntjXC65E7iWI3i+3fjfoG305
nYsAmdSpwHwug8WqHOo3g0ZiDBkBwe4Y9Wde4SsPRw48sNgmFNg23uevUDfuZHaTaR/czdk7shhn
j9maRYQt53ks2BRjmAnjx5+/022bPVmLuB8wQ2AlUVGfGv/5S+Xit7lQMFhzFk/LXD0Ueg72llxC
IK10IucuNe/TcPn+84G3j/Vy4K1Zgvpjc+V8/rydFeBbzt5DVTwN+1HV022JN/3lMvnWmZX2A6A4
HQtvgO0Gw56De8Xzscp+EnKaFuvQCBOddZ/LKsGBbeCpZ2mUuxTI7WtOSOYOxna4p0k97f0iKNyE
LNRxj6Vcf8WRESTFCOgzFK71pne6/qrKcrJfghG7X4OuWTS14k3HKonzxa5Jl7bkcAaZfmXToPEK
S5eNgw7+qewswqHL5PtYh8jr/QtjLoskpXFyZqG9Ogo2IjYjbGKSk/c11K4JijJaB8Pv3/ZDGtyN
aWGdmXnbX3LyUTgit+2fETgLTgqAdgDQnM3JOghjZdcV6kskaxvLMXW5DNzVfz7dXn0kasKAriBo
wCk5vBFOPqWDtA4jQSixOTrBZbkSUPXzUX7ExJ0+FBA7JzJ7IXj+yUM1ZAP11SzNg9l4jZegkO4/
EywGLAgaEn4xyjr/2OZ2IZLZwcsNPHHWw6FSAJVxVkwm0sjQGr53zpzKuMf288kJhvVRp70q4zks
hbtHEtGLxOhdr0p6eNbiiJkfh1dFeqXEcDvyH71aRhFJlgu+ZvwP4tvWscjFlU5KVqco3ObPWqfh
t4jO3pPFHfhBuaH+MI8G2aje4rifiW4o5xiVt/fJzQYkBMhgRis2Ue3BbrVDKGyVm5lzUmN1+y4s
lRkmRJrQHkHf2b6vhC4/Z303Z4nj1rZKlNmufWLJcG420Uw1xvzii7f/j7ANgjwcGuug0qrwYz+D
JBybbdh8OfNpXkw3uKRssIBOHLaoq5/vAVFYyRXyk3ngahbs7bmSMcGikoCo+ZyL00tFBDdJsFJY
+5vbMPEbz8cyvakvh7VbDzmXoS7h3rdecm1vOHvrWvSXc18oA7fAvJh21ZT5HwkfkV/sVtdviKRP
p2SpNCipWzbt119+C5vJEw0YrI6YqCfzc547WbRIl+BrdnYSIYrc0UC0Ylt25wD4lxs8Z/UWBLJF
8267/POXwN6XRb2Xr4c+tfQet1z3YJihhjOozr3wl2cnQ20XeE6yjZB8UgZP5miMYestWG+m3Dut
LpX31uoucErdzLhTpUcMT7Y4+Fj9/HW+3FVAJkz61jQkweJO6x5v9Ko8deflsOhovSrb9HvkafNM
ZcCseTl3ObS2mnWTZkCgeP4q5UrK6mxFwyFtdRlddNG4GPvatdZy76TL/KfrdfCHzTZz2tgfI/+j
EmFh8h60D/u2G9J0l7dzZe2UVxd2jPGt4cZidDoRW5a28v0cSc/ec/jP7j735u5hjtY2T3Qq5gKO
Mr4MF0QHgll1dTR3h6wa0KN7+BDvmypdnItV57JM5gG4NWbDxxGFzIAiS0QK8HUr65oglGWtgiKp
PTv7o1tUaCQyVHm4ixoZXkNDy9wLP+tgkwZ9G8Wy1PaDOU1dFitdG1QhaZGpvfL7utynWS3ufVjE
NR2XLByTH8buu3Qys+2he02WL9eIrc9ppdXOsRZfxnZq13+IZUzfw9Wv7lWY+d+6dDLew0ojfLkz
pPU+6Czr0+RMoRHPfVhNxDm13LG7ofV8iMG2vnEry4Yx7M3R22bq2zSOyqDwkmVpg/kw5F2FmXFg
rO11jVMQfdW1RcyihDFldN1CLmSdDCNxy/2rNg+rssY7sOsBzceamx86FVYiKaWjSmwv1rqOV+HV
aSwcrDaOnS/zGhWXnRY7+oHWO1f3wtnryh7kRZ3300fHy51HmqEjBh0b61v0vrr1DSOvyD9n1XxI
hRzeEGZur/vOjXS+CcNa5zi2smmS0Cz9XRHOdRi7XuZ+j4i89jDA8Ra4ZW6eOaSELdZbpdli41Jo
8yNZLG5/oAbJoj1Tpb+vWkORHZ9ZxCdZqz2Ci/h5NMbBUhgXQ0cHMsbU0UjZ5dflczmUHS8tNFin
+WQspGnJgfuYiiRrWAjaSVHqTF9DQuK/GJM/Yo5RB+Jq5ae/qKxb+DJ9SNGm13K4BiFZnYMclPOg
VFRN1GBmPrLqMx0lvj3bPkFbU/69cVr32va0uKN3iJODUYXirqIcfRdmXUVdGAWN2o1dCGpvFpb8
2q+aHKMpqDSPZgzkPbPZaazFJ0ddtXnpfSmhBdDcAvzjyepodfdZkS3fZV96722t/ABrdduiCzX6
i97pgEo/ITQV1JEInJxNqg2n9QKezVAn6ZiZd8o30Kn7tOw5O0gI37dI2i/rMJxhvhRCfrdbL/0T
t5/ucxOiMIwHbkX3A4C3k9gRV0kI/VZ/M/hvA5Vdd0KmD1p2xncuTEOZdGoamgTj1eBJIxz4XBST
bR37qHKXg62cun5T+S4vW4ui/4o6yWsIqsvD/GBPeSniPlTFbQPDtkgCdwkfZdepJwHCcs/LSZEL
MIfmxMT79KmN8ilIEJkbJISTnvmI9/z0sCzalMcWw2T+3yBS486pLadNJpyc05hk8eIB+FBUiUl/
y4obhPVfhgisY7+QU+ntpiVlgpSVl/7Bjwl4XZP24zLTRZ4Irwv2EP98SnLPCN6NxoJrnFeUYexY
w3hXORKDLpI1A2blkG/m7SLiEwxNkMvYgY76JtJ22l2m2JGrAysqeutnbkhK2LzQG3etts/igYz7
jmW5VEEMNKYfKIXWPuYL6oL6yXLehK2/vHPqwkx04SDM1ebiXnVrZDFnrTzUV4OtJcpWrkBjgrEq
cfE8oCYsLvCHN4bni/vUH+dmVzaVR6CKMt33aZ7W937eDT6fsCW13vdH68ID9L9rIx/lT0CjhPIK
65puP7hkDRjR2ECAm8T1ignqQ+fa1nrwA+l1Vw1xcx1MHQNdSK/ZShOhyvx6i29hbrjanw8tq00d
1nlsm6OaCtkAZjVhc1HKXkEbETWcz7kd/qhA8Yckp6t4DNPMZcOVDX7u9aC963DqkWRXdmfdmrCc
/ETXxXRjdQOeXjXBh0eiLNlFGxL1xBWZyNlI0EiuraPnK/bMDqXIQ18W1dfcNnR29EQ4Z4dRFY04
VphXcQ+irnWOwtMRNarM2ZqKTMg/GWAGtswpT5CfRtZ7EjBKOtK9QSVAYD0RxbNrLGWCH7v9aa3J
Cz32kwrMCwJe7Tz2+IolH0agsZmjevZiZ0rDNkbbOP5Rh8LEqqAwEcc0gbv+QUQ1KWdrPdr3oV1W
l85Ewz8Wumvn2HFQ4O+LIBPDRcpmbO7sbAoMHNXa4H2GA7gfR5xZNz2LLrgKAmmYeIS7VRXbRVM9
VWLqMerCJegzHe/+TYt/awrXyuqBMWVAHb6scrlLo9VQxME0NXt4n3pzHBQF0unCcJsuGfCkvqzm
1ItbbgPHqQvMZM3Ga2RHw53i63MWUcsVsU3g13DwpFS8AhwfyP3KtoxKmsLTnSvmrIhhe2WfB8+o
p8TrFQR4WlLFlTl58lsLxMYFzpu8Ii5ckwqbOtiQu6poqILTZemsOJN+K3bLEhjXU429J6CKl392
3NG/WZdOiyMbpTPvpGFznuVWYcRBVBCSONVux37ZFfOdNxXD57pNqzZx2kAs7KVeiVhKWzLdrfA0
yrjV2lM7FkwV7bNajY8r7YcjltJLeKVzUV50PUfHrggoUh9Lr/TXvSh1Zl3mjZH/GZjKlTuplTUl
NKbEResX036cRXsYhER75TplZyXNIutr3mXBPUy0Q5uI1chkYuNVd7tWyE2/uMsMwDqVo/8ge895
yiMfhas/VNrcV2OIJ3zDw05xYXFcx2bYsz2MrT+8Lfu+exo7DrojZoIwtpwhXbjcse0OT5meQk4l
E1y2Sc3lk+XM9ZNaLZvqoOsX96FUhv469t/y6mAV9fqNIObw81ytDRWdBP2d0xF2hg2NIIwNFfjd
ju/m0f4kGPK+m8Lx6zhV6lOLp3UVd2h2P4o5UN+4n1DeSd+SOl7sgfLOxSWwer+VJ/f5tBj5UVU5
FpAR6VcqhtGPHqP3xkknmGDMebLOKxobMxLqoe/t4JMMvfGPMhTDdIvEv/mK8rf0k3Cwgj6uU6O/
DeZBfPfGxv7DdlzZJ5mbpt/Z2DiaB9sFdiFFtc5i/p7m3eQ21ofSrIP3qltMiDC1gSM7nf+q282C
EmzHaqyiS6oof96XrTVf+ivTCRbtNntKZAK4jeQoRsNsDO5JzyqreM5ljnoSk6x7s62cbKeNsfks
09J7KtHjUUQXKvpgeHbuoOL36qchjYy3Tb80N4W25r1QVrnsG6uvt/ACMT3Wddt9XboRSVadpnJ9
0CjSmBJizt+3OqJoD7LSCggsRCgYqxRDQZ6hXBAEN235gRdWqiuFM8rHvDVEhaChNeTt2vWWsVMm
AOUuYL+XMbgVB1JRCi84SssCt8RXIfN2VTbagovKUBdvTe0v7YdBsGkkQ++4666cTaiO7ATjPUbi
vUyaKFjGuGaq3jZ9b94jSfdJljA12xuVV7PEEiS0jq2cjNQ4nIpoicsI47+YJpyXXdgRsW7Evc29
iGnoymlfjmH2kcDY6FtLjwnWXDDnazzCfXtfdj4pOKNvGn/WJJCsVNJV/k7bnKKxECBRc++ma2zn
sGTiuc3aNjZSPifLscmaK2+05pycCOXc1hjk2sfBn8T3eWwmbtZ2me6iYq4DJF7zdvcoHGtMSImQ
U9LjqWlcafKnBKYMYf5QBJVy2f8WY/5Igu+iLqJwHZd9zS2QOETT72hIkzHKMRPZhgeC6U/y4Ker
aC46+PzXdj+Oy650CuDitYrKQyrsdsBIzvG+bynLlKK6Cb3LdmrnbxAtA3lVu07Wx4MRpEAzdlYn
JTKDPxynZSWVY8BB0vbTPLy1yeytL7J+qqKk154od9a8zh8bZ5weUyiIWVJOKh8SW4/yUUSizxIY
isHXpliJPZ2aZvXjsOL7JYIYay92jbH/NJo0x6BK1eFj1U7Y7aElBW+qay+7xna9M/bm6FvF3hlk
TrAbJ7MTz9DCs13lF2a2M9ZM8XpWsfnzZeVaH5Vdo1iwA1UIckmw8jj6QYUdhfYnUNesaB19i29E
o+/UEPgfjADrmMTSI7u2aYrgQo3ONMRmGoJa4R2LYR36kAW+KDhY4mWqMy+6oXLszxVhIdOtMQwy
TLApam7yJevay6hc8tuaOsGPp7Jxm5h76PgZ253xrreIII/ntfWKJDIoRhNWNnK11bOnNGm4ZrQU
LDSS47BbCqr2oirf47hUOfGkmohQzGEadOxjtNzQg4gGfRz53OFRRCRdJGGWq/yN3TjR8obKiCSF
QFrhZdVJEzZag6dqUhVB/76yyul7U7Ij7nS5dO80HaL7eiqp+YuM6+GbIh0q9g5UBUR0yXbMrw1p
9HMcLr1U5EPWJa7YYmbFzblu+xj3HfcRKfiQ70rfk3fzTMbIhUEZcCxLOoj7Vpnpn0vJm971lHZl
Eo6deS+njqLR0WZb7NWkjH57NcF0D/7cRruxnMYhDteoc+KicXhxo2NnknrSbCdqmJmJBMZDGxzy
m2e9KQUbz1Wu+rGlAsnkp8AwR3FZItz5HJq4DOzWNevXXR01BHJXesHnkApqPI4T6CfGwSnhmuMS
zE81XgVXg/K4vKqVzKwYbRjmO6bs6pTtKqxVjLQ9uxnQbN6FufTvbSNky7a6rDb3S9ildqx8qmdg
1KIMAEpEHjHWVMokysMIRGDV5tdQ9dir2XIev3UFfacLFGLpoZ3XKN35zdB8nQanN3f/4eSqlcSH
6UO5XYjb0qZ47IzZ9JL/kD5X9q6mEQ88H1Cyj9p5CCTIU+ZhqpbgJEu8FnYKUR4DQmcu382p3vM7
R+f8K1+Cbhh2wgnF+h9XLUQwz5EinzxpFdoVgFRGE5edg7PAb8MBkph3ztvqJfhFbxGtMdAeEqUX
Tb8Jpom2CrkcRKs4myc3epvrvPr2qxAbeBet9BB2NWDqaV/MEmppnaWZD71yb/DT9KkvBhDjX0by
ggBCHX7HPqp8INLnL65YJkNJy9QHE00pDGCkT425nLPaf9nzILCYYEU0dPRLWULPR+EUGfIMM3gS
oabipi7y+q6vo+rKSj3n0LWhc8ak4ZWm98b4hxC7GShgsnaCjK6ic1bPy/RBuyT9eexMda84r535
o4EBShw2nZt0GDnH3sp1pC7uC597Qf+rKYge4iFn0+85W/cKit/zB+9HRY2S2SMGRIW+0JLcpgan
g1/+iIyCYw5cZZ7YOjVXKG2ENZmjxwNCTXTVfTBQ8JAg8/MZ+WKN4ZhJ0wouvrmxGE7JqyB9lWgz
hdd4qtVNUREjA77sHbkgVMnPh3qxxPBkhFFKb+iHbcrpUOM8ymxVVX3oxmBI+rwRd8Ms9JkltoH+
z5tWKGogS+GEB8aMScLzj8Mv79YD34WPU9HXURSvfvF1ThUIovEZxRn87nOk8hcvEW8vM9zUcqiG
gIRP1ls1kfc4mh6fqinKxKoLYxfAh0vw6f9laR5aA+YFxRVLgBLtZA3Y6+CtqTcuB5e0mlhw+Tqu
WHSfmRUvPtWPUZB6INCgoX2a0VQVdaMnt6MHIY11z41gjVer/WVfr20U/tnC1dl7T3lMWR3owBqb
hVbK7MceuNxBjGQ8roPxl/fzfz7Tww3/+i/+/Wsrl5503vHkX/91I76SuNd+H/9r+7H//c+e/9C/
3qqnfpz6p3/cPMrhH4ep+fY4irY5/ZlnfwUj/fWb7B7Hx2f/siend1zup6d+efeEKmj8MVz21G7/
5f/rH/7j6cff8rDIp3/+9hX947j9bRm/1m9//dHlt3/+tmlD//Pvf/1ff3b7WPNju7YWjfj6ePoT
T4/D+M/fDN/6HXB+Y8khFmTP2WgF+unff4TLFKZ5m3vX5t/Ffte0XNX/+Zvl/U5bGHMOODlQ4PCG
/O0fQzv99UcbAQQtOS3DzZcy+u3fv9vd/6zX//k+vIq//v3vcsYfvea/L2uEXrhIA1DQEkNoeOpK
ymFW5KOwup09bs2GIkStXbm2EacGouKknhwa0IHEHjV2cTiMYrx2hp1npf6uK+tAxno0w6eyKa5c
tRgdyLi8s5rZPk6D75NeBzwNEG0QQIAlzyxjbw7AVOwIMJaVTKPBN5YuyWHlXPehnq6LUC2fJPnt
9j53Vf3Rnyz7Q9PV05E0tfUq6sT8Jp1l28W97GlxdyQTo1Bab6U1dtPhx5f8/7P777ObTff87G7+
8e5JTl8q8fXZPOdn/z3Pw98h3DNRmeHsPshD/neeB/bvLAD0unTWNyPkbQn8e55Hv29qUDhnmGbA
I9kKt3/P8+B3iG/2RmNxN1IrUpZfmOesmpPzCw8H1hOWBFQ5EO1PCVrSqOxicSq9px8bBm8KMOfl
0I6Ych3KsioebHp0eo8NDgjymg6FOgxwdrp4GrrqzWCZrb1zjDJrrwavWvgPI1MdJwvcOxFTLh7X
yab5tVat8422GiFkJUyLOpbSnT40BUdBEmjoMbE9ZkYBDCT65pKecOvvKhbEB9FYLb0MXJu4v47O
uMSiCd0SQ7+iI4ghWMBQEWKG5U1T1UMW90pHLKkpSIsEqsaSHYe2CAyYFqVzW9qj99Hyi1EmpDdi
S2/VM27D/ToEcp+2gXqKJi8AgzWa+aHnJl1flGG4Aaqu76rbLq+xmkzVILvEiHJcmaIo/bZ5400x
qjzb3SmAg/ewmSv/prEGGSUlF70bHalouiJA1V7iRQ4hmFA/1zVHwWojFdLsNNiQYdSQWABM/WG0
QlHfshuPejdgsPu+LkCZLyyzmjbER0Erpn16pzws3HeaCOJHa8brMA58fjqBfTwPe7we8a9y/NSw
E22KRu/aeZzyP/OxMd8C/JgyFmvY0migtFW3XCVdfRyE7j8NtadotUaoVtTeEAgiLjopywfQqNJN
lIjqa0fkao5pb9c3aaDMRx2ExVvCOoIv+KG7Q5xyyWO7JK17jq0MwhcSsqV4W7nR+FF2URkmjgxN
ETcz+tNdnhrOlzWYsyUe5mL9kMEC0PS20pl+tA/77NAhM6A1YayGSJZ2gBHTS9yvCfXtvOC+CIDx
YuJJlXdcjbZzrlw3z22AAZ2qpEXlSiqXZw3vMJsIugO+iumN9NRo70BFg6eN2lLdgtba70ZFWP11
4Srbv5CTY5e71V1DIrfntKx3YT1XOLyn6GHftPgH6cvGAGlOlL3YGhQnHcbdMM4yS6oxw0KnsPAt
TSzVRe4Bo9Tc2E21V5U7WTpVejS60L1x/boYk2wcoPf8N3tnthQ3l2XhV6kXkENHs241ZDJDGrAx
NwqwQfM86+n7U9r+DYnbtPuqh4qoiHKVDUqldM7Ze+01NCQCqttJMFfdpPEMEzQq2/5jKyITrCAw
x68iH6fBMSSsNRxmH9FwVnQMMWG44wwagSZMrs0wpXJMpbF0V0qH5bjX2hYLIWOUcRMy1EF4nSgw
dmDAU9ue1aTlNa5oAYO1QgptF4NHgUA2g+34pdelwGLsi20/p1Mqfe5ajKWdVp+kT008jKMX56b+
yRpH+bMNzyBw6OsLkye+Zr8Ayje+iBntqtZUf7XLGmc/LZE58Ioknpk3NcOjWaTDlTRNE87sw6wy
90YX8Qzei5/+nEL0wuhpHT91+dMcwPHdTsYyT+4Sp4FwBtvCPy8mUIdNtMndLJv01E2jsP3awajq
3DFbrLMqhKfjlEnNsjGjeLqJ+lS/0GB+gMMXdi08WG/5xsTVB6w6nE2mf2UVHucZd+uJrkMw3GO8
mHtllUq1R61dlZ6iNzaUVtGBh+Rs1IQ1aQ15Pyg3mXDaZInNPoC5ec4AT1SuZOrMHe2JCYZbDPE0
QePKR/VUCXWsT3JZ/porQf9QNBqzFH0kVxGxdaZpzmwsvdhOCCRvtSQpQCbJubnWeQkrJMtRzJQu
1PvPsgGe7oQd5jqw2uYJqypsEyovHnh1nVGL4K1Y2ghGGvMIBCztMHwMg0g7l7tUHx25V1SJvTO1
czecDLl2rFLCMlAbCA/bWL2aJu9w/d6eOipsZzw4iHjH+erQNsVA9Lcseodz6FIJP1AC2wHnfy9I
Yy8meVnFYfuyyktpXUwoZcah5YfSyFHfTg0MKrywOiaYjWS4csdi6PslOY8SuYHekAT3Yxrpp2KB
EOBpqCu/10uvmoGX1eRhv2Zwl0hr0Griug0+ctBERa1aj7Wh1r5R5uIEpH/4oldJe1vHhUZh8U8Z
8pvCdaWkv75j3G4hXCMtQpoFe/11O1oUgS3aLK5QI/Rx7g7apLd+Kkaest1Vljhr6gx6Y5QrsERB
oeTebZMy/mHe/O8K8UWFuLr7//No1vbqVf+zbZ6Kh2+v2p/1B36WheIDtiJEXcNwpMKDPv5PWUhn
xAwGgIRqzIRuuQpGf5aFygfcvzRcINaHTP1HZ/SzLBQf4DWT57qm/3BaQYP7i7Lw8IUF9ELtANK2
4l/otNa/f6HFmcnEKiqzTjw1kRK31WrDl8TQHulTZ3ovvpXfvLB7beXLN3a9Fh9X+W5QxR2/vpaA
JCYmfPa9Wrel8wwU3QkCzfDsdr5X0nUak2aRv8ryyPKurjLQX3I9GehaM8chbKvEJdtzO/YLkwPG
FSuJtgXClfrtmJebfCgTztzGZuzKOL2w0tYh34pomIxRrBFVnBx2uVA/duruz7d2CA1xZ4AZQJWI
ZtaYxAP5iEn6qJ0GXH6RRLbp6ABcMbWlz+lROypSJyfrbcNZqAve2XAOt9fvVwa1XF8x+uH17188
P4p3RBa4d2DHXIQ+/iWMDmRtfge12VvdHTw6dLBYs9OP0MUfyhCYuYq4t+3YG/VkaLxGlys/7aPe
k22ESRzxauMpiRVkpOOEwVd48OGXGSfRekxm0xWpZFzD9zsxOeu38ByZSes0Cs/RaMU7SJRd4Qh4
ej3nWBlCx+j75HSyRHKfNJPpIfdjcAMZUD1VIcYd96M+fd4/wH/vYi93MVrLP+xi/cO3J46K6ull
f7sCjr82MmI5Ye+ixJL3Xi6vN7JVZA8syvsBge7XRmZ84HUBVgSpQVgCSfrXRqZ/sHABWPWhYJyC
3exvNjI+2KvjEOQXNRC6RaymQS8PJQUGnZs9q0PvTbn4HDTK4pTkAHnjRIsDK+qdBfEb1AgSNXgz
q4KQmTeKaHovSAe0mV7DDgb5Rrc6n31hvA/J4T1ZxhavBtjFpCDqoRl9IzCxKo6qRhXHcrp0smOI
WI6c2OyVL42SwVAoAukjTmhQGBIxazuloFLzCpU+wk245S16g2bLSFamMaktlE41FM+ZgX6WKcpN
hJahcieyZ2J7QI845fLxPC9T6xp60PXerNMQhcYchciKZyh1hKGnuzGKLEgz9pC8sx/uXaBf7Rc8
DQPgH8iBjC7chV5vS1KATz5NL1+PndX3RZNXt8bI+egbEuINpebQcYxpMMk7K6R7/qSFG0XLoPdI
tDp0+kkE23hJ+ArMSabjTQ0mwHZbhrdJlTPDJmWydXHJwSVgKRbhGIwQ4RomQw+RGMawL0pDfGuH
IUk2PXsvxIVkZryc6LXTFcbRJHfwok0jsU7lGGbwOKvSWYm8arOYC7/JHJUMkmAuwp0aRukdJDNn
CfAAfOdQ3HvMHnxTK1ZNqaigPsSL/fU3tSxNVqHGaiErL5YzDJlwdKg1OaGwJJ+TY5VUZ5jFSlsB
YNiJXucUCf0uwqVWiYVyWohpuu5GWd8ypIcG3sIhl1P5ExqacJu3U+a/2BV+c4q/8VZnoaGtIr6G
ztemojk467LQHKtUyTqPChQew2IFR8Nk38VNAJtOw6+ZfE5oLJMceUW8dJt8dSvN0mZ4Z2j35uRb
PwelE7RJc51lHbxiXabTHeph5y1dp/q0sCo8zfa9ouXNaHB/u6vfP7o4irhDP5kkqWsrS5POw0Zw
7YmbybOglTMx01q37dTpyGaS6a/SbYf8oOAEeyHF1Usc0UQWlO99+2+3ORU/CqRgpDSopEyxnb48
7+G5F6ZSItiHhlyfKWVWHSNnUEY3WrGUIBrznawGqBSKHGZLoiwnMy3LaZ82xaWpdFt1sJZik/Db
I2cciuB87Jv6PeOD9Z19/U4jPMW/CkMKemqK29cfcuqg9zSB3HrLaCheZsfniyhOOrCJk9667JZO
+f61/NXxfVk9Fddd8/TUMV85HKq8Gsv87x3EABO/WK1vOpGjh7iLXx7f+3//4/w2xQfGbTTi68iE
gvGf09vUwJmBrDnHmIJwGLOif7QhivyB4QxuLArqHVbC+vb/bEOsD7gsmbzWIN6kHyEz/os2ZN00
Xr4xq1OuRlkhLGhz/Bef7uVrvViNKpFcjlBmAG9y4pKIrBhj8+NyjrXACRW7xC17kJ5g5neXxtSE
76mm1yu8/QSgFKAImM8cJkkpSZ2WsF1NP4RBuGlqVXW1qBA+lLi/1ZqvcRDr/rk2XHx/B427XjdS
kMMq9HMYh55cLboXgWm/c7C8/Ub5TknkYviJRBVDwdffaGRlAPa9pvnSkMqXDYmZLQyGEl+7BFhE
2yh51h1hLiddGISNfIairsSbFy/fb46Kw21glXutPSwaOtzpYY28/ggoRGD9JgpazDXauDJa4zyb
A9ujB8wB+BBMqHIgHf35ot9dpF8/ScRmHKaYfzFY4SMcXFbJgzqTG92XiyoJnTKKI/lY0jIkBEuk
VLZvT6IJj7tGjECvdg2SGcg6OK5dpeVl2EnabbXI4+wMiCfOisqAHCUPRv2Qxp2NQKkMQzBfYMHT
WiwwNqsEo24OwgLbCFtdptSJo2AxUDsV9DJ8UtFtGyvSbmRrDb6O9UkxncZMYu1bErVMDC2cFMYN
8r/gNlLj5I6HlXw0M1V7tNI6HTYzJ0J3lCcCTw6jto2P4WzH9wDpurHrYH7ltxo0SNWxdcz7jqxe
Mr6E+hxoF2qGsuQ21eZsiz3DMhDRnQrFFXsQUe7y4TMJ3UCLYtLs6gJHNuU6NEzAx3nFIZc9JAnQ
SfsKBAlUWe5hy2JFMCF3iq8Q3WTCFVeAs9yDncEe+MQFBZ5/vQdENTGY5+h2gElJxQMyNROkgE6f
dDqVrpVlwKq8FOqm2MOtzB+AXtf8m5x57ArJ5uVYR163IrVFA0ZP078CuCCB+Sa2TE5irZ+X0cmC
Xr+wVtw3hLwNyJgvC9kuKzJsjqhJXeIara/5Hjrm4AJGpnzSPLQmyVbew8xAsEDOBgsFPCGrniTY
LdfLHpwepgR5lLJi1jU2tBF6qRXK5uscrgrg7XIPdGdJqfUIf3SqbG3FwoMuyN0FP6ajRhoH0w/o
SHZZZ0ZndmvYd004RE+o05BXqZK8CsCsRUUnMtTbqs26ralJ1mmezuZwmki29qVmhHel1GrJSAdi
9wmkR5PRNLOV82myLURBi7B3A6ZHjQdVGjIgZgXQSNMyBtRWzNYPGCAgLilkbXEHcOKLSUR97Wo5
2VmeDY4YO7oiRZ+qdIh2VZZmkh9rld0fEbpixG7WZqFP/uSUfMoHvrTCCcnyNk4QSIBzVHipFCeT
lgTLGbFVSe5VSm5/jE277t0IJmbilm26bIFpsVpSZkuvvT4oAHmWXloWr41KozzSxix8ZJJu4EBg
Z8mqSKwsw+2GTnNqu0y+VmaJTSdDeZkgFaY7pavkhqReJjCaAncmSq7zU8CXC/Tb3eTGGA9+ZCpV
frGYy33Fgi6G1lpLwY7EH+syShMTvbFehbd1b/KOQ0hvn0yE1Vc2Lgiyy7A/2c2x6EI/CeQMmCPO
k3Zj6ZL+ScOQ+b5RpuKZIRoqAbvOhvuWivhRIPpmqI+QiXIeP17SALU0J0UedCW4HLJmllEWwG90
MVvpezfJykk47OUZAeXyNDLfLFPWiTAT+8qA3tl5ylDQ2OaBCg+o6JEOMn0poaTHhXIhd4maOoZF
f+Cl/dzx5xrqixcpVHcOPC2BGZJcVpqnjMCO63Bv+VJLhoTXX9YVD3pYojhXoq5MNkXew5mxVQnP
lXIASWOxEqfoxZYaEcfXN7Og5WptxgjSkoWXaoUltKum+WB5hlUR49cPKukZ0iijqWG+lEEkqqYm
czrWDkIcUUfIYQR2LsDSscLmMljTw9Q3EqTQ0qxkX4bekLudqUoL3akWhn6dNOrokZItRydaQN3v
VijGVk6wVTxYoZZfLby9yM/w8FEdtSmXS2OWCuHiWhN8RfifrDY6Q/8lCyX5ppYYrLAicK1yJt3E
D7SRFTRpbUJmnQebpbGYv+BN6NlNk9re2Bb6DYFAnXlUlGrSeIVhDeXJ2He8mVPaGLc9SEHiVHJh
oU002vQ9b47Dsp9ACdqdFWgwNADjQzM5q2QHQsGo+1Ld67us3ZVwIU+SJas+aibf1Z/P0N9dbdWz
07lTkFEVvj5BlxJBrtEmuh8jVb1CWrB44yhZm0HNNEYp3dOfL7cXnr88sY2VHcTQE/MY1OnkD72+
XtMUS8MWovnDEva7yIqLyIn03kQf2dhL7+hwqht3jBL4CQnG6sUt6iEp8Jj+dfCgbTjuXq0Z1Ywg
tWXU1RctGq5QDXF5Gop5PFdtuOIehpPt7EIViLungpPvvezzt0Mo3IVRoHOiw6QjyvagOROG1UMz
w5Y660cJ3U9r2uJRi4aWg2hJbeOUWmlSjuskpzdiANw2yNJWaQScHqP/XgD+VU/0f52YBsr04lV7
0w+dPOQPB8S0/U/87IiMD1jDKMAYJCT9gC1/MNNMyDyMajDAIJAdTtiLnkhYjGawLaP/NgFAgLh+
9UTmhz2plnWjr5531l8x03Cq4b1/uS4A9WVBbhTsH7xS8ON6vS6UDmK6XYlkswgZ23PcJOMHK9aY
AI/sElSeZVGtmIQtPpZCTlEvtUU9eCRDD7OTyQioXCxqiBbL87ZCFCAJbXJ6dAjMQCLzDGKpmqMx
WEVEk8ocvTcy6ciMMzyax36YbwvbXgInqOpecWdcCz5XHbl9PlnVJ1EQ5R/nLFErF9ItRvZGaGWY
IBBbrgExapSqGVpgDhVyZEJ/MVFyO3Goq59yYs5WZFNTz7JAKe/qDDgSyqnBB1TU4NLKygIJSIr1
IymLvZ1sa70VV+0o5/ZRpObTJ8OSEDWimF9qhPJyn7t5PWooSVtKJaQ61kWJRG6CpCOmp1DYkO6w
ZZhuBdy+o0mkWe7Ki0iP+Z/gfWz04jMZhMoj4lMM3ZjTxQ+9YjSjUytpiEFoqCux3/XKlPhi6eVP
kOC1z2kb5/ERmnr70Yzr+lQbR930cTuWKldGTachAUmyxOsXS7oROhYKLg7B6R1NuAahBI8A6rU+
4uG0qpXcVWbLYTdH9NkOqpFWQQAdBLNjdrBjXbgR0j0isUFAxkHnvwnRL/iN2pgPpaRYeEVKcXeH
mCj6uk7ULKc0quBSweM2dghHaVSPbM/uHs2oqsJIUDD/qsD4ljPcyJI7CX8St+UUHrxYpAnFWtnp
E7MYKb5vNKlKHSnXWw3VuK0+DXUPKxIfxqnEsaFJNm2rx3eDEqiZb4SQkCQN8awzBcqIRz/2DgiJ
JXsM3CGI1rzZftB2RosWk3DqaDzRZo1MRi6Ay9A7p9ibjn5vusl0nJXKrPTQxCUpWzRyqK02sIwL
P+YhUtziCtlxVL9zqbfNNsaCULWZMXCIAUe+XqhZH2dhQ622QTN+JZlLAqdtJD1PbyQf+fx6LsXD
WcUfr0Qij9+R0H/v9C+GV6Rw/WmnP39oyPCO657S4zuleeUt73/o5/hK/gAesE6ugF3gWuoUPb9o
yABjVB4moyMol6uq5eccXvuwYvOwJmVSEgBcf+312gdKT/4KOA0oHMDzb/CvfcDiy61+jZtA77H6
lgLRUUccvEFtj7KsjAqgoBp5p22awVGCnqd3DOY4N/kQaejlU3MzjeriRWE/fjaWVnvKjSh4qCTz
qNdmIrOVKrFx05yUGr2ztC2Ij8bXZ5KutQ6/yAXU4iZOSBQzxyTb9soIGJNWxX3dt/JNiSfsU1vp
uzA0a8OZVXnw8KSvT5NBiS5hCwYniNci1ygbU3WUudUurNXbxczxT0DoaIlvRt7rdyyQ5moeVKp8
BlDXYaW0SIS7XCcIPla760QqFMZiVfYMRxI/gnoWnQ7bU5M/Cbrbb0uCoYIzskp3sCd7J1SrDpn/
pGm0emgF0UzrqHSybtDLjTq0qAZLMfuBGi53hhFgW8YRcl6CP9wHeW06djNiTEAAnrnpZxPyYYq8
6Li0U+VbVg7htk7tDaq6qyoYxS1ituqbytzikyrRZ65yXPnIVArbnZaKLiir0KhRjNfHkNIyGeuF
RTvBoQdLlHnqRyfC++Prizf5NzDaCpO9fjWYqK5vLSx1Zh2H0RmIH4UGklR4utHaHlJl+VieJeu/
US7+f4DQFZl67T8fg1+hp+jKf32Mv5Yvd5L9T/3cSfQPCpo0WjGFmLfXO4n5AZhzjStiK/kxI/+5
k1A2wgAnmQQplM4ZDIfkJ5RufmDdI+bWEcWsfBzzb7aStQR+9b7Qs8EXZzoEmxxSyBvX6XgIMZ5u
c8ygDMmvln70tBZHIHTGZIgQ/0azhCDjZFbMa0vuMSZIC79Sk4hR8iITjWHEFIHgBlFnMZFMJOvM
yKLHGWX1SRTVlApFfSp6jO9iabAvQ6b7J3U2d/6L7/03r/0heszwiFwyXn1wcg0K4cq5ecFsGStN
xIGIc/htATm6c996eRBf6fROLpEuaOcTMTp/vuZhyUCtwEbOdA0iPwPsQ0dHvHAwLgC29YNKTj3V
zp4Vs7i35fxvkx0OL3SAUff2tMSwZUKfQvm+SRCyW7l98+ebOXwP1mtwNzTU69tFQ/D6C+x6lT66
o/hGEG05zdjCXe6a6p3HtG9CXm5PXIa6T3AO8u6SXHRwK/CqMC2scrJxrN72oMSflrn9OYj1rd03
d0PT3zat8M0Un8xkEbvcmq7+fJ+HaMX+A0CHo+5C+Eruz+v7NMpB2FWCc4WdlmcZ7hvnDBhrJx0w
1mKY9J6e902Xv78e8lSSR5EdKociTSwNVOzZV7O4vp5dhAyPEWxqPCqtxQky87KwGYI3urbDgeWZ
ucH1n28XzdTBAucD2AQEMdtRsWlcu8xXK0MtJklbQMH82K5OqDgvMmlRfM1InsO+WnbI2nfYtBTb
fKhUBg3ZIyZzz8RTn1VKlzhRXrVeOhNRU8pLtMFdSLvqNeuijhHWm/mZJRkXS5I+y5zvRWwhWZ+Z
LcyjhLdCj6WDSCkEcsTFV6mAQs7Q8NuQwddv5JW0H6i7RU1Vp1jia13U92lg3LSWtisbfWfJXFkz
oXCoI5MMPXk0aXucemlgP3A18NvCWT+GZRuQnAvzZiQSwqkmsdP68DEAdoFxLX+x5sR2hvWv9FTR
r+Vg6nxDwU0vi6zmyGgnBTkVl8raogLugd0PZrTstKa0PNI/W6ca8rM4UXZJS+u0vzMl0c7noZ5P
tXrd82KJCElpJAPJrNPzOG3v8JjkrnANgT+45O44jZYnYVnq27pxUasjOL9ufJHMtvjc0e14uEvZ
bokhMq0N3ih6OqjcUWtvFWiCDnKuRyMzLyiaLvSkK4/SFmJilvb2ZtatG2NthtnDl3Or0gbXjCIc
89UwxpgX0zVOnguhF2sJZlN3SZimL6a6q9L8MZ3VT0qsKJ5ttndBHmV+zhwJl7hivl2fa2AWZ6CY
lpNNWXTZ24GPyYJw+8pqoSzksjdUmuRrUaM6WrtQ86xf8v5rnDRQ0sTC/jJC83BrEjmBkyJfwoz/
waYQhb2dI9l2rdi8IGrY3urNPG8JdbGwqo0ftQIfNDXtqo2MSMkJcQ/zWwnXy7FVl6Oy1HdlZuio
LXgVMOrQT0e+hgh+56bBys9PFns+D0IYJrWkpp5Ot+4ChSNNKTji6jp7tsbqTonM4/1nh6NSbOXC
PC7yBWHIhDPsoDwjkbnBe77aoLUrMSTjJoc6ejbmEAFUOCoEgM144AnUQX08dAw65vooHbJdbjCN
tspJ8WOVz52CYm/soL3DlEL29MRIaZvtyckwU/QERguOHcXhRk2KeUs1yVtTdHeLzgsg6fGzFGoF
KVnNXTeZqT9ZuEqMElMwqugCz+WJ49WOK5iqYmcLbLXQX9BTJzU/HRRn66KRgTQhwfKPQGZURFH6
Dsc5oERKbmcgexKNUsCv7mGkzHn6rA8ssmzJHzE6vIhGca4E42Ut2zc5NEuHUUl6XiPs8jFxtLdx
oLROP2q7JUCaUbeTRXKDcVEUmJMWWWxCnrIvxKzucKFtHcUIH1WbL2YuBdcImjtdKc+ADO4kiW9q
NuPP4BqwREcemACtxncvkm6S2JjPIzOaHS1FoqIP6xI1l68DqbbuZFk38rJgN51LN7LC273+P2qI
/LbNHouQJYt/8U0bCclfN9+uM1Ovbpu7JFd2TVyxaLEVwXGMF18OMK0jZ85nPINDkDLq2Bvhsqdq
bBmL2UwnVdxNJ1NeWd46RMK2S+4YumjRBU4xS+Di6ps4JpmTjt7yIWVSFM9lJq/E/1ks0Sp71DsG
Y3qOIxI6q3Aj1Qy7mqHMv+ZLdJxqVuzaFSu+TZq7xoxwyO/vmry5g4m5ppCR+m0aDZuyyXtiRXzu
0oqesxhT3P06lSrzJs/kZcsMBo0M3hhuUzblUUX8lJ9gyeThx6C41iDdTHPKyyXZJ3aaVRuLRMuP
GOdnnwYzwINDDpJ5m9nBkwxk5SmTKvmSxk8FsrLL0lx1ODKDBzB/OrO17AvsdWusJ3Gmmlgo4ROl
i63ajjWcZnO8FB3PErB+urJUNkGGZqnPRFw9XjsVZ2x4tYO6a2eHhyIdhTGK16yRHuYpjK5UK1fI
fCrLo15hw0/18s6g+2PZQMM607Cf3ohwUT6KJUauNEhzczqYMzutmkq500WSjGNHpPOTopeOco2P
jGXlvA0xovCbeWCnz9VdE9FkLlM/uEh3UgPcLGk/N1kUXaZSkfl6oz/gwJB6mshbb7RbJLmRKt/R
ZeqneB1XmKjJ1RchWdPWKoL5XMqYYGB1GT22oZR+jGXpQdS4xCA+XJ9fIpNigVOV5CujUPxhrLVv
DLMxhBXq4KYhi2XIaB2Jvsr8CV8wj3m/tTHrQb6jF3+cJo7ndXMia2I6UTmwYZkxURqau/2xSN26
m8cGXhdDKreV13MxDZpTzJZwTLL0C2KaYmSSLIOKDUMFH/SUXG9ONdFJbtuOl4xK4/uyYAff7xFp
bFzIbVVcS0XyGGZVcFKFDCu7lQbCFr+eKdlNNpRMRA0TRy/24wmJp8sw+bmvlKtK7c+b0vyqRdmX
wkxPU4zNGEBTJbQTjnplkdNVD7KC6RsLTmGL2/QxzXcpZyjysQx0GBnOp1Mtp2fzZNKoBFbjlTIw
MYvuWEmH66Qd8o2Syb3XTfp0RU4rI7qxnU4KEjxcKso7q1hvE7iUi7Ies7Re7vvYRu4ePca4djtp
Ez+v3hCuqNdFuxYY+3IBr7G72Ugf64RvE2s1CIRM9N5BBQ9VAdTFe9CIkRBdIXYEB3VaTqtXTEvk
ZxZ7lWFKNyNXYtNMnse4UVC3EX4G8yp+57p7Je+rktxASq+hKJEhXdMGHhSIwO5tj/UwXhHmcBnF
ptd10YmqDbsgxYqzEnBZQzz+HbnJPOqRc6OTPgmzvkvIcjXTAjhZ4zxfNJWSDet8uakxWKo3SbNc
hwDGTkjj5kZtexx08leYzxK+UdJnut1rvWpgxVjVpp500KLwVrT9t0TJjkRoQorgtR6y4LlqEENG
eXyClTFlWjZMF7rUpSf5zFouAjZuRi/H41q7jyDqzvrO6Ql8loJdJ1FXV+eMHbLt0svZgp/jNBg8
uRDMqRphG7rx2C7uaM25k1fp5ErVovq9pLwTofimQd1TdgET6bGRnR0GsZWVCaUptiTPUChCsB+h
SBPG8WKGz0nF7snB+vzn0n+fIHfwYMlsROIGAMErdUgWVnq16Oogk7xi/aZ4OBoRkpS2amQTuNAu
X3rLZLzIqZJn2nYIrIu1nFQWNvQcXrjbEbiJ5TBn7lozySMl0PqUG4qBWU0fyTlNvZw9BAPT4zke
vBYLruNSyZ7rqrlTKyqdfqGvSdTdZLHP2y2qyDiuqII49pUozvyhg7uuUTqu5aa0UDnkFOGtzOrE
3Df1YZDMTsTclqqNpmVf0w0NAupFsW6sliUicT6laSMdiZGnzeT9olr4lzRSd1Mi2pvSVjBMbMeV
Dx6uyt2AY/z7yUjPFY4cDOMsS/40RRgT2W0DcWes2FjxI8WxjFPBtmdpLezgp3LTSGZTOKpip8b1
HRaXnU/xHJyEJMXd7x/fX+H0N2XOf/5IT/2vDW23T+Vqv9Ee/qr10/zjQPI/wz6EhuTFe/5mSnv9
EBfdv07jrmv/9VB8+9fF0xC3r8E3fv4n+IYwbqUWg8jTBa5Rv79gfOUDseRiddFf48aQgf6C8bFS
EGjtUNsxmEfbDYbwC3xDL8JfouZYYTP5r2a2yhswgqsLUDwSFBiDwmd4vecnVTzDMwtljzSh5Nwo
tfSjWqjyzLIKlasEt8xtZJXRiV7GIvRVvRwgZLYBYRvE6RYMdqVuopAYxdcSU4WNzLjyUwyTsESo
q88XCmnNvN/KUrO36bl0SorGvRUO0yPhIQaitwj7Qpx3micsVX4wCv5TcesbLjx+X0wF11QobVXZ
HiaF2gbirGKcFi/EefkB80jxPAlDOktQBUGflJA3YCcgjiUyHq9tEC2xEiLju6UejjUCfbrvB91f
Laj/D5g1RJw/LaCrp6Z/uV72//znerE+IKthCAr5ZC8WhUPwY+xloUxFkr2HkqgywDz/WS8SvG8q
FkK3GDTZjOKBrP9ZMRIMCEzKaNQpkBmNrYTxv6B+v4Yp19GszMib5Qm7iYLFYNW+xHkjPQglSjU4
XsBRUBr0ZWuINHhHLfK6FvtxFWYo9CCo0bil11dpKIrLGgkHXOQKfwhrW9nxQzSZ51qJ32G8uhOo
5XvHNb/z12n9/ZrgoRBIaJE5sw/KsMIiL6CB4euNWIj6soTCK7T64EwnqmYaBvV8Kki8efHkf4Oa
81jeXBPYl6cNNgggdnDNsUtDjDMGyauk+LOwo+4ka8MFarCabf58pd99o9jVUGoq69Dy0ApQlHq8
pkpI3jy146eykCWPYVl2MYawFOYiEEeqjMfcnBfv5Qe+uUeut+pLmNSqTMbkg2dpIwvTU02p/QGv
JNlD5yeu8xKFvJcGCm7Gf77PN+/nOizmzGDbQ8f2ZjKr4/katkJrfJwRoR3G7bDJhRkd/TeuwpVM
lJAUt/LBuYGX55wBqTR+jwH5uQU/x5Mgq/t/dxUMEqB3roJFjlD88g6uohaV2moxfh2QPucrKkJp
wwimeOcbO3w+61VWcQOnMQIHRjiv11olIq0tsrD1+24B0MjFeI37vnFSQWnZ/vUNMZ7nLMOQEtPL
Q45HquJlJOVF689k9Lj2muwy5sN7xL7DV4AbshSaOR7wOuxYqQgvt6iGxJfeIhTEr0Zhelh5kfow
L+HfPxxE+BQpQkUIqB/K47OmxValQikB1dJwsJ5Wnby33lOQHd4LGwN7PVsgk2SmNpQ7r+5lpo+q
8yaZqL/t5CgJQNe3QScRM/nnJ/O6EKKzhXUDfY3NQUH7C4fu9XV4CM3Q27Xsm3I7+bk8tUeKJBN3
pVmM6K1UK67+fMGDQdRqY8BbsDrCIalYx4aHB0leFv0wWLIf43NBjowqe72Q0o2hyHizGdUDNGG6
2i4S/hzp7Sl60xhtQDi/c+eIrNYX4uXOD0+X94XTkUnvqrY6+JJbzVwGc8gHfwwVDZvyFutXPOQX
sziuEpS6QNiVsFVPw7lK2Yx4FuSfgioLrV0X9OG8lYgzeZplrc1OlKye2vN6GsdlBVe17qrkLM1P
bOBz4szUvGF778dxzVEflebjGnYXe0pj4HGdl9rSHGXJWF21Ih2HTTFWzZmMzLV1JjWaYKwrGD4R
VqnlR5HRmso2DjswrWmOrcgbckPp/KTrDROZUhS1fg1xnLSacZy/tUEDbZAg1UW7C0mqgGQHXh+f
ymFNzTvqUG1P2zScTvtER44hm8hN3LCIxsaLcAaYL0S6lKl0qjAVQKKhzanuhVg5nCH9WiQnswv8
mFpdLm8RqKH1jQGrfLuASOcnWhKfgq43CaLMNAVVwZbKGYNwPgs6Va6+wcLGwhwyLkvWSNGyuNkQ
NIQ59KIktyGLCD0qsw5qWjcZkuKrY29+bs2GOANF6RrLl4yJBMRSRKrl6FqrX6VaZpSu2UjaqcZJ
t0o9+5SAIb3TNqWEW61bMBGJIFPWIfByrOhYOWlSqXuFUJbJV9rJ/IjrftGBVK2/RU4nq/El7vtZ
Who78mQtRog0tEH7NelqlElxHiH01eUpvI9Ea3+01Eq9l6IRPEQk8zD8B3vntR23lW7rV+kXgAdy
uC2gAotFMVOibjAYRCzkHBaefn+gt9pkSSa3z7k6ffYY3e62ZRJVwMIK/z/nN1eTmcIjS8xRHbdq
qtOLi+mIT5dtVY33bVRNL7NZsDL3ZvStr83mIVbVMgzyeMQqG5ZRj381nOxvZiJdMkRC0ov8Cs3y
wW48L6Vk5yrncBirp5Q+otglCB7mTWc3MvPLygafpCdJu48aEWGpdmwGY1gyrPFqi3ZjSHwW/qBb
0OcjR/3S1HZzx2HesLCg2hECT0r1oMOS0NsOZA1Qq9ersA5CVgoSPKcBZPuAy3mrYND43hFW8k3J
pf11NKopyy/cAed2eempYTuf9Z5W9iRPINOhfxGPmh8L3bvikUFqMyxw1OuUbdGIoWTy7uy0r8Z1
rsARI3tk0pNTV+mGbNs4Ns7YtEl7m9Avty7AkVhQo0JigFx/jCznnG6FST+sMWNlZUqpz4dIRIl2
NjRa2oX35OA25xFRhT3PhtwsOLHVTUXtUqzauQNy5nrjpKwKsx6+K5CmlXVRac7iQ5kTiEVObK7C
YSyu4ZTX2UoQfHBelnrHprjT1Ah7RlQk8DXEcOP0ib1EDCXeTSrGzDqZ0IZ9EU1OtzCEkV9vsqyg
c2mMrnmvzEMdrrQOwfmpR+p5Qioi0pZ1yAnV9nsgr8hDC2Gd6USV/3DianaD3nTCPeZdPYMC7khw
rVpDHXn0aNPBG2vsNjrDAaahcYznfiYsV3PGjU4IaqDEOr1luyD9fCnWg3VRY8s4dVLmq3VL6nu9
pgeEwh9hibSg/RfgL3tyE1+IWaJEI5lkErx7ljfsheUMh2FoarnHHVEyKMeF7V7qTfQsPbceIY81
qnlmEd/8SOFck6uic8W0ojxm/egXfKbRmG20bXrdvJeuKb6nlhrfzVpn3GfzVDvbMKoszZdRbgOP
EdF0nXkDupI6UbITdW5Lbbu0m2FJxWWG9BnajLWSJM/cZ6MhH0dZl1cuJiIAOmrY1USqTIjXIjFb
1NjaITPXuLPDG2TjsX4oFU8OPuEAHthl7LBPpdnW9bqP8iWYkrcCB3dkwSWwaVO/cEDLLB97WZ3t
QlOKgRM/yrwTa+iNHc0EtjlEm9dfMxCJgjCckRAMWZnljybulVPS21xtZUhPu4dZPX/Lm5QaacIO
o1qlig5Woo9i0NIJfohh5RipKU7cajC3jOXFIeTV08Osji0WGr2jMGHJfmhPe0oZV9jeXBxPdWUy
FbML8DNBpgtB61n1aDEHPCtJquBpMwk80WuMfv5okuJI19eD/DiwBq3RU7b9GiK6uMB2TEkjnJy5
gStX0tofaWQ+9l2LnoD+mYeEuen7kbwqT2sQNWkpJLsM+2CY6MqwjZsswqNklH1+Wmlmep4OOuKT
jjxP15cgG7M1yuP6RROxMQSWGZUbp3PikM5nXOsX6CusS8Oqxi9ZoeZP3TRUF4nSwMVwKulClyAn
7GEsVIyeY59Qn5xm+W0Sfdf5sPMZ+rleGc8RaxB4CRVvyioJc5IHKkk1eyPNSmt8CkAEHGh9x3yZ
RrPZrByy6i+GrICeSNKTdqnOlYCIYXtKvUFt2o30WZLqqpxETZdVFZbph8WUvXiEYyHtJ5qwIEpK
kYe2NwZno3Pou9Q7DKvY5Zb0LDHakkgnU1Rf3XgqxxXIgnzpnnfxHfp6PfU9h0hRX5B9+mISa0Je
WNGXzcEs8lDfKXaG0xVnsuEFNnxMvAelk9anLSeXKzcTvNqysZ29NilkBtLILegIpqhAc5lnl57R
W7afd5lhnxH1R4pTOKtJCJ5EG07znshcnosILyeWuI65tlfPmkVcjZg/bG+Zc1BasLB7X5KRrRcO
ucH+Uav6uM2qpv1hG7OH1APvAS2/Muyvhz6bnZXIOpGeOZ6YWnyqIeGIsh0V9Ov5/K1Xnbnypdm3
V6ERm+dmPaXWep4aVhZXZCcSoiTJM8jCFN4xrfkucYH2gT2ZXcgN7cyvtl7qT7Ma0rMkQLbwIWDo
d6Us6LlhAVbOq1LS4XOIz/1hsoU/ZxugIrtJ0SHl/G6xMnSGQ1CFpvqotaZ2Qd+5/sHeziR7L7K6
WwXPckHsgdqeERzRNmuasOEc1EMHQ7VeivRah35BybVcO/EoaEOfd+bM70cxPM65O+Kl1EdestaQ
6Qm9VzcJJqdj45e6tFa7zsMUSH5ff1JEiPVZbcP0igPmPBPRUZnXsI7txg9DcinWY0OC+MqFSzzT
stGtIqhQzBAzaOg1IC3yd05AJqoahgvqGyvsoIxXJ3Tdi8xhhvPZZdnVeja99CbRLD4kuRrZY65r
OWCasNUuxFgTEkc0UOiuRDPOJik5SUyuFgkGagA8p73t6tw9awAu19taoeWxhr2u1Tf05PXWxz8V
9js63yJe86hoM5t5ONhBmLa6wRqqZIKNbFVMa7iG0F87YvnUVbRYNgKrbL0Z2Z3SW+umJxdnZRUl
hl2va0w8rJOyBGWKdrqLDKfq6BbYYZ0LP9UxOK5KqM3RajYK675zOxWURemR+0EDt4d82vACcPeV
R5X4DXOlTGN+2ze5h+VXI99yqrUCoZOtDxdOHmnhmi4o27ihSMtNI/u5WTdhnGHAFJMoN2CCon4F
76pSOHGmmooieijPSAqf4PC6WvNUN8JgztBrjLWttbRfk9GZEYs0Hj5et/Ly59oZepy+lWk+l3GE
J72uNQt3iMs2at3aI9BO2pKEUaIYTzXsGkavBnJuiSUxooTMirSunSv2c0QxhnUR3w6cDmqyzls6
/eUiwNGjxeRTzGnx1LRDcyAkzSuDxHLwe1p2KX6QAVmcD2XTflONZrrlruU/iFpEDxJhFCaCiUTB
x7kVzVXkhaHth0KwD46zwvtelhTtVq1scPPhxvS+cPpRO58ydCECmsHgYSHDOXKlmxNN/NDoIF4m
alvcDoPMb1R4w3LlqbVzF+Zu9owlJYe5XUZotzE/N6vUIJj2BKs8HUSdkBUyn5mbzvDMqiT+iNS5
rmpBT7xSakTn5LgSx2AQx/hda8xxJpIYmYBvNuhYV62WeY8ZGbi972UDntYy6adb3i8oRujdpxeR
DWx9U29uH2wYzIBxOb0xxdKGWrC3Y3LAzEPwbphOBHZKJZEPVT8CABrnpL+fa7f55ogmhYkEXPg5
mtSKDmrhauCHU/VUMXR5Y9H5N1cqmrjytOuUZIFpRO4zDIGc5u+8oPJMvf/eW7KwmNWi8KC0aXYe
Scu4wf8/ngvb7m0fG0t9ISJahb6hKwb7as6hO2Fa+YsXKRCllKFF9W815fRVlESPIt0n3HGJCxQ9
goXWeOoZCZxGYt0lqEvVo4c4SpVzpcyG5waUsrLq+oIN7UBkFadJOm3rvItz9m5jM97g4HZuhmR5
M0Gwihe8r/n1pPWZ2Lcy6glni8YFveO54L1kV5KvKLW8IJhJkcVlYqp5uAYYR6b2FEFc9vOx9E6K
OiweU1ei0qHJUcMYthDIrFJVApDSqpLI1bQIC4lP3SmerLRPNR8LmMuOye6W/O4+Yh9itY18CJ0y
SVYK/c9vhhKjV4PuLM11YyGe5HnqGNEIkPX2ElgyDz+O51MbnQJ6hzB0n8YsVAkhyjTI7YmWqXs6
5p0aoNEpv1nZKOQpvWNTXbFK9kjNBm8owLVqDAS76goEIbhOwVNk9mVSJhJxBp8JiWZjKPeVM7Y/
SCACAIVFvj9nRZmqDRN1fi4IvLufWy+/dYyStrieT/FL2JBdth6monsyui760Q8TxMS0IEaZcDcl
pnlqj/WL5JYiwxlsp2T9slkyG928HjWONX5TlKSX5YYmSBeUw3cMk+Jrr5oZGgEQLe62LTyh+arb
2eShuV4Yb0i2Qk4SJp5x6AoCM3yy/jixwcCfwUIDexr3XaVVk++KyGF5iC32CF5hU7JAuG9Wa5vF
Xa5TOydMLisJ+OTd7SEe6G0BK7DBp3hNnZNMsVpTWJ7HSeMQZ9RVi18tbC1eZAZDuiMaibwXovOy
+S5VoohmsJ2rmY/AgdDTxRv+AywmOzMnnn4oChBXP7OmMUZkos0tYz6CrK1n5jQjF83rjLBR20To
2czJd6RDzoOZtKjzTLvXCCzT3cQOVDb+hh9V+ZCtS0PUwu85wfCxnA78i5HUsC4PsdcaZ3ZehXCA
w7Ewbjpyum0dxWWnYsPuBw9Q9qqfXOHezJ0VN5fUIIRBbFuBF9rhT7869ayeCPjIRI6h3XicU3MC
74BMJjrQemVBdNFPWH6cxd0OEWc1BSTIkjw4SJfSZtWU5rQ3k8qO1zbSkA7RkiDsM3em5AmGLlaX
JLddSZBjQhxCLAr+6g3OVKy8eFLPlFLWd4paky6oV7K8A2xmouVBpOR39vKiqlMYf51S0XjUBUt5
GKA8vuieoj93ScFCp8uMMxAEDfzRUNQHG3kV6WLsZyycqZk2JuAjkhotXG6n40VniIsOayt7bvKd
LzLsh+kqAvomtrmrmd+mXrHStTo52QJvoVqM0FM0Fud4Kcw10wAceSPus+IkcjK7/qYlvasevLmw
SBQ2wfmtu5buFWpGjSe10ptsyc1lfZ2ZO0xdjdUNVZORqSWzlcTgTBi6ySFPiO5qghnounsyqGJo
8LG7eWhuXVyfk2TJJpMad2bkvpAOLoSP1hb7aZ0Iwjer0Wtuplj0YCyIYnYDfLXgRVaqErXdPpxd
q78hAHYibXYyFtTGnFIBXFVeZ/aXBUTN8LSaHNEdhMyHJg7UzAGP4mUzg3JVVoMdksldmRWA786Z
20ujq4rxu9vadvYlqsZuCDfk+xrO1hQE4gRSjXR1XzkWMWgrEPSRi9u2wNjYrOwMqfdl1XYkh2qw
TbxN7xgaB8tOekRnBl0oJhZIxazUOj9oKLcA/COYCieUzDVEP6zDQ+dR2dBBZJDnWmHScolNV6kr
PEGF8CJ1Q6up4WapArnwxjXnKuMAbUyegwJcwVXqZQ6iQEfNsh/K5LZnA8m6hcaJa1QsMnETc97K
HhDQeirDMmVJMChGWrHpcOLmCxRUaOApkrTjDyVHg1vmQKJofbxdsDS2pLuJwQBFzwSqcb9TK392
xyF2KHbKggphh3b6Rw68gFmE2lkBYLqAJXKq6nUCya+NSvpFScs9eIqdVgNUpw6xpjOg46k+IKWp
xxtrKC27p4RG3f+ixwznUCjTSW9GRa5Fhkb/P1H6FIEAWuprFqs2vSMghliFVNizCMzCqpNbqcDx
3oZG7danaWNZ8dWUTAA7NHsySBMwSec9nUrAkBwi+77NUxT71P5h+UGLkitmdiirQc8erghXdd1p
zs4oEcaepAtlDp0rcSbfAL6HV7R4SpTZU4tLJt5GVpOk04nU2kmb191gTxFJfz3aw4Ec6Dgi3Hmd
Gg2xbmv84IaTgX5qO/DjcgQHFq+mqsqaw+g0BivxoFi1na4jhj+RtraT04X+P1AO/M90Nv/vwuKI
+XjTQfkb2c2hf4of3ooHXn/qp3gAzywtLxxYKl3DxdD2b/EA7GoVegU0WApvtJsXl9lPp5v5B7YU
SB6qbdLP9zRaUD/FNsYfNDjpPCGJtGkb8wn/gXLgVwirvnA2FoA22h5aTEcdn0ZaXViR/xjE0tgQ
XxB763ZS8BggsKF+ZT2RYF5fg67qDmy4Rgp3RpttU1me4qIsCI22TGaNzpGXBTtsskxzc34geVUc
unEsDrOtJsCJSt4D9suiP9en5mDknnlBAc17IF0hvogkeCEljjU/gvtUn7VScF5nv4NEjQrUTGaX
VDc5QIZi3Vn1cDe7Be4ctUeSnYX5buqi4PUp/iNRzH/80HYYU39v4rx+eHw/ppd//eeYNv7QEXoh
BEE6QG9yARL/9IHzR0T0/Nsg/kYQoznIaBhjNPP4EcIGeBN+jmn+SEPEgg4B/yZtyH/k3lze0Tet
Q/rLkN1dsj+oqzgoS4+jy8C92s4cunowd56ylSkTcM3+yu3HF51iTTve2BWx8VionlqSuOFyA7eb
K7SxuRuQZnzIikE/owe8yRSDynh3/7/D6zjvDC7jR8PrpgE18Pzw/KpWvCkfH6L3XuHlp3+ONvUP
E5ni8kSZLdGQ0Cb/Odrg+C9COgqbOtgNOJp/zaAos1BEweVHzPinwOrfo21RZlmAx1CkLGETCJn+
wQzKJd4NNiQNSPqWX4SCh8i/5c/feGwhIkRTHRF5Ksax3w6c3dfjNHXBm7tz8Wff+20ohsvL8fYy
toogCZmGqlsGA4/+/PvLNGPMUWxKoTGFSXgTc0Kd1lk7WOyix0bcp8JUlJWMlZozkkwmbT3T/iMT
qJumc2kVsdyQTIhe3a7UgY7uAqfayLin62HYJO+0QtWnQ8Xu5jzHw5et0TtPj5QEu/2o4GzaRlPe
3UFLgACANUi1gqHWJdriTGvvZw7gF8TBR9Fpa88hLEhI25dZ3FO67TNqej5LHPtcS1NyaGsq1YqT
kFT6/iTBvHGRsKKgPx+q6ctAgpK99sAJKNvJlnVDg8AsDnkBXIZU4KIHoEgAD2w1k6/nq6M3v4zO
WEccZqISW4qI72JV4xCpt3Z/V3O4HH1A43GzMpVCHvrMSYwT2TbmiZ6QBCfpOVC9zfVhxuVtUZrl
GEoetRurHLXKVAwTvsNSLri3npRfKAI3+ezSqSnxp38RBruxVT1akP5MZaQYMmfhxiiKms7KZIau
b3YZltaYlLvBN5VU/wJKVH9k8w+CLrcn9/njYXI0GBfPAtQk1O1sGXSVTvD7UZLmU6c7slEwr7Te
rp1mnYqz+O9Eu78Xsb7XZlh/XgZFHoIhF3PqMZwYZZrbeX2rQDQqxhPUAVftwF687Mz21AVm58dh
GJ5qSdn7vLbJYQoJ5/74m77Xxvz5EQBWo41ykSLy1/fflMoqoMy8UnzHEu1ZNjXGLm5jHS0+LdI+
hpn88fWWO/eXHOXP6zHJcH95FZlUjq7XmQaJXmpCnnsOZcckjifIujYlW9bRPhFkHdMHltuL9YTr
6HD/LUIB3n+3uhJh3Lp0e2RXxMq21uP2myIH6j8EY3Xdiqxva8Y6m1hACq32ogSw8WMkYjLdGOCk
DoDShOtPRTmc1wOfextCLvLoQwyx340dGmJAH3UccEKe6e8hA1hP4OpOoYykl6LwHFJZy+bL6w38
3z3VG1gO0vg3o+pvjgt3cfEEX+d15evEj3/9mX0TFz/ad2eI5Vf9XAE1TgMI6DgN4Jn3IEa/XQHR
2+OgRzyKJh8L/18roPEHbU50ngCVdI9437+2WxgA4FqwLEI//3P/9g8WwOPhiqjPxKOl2ZiD8BJY
x46a0KPVq8xtGmhDQQdvzGnprWyPErdfeQQfIs5Pdfi6hnGXYLcWKBBa92LosvZWpd2vAkfE10SL
f2NaTZ1g77YSnKiAJYtpKg/YATrha4oe3bh2bgdUHvrrpWgt1z0iSooC+uHNU/nNYqsfzW/LN+Ld
o5oH9k3lP8s0+2ZNp4XBC5oUKR2Stg0i6eYXZrU0+hND+JZsSe1rW/yzlIpYbcvszGha87J3q3SL
QZdapdEN6HK0i4T1Z0/RiVQ5od2mdmSR4dXKXVc07e7jD42c/e0EtXxmsCkkacCPQG1+rH51G021
FJmmuMmJS+xGFFPRmN+NczGggyKhvQvb0f/4mq9i1zez4utF6c2gk/YQuLPTen+jeEgelTU9Cci/
0G/TRN5R+CL0uydbrXTMc+r/9iZhG+aDnog3VV94p598hKOF4PUjsMvnQMIgRLF49KycuhpB1vER
qgLyuG2IeCVNrfg2aTSSMks4Z2qLK5IK2rzVlERZp1In+0922AkJ8zgVuEtXRpU+VfmorBIowp/c
pN9kNiFfXCZyVkyWjmPYBYpFJe8Lh5tk3MXDWY9JssHjOXTE8qFpqJvSz5JzfHD+rE57GmyHzHjm
jETXK/fT0AqkvlWifJvxt3PvBoZTBIaHFIcWivmVGuWKbItN7F03vbn6+O7+5uZCkIFNj1CcLtPx
R68Fe64cs2XQKoRK0u0Hglw4guwQcNEDZ6aTj6+31DWORrENEAgjC/uYJe3uaOlzrcH00KIlAenB
cjO6FABllWxLIhPXWY6lQe8NdC2Js1LBlKzdlPYnmDjM4RiZV0vxdduFw2dq+V9vA5+KAJplt6ER
h320reo9t8FCy6fymmnw2WLoyPe6ZsccWwZSAavzehv+0Vr5/4Mph/3Nm/Hxy3qJ57SLW/Gvu7iJ
4uJfJ22Gt+39Krn8gp+rpPnHUlygXMYBCV3+shT+PCeCoGMsuRhI6M3/WbD4WWlz/3B4oqSfYPlQ
USpRy/hZlcCjQ44CJ0+8cMs6+o/Cg4/HEMQZG48OcuaFd4dT7v1UKeemqabW9oLWbNhAEqrkF61N
0M62z+TLm9v0mwXsaLOKwN61cdQSCAXrklPusla8Wb9UGnLZ0CbQfQtEtNTUk7WNFR/RYHv38ZVe
w+bfrgCvl+IkQMXFpLJjH51LQfaT6xvzteZRINLyTgf3rsinMSCBKd3kpGuDtRtO7DRUghDAiHQm
7KbqBXiP8ntuvAzRFX2nZI0FQQ3QGrShpMiO6scfTCNfi88yKo6XyeXzUk3AjrLkS/5CgQbDnVvj
qHlBL7HAzm2t+sYIDd4ZEUBVWigDhTVm/fFdMpe78O4uIQZlhJmLup4i6yul9s0DySiTZr3MvaBK
OFe6dXkZ1cNLpnvZJUEcZ2MoFv7oWJ6JGMjGZGhrU9re2UBttaCWEdRVEsSxeymggfqMZd9oUZxE
9Vk13E1KOm5iTZPggGzqszO9ACuHG057/bu0bLqtVXk9NvblNGAj6EwYHVLMpt/brlhbTrxFzwmV
PAcboFWh9JuGKKU8Qt1SVtnXdjlNoiX+ZI/1GyMk20Zk8QzRBRd5vHUAKIjgL+1I13T7KUC4YfkI
f55J8YhXMdXHoG+jb3lHCoLWhgc19PZZs+h4q8j+5LylGb8+HVw2PBX2w5CC7aNFR5aoNfOh8gLV
i2kljwhhZEV7J8lBkc/0n+DSqN461oNUILHTWnQd0oSmbdVfx8FuPtnS/DJToKl+83GcZXf6ZrB4
Zo9QcCi9wFu4seQ2R8FgYME2+juEXp9xV49XXNyCbByp4Tr4ZmgqLH/+5mrxFCF2Hjw3qJGIrTz6
luuosodP3gDmyl/eAGpuYIlJ6gLIfOzMyc1KZhoRu4GSEXk1TN13A16H78T9Wa5MyH2TGReca+wr
QbpuqFl7iXg0oDjjCGvX2pkKUtdpt/aUX1WGXoD7H3Ycvp+J94YL4p31mRaezaNKy9HoN2GhD+uq
jLcKCtqVkK1Cex3ARzz4tfBuG0s7p3RjnkI+qAPOLtWqjgT4lLgq12DxyRLOOxg9gUtm40kd5XkA
BqcJcsXZFq7I1yaNdd/JwgdFTZ7TYryPIrU+uABMFC+aA3dCoWJ5TCkpgi/cGEhmUMzYJVAFriPW
aQEuCmHKZ9ak345lDmJALjU8rNzu949TTFk92mnmBU6WyTVhHGWCuYWCQbnD5nUjBlGeaqqw6fUI
ZYWMhP3fFGSW6w/82Cfbx6UocjTtLQV9aibsfg0cWe8/jONVfeci2QkcwltWoG9stOol0Iwnb0SW
MIIREzSMP55sf3tRlxMJxtylXHp0UXUecQcRtkHuKYfMziOzb+hWZlOfzXGDJhM6M6Pt/uOL/nY6
s2l98AItdsqlSP32NSpG2n9DnbC8W/1JS7tvja4u3S5y4nJQPF9p++/O4soZSue7VNP4FFHrDlqD
+OTrv+Y8Hd90zOHshKgV4PA8ms3CzprLCq1VEDWj6ctcxc+gomoVqNt9tYaDNlNi8OtoavYYkCbA
T5271h3lS8WuZO/aVJb6cjXBzvnkiPrKMTz+aIzLJfGKg5C6lCTe3qQUxHNkUasIvPzecOrsPJNf
ZAovfLQ39Dw1Xh612pamcUJ01GyDDDKxCK0GK8axlFNySyPWKE0l009vkLpX3n2bG5aftSKnnXMV
600LVCXxtsg3+G26rfpOYfuGiypgSM5qd3TXcBbvp1gGkYfAzk4fbJW0c0UyOuAHpWOygz0Xrgwl
Kvy+RFGLsa9ajbZ4WGyaKzHLDY6G+eBE57VTQEbJ8UChlThFrtMHY04EcMaNxsOSBFSwnQCkFXEj
dUbL0vwkBut3K4VDDXSZVdnmeUfnEpqlVdGHjhuMiTcERq/QQSVDs4tvAdg1f07h/+hQ8h/fFF0y
vv6+KXp7/eFZhJ/96yxCbh+lMHybr32pN2cRizw4azEQL15oyuc8tL/OIpA1UATQjnep4y/O859n
ETqk5IDxiF+3SxSF/296VssmGEsSKN3Fyko8yfv3kB2uPkZkUIH7HDZ6LLfSDT9Z8Jeh9+5VP7rE
Mku/2VYwVWLORP+ELM480ysyuyoKLoN3/eb+/+ak88sb8HoZKpkqm1v80keTPdqYFFGfGgZhNm5Q
mh3KUgap5d0xh518fKlXcu3xV6KhCKGeTqTpHSdUexbhduosw8AdhlOhdaAWF4CaGtQhmMYi9THH
nJYyQvCV7tHifumkuZORsVvurjfKrUqE88ef6Ze1jq8PIkVd2CtMP57x/i5riall5TwRxCMUtkXZ
TowRAfb9abQ82Ma9jbLpzzr+3zZ/Prvk0Rxu4pPBeg+eM1ejr4XksrQPp6L3ix5XHGFx1uR9clZY
fuUvN/7Nt1zG2pux1LnwGZuab1kRj5EQXyTM9JOl6cj5vHjSOZ5TPuTFcEAyHA+kBOltSWYsDzcs
L2a1+F645k7hWvSP0ZKaZ4Pdn7Zd4ntdeaGa5mfX/+WEyPUdygJUIliVqDa9/46NafU6yKYwsIfv
ldmcz10eyDbbpYV3wO29J3Fnn1je1ehlO3wdt6LtPllM9GWwHN9m6D1AgaiT0LdePuKb2+yFeFiN
IQe8mkcbe07u9SY/VDDHiJ6+hRcX4H9YqbjIjMjYmxqQS1eP95h/8IiDhwTaGJEKQdPvhKFwyLz+
NAX6OKjpbqjGldWXFx8P/mUj8+vn5Zkt20tey6N3v26qAncWdlxX2mddy7qrAIPW6TmO3rXStqcU
R84KtX38+LK/m9k4whg2OxWDisfR8SwPHV64sWA0FuOj1+QXVTmsG1tcfXyZ183Q8dejbMyBFJw2
y8LRiDAiVwubjiJOSq5AWl0UpgumEAxb1WFtSYiuGsx9HUXYXJTDMsWQfbAGy3WAaXsYi+yyKubt
PFsrJZ6RSUaXCH0xCVhsaJC3G6BlVQmYMQG4WWY7r6rPofwFBPgFlPADdTL2qjasubi0xPbj76a/
cvt++XI0tMCsU1eGNvB+rM3CdVMFpSvebu9GOPmFPg2nqCjO7DYMstAOUFygSjeGzRx3JxN6nVWX
PlASWJOBt08MrEFlfD9NhBaaIRl2HSL185rhB9fZr+SwMUOs0wo+kJDAK6fJd4UzbDK6xNj6dvOc
XMmGcYlynKQfyNq932pyC919N3FwnMiHiLC8FrmF4JiDJHdShZyIWfGUf04FYHx02nE91dau4Y5G
/HPhjV+suj4P8++1MyENaE+SKT9I+CD9JK4khovlRIg7mzyGdEgAWuYHzxnWCOp9r07u0bCSOIxr
Ji8veMsPvYx8B6RzNGVBZ2f3texOc8d9Hg1l07bTto7JxxTJfp70PVxbDIJzQEt5V8h+Y6nNAzyp
fZwUF0Mc5b4imnNKYmcuZITBFltrzE9LhHxOFF7PXv2gVOy4q2b6oo+8tqZ7l2vxFXjI87jO8NzN
6c0gMdg2RXaReOaOQLm1Eglst9256yonfRo/A1xBGz5vyyheZ9VAjo/+NU54orZ7lyzrgmWuPOnh
MfftnoLf1jLO0sZFVBGul4mktF8E93aZd5d7XckKJcXarL8zcYPIQ91cGdbzFJk7zAc5OpBph2P+
SkvyQxNmQT4718o4nmaxsmkK5bD8rpLqajRjJUzF3hHhuu2ywzRE+3zEneVYcksK0U3M9xginDGo
PxaUbq7Mt6FhndkWA0+ZTwx6Nl3UE8oDXtSbtoXuHRLiz2vFu1xmHSVWt5FmnOHp3ALzJWfP2kUp
Hc1eXI0FZTqj8gqfetejzJUNuJ3lvxiiCpbNFglM5l1bln3bZmI9dTizBxKVVqOWH5Ja3VY99m6H
91ZrT1pyJ9XQpFkk9ko3boo02dtWtB6d4dQo4XO2EndJd5IN1opCUdB23FggkHHUX4VIYty6OXd5
cKUpA0NmQVTnQTHyMxGD0Bk7H/nVU1vkgB1U8oP15qRvzf3yqEXG39tsrFzlThm6k9Ec15Bbd2o0
+FkdbdtS2ZjRtBkEdpMWjmIx9CfdGAFcMPapnAPE9K9jAE3nHp3QiyTDstZBZ4s5cPTo2hZibeIt
WBZWW79xtR7JdrK3ICZH3NZmeTTLKaqJ71vgDWaOUIdxMuT5ztLC21yfPpmhfjfJe8hrUXvYBp2f
o8l3hrWQuZ3uYRNszh38jFExbXtL/2TZ/6XT/FqOpjcPJ4zmPj309/NgEppZVQMJA5+bvgje4gZz
ZJSVF5klg1Yz97HMd/3SUJdlv66V4iItom/Lmqpa4VdB3hQwjPyK2MqvDsdXQnh9xOrBx9P1r0Ul
NieQg5Ewg6OxUaC9/5QdwRZ4ml2Kdxq4gUpT8S5789NombtEN/YT/6t42h6E8ONMkio44a1D+3wV
lZ9VK3+tsywfxXOWPs7CqHmttL/ZpOgYvDIjo98gR3EFY+LGLObHPpXbjhqd7XD6NbrTYqwfYgd3
ucNkAY3949vx27Hx5iMc3Y1pyJUcF7cXWMb0xakj0MUlOfEIAj6+zu8Gh4NYzfDQWZHecdx9HbI6
VvQO//g8ZvcVjAaMpiCcrV03e6/vSDHg03MkpfLErw3xTTbnpqdsDGYhL2xOFHXY4KU4lE28z3te
W9F/Uqr+3baZ9ZteCl0Nj/9zdC/sSDaZ0yztFJyYaJTWomHiUZR1ki62kGGzkMP/i73zSnIj2dL0
VmYDQQstXqGBVEAKMsmXMBZFaO0hd9TrmI3N51nFexNAMmG0tjbrmemHa8UyXlQAHu7Hj/hFq3hP
SkALKuN6e3+N3qj/aHJqKMRZzFZoYh/vTBiakMAG1Vtk2pehCZeur3+LyIPS/FL590bdwxQQpIOl
oY/knjZWlRKT0CStvIUeb7PWWNqxvojpMpb6uDZKk4j8t9Tpbwst/UVo7iRJklB/5pbU/Y51Kn6c
2ng3iYhH4mCwTLg4WovhUR0ASw6WtQafzKkQfeYvZdUppdNbwy1Rvkw2ckfAAp2bFY10o1+OJpJr
k76xxnQDQel68qxdM9XbRgTPNL6QzFbXLWJLVd8tYztbDHwmG7qlI4U/guAG5M11FikfaZ49QDtb
xhD0tTGed653HSVcfqG1EzVIk8DawRHfNRkeCHV8yOJ+5tDorOyYrmf+Ba7xRzWtrmu+tPw8WhGr
kX64KI2N4LZBoXNGt27Zm9xxQ/gss7GW56HGfGVV4bJMxRZm0s0QI+PSijtz9JcdWeCIhZSGxrtL
mS1PCZ6H3If1nUrE9FJzI5Olvm/nbRI8ByZ08EIK2se7IEx+dm6yMaiVzXa4r7wJ5tCAhU/creyS
FDFqthp5sMy0HC5b0XXcbqiJhMoyVJV7NwnWlhasue125jh8M3VxNQXDrYzfY23ufP1LVPn30K0A
KyhXjZdwR2MkKVMRv3OvjTjYpsONHUKJboO1j2BHVfgf1YYU3HavaUPMx86CbsffTWLelOwCLzoE
ZJ8VWa9TIFosvOvRMSHjhbseh3a5hp2o7tQsuPeYAKCquJafQ2UGDZoeGp+16QbjRvH4X6889FX0
c2D94FtfZe5j3Y1UetYcIMZKqChBc+HrCaMYPzkkRboAb3Y/Od6yFuRPabro1XEtExkz9j66Js1Q
2zduGmVAWth58qlHfE/cOfl420XdlZlw4ce8U/Za4HUzNcmuLXu4tbK7yYnv45qku/kC2Hpe9dle
9oxcn7TK6tdaaezQpduWIzrc3ELCxMMtSg7TGM2Dor/KKU4LKznkFKyxh1i+UrNsfDjsYpLkMnyQ
vRC5R+wB1QvCVIeal9yD8orFjGU7OsioN9Ma+jP7tV96ptjaRFfod0sBtUWvp3UdWnP5bmqlxUXd
xldEeXAKFkih7IzSjTUkG60mk+sfOdJP7we788tPogfkmBLDGmZ1Z5NBTY1bfjuTwUB5kPWAbrZX
E1ml3AZ5bG6iJHhwnGkdmeO68UkDDe9CWXoWcPkKNC2xG7YwRnJPx4WFWqm1Cm1wIX3Mu1wgbYPk
kpVuxuwfadp3AqCM3kcBUDZjbAfJSNQ/JQrjOLrjiKLkOWbAC9OKd4qUbQlHUaOZEd4jpLUwJtJ4
GI8HLPWWFXE4rrSPVTh8qarwvhwrjP8MfeeXynUX9isKGakn8ZdtRnN3CICkFZScxAYNVB/OH2Tq
ihTiTaJdNyFGARuTNEcuLkUaE6V1G1kbbaQoYEjsIqXS2+1cNrsmmywMx5W1XWIq0ps+eo3Jxvfb
K5RUd4Vj3OB7s7MM+kcOZEIQDw1HJ6v7Ww9MWj32/iwU/WxyK5L/0bwp0iBfRIDccRybAA4Gn2IX
WVfbnm5zbcTiR1agKTHK0AXOHjlRcMquzdq+6UX4nBvRQUmKvaizHF0Rf1lbFBUl8bLNHGIse5WJ
yKj797XmP6jYOuS9siQOv/x6gcRXmisPCpctpvDhfasHwI7VdGOa4i94oj/GAaGxxDU2dl7uXbvd
QlQE1W7u8HS4T+KE8VHnPxS2NdcM3kBQKddZEnwSBhUhlWPe5SW+Ft2SSLALomyNCMXOxypeWBR1
FtcVrOudnlMDF90KlMQwb4LgvhIqVggrI+GuQ+sO7thDwjNpmR00X6zUKb2uVAOFK/XGpZ5OFW8p
z0WDR4eRmzjWjgu22Q5lkSXU5g2EuE1rdStRhrsy7pEsC+5lmHVK50nrcUcR7byrGTFB7128/McR
emQ+hP4L0n4ObqsWilJC51JEHdBu+IsWMDiktQe9tOQVDI3d8L47Nty01rW2WsgEWoSVsWH0785w
QmJU8xM6QjlrSl6u6WMdpySYGA23hjsu4MNClMi/Jon7ENXtrZFKpEiycURxLQvvmKA8UUiVqvgr
rFPIwZmCGocyjTsG7QcMXT5aengPaf4e7cN26bUZAQsca9D4T7LEDmGDzyHPInXSrjQimo7agwJl
tPSDpZ1yUxYWyjhA7Epq60LqrDlblToZ+6gvNixBmW+nGooOiMdMWAH5V4Vm7Gj571LHfmwaspNq
Gm4TB+NIZJIY2FdGyt0ef/byDs8sCNewnO0redPXeXAhd34jcriqQ87MpJXs6bRXL2hvZWOjOgvX
68mOWEwuXlseQegkCd2J9yPz+eOk1R05vwGihR7yycxVjWxciLH1Ad3QXsn8JKRqdvP8q9zp5dBf
eNwbFwHaveDSUKW2wae9oC1eVUEjWDfAZr2zKAj6KQV2HSGZlkwq3hNijgPxF3UMH3o3uY7CDGJE
Ox+8+PDym/8L5oGP/wnBfvl1vhXlWNOGEf9NtPhlZ/z3Q0J8Wb5G9Y8jML/8xK/RoPsBl0qXtifE
RI+Shb/6BVN0P7yM+DCfNHS202vHdP0D/0+2ssrugt8om/e/RoP6BzT5HbnTMb42+PCfjAbPCMHw
CKQIsITAU9Cdba1i1GMVwLu2KDOhfQptbMIHAdxlhvMt4CM0NxEftKa5V6fVR8hx6kNtmv62iWz3
yvIYlWOm8ez3JhZOVeK2cxX41reiUVFUwzYdGG+fIuTUW0a4QmO7h1g1tcspVwWpc2I/tW2AH3tf
D97nJM3dG9BJ9g8lCuJ05sPI3w6DjobDkLjcdqNtr0YXn/axzcIVCwPfrC96/7PTaNPDq3e4/zvp
OCLgnaQiclnoBsG71jhyoEGPUxEE8iYcyHW0dlCCpLdpFAtYouXSaoxqMQR5sW1w0UAT08rW/1Xn
7P9inr2sbX9/pOZt/fXb12OGqPzEv4+UdPVljg2MUBJEXx0p74OGdwxvjxzyH3jvr2k7R0ruTwbx
ED1A5zN2/HWk4JUyBYSPjCUmPUfvz6btfLOjNBZULDN9CMlgkuB2nVqbj5Fq4tMHJQ1PGuU7Tg7h
bVL3orzqylrFRUW3F4Xt5KuyNO15PqmfJygVV4A1HUB/U+VPs8CuFqNbaIAQm844RFBB55NW1v3M
7Js8nJtlUz8EWlevzNz3QhxnC2ejhR4DxFybg7Lt1GgLE8S3EB5DhBfjIJTfkSa4EWGEyoWToGsY
TZ9ds6orxhR94yzVhlLNDclYCg1wJkwW7u8epcBsEdP2CalLaUUMqC1fMAU6LTHkUaPGYTEcDTl3
Fv9oDtlOYeyrItcXSpvumLH3c0CWH9UIQSOc/Mr/cX7/cUbGloyx3x+vB2kes2wb8VVEbXN8cfHB
X6dMx5gZgjPoLYggUIzokP26uIwPKqRkDYSKZb1g7/+NaXE+gGSRyYotGf7ceP8+ZTjKoAigcmLJ
eSlp/whf/5ZtjITN0EPH1waNAXkKX+VEdKfGBO0jLq7Kd+ajg/Pg8DUYArHJPSzsGgsINb2wOvoE
PkuWCPaDbgUL3QR4HjOqo+NgPmMoF6/8ycHODcZNnTZ7rVfRWiuUhesUD+j5qGsj7g8F6tIijsf5
n8f6/x+IH5Zkkr2zIV/sjGZfAXT/7/9If2Tj6z358tl/70mGM1IOhVkA1DfpCP5rT2JlJFFx3Pov
u1UegV+RH4txoEIwOv4mg0gI1q/Ij4+43IlSeIXLnpvjj5IprpCjyE8WjouSDt6RLwG2/KSB0aAz
5ihtj7yeGpqLLh5R7xRKxJ+ekKRYIwm1roTzw4PSb0fIg9LuVZY1ZlxOK7y50KNH/9pFQm9ljh4e
h7qzyD1jm48x6nut+CjUMpgnWXHj0dtwFHzaIqHk867z20U8gT6uNdR9ncGpZnk81MvRGLIrdUp2
sDG+/8/Orcf7s1AKyhJ1kvf2rgymN1/Zuz/y19v2nw/+2rhETBQjLAdLFNKPoyrA+KBJEgIMfiqA
ly34r43rfmAc6UrtCsDNf/OYfm1c/gq6KvnFi0QGW/oPKL1vYIihu3lADWF1ggaSXl+vY6koijAe
fdMAzxogzaDZHfY31UcrgqdbfhS4d6KylT+2+dhDaQnMeZJG6bykyUAPIf7ENdPD+AwvDSJfhizH
DUGaj4gOAKwE3n3GN+0xckDVvDMWZdL3M9F0+caq1SsYVH+BhVWW6AF9gSGvIWU87cuyZlrqtDMz
LT6OkzpuHQAPqYXNeuk+aVqNHizAJBqZN2D2UxC9KT21lrYpOjD7afKbhdM7+JwmXQUpxohXiwAT
g7nnStIhxrNzbDrXOtK5tpsA/C+nEVFc9Yp+Trr489P1/zr2VpqN/P5KWNU/8m/h/5KVGkz5Y70t
+cl/zhVj0g9UZ7YHB4LTxcH614XAcUM5S8Kkfx2Sf10IClEf/hqdFLy6MJ97rU2k6NwW5CjcCkBm
+af1R4JbL9oYr7YwnDwdpRguBVCSMA5PxR0E2iwiivvxpo9af1WVSXMl+ri9czuJJq17CMKDAF6h
CXfGxTbt2rzIl7qaMGmpXVRQLLQmjbRBf9oM1RU+cUhZTmm2q2y04IYwah+jzFYWcT59rIf2qRqj
r308tI9+0ppr1YIJrmAd8Hfi8tte/SkTXJ5KEKjei00N6bt0W3sdMZBg8XDzzIebFO+DbeV16pey
oxyvJ2X98kWREmaKFYV7045oUlbFcOErGLIuOFpZOQR2SFExQGBibp4kgDYsxNgAnHAzhd3q2a3G
fJ9XQ1xsOrq+uVsPK23wYboFYFifNT+GCdG5vvikTlpxiPscFmBhj8jwisKbNlkCTHPmuE7+TCs0
/kZHJ7uLjaRlxtY4Grw8K94yJtVn1Hbx1rYa87quqwIXAgStsUVpY5omVYOOq6annoUUD9PqOQYX
s1fnQO73oMhfdyZOOdOu3JIMSeCd4EflgB8/Xvq6CttRq+rhJiMzvk8DUU0zbhalnUlvhJ8aTh7w
TLFWX2FGYYazofdNMBvaXYh45Ezrp4bmzpjFnx01RqT5wreTq378VjhPHEeoKFR1pEPH345xSuyl
PdCzmIb4V0y50PpxmsRfW9VofjaS3kKJtjaCuzjAtTntkO+fQ/5GNLwph2KuuG5azKr+opvdSWrG
qjkmqaEkyjhU+aeGVE3UeHZSN/1NHcVfROJ5bIYhubAnTZngHf96cMsouIBOkGJkkl7w+lhQcAe1
pVTTjZojgVxT9bP9FM6uFT4kiOJBtzGmH1qoM02eVK7ZLFXqVVaK7DFLQdLN7UJg9mw3XTzjBvOl
+4LO5ZsZytoQU/coDCk2RHckvrUbXIsMJlRLB1nrQ6YpdT6Hf/l1tAqsCPByRU620SLzwRzc7IuT
1V8iC8XNZRhlkHD8BgVMhCkWPWzVZBb5AoQDoqw8OLGr72w8zNtNPb1kdfbG/iVsEHrhBJD0GJK3
/XqN6gmJ8jhE9dZoC/HMqNlEDxSBbXQ0NEOZA/RsVr4NpBPbbiauU+uAF6vQ3WycLAI59ZjPjTpO
/05ofx/R5MY8fnVMaNkdEOBAt5zn7k0jkr70xpu87FDs9if9JoEWuPB1o91mvTrNFfCG2wltgo8T
CofgGCxnM+IE//zHRwjxM7paNkkZ1GVZybxeII1BT5yXCrLAQ1Exjsa4Y2FOBi8pbnAoRe0YkQ2w
VtFcK9TxC03dGqnohgVMBqsoEXrmLM1aJnd/pyW/XaOTTg1MelsHl0LdT65I4X8ScYWRiiBFb+GA
4/XXUmeZXCtEloshNo1iffv+OpyeWJ4m6zzXI4xoqA+eLIMyWENt9rZ6aAaj+mwOabjK4jrfvP+U
s5sM6DspAqIvqHWAgjdPtqOi6GiXV4F2GNXGwE0qVZYN9gVXsNbdxdjFzUzNjC+l4ydAHb3oS5z1
+d8t39+u62n+zcKypLIHTwPMIJWhrH39xiePW6HJ2/HQDiBOnSYvV72pNktHZxeGjnvbIdKE2kW8
cXxdp2HX+TdIpd9m/Hdnhe9R8KlGN8190y8vBXQZsl6fCxqpjglukck83XCGUCffLYbhqKc+HiW5
1s9tYRJ0sqhhNK9BqAe0OreTChZtKKz7qKmhwmn4RCQpRhWyAL6wBWXf/ezbSD0u0jaEOWQp/3ql
THCZQ6Ya6QFTj3Rt4Z45M4ZGW7iLWxGY9gN6pEi4Gb566RWdhoeXZXj14JMSydTz1mBUkh6wqKjB
+DbqclCNeFZBvX/yq35E3bnExdPBv68toxp2UL7CbSq4tF/PDiEKruxTx5RJKg2LkxUYcAYZ8kEJ
D06Jk4hPVrwoAQVsfPx8DnmcF4sAs7Z5DkYcjs7nAjlLTMRWQ22LJ0zenX3cRlBcpmFa9WFaX3g/
58eJryc1NLgCKdzOdC/A/hnCd+LoYGA8sBh8pz70xrSxBjtAIa4nyNdqexvHwruyu9ZaaUH5j5zr
b4+T3JFHe4SvgJUskjmO7O28dA5fdQZdsOOhUfTRQTX922q01HsTs58lrErmVkLTZkXrh7du5ZT7
92PJW68G+DCCDMjZyAnA8eaE2mEFGVbxB7Wy8HNr2R5hlkRz9KXClZ0G6YW9cErhgbfHL2UCzX2v
M8Q7BSli6JMJYHfxwfLSZt7BfdhWNgUtUG9w4KIaYV3X+jJrwVr39iDm9eRG617N8T9UKmU3qP2X
Ko7b1VhXOHXhpDY3taBaqHFhLnrEIb7AtLUX1iA+2nWpQa02ggv8sjfXjHRRkrAYmJxlTOgAYwfU
Rge9baOlkkDFwNHlOdZyZaZlpnkhQ5N1ydneQCyFewyVI1X2dl7HD4j6fqtMaXyoQucRQfBujcl9
CKAEM7QY6KxnDJcCqDyQx4/kqIKfAS3LezLllPf1I60kmtIQqYlDLJE5qa8/q3Xjb/sIxAQoktkU
OWJVJ8W9595COryN+khcF6Jd17puL/VZo7Dyf7pR0RuUGHTIZ/zJky/l1QnJA6cLlYIYgvg4opWF
81HXu4P0+QT2V9SXVuD8HSPTw3QJ2DvlCvyf48dNXZmIdhTRIVcmK4UbEZvGXLEQyJ/Vw1R/N3Nt
DxR9NUkHjTiV5mZRqKCYoDbhtO4iRUVNGhAjvitPLuCzryy39U8v/rdR4xR+zWHiJNFCppiUk9/T
gQKJd1ZFCG4cdNLtuw5V9ifR9eE29NK2muMDjK0UraXUmLVuSmqNs0WyLBxJq9Ds2Hjora691bw0
/YY6Pa4LvYaDSYIuqbnAaMO4yRGzvg6wiDrkqaU/v/9GTyVn5LfHWRq4PmxicAGnggQOPEZy/Tw4
pDkeVHJ2vkz1dGIYgr8RsvLGglRex5UFWRMcQNf+2BtX+ECNz7aveZuxB9fXFph8VEM10xGKXaga
OnylOizsENMj3U36na70FZQrcKlM3OcR8dQbfH8BFs2DfIPjGqXvjwCA2c6q7107x3bO8sqFaSbI
DqQSSiz02zCvh7mRDOWmh9m4qnI7RfnS07d6GgusHqhALqzN+QHk4NGjoAsjZVJPM7wxUQNnmJT9
WAYtRi5NuUBQM7owxjwdSL28AQoaFdkTSnP+dLzLvaDRCm3IgkPjVCMQRgBU4NrSRcJdtKhbTVoX
VWLZKIAVYnpF86aK2rui7B8hgkw3mEMXuxS/iZlmll91ByOsxHMW3LOP9jh89vssXE5Bxpy26iHT
CH/t6zR3zI5XUtVZdeEil4tyErUIW7JWZsjmoLh6/GtctR1rdpSyN5pEmU21nu49JrXf3n81b6QL
UkoS9UU48lA8ToOjr5R0mVQb7G/EwfI7h6Q2GKiOjfzOhPMa+ygQ935eLtxMvbFqK7tw/7xQBo5/
KN+AHwggwOZa8E7CsyrQfxpGK9tXnfMYlWvHulUQpnL+ik1QpsJZNk5yhUMDjO4VttbXRuWt+6G9
KcOfgQ6nC8rbhTU5y3EpQGF4S3lNMilLPYnOU5X6SqAO2X4KhLExfLpP2hjpqymmG90neXblFpH6
2FVVRtBp8nUu7AmqWFcssA0al0jAdou+mOLvsGL9HZjWTDrmtctSC2ISrsT9470iLxOKFyRfmAuf
Rk7H6c1KS8xs3+mGtRx7hCcjL7l0jZzfo7wfic7gAejyveguvrq0UjVUxWgZONmGXbNOWtyaU83A
xGxs3QsR4/zCkhIDsugE4scfT/ZE2EU2Jj9evJ+ijJHxKOxZ4GfZLHJ0IFGGeumNv/HT/v08QF8n
F6RuxnHd2VGCgKi7jVxsdjVoTU3iYSKmLbESvsndcpcaJfIjWO0qm6rL170xztyu2kHEe38Dnu8/
GunyFqGdDvZM1Y+PfoAKVz1A9NmXiY8Cl0VXyYzDNQDdcKPbCTli5KJKLKDcxgqI4/ef/nLkjw8k
MhqEaYp+unVUw8ePt+oux2ppiPeRiQmN7dT1g4+wyo1j9LtQidUIoRfjpseOUJ+ZWuttjLG/zcCN
X+ddk0zwn/MR5G+tbQK18Wa5rw8bpRyZ+og4uhaa//j+Fz4vN8D2SUVS0ENSrvfk5WHs7BsGTbR9
M40G6QsiYnYXY2MN1mge4PWzahzlDhzOpW7jG8GT1gXQGQgCsndwqq/jpHnP/vDDPQ081DOz6L7D
6eep6/TvqhtMn4TmlTOjRj8u9nBvpZGUXUinzzcu30DuFNCLUp77JFTp1aDbNB6wpG2a+7ys9X3d
6Mjn5Hl+YZVPSYlcrzxKys7yaykxTzG3Yxz3VYkj0d4bik3slD29YphIrVI0V07W3Ja5h0J71y5K
hQlJ6aOH5OGZ0+u37Vg4F373G+8cFQSyZ5IKaq8XmcRXsUjvcb5ujTHa46yKfJlImlvXTqyD7k7P
GNxtajvPHtQsjS+QxM5vZZIYWh8y0UNx5lRFDzhoVTl6E+8137LWCjKmc09HZe39HX0e/nibsr1A
V8xC51e+9Ve/rmhMf0rwJtzH9dBtvTjo5/T58Ce1zYdGGy/Ifbyxh7jwkNBCLJFQ6548zcS4qBd5
Ee+VyntM8zpZjRP9SxoJ/fb933Ve/FEmowFJfs80nkTt+HfVeoUMZ5JiI9xr3wsxGkvN1+uPgZt+
S3Gy+g5q0Fm+/8i3fhwPBWCCPBvzqpM0qqiiTO9jJdrDOlGubaP5GHi2sklt9cf7D3rjnUkCM9N7
+uqSWnz828Ji6KaGu/muivRuBW/O3tjY8LV6X16NqnIp9rxRLcnmNHuDFIUVPZUd0/ATo9eka3cT
5qM3qPvWKxdP61umSzQ8rGhRuXG3wRF0umZK5u4welCfvbYEul452zrEMrkOrIlZRu0E3/CGhm9d
Dj+NcEju4wpPgWxKoguSJ2+8f0KV3GSkEB5v5XiN9LByfdssjLu6dsxF2ZXxQSnMa+GQbOa10iwG
r2guRIo3Fwp4B0PqF1jcKbZixNkyF22l31lJvsYVbieax6T9aSj6DxKqjQg7nJl9OO6otXWemMVB
hBnlzvTXcPNnidU9uZPiEWNgMPnaJu7bCzHlfFUIJnREEKORmlNSEff1aYfojWcD1+deL9R923r3
Ta8at5UOG1GtMzQNqvBCenUexWSdynGQxQU91ZP0qiybSUF+MtjTSItxCM7dZZpq7fr9E3FKVubG
OHrMadshl5QJgLbB3q4QR0JNzkt3nQVTFNDJs51Oz5Mr1lmgwE4d/kIf59K45OIXOFlZa8TFDQ3M
YM/uWCm9Yc+syEPmvkhXbamvOi+5UVIPc7idD4U786b2wuY7DwqkJex2oNDELnowx6+296vE7IyC
6FMZ/QzVuGe8GX9qgVkssubT+8t9CtaRy00TgsrFsJnZnA3QUmQD8K9Vg71RxfeqRhKWlljOjzl2
K3PdKAC1xfVPKpfgSjajP2tq5V4J0843ZkMoTrQQspFuetd41qo/Y4FW5ywHtikdXKsfZePTY2+n
6iP9BZQkFSjQipPgPmNiZXyleGGYoArmlBjDOvEyCnT81Id0vInd0Fvp1pjc6m5arvwus/8yFNxH
RTn6z2LUgNzxki6EmrfePScKtVUGedIw4WSP4yfYekmJ3VmLG9zOzqYfLoNh+MHw9Tu93VlORwMe
tZuZ7gTFksGx9lQa5YUO8XmewjSTspoSGxQvpPLjDSBUk4ZvrYV7i2047+PkpzdV0bqr++SaKqda
aKL9nqVC/fn+ZnjjuSQQYG+gqUCROoWH6NYwBXnTBXu0ZRHWJdE/FK0b3PujvldJ4rZDZjebPBbO
JYWC8wuXMR7tRuo2UgpmqMe/uFDatqqYKexVndGd5bo/hZ/Fi8zQ0xIRzAhXgrT3dx4+nuogvMOo
I7ePXyyABIEqidVE4HBK8y52ncP7a/JGBktfkfhKK9Q0YSGc1FWRkteyR+TdxZ7+taQXMi8/6Yzh
n2069QxQkwdbJNetTbWJR8audZIfTaJVN2MS2H8egWXHhVYnJCMPjOHJKtVNUNtW7N1FdTJ89Yop
manOlFzYBW+8C6Aq8HjZgPhZvZyR13lkipVHhDPbXVa0d10aDtdoddbrvqsROHl/cd+4xCw4HDai
RiAwmKIe/yA9n4zI1nv/LqPdtkzwp4BMGuSzyrG7RSXlctJS1y489I3eEQec1ZMYeBMkxskbzbHq
ses49ODeJ8CJTGTd5k2BklVhRp+TEfnZTKovoQVO+I2lAmM/+QdjckMklaoqmYkazkcjSgU1A6ed
u6Wr/mxa8+P7i/NWMAIiR2+Gk6jRojwJRlOvVN2kZu5d0NvZptBRFkKmBzmGWm8/EUC+5ppRXg9i
VHd8K3frVmo9j9vw24XvIZ9zXNqj28bpBPqDZK13mqR6iaJoovLLfTvl5SfbStMtBSReHgSkxchs
d2FTrG10239SzLFfduTxiw5Ng1IZ8kVWjkt9iK3rXhnRaZ2wgR/KEMn0cVCu0jRU/vT2pPtAtqhD
ZsCiAsm54z2lWXTNcbIklFQDxDY8p2ZYUTx50+TNhwkq7Purc7aFeZzk4umAzMhNT2vphFLB73Fq
ooRuY+CCU7YaFLdauKhwrRCMaBZcuumFeHmWismHIg5KEHDB/55mCDVbWMqgBPueTsyc3jTwX5GN
F66hl7H80YvH84VTKRsFUlbIkInKq0hA3WoXqlp6d0kTr2mT0NbOZwVav2279SJou4GBBP26b3+k
aGoq2yFR77ruSS8K5izllTIki2BWfRuifl1U8coqn3wvmZlRxz8vajO+sSacabJeghdef6eKf3WO
2EAFB/pOMDhYOll370x1vJZ10CN4tWSD1Z2C2od374yNtesyRJ/xo2Z2pQJXptWvOpsIgsz2/f1x
Hm3QbuV18bYkQokW2fEiUpEn/TCOwb5lmr4Kaj/aBBRJ27rDIDyE5m6WTIMpGYJbV43jtadxqkxU
gNYCvBKKei66yF7Nookx+oH/8HAAdjVdSLvlqzx61Sb3GyFfAhRlw0au7qtXbQZlLbRQ0+9HRvOr
LP8rEIfGmHAhj/pscWFJZFg/ehg1FYkGB5ThF367J4ENUYGEbJE6rlRc+w4X9jv8oXscwTvSxqB0
dqHd6Fcy3zULN76yQ03FyV39y2gjENzMG1fvf6Hzag9pUS46nbpYB5p6CgFwp9YjBdG9fWs2yFLj
xhxCBgloUoIdum+nPrqpO+8zIpf6unfdeukUla4soFnxDqshW1dW5M99q2oeXRBB38pKoRus+qKu
lkaLHPbouT9BB2viQvQ5e218cVqIzGDI4jX0N05eW1JOk4bc3H4K++U0RM5c0YsDAzquCwZA7y/T
Ww8DIkkviyREPvD4YcCxAjOtLXOfJcl4bVt5Pvdzpo0CgZBN44X6heednWh+HM0XE1M1Til75fh5
ImcDZn3Lj8tDMSt1L104nXopyr35FHahNLRFwekUjZFldlm5tW3udcw0511ZAcDxjOrCrfTSpTre
80BMNXiqFHWyRXcSBsAlx2mqDM4+0/TuWlVE+1QkQb9om95CgS9X6XpmVBixg/x80yT9XIBtdJa9
AjJm2Wqt5s2ASnX7guQkmE3h6P90xOg8u2PjP/QtJKZZkKu2mMmEdZ6GtG+o4lR0MrqhltLxRXDr
JFnyBLAajE80NE2NIIpSoX48WLQKdQXQHDYb3YysJNvGtTvMAoV/nwOZLL96YbcpVdq4c1TL9Ho+
BXqIIYPdaco87lJ9wYDE5wIE65iUNidEU8SyTAZthXweIPMywMVi1mHHsFC4toLVH25ObiqdCCZB
qtyIp7kxVcsUtqWn7k08bZcNgNuZKBuc39Q0AfoGLuX9553qfiFCTJIBoJ7UiGQZlYeT3ZnBOBHp
MN1pnbpznc9aZ3wRrYuWQwoeuMa9YFe5X4pwvO8RHtEAVFdxujGGaOZ7cxqmSzTwNjpqV4rzo2l/
puYPhsLMinXmwtGsrNKVYKoc+coi1Q8GM4okDq9KBkk5TbtMeYJSL+aMYw5t7a0KLYdWoyxEf2E+
flYMyF/J/A/FZXT8wEgf/8qW5L1X+3K6a8eOSl+vm+shqNLv0dQ9vr+gbz4JTsLfgxFGu8dP6pGe
69zQnO46ZJ4/MeS+Ymfn20mIdPn+k86Bm/woGsoUubA8zu3UQQRqvu1V011hDaAfzW9Y2x5cGyBg
0TWbqCuMmTmKn1Htr0OrmaVxuu+5lJMQHpVLA1+tLmymU9Xyl80E7lzmkchZUhId//hE1yMV9uF0
FzYoIiatbm4LvUM6Tph+MAMuVy5rfbDXWaq513GHNENuI98GPcAYlHzhwCJfdXbp3jpGicVrn/5j
DPpbnM1ZlERTUnOAuap0ReXc//gLFirFn1M42h0CT/HWcisywKTZX3gxZw0InkJeK98McxLs7o+f
0vWegO2gq3cJdd9K03vcekdok9ueXBRlHt/93Bbe3ig8fWOn0TD3JxWMHEyQtR3h2MKRb52bLvS/
96FEREVRyKtMtAQbPDO7sI1eEChHIZ1sk3fF5Us8J98+ORtJbJaaGSrtHQJC4bzz4mjtmJG1yrRJ
r6g8mnTn4fZ4EwUpHipmo66Lugn3Q16HH/3AqPepZ6rrzKhxg1bB0mlDjiJtXXv1TKvbcR6Wjbed
tDabdwzYZ0XkBOuudRRnZgTodnaFSdtMhQ7XmkW29oxp5eVZ8y3RG5M9o7b+trL8YJGLUaxzL0WR
FZr0zTTi8UgbQd+yz/tlKOJ6MYxI+zJ8hOQbYY9dGuIhGnt3pUThwR01tAqcUou+9Gg43omyKFYM
9Iel31m33NrXjYGXR6sg9/r+dtDf2HSwP/DDeik+ydCOt0OZ1JGaGGK4swud682zRHAIRDLrA38C
YV+pi6EZPzZa7N8yfXfuItMcr4APRvt6qtw7o6TqRE8rWiM31qwnwyuuRBvCnWjQ/ivBl1yNfuL8
MLXMWNDwV5FXKP8PZ+fVGzeWpuFfRIA53FYuqSSWZDneELbbTR7mnH79PtQCCxcpFNELTE8P4O45
xRO/8Ibq5FB9XdnY006Y7RRgKlOQQfGGlsLsQxDfiowhCDq3NDplH3QkImzf9limivyH3fW7qAXC
WvXQ1oeoL5U1pMJ0bubjA8pHMAuHWjC2s52aFABfKzlpXTUMrS+KBBtSWL390HdEpAQgw1EJRfG5
MfzqRyWRpTR9uasUr9v4jS1295f1vbU++zUwoIBcWVx4AG9nlx1mC2rb5LXlQpcLz7JZgHO1R8O6
oPn3OtqN3PLrarFD3RHtwzisfiZN1vxWIJC+0nCo3rTWw6OI4PApLGXnpQDJ/jhoqfUsVUniBroT
HaBiJRs7l5MdvenwUI/IGZq9T2rjDHiX5VVAVz3RS+Ositr8AQA8+JTmee6s7OFFzDyhNUGhE51T
S1u0fjPNp+RZ2o2rIQRyCJMqdMHchEcQwAraO92aLdmCp4N4Gj1mypBgjMHdzFWAO7D1uaKmtqt4
UnWwEEX/QQLhPwknr9wmKpFRKJXmwO5vj3o/wpmN9fafJrCyn6DwSpxvZXWrDrDT7q/64ixTQKAB
Tl8aHNAyUxlaLdRTn9plXtDkbKPMPOf4m6yMMj1DN1uLrsmUbNMrJk2By397Y2hKGsqqGB3XUeun
NlOlL7XaPUAaVH7d/5yPByJTpIAIkmLeSA2TwIjbwHTcpG1SJH8L9Fq8oDrmlRqupObL7JSPAsw3
ddvfi+TT1P6Vm2N2og22Gtuu1A7JP2kaai/koPJ3s0xQTQ/H4BIP4psmYZLWF9kUICbOJ19GftMZ
k+qHJOG8KoLcRP1xwPa3lMJvZia1p44kvN1olBQ3KCI5f+7P0OItf2fi0trGgAExXgSvbn710MR2
mLW17cppnm56FKY2ptAQnOu7trtE9uA8SUY6fB4LlGPvD72oyTH0BNmeKEyweOeGK21mBCR6kePa
zRju5e4VcQV519keVTIz2ESQ5k/3R/zoY7Hmo6ZB3XWyrLz92NLwhRZFku1yOqPd2Ermrs1T/5ll
bSiBJVFwsekt1Rsk6NYqTMvUks+lhg5VGZQN7n2z1BILMCeIssp2azEon+QUwSEtaOrdWNrZU9Q2
ykFUnnMY7LLON75tjzsjVjJ8QCv/IPqCsAEFx0tnlLTqikH+MYYTTUaYY4Fib5OQRhYBUzdCPWyi
Wr6MBiqGRhi0OyXm1QqQjy13RmCY+xHG5KmuA4QEYST4ezZBvemCIT60VTm4Ut1jrKfI1bYKpbrF
GqxM9wh165tcOM64ASUpTqUsxEMwjvkWizSMI2zv7KVFfg79tn4KncjbZmjAaBsKHNgA2D2Omo2s
vd1fT2W5oCg0TEghsn74KHNp+bAMFBE3keZmkmZsOtFCGiyS6kngYKBtjFqNtjVT+0hM/7moY2Ub
opq/yw2QN8SKn0SthvtASZHaHhtwAl7SVU+Wp4u9rKhrYIXlXcRvheIF9pHCGq6bt5tPwfRGqkRM
9yuulJ/IdO61EfK0P4rX+7OyfMxoQkzydlN7iP852+X9KHJwP7XmKuOVYBWQamehVqrmb4OprIRM
y/eCASbg6GTeQo17FrJYWZ8FWmxoLmi59lmpkNpM2l7a/ecv4nFmkSilA8GZA33MHvVcDa9VtxhU
4q+2kTGwDn4Feot4hAfy4P5wH3wUWHZa+1zlIHDmolmFkjSFrdOnHKWOPqfVeLTUvK5ZWaclxJAi
Ld+F8w0aeKBDZvHmkJVdY5IfuLLv/zAQp202gwfxr5LrcCOb+aMY+vAw9nG5D6tEf1GD6NP9L32P
M25fYnp6E0yECB5c09zdOO7rsVOKUXPrMYr2WhJ3pzEV9qQg+wKcYvgOI48nwSiz+IuSm8XWpGrf
O1Csm3DQnko1+CqMoXuCwdA8FkPXH6Rato+aHWUHJ/eqq68gZo9DbnvGVYzCXVs9DrG+qf0SQnSl
5lu7TR7DCGpODGA72+N/idQOVOEdPtbBAyJU2UpX5qNpx2uIpgnvNNnyPEkug6FAyb/RXZE05ma0
rP6C10oBbSJWXd+yi6+l5FypSHHj0SkA1qBY7ff7E79INYgG4O8RapFEQ06dXQZG4FOUTjTNtSEn
ndGib6hLJ/pjltjNLklRFzPq9ABa2TWLQVsJVT64iTQD0RseQGAE9Mxvb6JMUUPRWbnmxoFxUdta
xVczVZ4avQSSfP87PzhKZN7OZAdG/wsw5+1QiiWGQQoz2826QfzynfQHin3yyi7+aEVZRuJIHlgK
E9asBC2ZuSxJGqNogwnBJu4kEI68fnREpxZSFV4sqc2w90ito5F4f4oI3s79D/3gJaIoBJ9C01VC
TWN2EUahhNS+ljhu51sXVR+e1SFJXkyq1tuhyHAnCnkSk3xNLPeD+YXEMNV7iKcnuaLb+R3rSuhU
Gx0XmWzlkDu+guOwtBavfzgKanDc9WxWMMK3oyRK0gZl4zmuBPH0Ggv5oil9/HJ/Bj/IiaCHcb4n
HvzUL5lNoYHPatX0pu3msXalS4gyNwSeBy3I80tu6sWrhtvOk261X0K/l1+MIDEOXmVVh1hPu3Nk
+fVDY9QrD9zyoKqUVGECozmB/e4crlsoAz0jcFluqw8/pLaqH8MC+qDnZNhOhTIW4prZwQ4PSYCw
jtLtlbdoua94XR2G12DPM/+zrV3asq9EClmF7tXDQ5d22a6qC7HRopeiQjo/TRHTc9agTdOC3j4L
cAQIrKZ+C2oE85cpDoRsD4ViudaYfYujFrgZwhFZF77Suv2pSW27ciXNVZhpCpB6E5NjyzlpUi2q
dG2k+Nijjy6xWXMcSkMcc2cUE3yzfFJM/2DZpfKohyJDfBzlW7sxlF0HjmFL475Zq8R88P2Tfze/
Bcg0EdR0IP7K5WQp70hQuZ6bPDX2MiZTlClEmPyI6Kw8VumQu3VqK//ImAcgX9BshzHaOX0P1AgC
ufZFl9GyUb0x2Re6HFxzTaOUpPGu/+frddLC4/cRqHDxzQm+oUhKuVCJKRVdmFfTSZ/ipglWjsAS
4YI+GFt84nvjc8qTdTsbgI6bECdixfWzZIw3QVAF21DU/SHBNiGIknRn1Oh1pY2sHhyt+VSNeUMl
1XP+XbkhPlgWnksZuB29I8LBWd3Ak4aGMFZS3G5QojM259k51w0SIEpIIbJqGMv88IKh3ZlpEx3j
yhquQivODfTB75Wf209OjmIMOV9JWjOkRXL21SR5cJq1rHp5axBayHDMqJCDAZnH+iYN30oKFdMd
VWn841cIFWWtsks9fTNo1inow8+xUo0/MjSmVrbEe/Hk9uwyNvVDjtTUcJ4ja6RmRFTT6U3XcTBh
t6xLXWj5JnKQrpIexvF3mfxTtP3vLLQ3ANTOqdk82BQkNulInAedxbHPffhk1TjB24+hiahAHWwq
o/0jOcb5/oIuAxH2LmILQGgRu6JucruxgiADG+gH+nNg6/+mrcifk9jPd47eBisjLXOiKXuAAT+F
O/AuZ3GI7IeVlOSd9pwrg34otEQ7dLGV7SsAF/spcV8JB5bNK8ZCQgrsDVEmJluzh9mQaxoidaw9
lx1iHbac6EcpFnB6RWz+VlMsg8wiDTbdFO8bkc1/4YxCSUR/i81A+uHboXUo20LgOW+uBQ0LdS9q
PRDFqUWwQSbI0LQuf11vuOzZ2aDVput7z4AC8jJH1z/4HejfJMTKBQJHbWSivZ9eMiPutwjfbCL1
F2boLybm3JV0Mm20hd4k6ZMv4b/jyM+l+iTsl8kcXg1QNhbarnTojSO31IPC7atTnR1byVrb7B9E
fnwJUbSFsychw3tv4q8vIbkfU5P/UGALvgSlEe2kEauJOmzyF3zro12FVse3xlSqLQpQ+bHCwOT+
Hl7eSWQS6FHRMHjPFWc7C7Ut1fFDU3XNTiiXPJZeEs3ZN53+pLQFaD/Rfb4/4HtuMD/g7CqAz4D9
0BeYhQS+Uptl0Ptkw0byoBvlvqVRERjZLqqqfdS84vh31CUg6bI4jAPO6wHQSDM7J0X2xZfNbTG+
9na+lbEH8S4ZFiuhlLtDv6+jYItP3ynWtnDJt0pav97/5R88JMwVvCmukUmP05mVwAo5s9Ig0lSX
tBpbzySLXv22D10rr5QtbxkPvNX6e0OX5GNV6cbeE6rYIQZvrVyS7xLzszmkwMMx4ICS+86ftF4V
qd0GiY5uG943JF6hLW3zRL1GArOiCCfMl6QJd7YUnPAGOnOIQAoMe8ko9tSMrk5wUAPp2uZfegmT
kL1RfgmlY2mgDWf/FvKzgX5dftWi7M30i1PhpKfOUr+I9GzKEv+I71phtQ/l56akOpfSWPEDgBB1
9NtTjWOhji9w6j/FaUEBr6YPMkrWl7RxniblAFKXNQ7/JOQ4C/dw9qDoj6YLFRbIxrf3gYnbiKHk
reyWaDPpEtf+6G3M6CsWP9uG0EdY1yF8o+BX0WxMEfYUbqtcgv7fUfvaa8rWb12qaX0XHHIf1jxM
6iyVz42t/UALz9xYGOii5+CO6aGuP2fICsnGaWVrLVMUxCVgRpBicrWhaXr7CejGoN5WNqOrB8Z4
CSQVyQOyxWuSewluXWp8DKuse2oyL8Q7HCM9o4oS3A66qtlJhhw/Wm3cnAO/tdfICh/8MuRliSZR
j3iXBLn9ZV0baUMOItjta2ynq1pg/9nhfmTjNDNqlkRxN6l/EIgOB4K49nedjuJgjKG8cZzsLfOS
/ltbViuXyEcXJ01fuLWgGGhczD0Yul7FxjSG0kYspDxUuvqd8DY4h3TpX9okEEfTLPH3KVUwalSa
sXzV1uQMl68/pQ+kAycmMlNjzl7/VnJCI9PAd/gaLkLIBIARgLH1OAbBWqCx5D1PZRaKeuQ0iP0u
GCOGh2xfW3uDW9lD+4Da1mXUixhD8qB48iOU6IoOmkyZysF3HzBtDQooYcO2wfjIK4y3K9ayaExo
onlyWlX56Ui+dVJL33yRh9F60oQnr7wry7Y6pQS2NNglrnl1ocHeKJGwi8Lp3UZOHqBV9C6C1Dna
YLJKPVAYm5gbemP2lv5S4VDzKAsa554j+oe6jfwHhAjFRrWD4bkqk95VktB+7gwL/SyrvpRRUOzJ
oI6+X6FfkBbRtamlX76JMMvKVftR5IVSL6JN4ANAYsxeq6QZdUBsjfYclskOkQQPt7PYbUet2Tq5
vjLY8qwRdZEn08cC8mTNAxuge5gnFoX23EuNsi0kzdoV1eQv839iudf/fSX+Fgld7ltYP7SLuVPI
enjQbg90FA5hDhQ1dj09SN3Crl4H4RhPY5T/59x/GogWKXUtg0dzVqeD+e61ulrFruVL6ckp2n/K
2HkIcfnadkp0SYn9N2WU/GcZJ+DqeOkgjojUOqDO2VXaZl7khHKSucJy/C/aaHxXh+BNzyPALI7d
nCJ84g/3p3S5btOQ8AA0WDPkA7MHyIOVbSU40LkY1JmIRxfqpTbWwFHLSG1CAJK/km3AF518hP6O
euVOaxNUPoh1gH7sw3qwqblm4d4yMVrsVbXfSHEbrRzjZSaIkD59zkntgWRwDni07NT3xGjlbjpg
vMgTLL1Wud48l6H90yn1C+1xhRq0NlwyjxLHynlYcgMmHf+/hp9+3l/xsbBCaQyjKndHudy0yYsX
Y1WpnrrW2Wtds6Oo+OYl7UkH7p41vzJ8UWMd7aAy/VSENY2yzzienaL6OBaX1pI2lNV/2Hl5dXDN
2DbKa+CsyTV+tBPIt1Bzo2kPgWr6879+sCOnaW4PoqBgjFRz7Tnq3nayaGVePtoKdFzIf3gCuVxn
J0uWoUgbgZwjgxPhGSoCJidKv+DVlG6GsCmv1qivxQEfjIl0EexxrnObj5sthVoMZjWamHNO7X0T
9KtuVK+GlOyENuAB621LRJSb9hfiEs9h/ilx7NeslbY83g8q/p26FhzTbu1MLG9ncAkT2oitCZBv
Xtntx2xo8khJ3TDrvtamlVERkU3s8BJUNYp8NS1eTgIIPG5nwiF6MFxst8ubq2Uh+ObGjVs9/RrF
sX8oC3v8IgYVyJUq4KbHetg9R5XqnWvdeU050J9TURANWegMlh4Ys41j+tprUqfiHObW+DNxjODt
/oX0QaoyAei5eImPEE+abJD+3oeYtgIEK3O0xAleTpWlepe608xqq5vRt96pr15aHcqMEt9Gkcz0
czEaxTYj31h5A5YLRGLLyzmp9KPiNCdhhLbid3EFelEuESfV8Jg9NJVTHLPcoFuoZGtKbct6M+MR
dExXJT3qeWMKxGERZlCyXNH6EXpeBbZctR0+JaV+qO1eueDW4m8a0Ye7lRmfwr3blAwMCg3RyW+G
Doo+O5OqNWqS3VqNGwnZ2Iu0Uo/tYEgPXgXDI6k76SXAgWZv5TUSaVB6vwv+FIyEMNzRyyvsFZw1
uZwPdiv5IUAoQFFsgve86a/LKNLKXk5o2rhJrZonIlnvwTCKdEeXLvsO2NbZt3H//f48LC9A3gow
MVPh2UAya/b61oPfFZnoWwrhpKS2Elm4U6F5dn+UZQwDUumdJILcKf3H6c//+rKwMKSwjMvCRSyj
Aj+YVEdbyeWXMXDESr/1ow+a+EOwcwEIsMa3Q+V1XAy27eUuXq/ewQPTQk2oHFfe2feWxO32mai/
wCu4XJm3uYIVfFDSmVT2nsOKLrQ5xOmZAOqSJoa5VStR7PPM+JUPev/YoiP3x6mhtGsWGXZcRjA3
6CLspTiptqYx/uyJjA6d6okNFHoNLYEYOejcTPYD5qy//+tKsK9ISyAMg/2kZng7PaVZWwMACu+5
DRrqNBG8vcxMq2NXUr69P9QHSR9ByBRQyqw9V/5sKaoENV/gMIUL1eNnTZb3Kkps77vI9w+JsJ1N
zM190mSJ5r09TlqMdbWy8aYh/l4m3Fmm0MukaudQVJh/bt03Vpkadf1MvVM6dLbwsbId7C+tHYtT
F2Xi1BpV5baBdsna2F8TH1vw/HAxmjwtqI0jiDPRfG6nWwzCErndWc8Nks+Pna0WZ1FgveZNUm9y
iPMzpzrQ9JHcPPouGtM7Sy30v5p84zWXWhV7liI4DIH6rffS7pQJpdnfX6b5rYOYKWg42m5TNYNH
eTpQf51Nx/fhjAy6uLZO8U/QdQY1F7s8y0aUuVoJYFYTafPt/piL/ts0KIVUYlQCTv42G9RPET3P
YhFeE033P3WTnzgcdhRkYlqedg/3GjnV4CRpar3tKym9oFWebCNzzI1NYORrCcH82Xv/OeoElZui
E7Kt2zlogBIAybPFtZOcX6Faf0s04xjbnMi0yNqVPTl9282enL79r8FmR5CcWVCut8RVb4T96EW1
B1IArdz7U7z8JIiLUyuX4JagfPGyKq2vDn0rrmrtJG927JGDsMrbsu/Nk0JGuXLa51c8ZQ4F4CJh
DCcNZZ7ZFa9SzxFeyld1vvFrNPTobER1vg0Gae2Z/HCkqX8zuYfxaM2ulUyXyN+aXlxx6bBx/EG7
axP3rTZuSB7D7f1pXFz0799F1Auqd3pS5Nl3dRFMTq542ANKvc1xEtLsqXslkBDs+n7cjl7zmkeg
jiiHw8Sx9oY/nORkPORJ9DSMA/wKiuIxCQyBzQZZlYOv+RfUZB6EH60E/fNoavqtE+FcnwB5vOez
34qMnuWFpiOuQT6oEEBS+3Ws1XSft+hQZLLodvgpe3s979fyzo/WhEaXgZQj2Sx9wNsDlEZ2WaYd
I4vE0DdKE2qPIva8jS/r6YrK5/L4TBcWErDc6gjsW9N99td9JY3mYJQCGa5AWMm2wxphKzldt7Lu
H44yafmzzYgS521NL4ikOmz98JrDa6RZEBGGwSQ83N9dHx1SngbSM7YWAibTn//1LSYih1AUO3H1
HO859r3WLanJPhRS1z8LdNTO/5/hJp4uShc4qMxODsAd3EVyzig0D4RIzX8JMbEEluxfaqz2+/uD
Ld8V1on6OH0yHAeIxG6/DblVNQ97mWuub41NHwZ/CrlAqqsJu2OMS1eoVr/vj7jchBpSC0zke4UZ
1OvtiO2o5kGjd7TBdRNccdyXB6Q/m02rFd3K7bqodBCgYRquU+zggp1g1rdjRa0BoSpVDSAb2kGt
vENPFXTX2xV05K5+kLoa28nA/mXgPOmrp148xfo16z8HybUqgRzqDwoYZjWgHBqPByH16ra00s/K
xAtXuvpgxxpKUtnKz17kmfxs6nvUKieZPgA+07b/a8N1uTB7h/TSjXCk2YSJ1u3QKSd2DUJ7FxVG
/jVEMXBj1rX5rMht+9AqqLyEllOv7PwP1ookB1ouqQfed+8Bwl8/xCjr0gwjxLlrUSuPU2v+1EsC
Tivg7ZWPnr7p9r21JgcBYApcTqQhs2ofMv5G4SRS76aBj2ITqoGHXi7Tr/c33/Io344y23yZn+dm
6fkDZUwbbLqmYuBgK8dIo6nl+fnx/mjvHcP5R01+Z1DTLcQS3mPvv+ZPkRDesctqcP1UOUiV95bb
qreNKkiFAZ4AD0X3XQr9S6Nc0vBqdg9h8SrCL0PoGt5F7X/7tmuEVzVKN8mwbYp2m5tXYHJunP+s
ol9V+ZB0//i1vx1lBHgOqvqPPf4aG6Ts8Rhw9pRcNo33vUNefHAeHBs9lxrx7291fvX7i3B+dY6G
SUEJ4/oUSuHWUT5pxos0vsnynsxW6l5qB72w8GgU/zrtuVO+IJvfUo7EfGNjBf9KzjYzEjxHTuak
M/Qr9b92+Bam4W/66VEAhaX6aYk/afpvAkPe9nTCjIehelDUr7nzbDcgoNRdipSwBH7bis/YnqxE
O4vchmAZ1NikYkxdnvLB7PwjhiD6gFwK9GBDi7JxlC/I8Bu/a6f3Hws18JGHT5QzdAn9kgHr26C7
a60ZuryHybNdQFoxoQWJ3FH4nk7ZX7sgwdIdMpfXuXWZYz4gP4T5aTDqn1hIUCgK4j80AePdGBu/
FTvcysrPcKDSl24agDgFnnXaAx7ul7j6Zvf/jMofRznFNnwO6bnRf0ogK7Ixf4qyx74+hJn1Vc/U
FyP5afV0j1HG2FK2W7kVlgEMEGFyU5odPLkLqq8hB4HVmbHmqgL+tRa8SVROtwKSzkFPjfQRzf6N
5hTGyrALLKj23qYDDzq5sAFymIXkSpEicWb0g9voLFJoVcWxHxG/jA2vPuohiDy0h1vlm9C8Y52k
8aeo0YwnkcX5Ncpa/aluGm9rAo39zw82ZRmb+H3CqQLxmV1dWRQZQRz6slshSJshXn3Q29TeUjPb
FBMQ7f6lsrwoMXnhLqHspzkTAvR2N8l24suDyBgNydvDkDcpBNh+DQyxaI4y2bzSXP10xCl5zkWW
Lei5qpKr0NoT6exxI9dnoMybOP7UJgl7sA1opRl4D0n+NvRBZ47Kr9BLf5tZrm3SsvqE1uixjOJt
28O510arXIlcllf5xKzjVaduQeI0zwZFyB/XA/IGeW50SHxp0pvhSGLr4WX0iRaL9u/9eV++hfwf
MvVImYJEBtZ9O+8IbxQmpXHZVSWY2bUTVIfWz/q9Zq7Fzh+cL1j6PFQGjcSJ3nI70pjoYyD5wBYs
5M52vgDWCO232XjBePGDI0U173dnNJ/vf9+yCsKKE3OAIgJsDQBsmvC/riktycAW4evqdrDDvySA
FB9pfWUI7iuDm1LQdoO06DC9IcfXJel3VktoV4kh39aaD5SCPO/Ywkg9mzDgN3JctthFddGP+z9z
GbBidD4RFaiFTLj+2WETuHuEQ2Wi3aF5GcSuSnlJi8p8zvVRbDthhHutbda6nx+sPUUQEMjgrslm
5tqSKVJupdcprAgZ89grNtVu/CCAArQru2yBEeTcwTQHAQn1hvRpLuQ4SAMwLdsBs6KG5k5pZfMa
l+PnOI9GEJdOrf8ZKjS6nDx+oQOwMfGl/J47Rn/U0VX8XvbRm+a35aGtNe0/R2jwUkxyOX7e5J88
yx7VOCmDqs9Ll9aGjzaSIW3yPk9WrrePtuHU6Xt/W6Z1nm3DuMgBzhhF6YpqBFUUB8OjjYDfRoE6
+FRrkn4I+2Ivq7U4EIiYO2F1SIGnpYtWhLYHlJUeskb+Du1s3MaTA8sQ9f3aj1xewpMCFm0AOBac
0DkW3KpVpLmNMncDaGCfdaPLn0c7/Jb0wvlmlEH0FJrWT8VJ6lfJavXnyhINAM+qfUGc+msoSnoU
hRyvPQ0LwUttUs6jpEATkwWiXHh7hO26ARpuNplbN98EOmQPqleWD3psdN/SFCRP6jtwM73BuIx4
BF1rTGH2cpIH3xq5e+iSNefJj2aJ7QI3D3wfnLLZz2lqzG+aio5q7Af5m6iy4NCm0bi/fyN8NAq5
K3UfqBhwh9Xbj27AcNcFMHvXspPg0owC1V9zWLPcmLbdbRAHMmziZtGonWReZvdOHINykIusgIhP
PgSZstgXtjHuTCkAZN+H/7FBMq0kY1GLJnDUALLeflRn2PnY52rm4i5WP8qNTADYWSt9xOW1xj1D
k5e4ZbJimR81tZZ9Mm8zR6TD9yGWVy9Zr8S/HRQY7y/RRxuTstPUwuK8TLJnt5+jKmNgxZJTuTxk
iHg0indSrfBohtVwzNCE+Ccv1ZOo6+FH2w9iC8y12TaqFqEUrb2FVrqmT7bAyzK/0x0LSZh5hscw
ywzyGgxGiIGrWwXdqdGNjR3myHRh6utBZk4ieZslnfYp4MTsMkfey3Xn7Ea5ab7iuzgxP3Uno1mf
dRsnQLfGQX33wr9rb6KkbvdhhyAub6PR/rCTsNkgLTm8tbUjn6sMp0I5rstxE2gC+FycaL/uT/YU
HtzsVLo5hCcTnJueKYt7O9d504+ofQ6yK1fAV/RgFEgBZs5Do6ATkiS2OLegMd8yJRdnIUvjSk1u
udbci8il0SjXJ+LbvChnx0HpjGGsuHGfRG+e7ZzycOxPXqwdQFqCdm8r74jc1480D6OtkbXmzsLO
QR2xyxvGLl1pAi42OT9nYizRZseKYOFi4ytmTXMpUVya9/FDrPrBZYD+97NIvLV8c3ETTUPRb4R0
x/5C/uZ25r0mqAfDyRSqC9l4lQyr2vYqPfL767sIDxnFxqWVmgxMCZgkt6NALYgD5O1ldyIHb2O1
Tk5apnTojQ29y9EqPxWG0e4LBNdXnr0FR4Anj6IuGSx1NWgC89I1YPGitZ26crFOxlYuiapvEi4h
uz7p1MeiVoaTFRhfUxkgYpj5YCex+nOHJrA/DRaWsjSTW6xDfO9TjNj4KW/x1c3K4geY9StZurxR
Iqd+GJw+caWg4h2nLPOvHk98EwQS1VOObNZB63Fl7XLpkIOQ2MWpIX2nbaIeBixbV7byItbkc6nC
QlblL5ols0A8zoTT4i5N57EokUWlfrWzRvw+w0HBKEBzGnStrGitaDRd7bfnl1GnFg1QQlyBFm6a
1mhHSatXLip/R1AdVvXFoAIo5S0Q6X1DbF3o0VbNjkn5hi7OpuseasgYUvrND8GGJy9+Ve2mazbX
dWqdL16HYISaT/pnJynEy8r5mXfqIarDXZw914GEA8IB+eagofuhJKfc07CyRGhH1Ftbj/a+yvQH
6B4+wTn3I2Mr1dkuaLtDaIUHmHgnK+728HB3qOElwBOCEsnPNDj1erqvwng3BYoxoogx/5qHUW1/
qnUfwCdwFfDF9l4zykNqYzzN3/1Oxm7ZPuix2HnSGfT2MbaUbeT/kvk1vX5sVPVYecMxoUaCgFTZ
BiEPI9T4+2dsmf5S4KA/ZpFXTnXjeUs6NSuZXlUpu14zbnJpbDcRJoNotzkXSRt8d2C2jj1opp1q
xiXcl2pEgDIqHgbT+lfSiuwcG6m182hRbDGG9vcSjINdVdraE+nbmqjwQvMCOTxkvyh1sWe4+udG
G05ke4oUq5SYjDo7pbkoLqi0KhQNO+lRH33lOZBjsQmAdCudre/lsvb2Vawpj3hMfwfi4KYWLfJJ
TKbYjlHYHTzNSa9aMq69vMs7EowBLX7KvHQd6EPe3l7mqNdaNYCVyqkW7Iak9w+DahUv99fvo1Em
0gLNGgJPWte3ozi5bLQQAxuofjZWYhlCuKaMQtv9UT546ohmQKwhjTSVxOZBYdmkgSdrVXPFBsl6
oBP2XcULYVMm6p9ehs+n6Qm+j+2Rutw2KisEbKxwdDaJH4lH5lfZrfyeafJurw7gYLTJSdJA6SLd
cPvZWVIapS9F+bV0Um2rZVHn2imq3anwjYMogp94FLf7DoDfNs0IvTCwt7Yiqj/d/x3L2Z9gHMwH
ItfQz+fTYgi/D/F9Sa+jY/109BBHNV/OVp7BxSA6UHjcL5Bxose8aJKkTuVj9hFK7ojo5gU+ItW/
qs9WbuNFMDWNgqwhmx+CEgnA7YyGgm2qKYPkSno27uu4zfeNmbUnJwcHYdtBeGhEZ56lwbaO4AOl
lQj9XQvhZkXxLAMYOsmTU56h7nk7vqaOqRYanfFsdAIxduxZN0qPW02RBf6OFE+HoUWdcOMIKvj2
gHqaSP4ZnFbbiCi+ahVSZZUaDVsEcb6GbQuQyJda7BVLS732TmidbNrOj1HVdpsBw/f9/Y2weEDJ
/uB0IeyF58ykA3z767M+Seq6NiI3SgplR/UphU8VUjDq6mOpiLMpGnntTC6eTwRneKsnLVmWjJW7
HbPU+5JppMWT4KK0rbEzuXYh0iFWn+m/LaGJc59Rm1bG0XjCDwOfS8/Mz9Uo7OOAvOP2/gwsok9q
kxyCSbMUtTFqO7e/xkFj38vFmMO1sHFbMYT2tUBQ+F9pkPSV0788EDTOoMzDhOYtWWSoQW/oXiQB
VyikNDpQdgCuhIziyiiL6JNZA6ULC2VaVdoqtx/UwG8YqF2Ermc16SEM8EGNkC87IHPufymSTnyN
Mi84lLS9VkZetkURBMM4FNcteI5TFnk7dNR3nt6Yde42XW3s+kBunnBgCPEfDA+Z3kcHH17npoyD
7GzhcdAi1rgNU739dX9Jl1fCJG7EgwuAhiL8HC3mWZ1Or6ZKXMMAJ4KkSH2sDWurhEP3kofDgAw6
DZ5M75BY9ip1ZRaWR4qkCol8wJPvIh+zmLT7H+q+rLl1W1vzr6Ty1P3ANOeh6p5T1QA4SLIk2/K0
/cKyt23OJAjO/PX90ck515L2tTpd/dBdqVTirW2BA7CwsNY3qHCJmOWh2INaE5MShClf74yeYQXe
pn1mu6WSXvJUO6/JAfyA+GPLONWgxnJakYYc6gyRL1vdYePSXSSo3EWmxwvWZnr0I5LkIojlGQT/
CpKnBGWfmFRjBzn2yMy2Jc9UWrUzR/NRk58N3mHRZzzTNlouO393vS3MakhigF2Nhitg5cdzJJ3L
3ubjKO90Sb1Hl7xHxUmHdk/YX9h+zt4D8Bk4BAHegjItON3LavxSLZcK4CV4hYFmaW8VxQ8LtpNl
BekJIbKHsAgv9ZKX7zvaCJbx0HlYClCftcfj8WahlwKtfnkH6mlLYmtMqBnl+YW7OgtXyyiQjMZZ
B+VnVF+PRymzPIRY3CDvJKmADja84VYqIjZBmX2+UOE6T54wlg4qyyeXDYHkJDTyMVGKYm7kXWyq
B20B1sLcJaM6EFHvejf2ft/I25Crh8RsiAqcfU0yETl+VKBbWo722/fL+lOl+vQJ68A5IKVAcwGp
4/G9a50tktGp5Z0d8YmVZhy6kAJJ10qldSSXQ8dP5TgL5lBOP7gJZ0wCTnL87KizBuX2tnBcGGo1
voislsB6vPRCtCp8087rAEqTb6OZxwHgk5IvZ8Z7mGWc1UKdEKYkbWMMWbFL5ip+qc1wehLQbg/y
SjU2XaKb+7psFYp4DvtVva+vsJE5d0rZXXTXWWL38RNAExPgHOQbYLDBP/74CVhWlaadysEuVDqT
mQOo40Ov3GSpSp1qMMBKxh83g4Bun2ZHtBZSfSFhOO+Vo6wAryZkXUAGLeXW40sITStVoxJcELWU
1pohXXVa1Li1sMZNAa2+dRPnL8Pcp5tShoYgDCY5eAepBq+NrEiu8hwPVItmxYczbf9htrnOwkbA
oDkH/T7lUSCQ5Pgptmy3RvbjDsooXzV2wdd1orVUliC9T+cJjMp50sxtGSY6satCulI0pYbfYolY
b0GzKSmvv599vwixEAZBnXzR84Fo+2k8qUeJp12dgWEzaZKnQ4k+NLUGQhuJUiNcJm13VUiOYCKb
g3yYD22ds1yD9a3cN8aqSNGDRRLYhgf0Px2Gosa+swftQnQ9D3q4SHBAcKxCjoGN4Pjt2BFwVMJu
JGDF9XrdTDEkE3Mwl1IbGJVEpCNpek2+sOOdRz5UatF0QsnLwcZ3qryXwoqIL3yMfR1F8wGaYWIr
x+mlFt8yt4/m/kI+0oDJXPRAIIB2sq9Cv7nGTUBAQcb8Vyd9cKtxyNx2SGsASi96EJxHPxQV0DxC
GoX6PiANy11/2T9sE5HWyCdln2Yc+t68MVET6cbmqRp0ya1DAWcCLdlNjaKuUi02aFZBN16Vxoap
aT4eAHu7lNqdvd3lkiDmhdwCgQ0NleNLKhtogFgTlHQgP/eEfwuaF7z4WVSAqUS6nNxP4SUh9rN3
+zkkEO0Q78E551M/98tTgEH0aE5VqOynxIhoC9lTlo7V8HdLwFBBQs9yEXlFkwhF8eMbk2XIVmdo
iO51oUSePef2Uwfp9qCQKu3w/To+Sw6RmWEYdKLwAMEUO1khKR9SyA5DRk8WWbdLsk3nCBgBOo6U
U4gLaTJFi91Vofa+Bkn4wuDnCBmYfH2KR6IahHbLKSZizuBnlphtsR8gf+dDejEMMsMSKEgoCoib
sLeS3aGW72Q75m7f5ApcCqreLVAUJ3wwQhpF5nQhpJ+n7ctFAXaM57JQCk+Fne2sl7Cxx8U+0fRm
haK2zKqqcvwsEgbJ0DRa9bJ6GxsjzeQUqk1JFoRqfqmseo4Fw2WgOrLI2+AYgYPE8STQAKmEwc+Q
78ta2U5yEm2htam5yLIBZFLqiuXgdDCnkzM2ljD3zrPyQnJ1vr6QVeDogMMDqglnNhnFHGXYWnpw
xDv9oOtStGpTqGZJMW8ZtLzcXKsvLelf3DVwWgBIg6MjwyRHXxK+Lwssh1xn2xRVvp94KSDDyp1n
EUtwo2szlC4HWwa8A5WDFBUzTNKmdpvRQZHg+0VxvsqPL+IkryhQI8qE6PK9lCWSV5tS6uZVGt3/
7VFA7kePBw1akPBP4WFF6yhSVqTxXh1iYOxkRWJDCRLT96N8slGPNwqUYdAyBG0bIoCouR4/0WSS
9bqdyngfOQPDZk6K7CHXEgaukjcaT456nRrrVnvQh5JaqU4AoiVO3rFJgtVwt7PCCXrMCXwKZdIm
L+qc7bRybejvXaTDMP6gxvfhCFeJDNDLbqB2A6hJnQfIzD27HO5BhLqyo/6Bi+cKHmmu4K9QO/77
7wsEQOyBABFgIzhlJYP000VdokZ7eKps7EJS4RXRXMx4zoqVACnYABFCSnAhCZzm29CYHZGh1PE+
g3B9wI3JoiEYesHkVF4sWZELiw5BBzt1qAUsXVDmqkIAcGguvNFfzM6F9QV8M7CzOMyd7A4NRD2c
Dvoi+6FPNTQ3YDYoLxXS7+fN+eIHtwzzZokAkKs9jYK8c/ooscpoX87ibpBn51A3VnsnIVDBBSWx
cMTBBL7924MinQYcBHk9wFunCX3cAEQV25AWmuUmX80witgAWA7/lXD08kzqGTLRS06n5zeKIzEe
JI6qsNMGuf14fTT6GKMr3JZQVQE+0DBT40G255bZ5agwTKNok9RF7n9/o582HMerEqMCnASgCfA4
UKk4HtUp0EerJ1HuW2c/VyFVYvgbGjkUxwpSgWEwD14HjnZ5NwKDKw93uYTTnO6Gw4qHAUetysx2
bbeCcAux7Js+edZrh5rTFGRToGhwpwH9C9ysovK0ISapdlCKrRbvLAdl4MhobsxZ8SYZmPUmh8Zj
QxJsq05SeGFb+A2kMnulZS3kMq0meykAfHanHJhZWwCwGLdwCxrEEHz/SJaT0tcngpIEKnRwm7UW
5A0AksdPxJqxtuUhGW5LbA5BLcMXrYYZZCBVsobeHDQUWqu33KLTL4XIz6ztaGho3S66UYtIDVRS
T5FitlPEMzal/BZCmSppIUB76HLjWqhttIJ/C1poEZ51aBehq6VY3mY36EHaAklemBPksvpChSuv
mayh/6NTBKHJqxEyLZi3HuYCtltj+PD9wzrr90FaAid/e5EdxCw6s3ocxyiLdWFKNzh6BxBR4evK
kpI9j/PGlbghAqlrWG7InEkDEphplG031CXlOrUTJxhbOBx3KKmbkwq78V7RDpPdC9ZWUXZdqKl6
YbqfJXoLYgeEfJiTIIKi+XGyyCrJqTurF9pNqEQ4KKh644FIUD0BYf4shR1UyCBiQGU1rLbRbBuk
Np2OZknfMbuxMg+WSj2Fe3j6N7dgwPbQ2VuOsQuDA5Xi4zmXVbNUOdWo3oRVFLupKTWsi+LwQuXo
NGB/jgKKDOzNwMFHl/Z4lJHncTnMi5XGlHAP9ntYdnXdrr6fEp8qLF9nMQB+AF4B2g2EH1L6032h
L5RcaXPJuEkVp/ZMoU+UQ+kVfGj5BcoA6yHTMjez8ztz0eiYms4t+5S70wjRX8duhVsVYxY4paOs
IbbyKODiQ7r4EMdJDKlk+z415JH1WlmtUWc3ER1wAoKySk3VSIndUrfqKycsjCCOeUmVWco8FGcN
qsuFBeXOFqpv8KmmZa3rd3Zm5lTPrBr6cXZ+Yec6W854EHgK6CgguCIP/ZyMX3LIhA+z08Im8Aa5
jmt40HunE+1XiYsy/2ak1TZmoPjt+XP7nhzCC1vYMmVO3sKCrgdwZylH4pR4/LIhtNyqsWjVGwA+
A7A4dWExU/cVHBe+f99nZLHP2wTqAoJUIKID6X08EqwX7QKrX73hV7Zv+tlu9PhK8cC0JpGrENkr
qObzh961bgzfWsus9CMWE8n7/jpO98/Ty1CPL2M0uy7p5Vq9gUowMSAFlxvPGveFagK+eWGOn64k
5MrAtSy5FzITSImc3LKuLdWUGGpro1IaW8uOHprScS6cvn89CLDTKOthYz7VvUVCVYswLwCeTuCm
WCVp4sJALrlwK8sGfzRPoEsCCAR6/Yt0Hbaf48dmDDGkXGde7s0ugnszuNaQg66ihZkfMohlPKM1
UFzXwMxRKZsvTZ7ze1ywhH9Wc1DWPmXsoTg8gYeK0Ws5M8GenKrlhHXJuPJkFIC9FpQB/HeX9jpK
eNrxPRY5Kj8FhCf2qOAWHZkBOw5yHKhvvp+Bp+DIP8dBDRwaIKiFYc0fjwONkRCrQS/2o5yOq7gc
B3RqK1pVmYXtXGlhLtpyQUVoCGZn0HQFGH6+aww59JUennRt0VcEM6FyFU30mymeYjJnoH7XojP9
iI+rLg6yPnkd4PVHW0VsbJ4dQAtP/UrlPyczzC700U+SoT/vCH0h9LAWBPSpfMIE1njYllqxr53o
ZtJR7hV4TwaIoAQqPgnRI2hUckW2/95i/hxXR4cIERwZFdqzx09yAhDSgoY5CjKNYtznRZ6seYcj
XasXEclr67Hhl+ygfzFJgEgBQhkFNdzuKWIh07GRDHWS71tLj4Nwmm2aa6BGfc6R/3HkKtn88z/w
88+KT2jexu3Jj//c8/fy0Ir393b7wv9j+dV//9V/Hv+I3/zrm9lL+3L0g1uCOzrddO9iun1vYCr0
OWb0Xi1/83/3w9/eP7/lbuLv//j9Z9WV7fJt0Bsrf//ro9XbP34HF3hJlP4t67eM8NfHu5cCv3l4
Scr2t+2LaJPyt//miZfy5/t//8U3vL807T9+l0z1D2i4LUo5IGOBqrEgXYf3Pz/S/kCBAIkDdk4A
jLF1/f5bWYk2/sfviv0HFF3A6oHxD04s6DX9/ltTdX99hPMSyhc4eS+9ZXiJ/utpXP8Z6/58BXg6
f/38jSQh0BRIaG0ERSDCUA48FVnMxqxpRwiSM1Cz1KCqoQkYa6CKamVyiQ9xmiJ8jgUVi6Wbh1If
koTjea4Zs6OMqaOxtJmHwGrcQjQZU5FTA4UE56jBmpAWRykV0KNnHA1MoE28peFGsD3pPhxb5cgI
2mx2mK23BZGTmOmivLIy+RKP8LPc+2WrWC4WpWZ4EyFSQ17n1OtFtVsLbQrwY5rKekBNLiMjlGau
gObZVs5ARo7SDGTO7s0cWlJWHcjyVILeBB+UorGxJ0samLhdppBas1+zpL6zRGJR3kq0sNCrGY1O
Y6qd1iydJZZVmeaNSd/6UWytVd0EJFviuWsMJWrdO7VtYFodcTeyRU2HGV9kFFUCA9V0DU/5DfjX
TEuSt9gObzUIf/qhId3ZNTSnwspw/y+v6aMVvu/fRduJd6wX3vzmdeXbS4sFd7zw/5+MA8uKAKlx
MaDBGQWEmaVK/19HhV0lPqo8+23V5C/l29dw8Msv+jM4AAj+h+PAugKdZBS9EQf+FRs+P8HCX5Tb
FpDS8slfoUFSbfwScOOIAHAcR6kcwf2v2CCpzh+wczCwKYOKby2d0b8RG46zamRIOJbjmxCGDOzv
S6A5Lgvbka0PYR0/dusJalekeZov7LgnlefzIZaE7cupoVW0VigzhmD2ffTSP0Hf1cJIAysvwdKX
dOQ/1/PZSKeQpBx968yxMRKkAIPrS8efX9+IA3l8MKscBRXC4xuJyq7M9HiIH4HtSEi3mx9DT77j
u+RCrvApiXN2H18GWnb2L09MRz005eoYP5aImrFboBTlCYU4r7G3gtnjGmXlNd+E1x1LSbeCGdZO
c5FZmcz2spXJKhikespF7M8vn+6XqzpJBvMUIJ45n+JHYQczDK4Dr3pHM91r3YGJl/Ghfx5hiaVc
OI2dIJr/eqlfhl1m8JeHEYtQ1WsLw8prhYm7cTVfpYB6PTb3/UZZoxp33Szu9qRcr627L8v7Fxvn
CQfzz7FRC4LO8kKCBs7reGypllJTT9v4UflZ9gSKB9UzlE1/AMCn34mI6PvMS1REcJK9fj/y8dnv
fOCTZemoQhWysky1ybVgdQTg/cPPKvh+kBNZr/NRTlZmo/Uxyjh9/AheBdwX+A+5JguhIVkG1CsU
KUgiUUBIvx/3hD3yr3GXkv8CUT9TE+kT2IuUcKR+hJ+3KJvWi6JpdkF25YRDQIroA9qjYJ7eFEaK
bum40oBtIIUw240FdDvtEqsmUd+BQBWP1TZX9J3TZhnLRuuQSuIZimgPWWGnbgH8FUmU0S9V6aOa
rDiA/7lDlF5CiwaiE1nZPM7T3LjKzCP2/V2elObO7/IkXJRKbKE6CA881Zf27XW0hU89VXawz3iY
XpUfcL+8UA47gRKcj3gSN6DSNvW9OseP2kG3KaQUocnrFi7wyaDRUPvJvoThP0HpnI94EhPQphG9
qJX4sXaLlzoIXcgmdy56ClcyBelJhgbm9UxyVrgjUSaq5ayJXPip9FmQoNYNzkoQ+1D8CHIfP2d7
iambSwJky1o5jaZwhlyS76XrfFq1mu1eBlwH1yiu5o2zK1j6/P2b/tT0Ph0BcCnsCcjVAWQ4Pdy1
Va3pIkkeCwJElC96ss1uq1vx1kLmg9RUcn8OgM7d2z/mTcymffuoRERyk+d2M3Xb1vbM1XStHmDr
TDidHiMWumNKwohYK8lTDuM1Uk+LhO+QZvkxEONN6CxT3BuZ1dfdW3YNZSAybCbCCaSqo+uXgVyS
VTuBxP35nr/e4clczuNakUEQih8N0rnxqmflXiIzKoBVTmYGLMGtrJNsHR/slU7qyZtpSFRWePqr
SQSNn2UCPC6tD7ELcBLrLu0RS6D67gWcTPxpmuZSV8L4cfLTq2ktx7R5yILO7+EsA04hsVt/XCtr
+Spea9fOFTcuXICxDPDdBZysg7KHJVgfYgZkhF/p6/gHZFyCiorNcJ3ROytI2biBYhN9FOuGOXSZ
FPW6pu262X7WTm/K1+uXn+NN7iZeTlP61FEgeX/YBZ5WPJJ0Wz2qt81mkAnfDptLdEV1maBnlw+s
G/JQHNlQ8MHnX/dYFe34UY2TR/SmWLmC+6bpOz+BjWdAdnsWYCqEu+ZhdqH8+9bS9j5iH9+voV/G
LuDIgdrFNSxCiMeXAAkeUCfMNHlMHtQH9V261d/AkmnXZeFmM9MLYkCj6KLGwHIcPbvxL6OeJBdz
AxqbVhbJY+rxPVhx5Lq5av14PWwuLaET9MtfS+jLUCe5hOAWd0IJQ2U7ODMUW0SE0EtWpRvuEDgr
9/vneWIQcT7cSQZRa9BFt6oyedT9cD2yjIU7VNjYeDUyBKTd+Cq50w/QkBnSRzKsmkPGLJY8fn8V
J92086s4yTCsqchngKKTRyxKf/B5MPv5a7yPX51dtDZczeXbPsX0htMUYqf//eifrfSztwsYL9re
ONsBTXk8p8ocneYixDPo3JnlLN3nLNnkLGYSTSj/GH7UrGMh4Wt1EzHRsq1N5UvUMMDtfjXHUGNA
wRGNd/BHj69igsEcr3Q8g6fVK9xyyNNh+/rgJbualAwzrqH9piKvq+2rRTYNQXaCJoqrEnftcxKT
65VOC7pXqUyLdUGeTP+5IalX+HeIIbF362Y0uIqZl5EC37e6dnXcX09eHyLvUJB9uMIuTL0NLalg
DdHINsIQDXm+2VrepvKfbzKyn/G7BvEsYjDdl8nNyPKr0dvueza4DQ0ZzQn1J3b97l3/uP3pTns7
JaoLHTyy3cvUIED1kw189db7re4+38VUIx8Z7nT78MxqcvdQ4/9/CjbR/XYm+qogQUXucoLxieJp
5MmDjK5bfD4AxTNpzPCtgEEgTL7vny1c3E3FCnLYTeRt+zzjFthGYu7tnghylVNc9op5N+uHigxk
i/t5EyTx7oM3IPxwcTnlJLiHgy59ewrdh+dwlZCKXhvYvnJ6QB+CVnSPZ7nMjnHzivcREeis4Z4r
KpGVQW62B9az7aold/5Inif/eUPfRqbhj55H3JRMZ0RN7OUOrrzx9884qSHncij6RD5YWl62bcmt
ibc6XZv4FojmMKw7D9/fEhduxwQ+5MT96Rqu69uEjmuN0oO73pkk81fX3kh+BPe4VI36PV015BpV
aszbq8fdYZPTHbm+mjGdr4K1QyVaM3d9tXZvr2yydthTTTZBRw7CXRnuFQahyLQIDTG9Pl5s1lBk
pDOej/9DJzpm3HXktmubILxvO7IriRuAv42Xq9KO7g4qCdyYvM2egQeqrX/GzB88gLPXRPVeyO5+
YtldRJ5jWvgmHpx7i/9wso6Wd5eSB4dYrCQlBcKQXL1b1F1zP9y4a4UuV/ZeUY/JmGw9Nfe7KwyE
66ScbvcJcz9ctvbfl0TH3b1tO7ruXIfcI6DJZLh2S9d/h8dqULvbbn0z0W3PwPZgiteyICPBVsP1
q+sHrO4J02q7v+uZN9HJFez+Ybs3yFNgYUX0zPZl3w1aZpGH7eYGV54xZGQup7B9IJvO3T9kjFTs
QyOHpzfM5GUZWeSjYG5w/0Dd6/WECbjzf+DxFeTjIXgaCJ7uhOLey5UgNtn9iOiPyRvdtdveTAwG
T27vSj441CTdhAR7O/7xS4IkzgvwsPk6JhHDty7fB0McZjBpuaB79x5X17rrkB5unl4HshlZgwdi
Eaw8ryFidfcg442ZPjxM6I3F8nuZ5AHfiXVJ182FU+QnA/osyn6JbyclX1WyzUSvEd8shJcnafM0
s9ctHPXwFDuKBbuK6VanKh59RV/v/NYtVj9RNqhXjza5WnJXSBR4Gj38n2WFoMjgBI/iLmhAx4EX
hE3FkCSRoHJQrmQ3giSYz1cwLsgPqdeiADXszcCGOrCr0RIT7vvd5wTI/9fe92X4kx3YiZ0Y1Ndm
yQnVm+dqN64sxEE/cbVdGJh70+NrUPQuvI3lS09fxqKyjHYCFOhAoDi+Z/BSkt7WQL5rRMLd2Aiv
HRXIJEmpX0r0ieDjySsagRl5qcq37KVnA6NgCYPmpc1gn5yBICdSDYqEgQd3Xskf9of+Y3hSn3Ai
4VvrGqXqP1Puv9V3+p9d04qXPHkpfyMoQL90v1Ufvx1alJ9hlPaz+f+gAr1oOvzXBWcCTfU+efla
aV5+4a+uk2H9AcQkCG5otsAt8bNG/K+uk/MHYDdAXqFqBfIrZPX/s7SMj9AZB9NggTqCZKLgG/9d
Wlb/WIT+AAhDzwodX/ze36gt43h9nF+j6g34H2AzEEpbxIXOhJ/soRcgbFmyi2INtA9Cc64Kk6aq
6PptGSXqcCeBlCyvoRwhaUSOK3NmolL06dWYWv01inhoPaPRnEZu40hSSzXTnFKSm3oEizAOY2WD
tJVU3raVEyeezHmGolWbOrCLG+dxBP0QJpdgjOR2i2PXCGQAcLiaUV/JcqXD57LQrHi4KxVuICEf
6jIIIfRRaW6fGfOo07mt68Zt+3oCtreq62yl15XAuVZYw8dQ8PY5jYRqeXZb5iSZLNMthyxlEI3f
jbI23okOWlphXFluksK/qtPhwVl0kGiZkgfgO6qf0qAarOkFjqnRBG0LW9vMcI2M5CiksYX+U9wC
hT2XWQ0ZDg56SKHo/pxKG1mx+QaCkw21oqz1FJOHKyifbIzGyPcaCCwmiy2NAhx400xzwjLBa5ZM
QwRXkrbfoQsPo0UAt1hlxTdhMZgQPhI7oxvjVRtP4tD13HTtPrJX4KSrFE7nracZ7XtZKCNTamsf
mYZY1T0cLu3qQ5GmG83IZqj4QLRXjMl93sGpe4BctmdNaXWj5Oqrk4KsIxxQsfSQ1/e8SISbqUUJ
rFL2Cm+v53KsNIJ5WfmmPP/UzFjay1rH4fyT1kQXM44xNo4LapX0B0B1nyYsglvOcavChgReDjet
+0ydsucEMyBIuMldqTFH2gp7oEpUQGfNtoZuvENJMJbfhrnOHtReTlCbGazOPNRlMsHNswi1ddND
OO8t7HPbwoSsJIk2WmEM6i4FecHxeAKXCj+VTPkK0pi67Tp5VMfruLOtgzS2pZK3BHYgecoUvU6U
gWm9YqPWY7c6VMKsCYK6lWs3ANvYH1yO2mm6iixY96jXsR5JQ7SYHcoKLDWFwUumz1Zf+xDHQTNA
j+buNpJ5BTW8SlYEiyShHAbUTV+s2bIX2PIYwAq0vgHACW6NQyOCBBInVBnNeSKwOYypmbTmE6at
RmcJsrsVTq0DaeWiDeJM1FsRpvxDizSwF6OyAsoLXSSYy0fTrosyC1zAioe51Dw0EBoaAG3PoGTc
Q18vioZkp4zadWRVGqtNraCtLfUJcQozRskqTDGL7aHj/QamTBqcq8AZ45bf1NI4B81kcapHo7QZ
lFwOoC6EBmloaIvE5OQ6sYrTUBLWzVXD60gEDRepDAPfMRQVqbLJeXXiOgQKpucdBZoE3FhgOcKg
C6WIQB3yPhaV8SwNVUzsoo8B8hikwYO/VXytV+bkW5IEr2dJcbzKLmVPr4HWH3Byg14xhEPUQoe1
eZU8zRwiNkCQ1CtlQFNYpPVMMvQoiFMm2U2SzvO60Quo5YAoBbDFvoFH7UaEvFzxSGDBGmKE37MY
PDvSxVNVTNKmageNDVVrb+15SF+iCDJd2Yhpj6I4HoYWoSBuLH9ljkto/Oi5b2eD7TeNEsPGQFjJ
xhY9ctdK2L6tSs0qB8qepp0xgzPInSu00u1dVUKzqIJzXyDrSboZYsjBoCWp3ycwo6ZNFDekaUTu
TnO6auKxPshYJ+RzyKyd6oM+QdJMdj6vynmIUPXFaat3EtBAeY1xk1Y8fb7BquFyUI2zxmx1+QbJ
HN7FKMrAKOKXrJKSzQhe21pU8bCKgCi6syc8EsTecN9CEIYqVpNDOQiSZGXftl6jm7i/ehi8QQZV
yOgyNMO4A2EikSyWDpO6r61+cO0csyfhRkz5aP6wwyl9+Ry/ckw0USwz97MGf0OuI2f3+QwrSLbe
yWPRrmyhx+M2yg20mLD03qLGsLelFmtvY9rKN01upS+NlZcQ7ZnTl6zTBDQUw/l1LPqCFVbUqcTu
J4S+sTF/ZIo0rtpIcu6sZuwPYi6lh4RDgTmHxzpJAZQndV7aV4MChnOh2sNHMkjRNmtsa+MoYBwo
onS4/QibZEeygEmHJj98qnltqiqW+lzl/RrCVzyNaQYxlMVQF/lYjJyWd+0aCCQwRbllQCi2rLK7
JjG09Yg2hN9CZz+sZLBFs9vJLINxsTCp7AEp4uCrebMqrc5TuynoNO2V23ZF5TTSmR015Vq2akx+
bu9B0sBEt5VruNA99nAUpVpWC8pNPfPmQmn8WYKOvt53mEzw0vASyMYTJ2oyD8oE3A0rW0M3Z4bj
uQRnnyiBbzLEMPRNo1WNjyI9jix9olGztMBHiwyQdE1M8WaANDedmvbFqhWVjrBFJuEwPWiWk+D5
V3eZGj53IvwJ3fgK1GTpoIih3mEvcWg3TGWgKGrhpt2A2W0hFIPigbbEbOcBmkbm/VgZI1PjuXma
4pa7gMJLG5H0kg+VSqBvBbpHZhOvAP2dELh1+2OUG2+erEBWesix5wO2rGS+bdqw20hihCiVxvrB
1BiflGyvZpK15cYYM3uAQDv0P+0NuC0yzTIchGDxQDgH0QcahEQawAga6mZdt+lj3c4+NyHbZ+a9
6bcQPiW1kv1M9GQilqnAoqRSxUcLvCyR9GbRygp76Awq6KxDfG3uQMjuDKtwZWcsGdg9VNIH24v0
aqVPvcqm1MyvopwbULIqRlaVA/QioLDqA3ItrXt5HoksuhXWa+pL42S6ncJXrbPE6iqmbTSV0CZP
RmyKrXYzgIzhR0MfQlG0dq4Lo61vlcYc0MLLAY61c/tQCUv1o3LSgqwIRzSm8mRkUdHAvxuyQSjO
WXoZ9CAs34SRtkI2aKdwmh/UVZbrw4DJFye7uSnyvZMrhYdYDaYExHjkG2GH4lFMOjQBRJ90cFS3
HIaEFBWqqMI2Ahx+u7ac8A3HomkXqsqwlcsWFtSZrjCb8+ImgZgnnes6WinYpN0QAr85tjyzZRAZ
0XxhZZiveh/vQrmsPSGn4q7gmY6iqVRVrDPr+bl0Ssm3OoAgR0M0dJ6jYQXugrmetLSHg3MtbZLC
hsVO2SgbzYTYzoB49TZ2FVDiMOGEv6LoMU2j7Ar+DbOHuKiselNfevrjMFIeS07BZh1BJoYa+sTU
dlJrbIeWOhMo10zQhoYHCVHN2LmCn2jELG51yBUrvq2SSrA0A2usmlSJlKMsDiX8tumkIWM07Smi
PLMgt6kutLRcTSIaCSu6xelgYJbRzy5Qn/F7agBlNJRd6td1nJvQrDQwKSb0iduCG0T+X9yd2ZKc
SJetn4jfmB1ugZgzcs5USjeYUlIxOPPkwNP3F3W67ahCOkor67tzXQMJAe7b917rW1TqUbyq5b5R
pv/QxP2lhJ63vSu1W1Wr+Bv/Y3nvq6HYDC3r/6QP6wuIz50b2+QUAy06rMo/WmqxceAsy4/ELN3v
pJ/oO80VYdskMsqkZe+zHFONE8dqNxu5YkN0RRaROTtQH7MneXn8l0/DeeOiBiH3R74NUvVno8vq
B1tWfqiq+rXNOrlpUn0+VmQdP/uUjBGj6uzg1g5DyoECdFhGlwQm/keeqP5iR39cza4KYrayANnx
7eSPj7FuM8M084WPSJnjvuvYTWI/LR/sxcsCqhpWtXYWnwp/eM4p7Y8YhL4Lf/ymFy61F/qxqJKN
HRbKYDNLQAnjEEwqoM1m/u4CK8I0kX8VBZ4ltZY0S8f2ruMbA0Fn28HijOy0jZ2GlBp0LT3XJJad
hAU91uksDeJcVpV5w1mk3FXzmoczvMhXoAsGo36/8E4JPJOwbpKBUhmwA9U3E/9abeeKdbTjbAci
qmq2mW5+9fKC+8v16utweSMo4o9Lk6J5T2t/H9tZ8zBXAvmvUbSnMpUVP5MZRwQST8dRJ3Yp05en
BbbfHlyuHmRgboOpV0UUF/Zt5bhfvaJ/gdBjbnUBFngZRic0pKtt+zZ2ExDiko9+bWAoU1MiWbr8
qD+szKOh0rrjPVi3GfxV+0P1GoVu25VB11QyQOBQ4aMU48OkVQNtzMw1j6tmgj5uvZyXbYxf+7bR
Gly3yt0qqqUAkHx7kFln73yRdiG8iG/TaErCzMYqRK1eBn1H+ujEVrcvQM3L2jpYmtceY1vp+8HK
3LtJtmfNNtadlpbJEcZjAl+x8llFUlrviU/nR+tMSFz9ulM8xoBt2wKRiNnykDg2rzMVODaQVX+M
U0v7pIaKJlk8PyzV+BWlQvFC1GtgD3bz2GtW/pzYsBAnu7M+c67qt7Onf2+ZRBx9C1StJdo7fQaO
pte3pah2yqPSqhKtCZsmrw6kmy8HwCaEefjpu5yzG53n+ilGtxZQrvM7Giroi8w/ShcNRhf3RjiQ
mUW0Zl9spos92xkQj+NsbewbZQ/Vo7I94kU0cAlLfFGTmFInJHEd9rJY440NSPc0xQnlmfZFVOl4
Fv5EN73Uph9x7nWvFjSYyCszfwv/3CFC76Ldl038in6tui0yXe1W14nPdJvYwmJPj9TsFWgjqXli
HiZet+ReCauK1qV37rI6lU3o1nUfovlVZ2eQ0JLQTZ/h55VhWo7Dbc7iHEJfmYF9lO1tZi7lrmtm
vQKxplshRKPvle2vEAnS6WFesAzOl3MoxYobLPbgcPBux3c7tWfKN8AjheEuTHLKtApnbXhPEbxc
5CxZuCD127mZM97UfNhKNsZnZ1Vl6Hi5ccyc1ub9X6h1BvttUQUuoHyWwcKa/anSRLdTbSyei17o
D8k02Dd4tWkuzEqjMPehTiYLlspKPkztilNlIJuyMotPXpbS5bQbJ2omTwDfbKeDmrw+8NJWsWy4
GZ6mZY7JZ0uzTdvXt/ZaSmgqlnKe1tz+3LkAxGZXpmMwNrZ/X1XVSiyj2b/XLlJicnN46KURy8DR
qUTGsWqpz1xsCSop9s6g6afKzePIGzlDUW34D7ZVTE+9Z0IqKfLcjJraWh7TOgEPqCdyX1cOfMQk
H284og6bWiTiMKUGFrJOyefaL+tHq1rYBmzW2XNrFeu+BKR8smpH3oJenr4vM6Q7q2zNvZBF8lQy
dQ6K1as2c21rbwMIgH3tjxbpnlVzV2qyRfmEFyAbseAHicznrdGyuAyYZl/7NH9I9fpsc/hPUv1L
4TT9i0c7K5SmKLaNonat/LjdrbPzkrUFYFNnKd9as2hvJEjywDLoiraNKG5G8CgHw1i/dib4wLwA
Xzp2znpjO9UP3Z+MU6JIdoiVqQID8NHekpCQ13Wkse/xyWEx7fd2ZSQbR7PLoImTb/Vs9Zs4j9+n
th93RVeeO45f/drXd5ByqgeBjfKvGPRQYCXJeDNQ8T1oXZzt4NBjpNSxqnypKqe44dFlkSDhcycW
E2yMnvYPgmL8nhQ1iyZ5rJ8amg4hintgEU4L/0dz+VguzyjG4oE0nj9orQQfhG9Eeuo60Zq2ZP0t
eZs/KgID9lNWiZ2imxf6Tql2fiUIsO5a7c1vyATSnTWN6jYun1ZVoBRPE5QUTtoeG8qhbd/QYwxy
UyE8BBjES2jNDpjgdkIfuZjTrrZyxCVD3N7KfIxvgRcQFp0uJYCoyv5SL/xRPbrznj5H6+7Npi0f
V8rqTZUa2os7cDxJu3mIsJVLkrTpEujJqOOlZLddpH4ABzXs+bvSg49ZPaTXUJztqeh2CTaLv4o1
QzIsGmOr5FAgMiMxd2rL5XPfsPjoid8VAQuf/c01Wyts6tX76jm13ORNNe5XZ/D2bl/V24W2zVuh
jyR+ZzYkjmwcjO+AKKrXwWtwqBjZ6D8ajafftWuuf6t82K3O5HXhgMXjx0g7KUrkkkTI6+ZgXPJq
6490aMDMOjRQ5uaVFlT8PlZ5fRvnBCVXg6hvkmZo0eVX6lvmj5+sxJa3Ksna/Tj0FDYORscvyzzb
j+asq8Ce8/mzlzUDS4jtvRNHlJ4aTZ/2ko27DGe1uI896cFPoL1ZhAkJD1V5OWhXi3aEKb9GfZtm
od2wCdUpp+YgKSvdQmxoeGcpvewE/Ch7t6QqIB4VWYIJ2CzzezDpjLEmK28Ct888iodO3FquJpcT
nsSs2aUwkoKsdDeaOcjIbkRvkaiUsenkxnQascke7BjSGd9B699Vcy4e6bbJs9HI5GsBPYpQSsQZ
QafWLpxSb/pUYqiNELj53zp6bs924sYn3x21qFg0c2v6iTrWWYbh06pSaj1N+zE2dRmYROj1bTLd
m6WYj3Vc0j8juHYXQ2+K6F6cSXdNdhP9xptcyPgBO7FBUbr49+ZcGjQ4XcaUY9Gcm1iPj6yt5W0q
DWtTOu1M6Dp1rliS4btPIdTUyTscyHfN0Z9smqs3WlV9Goz4KbNW6qFJnyLdmedI8Jp4qfm9LMcx
hBr5xR3hbhS4nciLTU40F4vnwbBNqiAT3oR4cQmeCwk/EKG+JFvDGJDegIuLDL6GjbWYkUMhG2hN
moRpYTKunPPtRXy4c9qJJb5RFJhLc5zqZHjqNI/XppfnKU1Mljvi86a8UmFKjOOxtcwpKoblFW31
W936KBqccdNX07bmNBoYsT6dDYMOIlEzez7wFTGnFp8J+TYjEnirk9ArsSeqoOHBK8o1aGRR4qci
NPMhP7iuO+yXGb7t0i1FpPvyWHfxcOaYxEzMmO33SeR5lCbs/NlIml3dqn3rQ92aLLIHMivZNd1q
/3D1pntyZa9tVjCHgbI4SK1LkYdWZ7h7lc5Elw0g7N3UMTecrRACiFGeYUTTe4VWpoLWqThF5jn5
GrKMRGrr93k+aOes1Qz0L+toY1Ls/DuELCm4gOkZtJ0RGb2IA21B9tQOgN9axyqApsTpwzTQPdCV
0KLe6s9QnTM+Ftq349glB79363NFL2krOsU5CiRJ39U8e4CC2G4MJvZ/3xmvwzOAm0e/olTOJmkH
1J1UfW3bBZeTlemnTGYxJ4WZMx/j0WTKLKrmVuX1wazzT02fnKdG+95MuRYRBjht9EVkt3rSP+gL
OppJDEuY6LHYr1ACIj3xqP4c791z+47TSvVGi6cNJ5KPOER56WGxEi9s4kvdXprbeqb/u47lRoMo
/jA1Fi+AKmlJW2hDOE6EeGraEFSPhgfaqr1gVt5dyscd2maTbSbSCg9eKW6God/2Zv2mFt0JlkJw
DG69UNpMSPOsBo4/kp/IeGjb2mu/daTbMt1Y9YjhxNnO6+fZydnfOnqyleXeVL7sAqtjYlClqdq0
lpg3K2Evm9xrtm5h091LGwbd8WwGZietZ6H1nxEAcfZgTB0mmpjZMfVTXEuQpIunojL1+pPtqRdY
2BnNrRp7caO/5Z6VsLTIae+O/jOZ3+umHaz5jEivlyFn0Z1vNdaxccZH4TZMR+Ziui3ojCN2cLVm
g/k+2zrgi3xz+jKl/pMT0xLJ63zHSj9GcjCJt6A6OYyz1J8pH/Nd5n+DEGDRv6toQOv+M3XkpySb
7zho1EFi1elThvlnYZ5zK3HYbUddVGfQB99FLGg0NZGeIXfphgZY/VrtlTUit/TmHTsmKu6RV0IY
mdotl2OAX1Tbwm6+T0N5SGvzJW5jO6ql/rjGdn3MkzK/6UpOtr6RR0CyvrpeSn+r5NxjZNCZ0hiC
lLQcyouY7QPBd3Wz5vmRU1JyVEJvdqZmfCuM5hlQ6dcpy4xj0mjGXqq82Jd+wSSJgvWUDImzsyjV
bnRXdgiQPbXva3/aLO7q3y2W+d0qJ+LjdHM+1Fq7hE7aNA9ECmMGqNI6StIxDTm8dw/Jai67qho/
ZzPbyI1KVJSlzyzp6lCUAGCtYlx2ZslgZyJj5Qt5SUY01hWvuN7nIXXXAcBczt1oedQ70w5R4gG6
3+eSSMg+GberNc9BO4/HQo53NaTDIHNiuTWK/PNS2w8878Ns2Runuryekm1uafUNXdddL7OnuY+j
mSiSTTtW8X2W8i9NY3nq2n6JtL55ZNL2aBG/OprpoXG8qDRNdFFtvDHKib+wbYaTHSMMHdP7keRE
LeFTx7srJTyUtUWCXMzoCzXjvS/1g8PXMPFq7NSYnxvdO2B2ejJciwA4uzzOPbo/cAn4DoLVl7Cn
89ognpDxnU+HMoIddizqHo510bqvaVe9OTkmQa9qPkNGvHdkGtpG/2S3KVqe1TgoJpEpp8UNc97m
TV/z2zSeA60cIraoaC6aFz0dMeuQBVy51q1lNIj9l8U8jH683CYkh9VDFoedB86WkGjcAguzLlPL
IpXM7ysQxKPWefI4aTCEhyF+I8vDwvlHBeXCciJiSQXNCJmyWObPZaqrzbzGZ5NjizMRn9m1MWsD
31HhY1loav8uYYCw9VpxTLzUP4FTzTjhWZX4REPMCTgWEmIeD+DahX5qV+o4l6PmpnRJuaLV0LzZ
3TLcz8LOjxrp1GdfWxs6CSKnm4qLo7Bc4NUku6S95m4Hs8B/zWCxebXbXL2j0mmDfqbvwkteFV8z
1+G0Tl1tx6z5jbVoG73vms1MKac18rvrTogPcQRfohzGaCbchuD3npluqffM82g9pZMtoGpq92AF
8k3lW+zelCZ2bEQC3qYz0klO6GZkk3jKPF3uJzFPG7sfv9lS0nlgSEXPIgB1cOAXDKkGa5rqRBm2
qu5YNBznaKry0SjdiZGGRjbF8mrH1bEVcghGXb93x1VuTNEUYRm3rwSi3KvJfGEUKgO3Yf6vYeCJ
WiPpDvCWlqh1vG9d0hoczHX04blbP4/1JI6enT8Oq3vwYp90mtaKQ2smBnS01wezWaEcd1N97CZi
nooFyXtlfJ4Grw9V2+ShQ3O+t3X54PCLCiHdoMygKU2J2C0MRiHZwSJN/T4siximnBffyjJ5FBVN
i15MTPjTgSSPdT+lBTr5JCa2zPnSe8aXcZoJV2GmuJmazAi6fHhN6vGbrw9RG/uMUlxnM9lJxnts
3aejarZ10TMKKvRvrszKveYiILcF8zkhU0HpYG4mb0X0WhSnbpiiZIRYX4v8s1YzjJCFSak43Haa
snY2iv/t2reP5Elw5HYeB1d0d8ks5qgDS3bT1TbSWTK3t6RADgHLp3X0yBAQKqkjZtDpcZgyewtv
od7DkWvoxZU002MOocIFKAlj49Xw8/4WKLRzTofs1FeAU+Bi7Y14vsttXkP9stHEHDC6XG6AT26Y
XGbBJK2ODhATXGnmd0rHuFT3ukkMKMHtKsvkdmRgv0nh04TSM1Eb1kt2KDya1pj/RaRxLICvNt04
hf00rZO7mR310FooRiBkvPZ9jrM3aeC1JXV6yCbzK9DYvVOX5wEe7WYxq+KsJzYCf8svQsPmoCIg
tR6Bw4qKLi4Hu4u1Jafvab1OVjMX5T1xw4b1g8DruI3ilul9gJOung5WPQp5IpfeXYKmJYbjzEzW
6ELDmWR3gJtlGDdtA6evoVXRMonqEk3Lt07vK+AKrd19zQET0acf+vVTSqtufuhpJTVBRjNS7fiH
yjkT7kVEVeG5S3rP/h53d8BNlr9WOXvdhlF7Q7++xIa+L0unw9BGMkRiBjOjkjosk7bGluJ0mnGD
+oOC0F1E+rltVGLdDo4tmkeToRjVNO+9zG5mJ6vHx6kjID3QErPNoxGNUnWsktQftz7jbpr3jj+6
YWO1k76rXb1j1izXWmqnhN7rcqvmmJuL45qWFrTUfohyL+e0EPjTZGAT7wY1228EUK760V+MFe57
PtvGQFQx7/tdhniC91iVmhsYmrdEysizCVub59+jpvBu4Zq/z61z73VOFdjT5IaFW2W7QfbqEe4M
WpC8afd9HMc5r9OYfClz1dxrQNJk0FXDipZUZy8N9crwDgg9HtdJOM8kebwlndi6eUoD3IhDsxyn
bSKte0+V3614jDQUOAByl85+YHBeHxMNRmfIajiur3Y2et5fU9eZl+tP7smv+hfVDC4LTLrVkvhb
ao/GrizEzs+7Hb70kGH9zeJkRhTnBprivM4YhaQrQ5iMrqMwtwwvMFaBGyOIeVgPBuzHqGt9ZD9i
mF/b1YF2NtcnqDoc3ih7T6pc0D37s3kqSciKxOUhkeJr0frudp1m1QeQkMtOWc17pXm3qemXnJHa
o2qo8TgdzSxwazvzWTrpRktYR12zuVj0+ELUIIyXuBesx7PpEq5OYhPdywUpQ474e+rsT8s8olNU
66dmkN9rio5omMky79d4L5o2D5PBr8IMNsinqvG/m4uXH8Z6vK1FJ3f1pJ7TOZtPE52vh7b1LrZ6
0W3zjHCxoUrDLO3ZZSyNfnSH1Y+4AkILgnTK66/C40Drr+vWnpmTz2l/iId03lRo1zhUtQwi2uXI
0M7aQ3IYI38xm41tqGVXJIVLlSDexjTnpEzmyENixG7gOmUSuqaf0z6OEZ2Cwjl7onu0K695Fr4l
oT+u7gOaPn+v2kREDFfabzGc0UBlPva41pmZzfTGvgdhf+q6nrNEzqQ27cwksLj7gH1WQxHZVge+
dvqunnfKENN8h6+T09xfQTsotd555qKHlfSdAFiAGahYfpYu509Q0ktQm/mTzKc5JMLd2zCGfVpJ
6Tj7Mmas67dUg2Ic0ByX+fxa21ZJMYNG6sjAe1xQWvDsiS6vFwdMnr9+RR5mvhd+4dQPg8/h0KSr
b2yrwphRCyx13m8HHRink5fN+zr59AODiRu9seEBobMv7E8yMzImjHXzgrLNOSF6hO9G7Ekwrt1x
vSxZwdDH8mx7TcU4rLopkAuGrU7PpfGbPlKX4sbotXVPzZG/QlNO0Tyl6mj28XxkAaOw9uJChl3D
e7Cp4k6lYTcaVF3QYBvcxTAM88AaRojyHPoqjBmjQ3r6HFc3nS+j2m7VcU5q+1Fz3P7ojaVJ9oTm
3vvljOMNovvtsKTVI5Sub2aXmGc+4iqUZaE91LJ8IES7OXSdZj8xFtnROv7hdLkXaV1+404OS+Fq
2w8NwPUpyoxYi1Y3yWM0QOk6nDw3+WIV9QuTR/ihGT6sVtcOecwR2cyyx1kyyLMXelPsw3uvtbQf
5IWTXOiLsF9qMOcV6b3tCr0nRb3voCPy+Eg2pZaTJtwX0o4MJzbYmV15ToT+NPnM9vTC2DH5agLT
VqfGHsyDaWnYQQBzh1OmtqST8eyV6rN7eLMT5XzFPJIgNAyAZRI5CARezGYQt4lbQrU0un4I67zD
GOqZw8FI5RL0qdm9rLl8BRrF5j223zkADY9I8FA51OopZdklH7Ge5x9wdZ5pEGXbkXkLk/rHpMTm
F3e+oP5Wz5SgeVDqrBPtKNVWjs2n1S/JCLALdYzJFhgWY2AmrlzyjvxAdQpoDkk3gKdvEsdxMDor
8WJJ1z4XyilIlPWz3QwbMUcHtPjlurm08rk2/S0vX+mDk/6zKdHXDjcibSt7axra+6h77oY+kXcw
54z8gHGx+ep4w2IDnYrqPKRpVqIHfe64ewt1gArcYRmAuknjdq2HL9Jp1RmiiNwVJGJuCliwJ4aR
/a01t3Yw6dX3ivcRrhRA6bZDthqUVfLDTTOUQu1GDTNR1M0N7MGj47dPaqqRszG02JftdCM0ERn+
lO5LC0GHNawGxXiVhbWlZ7zqZk/94yPNcOtty6ChR/nD6P3oj8Z+ZCRHnDk+3h5jYocios+NJz8Z
bkXZ3JQmuteVZPVtUyYIbO3OkVFhi3GTrH6DW7/TkO/kaeCgVIq6qmWamigjIliBYPTMi/d9Zzf7
kcYb94vwK/OX19IY6rAQKe18npLsM1hJeY4PYs4ftV571Qa5MN/CMu47cxwMalnZ6p37uiTViDBA
ZlpMzLO47E+aVNUWMeieUd0cpQYleV3TqLSkDr9Fep+LFN60PWvfLGN5Ir3EDAmmSzeym26UyrWt
NjlrHSwrx0PHs39cms8HtYofRj5cfNbuNGwkpUJAMPR6II6hPMewIjiB/C3+/leS93P2rav7+q/h
Wtz+/wmS5UKJ/X8L4sM0K378LIe//Ov/LYd33f/YJAPYF7U75tH/VsLDXf4PdlL0EBZoYdTo/Af/
A1kxEND/7c+AfeJiW9BxJzJkvwCYWMH/Q2waGvkLB5ClQLf+jRKei/xkjgBIC8blYo1AEC8ILfrb
KvKTvxYdlJVrxryejNTp6b54tVs8oEou4hezKmvjJU3y+v2nJ3P/f6wXP1Ofrgynrs52ReIafBeB
6x0CzeWP+umi2ewkZZwU3lEEd0nw+Onm9glz3J8v8k/j9a/XuLKb+MtkN64jvaMM3r5g/sLP8++M
Jb9e4spGs7hN2dIp8o795uHt/HyfR/dr+JkkjA9uxbj4MP+vg+XXC115VTlNFYuzcKHTxYP5nEbc
DOPDD6ziVzyTXy5zbQeNzdTQ85qfRcaKyfdOlCOunPRSLAfC7MLYKiPf2/viyahlqJcTJbMTxqhi
gWIFln2UpU8/a4z+V7+kc+Xispf/eczr9u7OD3e36Jz+l5cw//lCtnTgp7jgzsuLSfB5CG5N7IB/
vo2LTfynH5E3HjioKQT1pUFEyLWTvUliqlhfDLtakNyh0T6I3MyygpbW+/2fL3V5t68v5dK4hJ1E
xLG4hiM2WmyiDmqHnQaC6zlxvGNF4blHziuPCqUbSTRonf58zauFBCGPQdI8pCqqRYA012mkkqP2
Kjlg7GkcokLVsW04WGsuHdvqyD6c7f58vSvwA+sVF4S4ellMQISi+frnb0Y7uoVFY3LBS5YXGcYu
Cp7ODdELiGhsiPyVso13Q46mNh1acXKcrtn3hmLG4ictJ+BBfW0avSPrzzBw4TbQzoosm+nJZvMa
QXBmP3dLKgqn9M8iZuI7llm9T7rG2zUzW2vWT+KAqKA8aSiSGCFBl7PGtt06Zs+sVOjphu4TqhlR
FptmIhn4z8/gn/5tHgEhd3/HaOoO2Ejdv1rj6qHEwc4MZ2shGdz6BZThulYfxYj9chUH2S54SMeF
m4xg9nqZ0+jMSH1tt4tbmiERHNO208bug3u5/jwI4dbtSxqnadtIwPSrr5xjFKfzpbS3w+B3r41H
thJHXPU0knPwgRPxN5dCzY6DiF2Zbda5emymjEuR0iPeLomosB9p8mUph3Hjrfb4+Odf6HeXusAV
HXDjbP/OxZv4006Hi8KrM0u/tBsTZyNoDUUGI59taqYfxcr98jP5Fh+EILeWnwu11tUD5CS1NjGK
qi2QZGdD/p2KQEN/5B29XlrgRfoXwKvBqyAASl5/df2Iw1H5414QaP1X1RgrR9XCRmgSMyXZrFgZ
nvweAOwHK/Q/3aO85tQ5QGsdB0gp4STW1d0BK9LbwZ7iXQIGFZgXApe3wpFKAtcGbkK6Yfc5o9bC
zmD0yIT+/DNeL24sNuTN2cDMyYkhR/fqjSlLM20muy/2hsSnEa5JbTj7GTYjJqOO0aA5AZD/YEG9
ftJEweBWtQikQTjt+NfgY6+cEe1Wmotcp872rLrJW+OiyKPEx4nnrTU2hXr44NO4folsh9RMcr3p
YdiCT/Lq53XKeC0tx6v3ZbUkdFGc+oysPjv/+XFefxV/X8WniiWh8sLfv/oqDNegeSCZcLVDX54A
YdSYCXDx0anTPth1f3NDJpFKFNgmMRWYPv/5ASaTYywzppG92yGTVMLQArGu0+Zf35CJ1ZX2AMdo
QUrUP6+S12ip8UA1e1WZNUVSv5K0kvh2akZ0M1z77t9ejj0dCzVAHJtzg3e56Z9WlRHR2yzNYd4r
HeFi7VjpybPKLKxwktz++VK/Pj8B7pVjCJ+e64Ii/eelsGsMdeq4y16P4+7WidGV0ZafPyilf3cV
gqgINsH5S1bAVf2lYVlPRNmTY0EffjuojDCDtnr/17eCJITtwof8z2Hn8pH/9NR69Balr+Vq39TG
uslVTVM5z9Lxrz9f5pe1gqdFqgXMLcoTznZXT6z2ZhoiRqH2Gu/knRjb+MZklHBuFm+l5zUv3/58
vauDDm8Bzhd+HR2rJPbp6zxMwymaBJj3vHcrO3lw5aBtDAstSF6Se9v6SkZDM0AaJ+76MFhZ/cFP
9+u3LEijFFiaLkZvMlj/+VTlJd4jNSfUCU6mbQgS1mj3Y2AAHe1OL3++1d+8JoJXnk+MJRGC+fU5
aNHLguQKtU+wTxRoZuj3+YmefYQB/N09keGrY/C5wI6vkdiMfcn8sPxlPy929ZUnKvq9By/B2NVc
rD78+a6uj8M2VRxPz7uEIl+CKa5Xjx4xZSasQttPibK8LSaW1rvXtaR+RQ2v3a5Q4fvPeel7zyr2
vMeqqy1v0zLRT4J6LPz8g9X5YrP/x/GBWyZUh4xB1zc9ftOr5SWZ3dzOla7vE57DRB93nvwdI0Q0
xSD87C5qh8XpN5lJ0YuOj1puK1N3wiObm5hmadMPSGiwa81Bqa05WCMEZa9Gki33Ju6+PPrz8/vl
A+DPFWzQhPmwS//y+GbyOMfSWpc9HHPxvYo1HQ2fOQ5IA0gnVWaSM97z+vMoFLwwfVEfrMa/bNSX
60Mx543h13OvD3ZiGBvHLttlv1xMiGbl26GhpmxnlWX3Fk92doMwOvvgpfnlFeWidG7A+Ts6WQIX
rvfPi9k6rsNM/uiyz7J8+iL9qRjDRPZ1HExG1a8f7KK/vdolB5LyzyUm/fLPf1o6GyXnbnKdZV9N
2XQQueizIOlbxIypqX/w+v3ucYJbY+mEC86OcHVnfPaxYryz7ItBw/bDkYtlesnGvV9nJF4Kc97M
QpBE9ue36IqoSoV5eaLsDuzfoCuMa6JqSoTSijMWi2KNN7Rd02LcmYMV3+M6UXaIw2hfLDSSGyE/
6Ylq7uzZ3SSVJQHhdgj25yk7GxxbCmZGyWB+UJj97pukDCTVFI4jYOSrp6JlQiuUjkn64uoI06pf
nmnBawp558VfoBcfnVx+9zPAeSalnmrt0rf4508eC2xhuir1vVMQ3CLLysfP0Ncvjd0mm7EDiF4r
V/uAE/rbi7IQ0txEtUu98c+L6oU1aU5qrvu2UKgiKsQWqJXM9snMuvQxtXSGPzmeDPHBj/+b95vm
hUV4NTU+TdorENrcooFEx6TvM+XjepNIYrRNEU/ed5cf99Of37Tf3CSkCAodl7wFKoWr6lebfWZ9
QiwgDXRiauehKAInc8dbRo/Vhr9jRHg09v+2kLvsY1SMJhUjscn+1d7pTlZdWJ274rJn4BB0Bn63
UFc5IXZ/vr1fNum/L8RqfHmQ5A9e/YZemloWw1WcLzlDaQ5UxETP+kdgyN9dhUm1z02ZbJnXLWQd
v9HMHMbYE8haT5ETq0qPDOGUH4IYLz/Hz820SwEgTNppMEcuQJurL69yC1+LJQrNttN1NLXdMrZR
g3VuDa3k8vgAnJTP/ZDYHiCE/+LsvHbjRta1fUObAMliPO3Ilmw5jOV0QnhsD3Ms5qv/H3r/wFaz
iSZkLK85GA1cqmKFL7wB/fldWesywDOztiEk96lq79QSEosXOZFZb+zctXUgQrcxPiLS4shcnxjQ
LHkZZaXmxalTuvAr0F05WUYIX//+Z107Ii8HWnxWclVIQYKBTGgrATizSkEWbKjSj1pdATO7P9pN
us8VB9yFti7uILPPxPW0qqoBvpjQtUUmy4ZxA9fQiunzymHIIE1J+12EDvXBzYSINoZeCSdgE9C0
hW8w29gsJjr6fQIYm7tgzNz8k+lMjboHnTJ85F0AYp82rvomUHyQF66JJm6Xlq/zIv3zEpHeMXf0
9clTlomKrRdt5VoSingWp4iAqVL2MMAkihn3V3ll87CzyT/JxQ3HXNaJc/DOSZ40CAZA7jykaQmO
fmyy1z9dZChESLytaDot9VOlaPvGHQDbA/WwqN1n/eAeuj7KfnIRhQlgWd/4en9iK5t19suksMZ3
pIE2//xFvKInRVhCBre9gt75Abt7CTkEMSdSQH8j/1l5mGdXTq66OWamgnk9FJGRg6SOhn1h1jTf
syTI3wvUVLuDW2WoItWggNqN2G/ZD5pDFZekQceyBz0s7E+vxzSLGgUHLTC8TJ8q+4SihT7uwipL
3tdaWD1OfV5+DKqg/c9oYCaA6Iu0D7SVreJwf5m1hYLon61KNk25kTgBMdNlsksR3syANlte17Ru
vIcV2NQneHTVBwUkovWkqbXIz45ZNqD48Zmu0Y/RzZ9NgJ/dCcNrK+YE5Z15tCIn+RwHISbHkhek
uEDTxvahSevQgTIhms95HtXtPop8PToEnYH8uppP/j8F6KIvmhJlTyiuy+qrmJJaAOzUhneZZfeo
5EgBx6OjsGWdYe755UlJY4Hch66AHgmTqnH2k1EbUOe60QYz62Tar7rumv8IQKviTaibYEvSXk8+
V9CmFTZwY6Oalcrio9kCMt7FUlGnXSmBzB4LvTF+4mzYg0RScdbcVbnGkvSj4n5tXYhXe9MYkvqQ
mJ3inAZORr9XunjA+DgR/jv6Q13xMcayxz/YAm7yTqEGZ55EDAZzZ5AEaruscnT/iKz08F1D+bp5
F0dt/bbrAa/v4PnU3+OSAB2Egqb8kCirOBfEAnrEdF1z/NwgQvSpbHJ42wKU+icRxcrvEXTfT0c2
RnWWneg/WFCmdT5mXAKF93V3PPgJmR1h+GCKD3CI6+DQjbr/oY5UZQR+0LjvG1lq2k5D6OonmuaD
vetiv3xqVL+zPebUPRdta/qz9RmvB5araoXBcp09tUBFgOdRzxr2teiV+tibefa9h3guzkI66fPQ
m1py9Ku+/WWo3RjAJQqg4qDqEmroeqjmTyfQ0CwWVZnnj2HWqLgaT0OFRGWR0BKxjFYHV9vyC51k
FjjVKcrJSj+oUw9SLMNrG3WCbgA/4qRCBfOXxWO3b3S11xGT6GBrBlmoe4AkC/U86C7WrYWeSXEI
ql6djXkS8bOAd+bOTuG9vU/susseHBx0fgxZO/wkhJwuI2IdUHM0HSUIU69qcaqBy/wbOGrxryGa
TDsVuE+DQPJVJT8Wo6N8VQLVAssu0/pDSRhBFNGq/Brss+DoqA2K28g09LDdVIRnDjBAM+MY8Ej+
9z/oW/SDjCvB8ynnv3qk+rkLxggs+v0bYOWdngX7TM0mEwWDOv/8xUUbi9KtFF8antELWCq1mlYY
Tg5D+LUOhr7FdxZ9JRCaATEtAl9bqf/KA+bOhnoG9TbAisv2SiZwgevVUvcarsmnmo7FIUvTcOOa
m6/TRQRI1jvPj/SQNs5iksPYNqIQme7pUukA+xEf8PI7aov9icoLiu2DSO1/Q3sEHnN/fddeF55n
+mIoXsyv6PX6GtgDzqGC7sHpq5BRjszxLIU6fTRLxz4PyDrdH+92qrNcKjg5BzMZsBmL8XxIbqDQ
e9Ob/KxJgKEqILDcqi9REEomqAOKNKfhFE4K4e/9oW+3Et6L1MAcaoj0y5ZvNk0nDc7hEF/KMYjd
Y9HY4t8gSlRwc2rvVLussPP22GKb1O/0MHS3cs+VMhyFW1p1c9JCbrZMXEBIomtjxRlGgog7ofmD
DME+j9CZg5pLnH1sSOngOiiRFB59gFI5dUhbgJyWavNsqJAVN5bkNoyhlUdNC7QAITDb4PrrJ0pU
gfBHPqKqJX1oV9bu4yg186GrI+fH/eW/3WmMxVl2abPhe7j0jC9hPOYFciaX3BEYKSBacXQ0vX0b
Gr17Mp0u3Jjb7U4jZwEywJJTuTZscT23Dg6GE6F84DlRnJxBBDnAkyccq+NRO8Mk1HajKuTGSV5Z
0LlACGWAOQLHWAwq1GH2uxOux82dPvGQS9iyFgjKVlU35nd7NWEuPXsq0jZRbxsndRBadgMdwivM
Uj8pRps8NEDsT6/+ajbNGVenXEsnexl/af5EslC2gHJU0IBQiJV/ZNh3x6hXe06pFm5UERZ+DHPA
RyRPP43eIEeFavz1Z4uRz+sHsjZqw3qRUvpyuP6oZwhs2/tKfCiqHOZOD2cBv10NqsIZhkT4Tva1
/T5SDFQ0HaTxgl3s18onf7RlAJdYZOnbWDdy0KgIlrVnWZrNh1htOv/JzkfjW+OP7vMUEAptLN/K
fgAIQLZH6w433WU3Oxp1Qkuz8T3ccAbkYzT8xo7CZQPtxsCEOnj/a60ON0MceLSwd11mQorERwiT
ZNzcq9YZIWrmGV4Hoqo/ATYvXmfF+udTATjiItJ0TZ/v1etPVSGBpdgQPrwmg9acBZ31rbWyegNr
tLLPGQUTOaBG9GWWPRm3ZoQ0HX2vsBSg80oi4vZZHSzN2Rho5X1wAFvTXeWdmC/E6+kkttFVllH6
3mRH6LIRLutEfzDdatlmJvo/Vn+E7xG+iYDDbhUF1r7cXA4gfWXbqzMe82Wck1IvVjqp+56qNNEn
IqJG/5rEIn/WFQDCn16/TSgNkuSRwwIYWxQ/AukEvTt0iqfUjbLrqtiN4bxW6qXT3C1Ht5Vrn41P
fRdgBVHGDexmQMDXQK/OC1KE3NKuaaDD6/0J99J/IaN2G7fiyq1PswLcJ5U0Gr7LdjKKns3gZpri
0RoP3+lqVR+sCcE/maTQ2MtOudQQKjd2zm1FB5wKJX2ed8o5uLhcf7ymC5uBt1tBWyWzVHQ9VCx9
k0qT5rG1JAKIFiLDLlqJef9D0X3nrEs5Gq8ubdsUWkD/MWtqS8syYpIPVmYi0uFRuMw0D104gGFd
YKIfiubQqB4mNwgkmq4oHN/fTmsn1AZn/L/VJLAz19PnKIZdKzPFS6vJesxQJ9gHpLMb81sbBfNn
OrNzuErJ9HoUqZSTWTsFXzYZQ3vX04dDQ651pb0x0NqOxfCJAI3WNw2KxXSszjUS0w+Zjk01KXab
co8sxS8joOZaB9kW+Hbt5HMsZgdKDvlNnNK4UZyWwnFBxEjkodEDpf3UoK4Vd39xOOihz71XYGls
lcWF7ZjgUPU2RRk4aYCHtU7cflDDzADJmEHp2eVGyfTiynU3nsGVJeU+RXed2BdLgptLoGDrNxNz
bBEn9ijLwiPWJusZgU/qIUhrHO/vyJU1ZS15b216BLPR8PVeMVOK6nMy6aWaCU/IhwA1hg5mt6OU
G9XclW1Jk4VrVAVhT5FzcfZp5ecC6T/XK2Mzekr1PHxorS4+v35ChGBER0AX2fuLCQVAA/qCSN4L
EBx4dGTcHGFyB7/dwMwP94eaBfIX2SihK7awmKzyD3bK9eLpaVlrfRq7XuxKNFOpr5zQGobDUqsW
3E8f/m/a+MiwBi0oPdTCd6XlOl9qMQVnxLGdjfrnyrPskityoc2n/yZtSylsZPUwv/8oStEodIry
XCCEi4oA2riREmAcVltEfDxo1cZarO0jFFM5lPN5uWkVR8DH7DZjbHotkNV6awAO5eQGqFxLGYZu
Yy+tDkeOyrXDBX6TjEcCbmEuTKJFxS0voTUI58CW6N/35QhH+/53XjuTpkNU73IbcFDmX+ZFZQVu
ltujr+AS7gCl1oYBNRmhi50P+AJinOpujLdSVCYypTMISFnnf8tY2FK6HnJS43oynRp8lxodtQR0
NwxUL321Vk5W4QfxI2V+mZyzQHYw2XMRVdRDER7cOFB/ku3rmstc2qYWgesaieLyioh7QxqxY0DA
inuk/FyKMBXS3FkRvquLmnJrmMao9viTgkSjkibJYwcd9Deicu1XBKELdAvaFIFOZ0AnkndBy7Kz
2rT2w0hZvd+1PoqFx9d/sTm6+FOanzuT118s96NgUKfQ9yBC178Rp4u+qUlSfAMvl46HPO7QsLo/
4u3ZIxWjU05U7JLSLq8Cm3NuhvDHAQVMfXU24FR/81FhVQ+gK9LmKBGeTQ6Acox/Jomo2MaWub1b
HVXQIuPpUOc8d/FetaZM3MlPHOIqUbv7IUA/+JQMAPw23qf1gQzAjsBsuGwWA4Ugf9smcGyvCgIH
7dI0v7SNseUQf3u8mQ6vBIA1ii3suevvJ9OgRg9NMkoSpidt6oxDVufhCVzisLG9VydECgT5CTgi
wMfrocKxaENwyraX+oBoXPgBXql3WzZDqxMijKBwSFWHqOx6FEC26iRHy/ZCu0Yj3tWqfd2piFgr
9eujJNaOVJpiJLYqNwBYXQRmhIUJpX6uij02BeOxRNdvP43Flu3y6qwckDCzMTqI7sVnyjMCbMit
tjeFwxcNsBBA7F5C1y/7jaft9gqeEVa2CpkF+AcB5/X6RSYow8kabIBdRXOJtNw5qVnS7wc31+E6
if9vbg//MfhdvP/f2+0lL25lPEDEgDmBAQInW9ZWUNTVc9BFjpcjPvFQqOiWVikWwLnAR1qz+q0r
f208ok0OlaPzZ8mDyJM8JHBA4pG2l/q+pdX9gbwNHws/68yfql/E+kYmtvLt4EAA3gSwNxOiFt8u
6Js6aZXS8UKlHXdR0SOpw9ofRkT5Nu7GtaH4cAQHhJraDZzLbooG/JjAEDyfnIfQbOSBFtBwyI28
2xhq5TRTNeQgzyHQHAJe75PErYTV8Oh4oqNK29QSKR2kavb3L/u1r/VilD/v94uAQEDpLZtROh5H
A/Al0uD0/Mbu04jDhTdklnX8i/GA51tcHxRql+CAnvBtpJvLtyom5Ejywv0wWgOWb0ORnwwjVl9f
Y3Eor8DvcNkYlJMWl6LidDY1vsLxbESYj7ZElsUCkEeXa9hik8xf5Dq6oAgM93Vuo1MFdhdDtWYs
CQhy1rJWoVTjZXFIDHZkkk1I2OHx7ZWYf+wqmAqoBdT6r/tLuxLDMz7wBKoggOvot1zvmKaYklBY
rG1vx/DLI/T1f6NM12JFEzk2glG6JYv3Y5XU/dnBDqciABLyn8zS5UNJiYxucx/G2cY+XgknuAtA
eMJzAVO1jLnyeozbehA2dSdzRNfHKrS3ce3bP9q2kv2etrOLNrPo2v+0yqQFfH9R1k4RXS6ILpTY
YBLOB/rF/s5maHTlEvBatTLroyFKDY1YudwfZe1aYHMJcGNQI/kLrkcJA9sYIoW2g51U41ON4uwx
7kbn4Azlz/sjrQTUMzmbl+oPY4l84XqohiM1UeBxPCAP3bs+B6yx1+hzWPshT61vGPDFyACg1npR
VZJtV+vp9jbKVhNpZV2hSDqYzHLF37YIWiQ1IdiMrpe7ISLUSdntujF/NTQfXz3M/QTdKhd04fJm
rzFa0ftaQ3I/jyP/T3UEFPboNOlG0Dmv2uLozsB0KBZ0GeZy0/Wqols/4yqwT4JkUPiHFJ35Cjn/
Ghe01LeiB2QUq7dCa/Cmuf89V+5fneye2cHjvO18jDWd97xI2Z9por1pWG38a8LgrRHU6BXjEL0R
I67unxlvCLSPVaXvfD1Tu9CJERONKokhum+J45dvLRk69EjoHYS9PxzNiBgVuqt7lkmcnXqt2do8
a5OmfcD+QR7A0Jflk8FopklGdLFalDO+oYgo3bNlZzHmMLkwxJF/gcjd/YVeOaKE4Mgl0HDnXV0+
PJQ9epG5PHROY7f7ekIUTRRueYrrccuLem0oxqJ0M1/DRMnXSyxM9PxaM+SNA8jwjJeA8VtyOZu7
MDODamPnrlyvYFX/b7D5oL644FS1H3JzJIux2lA19vh/Jt/aCYOjAfgYkk+I5b4H7OHYuwKE8ODd
X9W1a4B0Y27s47ukLm8jfZb3ckfF8RS9L54iI+nfwBTQN0LmtQUlh5ovGn0uysw/fznHhHiibEeu
19Gsj4bAswWPHuMYVqW/sZxrE6JSSgsZoOgta8YIg2lSU6Iuv43xxUBd7ODkoviLUYBgztn13Mi9
AQU0MRw7RMi8MM3C85RkxWGKqvJ4/+OsUG7wtqQtSFiszqD7xUakgD2Uk5VZXlGlJVw7TX4cheIi
fmxQ0zMSVOn8MTyXiPccJPrbO5S1URB2e5qWxqyupPQYU9lV/ZTFSPr6U2xufNm1e5c6IX1fMi+0
Rxa/od/NoWII7dWN9XaPthWi74ejmofqcdBMZ2PZVy+/l8MtDgtcyizCusfySrT1fviNIX5xVLvs
1BZ1b+2z2kg8RASLTxAF8EcAPNMZR9efMDS6/2nWdjTsIi6zuUlMVHS9owtDR+fD6ixP6ePmqxtq
0R78VvAuMfNwYxes7WiHoJQ2FVwUkBjXQ/HlQyt38O/qVUXsQZVMyPiCebw/obUrnUK/S6GKAvxN
mA2Muo8crhkvDEcbNVZHPwjAWpQ5ivx9hZ3UxgKubBzBBrDRarCpwC9xPZDeyqZ0fYuwfmoffRSf
j/WUKU+swLAfTBMHBXBTG0u58tVofQtCa0o61MgWLVQ9cf3AURhUNKm/S/JSP/S9Ynp6a0YbIOqV
9YSDAHBm7p1weJc7NZzQPK9CvhomPXtLwyWnQ//+jHp2sofE1xzuf7/Vqb0Yb/75iysWE4Yp7uLY
9vBHifZ1pOtPdiEHMoQq3ngzVoeimyGoHbGWy71fDnbagre1vKxE3yoA8vqur5T+ubD8jUmtLSKP
/czOBSVOdH49KVcIWQHsCi49Dqo7P+qrYy2d5nFC0mwfA7/eCK7mU7uIIgXwFViXyD/MdNLr8boo
U8QkmuAiattOL43f5bg8aVqxR8q4/+5Yg5seqQg5+FjGQn9ski6+3P+OK6ed0gboDHpTBLTL6hxK
jirvrxNc2lJqR7Mk+eMNqjZO+0rQwdUFGxmBkBkLstgtpp5GaVWJgCCjKd+gE9K9tZzJfmvXloVH
EebEB1aoQSW1cYOP92e4FBSi90EXjx6tCgTFpCQ3f/UXW7Uhn8+UIQ8voV3goDCM4K7pBmFC+qaV
PRBjNHipDw4l2SRqMTL0H8y0o9PZKVlZHHS/Nc71gMnPadZ7wGfQiW2sexXHSQ6mU9YoMWCwoCPt
a1RbFIK1hTPh1LB28/+X/ewWFLkocbr0Asq4mP7oin3y2zB8n0ZT8+CqgJWcRKpHe8yc4/11Wzt2
PAJ0mmZg10030bcLH1PoQfHUTO0PbjvpZz9DHy4phn5jE66dA+A7sxIDUdRtjsGhU7N8QtmuDRP3
XIH4mPYgndPmu+UL/bvTCe3boODhsYtCw3mTaGRAG/zZtemiQqbP+RzNnmWnS+BBVyMzG14cDYF2
16l9rAeDnxJ9yY1bZuUpAjVAKqPPTW5kZq73Y5zEgWqMEcAat2xxCoxQAdxjrVTjXpgBjtx1ltv0
xwioebxxDlcuOOo9JFBUN+jWLC8cHQFAITqpeIL6dfs26xyMo1HuJufHnd78KI2wrTZeppWFRZN5
BizR1wctsah1DGGkl26cKB4Y6ee0avJnNc2es8bpNr7g2rqymgSAYImQAph//uKcp7bZKppe4HGc
1gibq0pGNgOX86Hq7Q5Ff6AFGFzZRbaVk6/NEDYjaQCfk87D4tkYVa1pMTGh+Zw2oXNISiVXcZnQ
YrGzh3raCIFXrgSwgnw9wbPBtbBYT7tVUp4S2s31UOrB2W1s6KjO2DmNVyBEXaDs5Vi/Qxtfr1wJ
5LixhVaHp6KtznkxlMTF7kXmOeS4oklJqKU8a1hXY/NgS0TfJWHG8KaFyVt4+IsWuJ9Pfad8vn8t
rdwVswIO1Xt67pyhxfSROSq0sY7DS5x1dvcLPkUTPhTsv+4w6T3Eh9KxY2Rl7dnovgX5X+40V5Z/
Udif4f4AUS2VRt3yEAOEw/K+BM6EiWXwmDptvHPSFqqQHWQbB2iFE+4YDg3hmeLAzl6mswUOscmk
2IpXVxZeyG6JROoJ+RJkartRGCjUFyUExFaRaCOElprJL24WxMNe1QMMXaouq+Mzbmc4SwwYSTz2
GIY/DS39nY2tuXYQ+DJcbTy4t1kKpmWl6iLBDpq6b01E+JLgu9J1tbH3EwTxN7KztcuMTUjrmcuU
j7E4dlnio6GVAFAMc4vEyKwKc2c44SQugSiDHxHnZzzd33wr0RIvImBxndyTmtDiiiHGQe8AqY+L
MWKzK0u7OE09rgH3R9Hn33wRFxKoYBvvAviay+DXN1niTNFQOCYRS92E2a8qSDT0/00Nt7haR5d+
Fwk9cB9GFL+HM1Yik3Ip2t6E3QJ4K75gaZTikGwYIYYptaj7RyTr26ewj6xm34iuNPfYmNsjRA6r
HR/02C7rjxHZuvVbIQrD1z0rB6IaKBBbOi0r9AYYnhwaULp0g2+Ob29oQwLANboobirci2ZNOP4o
M9QFVeTRDd62MWZSWLKhqLJvJ8kKZ6Yh9ZMQSvpUugnUt/urvfZNqRVxlpFGJU2bN/WLZwO/J6n2
wooumu2Xl6iySky7gPPdH2XlaBDXgE8Gs04va1m4qCrd6WrLiS6ZbcYPKuHw+6SZSnwGscq4P9Tq
hIA38Mfiwlg+R1MW11E9scR6ECDYDvBir0E/3Fi2ldd2/rs55tBliBAXezRVq0SlahldmhZct2LX
eKD3NWCCooQvVhp68zbQwvL8N3NjEdHRIt9d5oLp1Im8ajiAeqAF2c4dDfyACvTsN9Zw5ZUD2zlz
C1CdgNIw//zFpvB7RxZWkMaXBAsj48AcKVJGti4QlE5yH88m34nKJ6r+3TOqK/HrAdHkO0zQnIkO
QFsWF01QTeVgJOi1GGNNWubqxh759vIpr1Xfy5sm9O6v68pdylTRGoIkQnFk+aqj+RCUVFLDC+bk
8WkCFuwZUykO0RiOX9Qh3hJOWBmPeiaSw4AMaOwubzhQXTYkBDzFs0SWxzSMTRxBovyMctPgqVX+
Fy8TusLQeR3wpbdtPVtgtUrrIsCJFmPSCZ/P08hVfoI+ukVOWTnpDMULaAAwQLtu8Sxxdcd9WCXB
RVqRC1DO0h8rtdQuuP7Vl/tfbXUoyrVs1RmIsgxCUFPVsLknO+x62KZTLNNH3FOcByVr+w3Kzcpx
R3OTmuCsO0hTdrEhp0LL+q5NwsuEBnD+iH2lwBGJhFAcymqCYTyGcYz7U4a1zZf7s1xB4dFlA1dG
U5aY72ZzamZSYT6uBTggofV0BkQCkXNw3OKXDBv9MRkIPE/tVPniQNN8RAgY7Jt1sq0oxKk+bvFj
UERpfOnkzMGu2tZ+01r8iyOWBHgDqaYRfr7/K699GCD2GgQvqg9UAK+vjwRuEqiWbvavMPGLh7iH
OQae4GQ+W9KCazVqChzoZM0t/Fv2kGIAh6Cp684wZv0pqiuDQLjoj50e4E9TheGxz+RwxGgrOlR1
qO6rJtoSR165LlE/oWtO6MeLsLyupHR6zM/rue9adv8VxdA9oJFhHHzETPejEfUfHTPDvrrqNvbG
yltHtkd9AswoKd8S/DeFmAlFAw3fpPMbD2kQ67099FuqI2tICSIWXBgN5M5vKVPDWLZiUGHsEW4n
OSR7xfDxmWja8KRnov4GDCb+0mDR/cVsOv4DIw5zcs2wKIqTMoWJdbabyQ03otGVS5SiHRR0DT0d
1n9OlV48UqmWypDOPVjZuk7eRnYw/We5wYQk0oir0+iXX+/v6pWvDAyNheYLo+d8gxfs7QDpF3pd
fU3fxbX+w67wXVhbb6vA+lJr4keRA1e5P+bKvTMTT23eYTDBN9mu7CEF1MkAABmDxW/Sz8a96iAk
iNMWZdqp/KUmlrFx162cXo4uiQUHd6bkLdbVElnYEPpCtnDjb1Samr1EeApBnak+3J/d/DctAn1C
wRnMTXObVsEiiLJq00Io2qCxHRldtFcaHdklacUlXoYVp21XWI3ZHYpQq/4N6kn6ezerldfD4YjD
WV0+Ke2z5WVV1JiERhUFBa1U9GxnJ6r1JG38Tvad1VTF6wNhms9kNowJ12sZCJtyANJqUCzBEAJ7
MLMIPtdmGO8j0VV/M7EXQ82Xx4vz0UVKFwxZ53uRjPNz1SrfRBn3p1HDAOX+d1w7iRR0IMshfgTH
cfE6ZmhD6LHfwpnJBuVS6qH6Zqq5HHD2afbOII3z/fHWdihkSu4id4a5LsO1UgiKaWnle0LF+WOH
wLPaHnXZZL+FNulbCM21M0huNMu80OO+6Z1FuVqpsrHgelimxGZkiLL4yQUrkhz0cSwpsMS6hnsJ
6NutlvTaRAnDASdzyc/tyOtP6IrB6kNUS7zJiTHVZEGe8iJT9wKzoePr15QKHm1lG5DXDSZLGSJr
dEJ4T1WBgWNLn3UvjUD1tNbZqgCvzQp8MBUScKGglRbHHps4tQSgbntJ0afvM1XD1K8c7X03YVC7
cYGuXTEETrQF53brTaTd226eTCqNwdJo7fcVigmX1jfUD0DzEQ3Qml6+Jc2SeIzJ/ltPa2Yrv157
NcBSmrPw8RzELWIh/NKVqc9MEsPQ99WLXuH9cpoom/xW08D/Dz/gTh6CPhVfiBbSLTzf2lK7f3Qr
KOzzGyw3ED082g6u7dnZmL1rMms4lY7EFQAM+ZfXbyDKj8B44DiCwJ1/lRfXDWbuIZ6zgeMVbeef
6lhMh6qLkgdV6n+B0YZLSf2egfimyytb6CO5lcJQ0nWmN6UlUIoB5LYPq3jAALLe2rArm4jFm8E0
4MBumyOBGedtNDmON6N/Jdgvc3quQDHWVKKK4NtoJrxedY6mEklE8TDqMvp9f3FXAj1ACTzJ3LIz
82lxZLB0rydRABzSS2zXa4nXUod+/vH+KCu7hV4hfUoQFtCdlu02zJibVA+Ba7eDY5/6CgNXJ9eH
c1xjWnp/qD+h6eLtJ2xHGwz6wIr0RJg5bWG2eNxhBoyNtYkvush3Db2NfxEN690vWpn6eEG0bVr/
DpTGfDMNRvSklb4oP08GYjxHoyvt/qlHr2g49U01pp+VvrPrS9KMtoagUxFkbzMtzP4pSvouOwhB
05PVyRa7qb5Opjddqan/0ABu6qOCdHh7nkZ//OXGJTobkS91cdL7ETtUMKG4j41NiAltioXAXHbW
kHKCYhw+jL2/q93U/arZ/Th8QJgPJ1dM1Q3NyyOZ/qNNEs8KCWm8O+jSLf6TRpsCci5l2ezjLNfR
uLOi5odSVLqPSlrLVnIqGX60EmccdqWVGPklbboKP1bbKCMwfy5uGWobNwCQVNpk2DCX+OQ6pWM8
xe4YJ1/QyBPqxt5YeePh9pFscwrYgMvjPWJuG7fzmaOqpezxvSoviogRwsrN6dLpufX6QInxZqAT
oka3KiERIahv9tBTTTxcPxT4ezw0JcCrTnU3ztbarucOhEKFXAPqBvPPX1xcTYfCC0qzwSU0jaQ4
4fwYBHstCRx50qM430IgroQTvHyzfQO0LZqty6NcAXYgd1a8FmDQiecx+GSOg9zFyDcfYsPA+VIY
/cZxW50jf+ssJgu2aXmyK6vGEUaFfZ93vbzw8fwnNLSsdxCdm+P9k712WcI/RyAXTSgadYsHT9qD
Mfaypi8BYKWjI6QHFC3MOrJQ7ZktDUWKJfk+SlXjAboVYmy4bYrKu/9brE0Y3NHccoVyfPPuQ03P
IEpQLcTjNngGLZvvjal2PmeKLjd26p9HdHmVsUupnYOYBZu8mHEW1bZoUNf2agLB8Z/WzYvv9EPt
clemkRGe0nTqx1Or+3n6OEUKjoINDTRsPhPra4Ie/1OWlm5zEamp5AdE0yy6tyaIJihIihF/iAJr
tjYdTKyMlbCtn6s0T5x9LxsV9bEmUbJ9Tm/kB9iN+DOhKjbYkLG1B3yOUpyGETh5rAMfH/FXr/As
Nu/OVhXAMpf7eKAmp2iWrqB6kz3j9e6ey9FCglkdxMa3XHn8Zg0OxkFqmyd4PlFXBzTWXQQbODFJ
k6Jun3H3FmW08RnXKkmUmmk10pjhNlimZkVZGm6dGXzGyBjeVIVAFsOctbxdjSWOc8P4t4SLfxys
5GvfhRGCRdrv+2u6csnyK1BFArS7ohajtRQyc1fhmKIG4ClGkva7IiqnI0Ah7aQlebABGlg5Jlx7
FPh57I0ZfX29tHKykj6VKI8kwNtxlu/SveEq0blVeHvvz231KxIDc+39qZMtTkk1DSI2W6F4JoY/
Hupeo9e7tbkBdFwbhcR6BnTNqqrLolCUV7jE9L7iycAYsWmZ3d8bMLz357K6V2aQHEKqlNRvcsLC
USJnGCngqz5mjy6UWC8fhPGus6h8m+4w/UfPWrV2Rudab0RmTuEBBJj14f6vsfKUIKiCKTd/5hrG
4ikZ3D7DXSiirJ8MoTfCMsWos46PhKYoP7tDe6ZtuCX3tzbojFUCfgC2HDbG9Zap6ExlRtDT5Q4D
tNdVxX8Qmszfpqh4Yp6QVx/1tmo2KgwrjwqqMWxQLoLZ1GNxBdSyiqxhQNgkCKPys4Y46TFoKkCK
k4gOg1JnjwNE9X048HJq+d8wMGa8CaZYJDi3VRsVjapZm41zSZPzbd6U+UFzy9++Q6VxJt2++qhQ
1wDcAQ4dJt5N+yvWGq3U8SX2wsnWP9liDGe667hx9m8y05kFMQu4zEBn/sxH6cW1OupVUzV0NTzs
kZ0PdVeX71pXl4c2be2nKhM2JLwSUCL4pVcnGgwNqWTWcqScTEx/PTR2aX6Mn0PrDV3YqrvJCqvv
0p8mbH1z09+iyN+e1lk6nOSblhTtWtoS18MFo2NMkGxxg+mIoxElKJQUJc54Ct51+JhbB62kELqf
8hLT4YrEQ9+lep8TU5tmHG/gWVaWnQTZpWfJ6ZmFeq5/mThuLDWI846550jLJgD3s2PAanyJq9b5
6qhVa5wCKeyeppJJMnH/zlgZnory/MAQHvGaLq7hdgpF19Ph9whbxL5oKCztmsmSuzyJujcyB9VZ
pqn9oLfZl9ePDNF5zix5y2+aFS6OSRRZ6p4HwK/RKCnTRzU3cIQ3srw/a1PgPNZ11R6AVvuX+0P/
cUu5CtHQewLbSMBNi4hwZbEDUCjDA8Q1ey+e7O4hqRsjOYy5rx/0LpzOA77gb8q4Fd/cse3oGkXy
FKvC31WWnOYeZr1DDS/82fr5lurPzW06C1Hx4PMPkEOWmCOCF4ewEBCjw1jvvLZXrM9OjgRWXk72
GQ7C9Kl2Q/HcYlH9fH85bsIMim8mxQwY5yQ+PMjXg5aAawJT6q1XpqWqHpG3TD1ph9G73i2U+gRZ
0diyrLt5l+d6n4HAGR2bmc+/3PXouetxUHaem5P3mno0HlXK4Mf7E1sdBewQYhg8FjdQsUbWRu77
svPqujX/Re+/fEd5QfzFKORovELgBeYeyfXyVUbq5HVE0aLuHROx5qHAksfd6hSszYWGva2CkkU+
Ygl7k6NplGPXd57RKOO+rMcQ57RwU+NlvmoXJ4N+NtZVALo0YvlFBFhWVCostAY8o7edc6sXQX3I
fUt7HweVGR1KwPH4ocvcfJqioniPz2fhHFC/wlZhLFNn6+m72ZqwN8CRoGJOQENHYb6+Xp4HGw6/
rVXTLE6Q6DuRU3VBgFwtwp3lFrpC43sYf71y18xjUl7DOQ6a502TrSmLsJMAwP4fZ+exIzfStOsr
IkBvtizP7pZaUstuCKnnG3pvkuTV/w/7LI6KRRTRM4PRZgBlZTIzMjLiNWeJ9PS509vmQ1b6YmPX
rM4MsixMGO51LqTrmWFBaRjorU6kMMj2Fjr2jXEXVZ9p36onJQqdLSr/TaSnH85Ro69GkkbWtDjl
wYAGN199PE+pHh8c4GyPVl7HXwYtLN1BCayTqhTVOWij4L0dxHlkegn8yx1DLfl6qmZEMwgUiHyW
pKo86pkWfdJHegmmI7VbgWX+u6727zwW9xlfbwbFLh+HtgZXsy2l6Qy0WT/UvjM+trUZfhG1jh/7
/Y1ym0gwGKp38IxIfslgFtF6oEOI7BzWOCKVqu+aUMMH8lE7Omai7h2319Egc9vGaF9F4Ogf7N4Z
PsYxFcGNHOImNtCmmdW+iA3QuWjZXC+wHbRlj+3JdFYrNX+GrNEeQYKhFX1/vmvDzGRDR1X5E+bK
9TB91hZGbLFl2WB+7AYVyhc7RwmGrbf31kCL2yFR1EyqUm06K5mkP8R1Xx2yJH036opV+2s6b7jT
v2IL/qLkh/E4nSEbN26Y99OnUo9ffXXq9+jPDxuZ1s3VPg+Hf9bM+ZlZpfOk/xqunpB6DJGJOKOH
NR0KDFMuka4PJxFPlZvPGkAioyj8Hz7ZX4MuVjLPR8WY9H4628agnFAeyrygEurG/rs9dAoFEs7d
XBBmEy5CS4K1jm5OnAM8rsfnUB2rQ2vFuDJDddgY6nZrkLAj0QEVExmZGzF0SYrDttF77ZxLSbjX
QxA8etdsUd9uJzSPMh9pKs5wjBcRa65YgjlEqx+n6mqnjqnYCW0ov0Qd1ff7X+j2HgCwwsaAQQB0
9OYpG+tq6ieRrJ1HqNOujavzYZwa+9BmWbQXoHG/3x/vdhvOFpgk3jNnAkaTer0NW3Z3CtkdnxIn
7U+YiVW/iiJGuzcog+gQp9hwu0BZ5Y1CzNqKzn0CFAH5etSXroctoAhb6EToZ4Cc4R6kXr9LFZrl
haTJG3t+bUWpxcxwCpYVCNb1UDkvuUrGpuxcpUl1Cdsu+RpU5vQ44V7yP2ekZLsRF+dDdH3ngDUj
aeI24Oa5kVs2EM+NyhD2p8AS7Tfa8FblQfaGkKCVWYEiMh4FximtM7z5qPRfcl0tXu9/1ZXlnfu5
ZEmkE2S6i5vIV0WTllGOAJePm27nWBg/Jr5ysO343Tpp9EQ4HWxassPbxu44hnSpAmjxU6GFJ0hx
5n5ibQ73J7TyEaHGcCgAqFJLX+JGoYAaWU8YJVupLFpzBlIapdHtIY6WJ3w1cDS9P+AisNCJ5WJD
u4QcE+QPBZDrXWOBAsjpMKUXKiv2o+EjV93q4db7bmUUKNDcLCBIABgvX/tp3WFh2qQpfJ0k/4AF
Zb2fCnuL5Lk44/NcVKzzKOOo8DxvmnOWXiVJCfTzoit556ZdohwQtfhj9cpUuvqI9owbgITYWMHF
MXgbFUAMjzpqyPRxFxlt17YKLIs6vQgjyl/wpWm83se0Fd3huHDcIqlmGnEXgRpHckd7Tmz6af/l
N8CKZm/OHIYl9FLS9HHgUk0vqDfbnw2NhAuXK8utAj/emdFUP0mSU7nmGGc/Ur0uv97fRGsLz1uH
dh6Pad6b8///644vU1q/fVEXF9rMKFyOQvvpW2blkp+1O1VS8yfIYUS9d4+qQalHPoA+PSo8i607
iXponLEqLhNks09BK6unyhyab4082E9xmfwvAoPx4/6YKxuZ/UXH3qLJdVu9UYo8bae6zy9OUWkf
q0Kq3FCS0/P9UVa2FPADLmCVWg2I+0WdBqUmAHKVlF9Q3rV/2VUcJwdRiaQ8k9mgdpWpQV7gahTE
ppsUDvImZePX0af7v2Jev7/i+7yxwbFR2ifTp421bG2J1nY6LJ2Ly1xM+OHr/euYj4YrRZ36cn+k
tVV9Ax2SIRLIl7dkqJQTboVZcal8vz06aWAcJ21ITvdHWZ0PMe7tqqC0PK/6X7s0bKKw1uspvzQx
T09akLVbaL7FS0V6J9zpbelw9qCkANFndsO+HqoxjCLOcUG7WNagfhNaCiO0kzi7T4gBzxmwWvTm
JYjDuNxTiDSyjaOxZFihNoiIiwHQiucgKY+12EEwLoqMzmjijRofMOgLuqN5nz0qU25+L5Wi/IEX
WOfG9PSwxDTDfZdUcHWGItjYyuu/BKgwsZEfwiVzvRShM+BKWCuJhzKuUe+IU9GjEUtRvGuxs/Qa
P2g/1EqtH8fCGD+KMpSfwnqMbNeYWm1jRy9u17dVIUaaoJhmvpK2WBUnDM0pL0Ts1Un4mvYObUU1
puZbUXsQMWf5/oZbbuv5I4A24CJCiwNRjsXUg7Sh1ou/mNcr8fTZsKrkYxj42cYDa7mtGYWsdvZA
IRMDb7kYJYt8JK1HLfBsE1PiRrNfRxgRR6cayw1m5/zQ/TsgzCPxnw6hQZ2NZBYjyb1vD1YuB15E
4/m3HhbxcMHNOv0gD75Tug0ZUo/1WSgOnT2Y0sbxXRt9bjOCl6JMDBnkeiMFk102KdBFT5IQHZMU
EXlx1RRHBZ73Oal081SbGX3OsNjSeVtbYcieBH3KnHTe51/2V+DogkAZRzSXvFBOxkNsSfY+tPzk
VNTtlljMMvLPS2xxgVPYwOOaU3M9VITMiRw1IvCSqWk9WW7rc2Nn2S5rguGFzB9nikIfT1Yo8DkF
Jrf1Wl85IST1lOWgGVMGtNXr8X0krmnI8InHPjkEpTkdEeDWaZA00Z4vu3FA5jC42FCUbmY2wVxX
0ezFJ7WsqQhCpfYveezgciUZ/aNtheOulutxnwyAckIhBy8bp3J+cy1G5VNiiCRDmIBDuFjjhpBd
BOlMwIRKhItuYA0lxpRmlh2mCtMgt4/SUHiDliAIMuIh9Dk22tDa+Ybp97vBKpXvOF5WB8RPxb8y
XaRqryYpsjd1lUmPSekH6a7P1QqergL299RPQ/ApUvD9OCRqWz74BU1xt2i5vvE2aYofeg2b/SSb
RpK6NK7b33EaVuHRUOr626BNkc5Ht/EGGVMnQpHXMMdonylB8Zx3RUOnqGmd9DUPY+cYpSKcDlPb
6cF5AMKsfFfVdnyBzwc98/4yrhxHqptoEaPPyWK+9Zr+OhRJkSlI/UQhMil+dcoGPzhCDev3qVTG
/4vLXNmPPrJUvY997f2RV3bNW60T0j0JP/2b6z0a+kpV57BbPBXRLa9WSuugDmH3yQntdDf0Qb1L
G8oJ9wddOZiUGHmWIfEwI7oWW7VKZW3qHFQGsi4oD86Uyuijtvn3Cpr1MZrS8jQEeb9rLCU70Arp
ft4ffg6tyz1Lq3RG+nI+aeNez7mweoBxXRB52lTqlyayoqOcTvVGxXptFFI+uNkzZY04dD1KiXq+
7YxJ5EGxLdDhQVBiX6T5sNFyXx+GvB0oOJ3IN2Ovv7ZO3ExcD2EfeYaY8szNxiD7nYfFVt12JZbN
As9skDnju8mig0EPRnZ+5JWhYzyVduVg5qapUGscA6WTaSvpW50WL2nUzGiJsUmuV08TovWdXI68
vJVKLwaK/WVI+2Dj3K2PMmPpHS4L/rgexYwoBwRc9Z5dKyb2s6Ns7LD6iNSNcVYuPXQHeH1w381q
OIubwIojQMOqHXqa0IE/9Erh9LvCaooHkMbZO7UN58yMxhuwWihIpBb6YrQQx5I4A+/rpfiQuXXp
J15Yh+1GNW4tZsGRhOFMWgYccjGK2XZdWTl55OmBJn3gOFl7DGuHxwn5JBfIprUnouQ7RRm2uJFr
qwmgfO4hwMCgbXr91SZUfjI5cUJPmergPOJuuMP8qPtkxdOP+5FifaQ3dc157y9LYiK0taGmiOoF
Ztn/LAyQu40VNS8DBgwb1/faAUNifIaTgBSEz3U9qdjpNQS/JyZlF8U+rx2vVVPItvn0rQ3b7/fn
tToY3wxuzrztl7mCUyCipyVAzUUXtE+OEYVu1sn2sRwT9TAAMbncH2/lnM3TenOqAmq83JHRRIVa
aEXo+XjwHkkkxsuEeMP+/igrX4tRyGfJ3VABX+6LCMWgYVSG0MMXePo4NDCpzWxsZ02yLYealc1v
QhYjs+SE3SZbphy2iWV3oadnqaN7sZykMY5nXX0Gx+cYbiHM+FSzSb8h/21uhPy1eaLUQG9dxzDr
JhYjhqqElpKG3iDQR977IlO++DEI7L1M3+R4f1HX3pyo2IEYmFUQAQ0sIrEEpSg3KzP3UqqfB2XU
/H0iD6kbWy1GqRbeeZHivPBQ1FEdyZ1dlSrh3u6SjaO4smWpxfMrkAIATru8EPo0qvw6xoA5BU9w
ycuwxZgk8I9G5pCk9fFWjrLyhdG6pc9tyjy30ZO/Po+qDFC6iqzco2kj13vLjsIf8gDUe28p/kjm
EpkfmySM9iMwoX/ur/nKcUGsAh0QC71dyrCL0FrZgsvc1zMPd9jZ30D4xnMg05PeiDkryR84XfI+
ejiAW+TlHLOpNaTS4NOKHutO0ScerwvrkDcJPjthLYN2bbLzf5gcCCHwtPAsbx6+QVyaqKkouaf7
cvOQ6XV2qUVcbTyv16bGm8Tky9G+ubkjaJjrZSKNuZeXjfHa9JN69hUr+emUBVrCfVDa8b4TSXN6
/+SozVA84G09X/jXuwZJyLJ1/DD3mjzpDkltIctTqWKjgbkSAKhVopk0Qyxn9ffrUfwun0zLTwtP
1vAud/060H7WcVP0u6gINlv2KycBh0xOHi15WmLLi75qydB6DLk94ZsgTGwLgiOCTv2PxlFC2AXa
NOq7LpY6BTHBcSiMjTV9ww8u8nV+AKglusI8GJZvFN2HOROXdupJ0+Bn+6nTE9nVa7/+3YROnO7y
yiinc0/YQM8xCbJ/NAylvk1hM/yp0HOPd1bYBoqLUNe4Bd9Y+RLc2BwhIBz0tJYXm9qodgKBmZ8W
IBYlB+hjWVqqn3n5yBvLsBIASUHggrxFJVrX1x8dnktiUgNLyeWqcm9MRf/Ydg5W7M1UHkgFt4LQ
6rITaQlCFOihSy0HNNKgCts+9YDWth8aqMrP5P6VfUytdLSP0SBL066RhkTeNyVSV56WmvUXs6zg
+aKpF8uXCTPXs9mGzpae19qy89qZy4GgfWnSLNYCBk6hDOwI9PmyVykag10qBSaR0tjy91wbiiYY
F4DG3r8p/kqqnQ7kG6mHINy/hq87j3bd9UeN4sPX+7FjdSTkeOk4I6vKCbqe1CBi049UI/WSMSn2
oxxFvK6UxM1UiMz3h1qijuYnAmxXFNcQ7wFwsUyVYqk3xjCqIMClfvxL5PX0qRXp5LsicZKLIhz9
BL8rg20QZ8UrvmvGQbSUbzYuoNsp0zqYvRAQL5tVThaBLFZyyYkLLfMqTRE6puz0GfdKHBihq41q
PR3uT3ttOJBNPMp57lGZWtyrRdL1NsabsWfNYbNIoHeOpvl7ysN38otYX7xFaW+Tj8LpuCmO99zq
uT8msacG1BYN2Z8uFVqWG/O5veQYBSEfmvU0uW8CI2VyofU2hOgxNZuv7BP5TBKXvGoSgmmuHJrd
oZdzkvv7y3gbiWgszfKckGH4ZxmPE+7sGFp05NVY/H7xnUj1RFM0H8xRr4JTr0WKerw/4nyer28A
RuQxS01+1g9Z9vCson7r0OACEgUGit9ttpfAdG5E2LXlZFfQUqfHMGMcrw8gZmB92iBU7TVVGpxr
JIwPY9bZH6LO1o48BdoviEDm7z+KoBMQjH57+PHH4gyEEQ8VBSkbD2Ko6iY+R29yunBHoXD8UtdN
/K/IlfKidHV6FJIcuKVoEMR5/wIT5cCxz92cG3U2eL6CNaGZQyU9O/mh4z+QvGyVQW7rfiiFoYZG
pQrBwpuwjcz/qDhhF3slepndaYzQaZG4vF8CNTado9r2sryrsUf5DLo46nZq7NTP75/ojMaiXsFO
Iu5cf2MnzYM2U8PYy/welXBNUvZCbqaN2t/aCeFoIn5I/QpAz+Ix37HI6NeqVFVtuqNjNnTPSa36
lyYI/sTpNGzEgbW4RjB/a8nN0M3FdZhjxQH8RYSerBDcpFrT3AhA4qU1lS2S/doZgbcE5cWkgos8
yPX6gQvV2H5W6OGlWO47x0gfcE7lCRZZ0O9cVE0CnNnG7tv9z7bUi3oLqGQ+s18O2cjNm7cbpVLI
uCt6gVEN/g5dC3U3DL78GFhZ/a+RNZj1tGiInowgGR2Xt6LuH6ppsmdcgUR7Jw/s1/u/aS0ozR9X
B6RBVrx8kWYd26se+9BrRKT9gdydP+OyYG2czJVvyzUNMANUGGiJZVCSbGlqwprWgG20vmeJenhy
1H58Mms53N+f0FtDbBFm2bPkOKBOZlGKxeHgLQw0yiGwx0mUwqcJsuqxykQ2upNWNdWO5HoWX7PK
RD3GXKEvclZkwZ86KELAmmrzvTfL7iNe8Fm9b82q1062xZanRAcdyJ3CQlfgL5NpuvnQivJot45x
yOOqbE5SJ5cAL2w9pZxQRT9azRHjTmt6+gDKMMm96yhRAX8sQk0CqLnU9BvRf+Vzgpxkjmhrg0pZ
Roa4EOR6kh15Q+G8KJjMPoFxrzeepWtfk54k8sZUtmkwL05qoKVqm7Ra5PV23+5h/tETUKfqwUBv
8Hj/a67EIFhJkH7nT3n7alLDpBwrO4g9XcjKXmkn8VG0avhkTZP6O5c3XZRXx5t7nexTsBLLqfVW
rkqTpUdgE+T4axSZP3LYHOee6uVHYXf2xr259rlm9t1s307zY9nEkUqnL6hbpp5Vy5D+KmU4BPHU
boyy9r2Yz6wC+Mb5X6QEVTApTZFaiYcVcvygdGa5LyRV2dl9UW486m+f2VR65vIvaotUy5YteRBf
oix9AA5hbYyvSY1VDNad2nmAPLkrJTt+tDQ/fG7jWmyc+5VJzmwgtCiJrZTzF5OEGkpzERk+z6EM
ZBxjp0w+IEhV/0xjqf317l05K61ze0B8hXy/uD/MGuZpOvCojOQxOobDhJxXp9MzzpMGDFENrnWj
T7GyUcCY8aqi7wIuahlAE02b8iEqM28KpWJn9rl2KrIpO9yf19oaIkJMeWKuPHMlXN+LpgRUt52i
zKsbnQo3nGIvSjJzhx7JFudgbShyKFmDKEZ3cXnvGKHaOZIcg8JX8ul3L6NqsqMhZ/6Ioi7/5/60
Vq57AFeAbuCo2Fz4ixuhJzjrsSHz0FZF+qQMYqx3ftaoX7CPiXJ3gO5zKf1ii0K2PixFNJjfCj2e
xWp2aCoY5dilXm0PoE87wkrp9mFqHKBjS8auRgPIG2XhiPP9+a6tLV0YWKyoQJGlLuY7ckp6VUSp
J4bO3GMxHrzkmha42SCrn98/1Fx0pa4OcfXm8SYlhjokmcVV0ObGvo/CLnGtUk8PmdCAO9wfbC24
cN/AdwB7M5sCX29P0SraiMto5MnCML836aCobqw11sVMa+MST6V2VsrOeorBvG9xpdfWlBIzjIFZ
zxRc3vXYuplWo47EnYe1i+oWFcbzchVVxyiyg42zvnIHoXHx/4da7Ju0E2lQDgpdYzuLj3mM3o7g
9vgXSr/j6lXov7/ViiUmWOG34p8NEfl6bprUVEDm08jrFPEvipP+Y9pEW2AtGnP8NYvEbL7o2C6U
hqjFLT5fa3fIBViApvwSRaGXjOfNVLiW3kvPUdep8jGdosZyffT7210i+0a3C63K5LmM0r1raHme
7Sylk8aTWdnIsY+BIX9qUO/9bjVZAGpzDOLaBZE/GJgVpY35PE5J/W+i9wkuDHbtvAT4ouVnx0ya
5KTZlRIcmjAvGleCcOSliiK1ewf/AHkX5oP415Rz23dR3Jd/KGbuqPsAlOSnvhf+56Q3sb4WGZbY
e1MdlMJ14qB/lGC0tUd8YrUfdi4N/V5PuqDa5TC4sn060xH3jVH1nVvIlSR5Esz+D4OqlSYq0B0i
/EIanWznoOX/ajQ8LD/7VNqIGb6ZKCe1rBuFitJEnbbX2nw3RkWCqLEvIZU/Gi0t+QnY4mDyVMub
DzGRJ8Oi205Lsoti+JOFCKPtfYCgIFPyYPg2BEPylShlTR8bx6Iv5dbIZhj/ZJ0xjPu2UcKfTVxF
4pIhAHPK+qmJL/gzNsGBbF6Jd1oi28jOyGliHmQYLYmb64GqEdciTdoVGiLKE3iBdF/EY/M/osdg
PqjpEKHSir0kuCgB2//rbP3o7ycbsvvzVFTNlzKuTDTiZXTcJ1MM9TMWdyGGv7U5/bCNxHkV5jQe
ncG0ZLeLEIg8I7dTWyfkKLPO5fbv8ZHN1eRJNKIXrhk0gb3nXSlI7zMjCfZT1vfNLnEEBD650ZCu
DGRuvYMTZVa6V8ZOr3elMAflWFKbas6J3CsYjKUlEsp160QPOayozjW1xPkBpljYuxbvzK+VYzS5
i2yRbD+pkhCeUSoidbk7bQXLjSgfzn1YjFDcFDvTI9eOmgxSJFj2aiehzdLuU/BR1UVB76ralVwW
lWv3QftPpcNqcf1UMiu31+g475pqzOSHsp2MbwjShADAUOLbpV3e5AeEa+gNjaDcgueex2TjZrZZ
Sd/yoVbNXVDi7iGVzfRFi4vEes7lMp1ccjbUDgrZGfvLEFX1135sjNZFTE77XlbqpMxcVbP4t5N6
NdupStZvFZBW7krehdT/6OSRdyxrY2UyBIlVT7FndJn2DBDXf3Eqx37NeJt/QaLrH1xtxo3r5Cak
kxFQJgI4QI9SpyJ3HfaaxBZWBfrbQxcv2jUz1q5EheowSsaf+xfXTcmICr/OIDKpPnqXyzbsQFlf
NoSVeWajpj/twck+BVprgjly4vZH2ZfOqUuagpM3Dt/A68bl4f4PuJkqLadZ3WEujvHnMrEb4qGZ
UlElHmCX4tMQDuNFUX3Bs61Ojv9lKOhQQLu5UpbNpLjP88CRk8TzRZfvszyYXB7UxlGVfG2jQDXf
S8sLhWxu9nMlauGLcv0Bo3AC7Gjn9HsrUf3TZdL4qnR0yt4/Ibhz8MR50tz2KYOod8I4SHk9aT3H
tkZe39lBJzN+h4gwTxubcu2S5MGrIrlHSRxw8fWc9LbURifnAZUEon50Ik2cehrEw8nUBtLWyomG
i97nyqGQlWHrFK5tExj/lMVmMZ+bil9eAb6jRMQpbErnmLV6jWEV415yqcX/5f3rqvNanH1rARgu
N0puRnIbTtRRVSV2wMESovCVO2EXtdWgWaqczGtpQfi3WVHIgTfvGtWUzGIYBQ3tOI3Ffi6YPoy1
0/yZ9Nz+nxnq3FdyZqOrkNV1/pSYdWg/jXqpSfs2lOz06A9p9FP2c4TlqDGPr/dX4uabzz8PuSp1
xqbM2/n6mw9SiBZ+6GRe6Nf5Llc17pFmEtoe+bvffWBpsBeHdOf7uXi6P/JNqsnIvBRAl88QUkRI
rkcukFcQQdVlPENw7Ja0PDukZdmfsO2eHtXIGPv3fvR5QF58vPtUXg3LSFg7XeVXIQPm0ph4xSgP
HKvyM5SUdKNI9bZ/rqLDPNQsf0Dfd5bGWqwqtuUjCF2LTqQ6+b2rigDE9qAKI9jj11RzL/qVXbhk
LNTl0iqveC+Ncf1LTeLik1xo9gvuEvq4n0Z0VVBjzQXv+8howrPmVNbXrGlMcRlEmfwCLpD+TFUf
7NI4ML1DrxbKdBCVNr3mg9QZuxL+389ajXoldblfa/Ube75rXYCvQ/+pDqnUHSxE7VO6bAhZu6Q9
GJcVoPR+IqFmDC7PASvaWRQ0HJersG/dAB2+4ANhK/lSj77pu8poi+/3t8dNgGUJEUUCBoIQCMoO
6vX2yPPQHMK8ps7BXA/m5LdfjUhK3ourm0ehCkY7EwbOTSCQrbifQiwwsMFoVeJcJD3VWbVlTHQL
AWMY+lPELx4ht92hKI5TMwVT6k2WH53SFCET8h15P0Qx1NBK8fF3UvWPYdRGD4VqTL9C5Cs/CvrW
+/urepPrzD+ENiCZ36x4snyem8LHE1ij7x8l+njwU4VgLzX0pmUNG01bYk8SHDeOw1qMYTiOAqJ8
lAIXp4GT5kwz8IQaSJD/L4BTfIlRrbVc3pd4h+qF/gt+WPzkI83Q/IdDP5tkgOwGf0AGfL2N2Fol
h6zMPbMbxUMtpz14M791w97pNzpjNzcYa0vZkQ/8pmi13LGxVPLcm6FLifBtCpxSAFMl6N0hmeyN
RGflM0JvhV5Mx5+cfoks4RURaKNc596IevFp1JPSKxPLPCi0GnZlFRYPsuXnG4OuzI+CEtpU4Cbp
IC0/Y62hvGW0U+b5ZtX+0qDYnqK6azs3Uid0Ve9v1KXx+3xvUi+DoU05fO7Rz9fHX7B8Cme8IHo2
Tc2zEUNQQ7mYdZ25RZNGBz0aZRe4fnyok87+V9Aq3JcRmLvElBv0xNDRkfLJuFAFaw9BhRKzX8lb
YlArmTXtXqpBlmXIYA0XFxh0+FAZBu6TyLCAT6mwFwmWWTIckV8oXiItbn5M4IePQ5JQn52kdDzf
X6SVK5SSyey2AnKKjtMiRlY2cJeap7Y3qYn5IHfGc5pXw64TGUypANbi+4ejrzMTjmFWO0uSTWlW
CKO15AqlrUhf7aLR9pKRBQfuhPQwWbhXbQz4toSLexRcAlDd2U7otmnZ9Ahrp1kLZtU3yw/giIJD
1pZh7SZGEv8cnVocsW8trZ2WO+OL38b9Ba7TO3Ud3rYiJfdZ/wpYww0WRR0kZCN0QDaZ2UQPGeyn
fS56COUS6iD/YYlnLyveMOg6LA92lspTZSci8+zUbA9WEGE9TJUDOcjAeoDrbf28P97amaa2j+wh
5pxoBixSfjUcSiHMDj5sEDa/GMmAiyxi/avR45G58TnXtivbh0NHxwkpuMWB6apyCga5SLxmyqpT
oiTTSanU6lSgAbNDdDr8D5PjlT3r1OAfBzf/OoSkSp5Y/mTML0/bP01+/hntp+EQ6ab+7f3L+PdI
i2AFqkQJJtIhr6XJvAcWllD3ou6m+OZWwXTti/GeQLpvJkQayzOvNo0ROgpPwrEpC7cAx/eUNq3p
RrDfvv6HWc2YUaqhDty6xaxGeK+9HICOiuW8xWqQw74vbOKbwLtyyzRsJd+bIdsaXQPcam5Q8gml
MpkqUex1YdDthK2ND2FpbzkVr60e9O85NTdWHn4CAzy9BQ6LH92kfY3xwToMrTEdy6nZKvGsTYgH
Ds8NXlZzb/B69/WpQz2polHX4Hh7MCgne4B3thBsK7kVG4HklWuAbvcSTjIkihkPlYaPm2mk51Zu
Qgxnx+Zi9GZ4CG3Ks1HVNycSwq1QtbaUZOhQOMAB3rarMzMFVcCl5uVFjN+PkMczVahklw4I9t/f
iKtLyQ0HSoSG7Q11oTEHM7NDM/VIr2E7jy1WX721BW5cvW3IpmB88SamP7i4TkNMkobGmp8cvtMd
4iZGbDaSwy+jNsVHkssU79peaQ9aMlGpE12zr2Or2OCm3KKGSXxmVgr0BS6+m4zV79D+4/GTerrT
qsEhVn0T66001o99jBQBoBI7gxUsQbR3C3wnulNRZJnmJknnP/LazjIXKEF3IefeKnqtbTZiDr+M
msktWLtG3w59VpoAOXDpB2FWNDFMS3rOouKP8Af5tyOi9ldPy2Hj5ljbAIQGHg+8027pvapvm5Lm
lKk3yL35ZLUi+j77Cu3vb7O1rJpbHvAOtElUnBbf38G4MsdAO/MsjOtes24IfiCOOLrKAMkdCNHg
OgNmj+8blCIw6OGZijTLvXOcrsOEALSv4TVSXqYukfZN14+X1C67gyj0bN9lKnJgQ6tttPmW6zlX
nrlDIKwQBXGtnVPbv5JrERdBToJdXEQga0fN72giDWLrqy0jxDwKvW+6exT0MJdaTE0re4k3jJ9f
QiXV3SQqy1OpqZMLeLE/3F/Fmxf2/xsLtVAdxclZ6+R6RkmKsLUsIYXTQLsZTlrtVw2hT8ueU0Ep
6FjiyvgYmHU/7vuSvvGjSnNNOtSjVYldLDt5urGZ1paYuAjmnVoT7/7FDxoyrrFJGZl8P+SvUFha
yB3ACTcqxKvD0EwARUxyim749by7oUkqxMCKS1I19adAJNbF721pYzLLgz+v7txBgCxKygF29HqU
KkrVenCqnGvFSTQ3p9Fq7rWsi5VjG6BOoI/hILlxL8WnQrUzZePrrkySBBUcFuU7btS3kPnXdnWE
hIN7M9UXdMG1F8koBDSrbgtcu7aHCDGo1VGnmOvfiz47MtyCOlRWXwJJl786Uu1/LGuZp2StNDse
99KupCS76/upPaat4uzUZKheDClLNpBMKwcH+BcvDUpSiDIsxYyjoavVNgzqCxYp+YfeNPLvaKjS
ktOC94L2+LIQreYUGUjIjAq5/rJxGU2DEpvVpUPw/dDnOEuzh97pT0B+QpME+R8k1xjvxlSyKDVf
QkYyuchWLgo3ZacxG+H0nFG0peQjzZzmOaAtFLx36zAyj9XZuAPgBl/1en5pDp4/5va8UOQOPmtt
F7t4t3cbFa6bDcooFPeoVMwkAur816P4Tt3mtpLEGCxbnZsjWODmY7V11m836DwMaiyk1xqZwXKD
ZmkQId/mR0goVZzxMcOh0zXqzCk/9Ekm/K9q2E6yJ4TaaMde7iOcHjMjlw7IY0+J7epOHKuXjch7
Exv4USQ/M4kISQi20WLuZd6oVkh/Pi9HbeDektFWG/UA0Ks1sOHoz/vjpayLyXJDO3ZeNaThfBfz
ZDl+8MNoVnlvk8SVawU9wcHUmp/KiHPvcfKz8KWpyyTfSUGyyRe/OWT8bjgYb6UMmIbLQ6Z3fR72
sZZc9EofHmIzjy7U0v1PdZo5G9ft6lCzwAtHgEO2jF+Sg4MCLNvkAkYwOQNHVoF2JNYZpY6v97/G
2kjEZ04Yl5p9Y0YfZAXd9KCNOWhwj1qtbi+pP2huF6TS4f5Qb+nQ38WZ+VDPNXrSCLo4RM3rD9/X
TUK3NU4uCLGp/xQ6IvLAUjTnq4Td8eimbZr9qvgGv2LY3bFnYklvu0rQyT9xgK7TXVV3uuZWpD3d
k1H2xqc2hU17sNLIKmiW2Pkf2fd1xe2bQftW2L0/uWqaYcUmKH5uzWZ14d5kq7HeuY39alVWcChE
fLFEASFSHWK3kutq16M6/s5k9m3d5sSeg0xpc5l8BYMA4tMSkvRI0c9TN0aPcz/lnW+meRSubNj1
NrVv9FSvvw7qFejwWFZ8MWPH3sdhTTU6GrcUA9YC31yao+FOq4bb83qUxuonGA1ddDGy0dgbVGEo
fiLkfH+rrYzyplRBDsdc4DFdjxJh5gp6hRUTiRo8DzOl2zApvP6XUch0cFsEvLi8KkbJFLnWBYwi
j/UBk97kqPtC20jYVjYaBXTkYSlnztobi6uilpwCadyEWJBX4/9xdmbLbStX274iVGEeTgGQFGVZ
smTLlnWCki0LQ3djnq/+e5D/JKL5i+UklZ2q7Gw3AXSvXsM7eLT4AF+Eyez7ZQj23y8ubIMz0Znl
oFKTkW0CHCevTqhsdO1+LY54pyxX0PeQuDEkU4JgDNYfs5F1u1wvrBcdqPKFr7btsJP4YKL/+/+E
/7B/OtmBXea5m9pocayC1opbK220EJ2mFUS2r1efjWyeviNOE7z1mvBeG915/fh7nlsf/VX+/Z+J
7+n6buKIEhkQQUtYVcuerM9vb1NdDv7RDYRIPxdm0953eFMNOyJWW8YW0ivVv9Z3EO8C/sWUiaL4
r9RZ6pS0SdOLY6aP6mDNHYGYItd/6I2i/JqJAvJfY3eX9JfPbDOQ1FzM7DI+wuk20yp/qgIEe4/u
5FhLlPhwvEM6nx7Si3h8/vsFRxFJoNn0VkGonlR6leVhVQK+8Vg1k26Gxmq3D43fpK+ztbiXUrrt
hJzsq3eLnZTpwk4ax2kT5CwHoT6B609jp+/0sCse4Uw/VYlzqf+0NTpPV2QehUEQOeRGCXkff4a8
n5qgtsXRQS5kDJEqmb51pcIHSM257ofgRtR8AR7xF2GLAA5AnRAB8p7mwKkNXNXpmjXWmUDUsFnv
UUFJQ6iOy5UjRytO3XLaj7IR8Vy4xlW6SRdgDtLuyB/bX91S/itt7T+/hhH29mO4TuyTbia7B5ol
UgBH3Sl4YH0crufAr2+GNCtgjZs2Xoqi+tce6rYqgZK0mtmER/70/sXDAhKlq1XimPQKgnWFO1Kj
a/6vjwPFuc8L1Yw2LRLXDli596u05jpPfU8is2a+ti+1pNv3QdF8bbHmeBD50MYfr3fubHJGOJac
F476yXZye9LzLtB4lxZizAjyVTsnHfyDhujf/7QUefk2s2MEcnI/67M7a7WvBLNT0wmdZv5V2waE
ysAxLtxrZ+7obSgBcwkGLJKcJyGgALWtSRwtj9BTyxvd06brBOHZq49f3ZnrjHbSlkVvlstkOO8/
VaC33eBNFFrQ6tfxrkxQogznIF+bHdyNoj26eWqZcZDMjXeNilv29vH6xplvZ4NJ2aRsPXKr06ph
tTvP61ZSeVH6pRNCd9CvUm3GOEJbWzE9WYBl5I+yqUoR+X0NCDjXFpWiYx541eOSF64dF0jQdtHq
FHa5K9dSuPugDoxLcKczH4RfypyNcdZGWzjZZSD2SytrOTtdR1WDJpv6RHPjwtE5twj7GD4roD2W
OVlkTGykkbEePOa+A34uMwHLr8slZteZA7rVlmzijXdMp+v9Vy9xih57b8XFcWq9B9SD8rvOmfOX
BU2Tx4Zc/ZLG6rkFCQVgLLDtgNJ4spk97L60DJDFUauqJu7z1Tz0c7p8hkv6ExR8t/t4V/0ntTy5
YMjUWQnE01bhnxzTOvFbc6rG7Nirprq33DWzAY1hNRdjCFF+NaZkrD77ie5ipM0092oa1hHta3ta
rt1lNZ29NQj0eMpNj/6lKJSlMM0osiV2ezVaob4IKE59Uc7ozEA5wmjPsLJ054LxFEg++xZ9GAxw
tbBUiDBHVZuKgvtE+sleQlHdB16htddN4ls9EDBZWLEqvBZLB8zJvH1rzNW/TpeI/DTEtyEdnQVe
yskboRNv+3i8p8dqAag0MROPmH9ZcdJ3y4UYee5jb5IWhGPyNBpU73eX5G9NtFcxz5yD5ZiUZvmt
7yv5jLG3HuVCM/+X3UUvk7aJQ8+fFvn7BRNMR22VDtrVZAxeDJjuNjVs6k27G6/XVasvPN+5M4ob
AL1+Xirt6JNXiYaMPow6Jq+JrndxbgFCrKu1vBCZzwVGevwbwxwE7181mt7IOm0CV7syzF5/ccbG
+NSptnuYrFx8/fi4nHug/15q+6D/1Q7GPXljXwf4yVqyj2xNqINX5eXhf1gFG06aAsC6GCy+X8V1
1zkbNzvZVLYATuiLH9DILS6scuZCg3GAhgsMQfSV/sIo5NksDbtMj4ln9VEpDA3RqzXfp8Nogjdp
s0Pqo+6aSmLex893btsHiG7AKoOBAITo/fMNem9iyssJG+aNgsCRP1SjNMJA8LjTqJzo4/W2XX0S
42hdBuCkNt8l93TXB3gmU4d62VHZi3Zvd4a/F7T/9ktqNFHnFvLKmZZLqqtnFzUYGzIV4r9Oe1Q9
TgSycPzsCGQh2YlpHaOhzZyj35teDP+5vwroqV4ofM8cBcbHG1Jqa9b+JYrqdW6TaFqXHtmpxm0t
3J5i1xu+a2Ng7T9+qWeXgguMRjbXPEf8/Uc0mR2OvuT+LSED7gc3kaHSVHrrN+Pr/7ASNR785k3R
6tTttygD5ai6To++0zRDZOTSrhmwVeqnGpLpkjHfX7N4QhXSbCR4m2oDjISTG3iZ06zuRZYdu34Y
bmxfE3vPloy5fT91v3aTn9c7R62riuyks5/tykJpYVUMvz9+7P/PD9mGXxwWRovbDvuvYJPWjYfw
UJkdc6Ox4sxoxKFOimE/mXW1A0WqUQM2I6/CqAB9OoqolAzt7uNfceasbtGBOwqyK0WY+f5HQF0q
J2e20mMnhiGcC+9VWWYXwiZ0aKy4/yqZsb18ak96lP9BA5+SW2Q12WZSjdqVtvX34moecry7++xX
j3ngJXD0mWjObmLORRd5Uys+iUNztTYQoGvtKlfTFFlG114vQtePH7/BcwdlU12hHYq4Ox3e929w
UY07ONLUrlCe7cbYAb15tQiE2cKxz62fHy929nNRBwUb2PrvcRcy8W4F31u7ysaxcaKyR3CzSwym
IEWFXM5KXXBhm55bEXwiAi/oQsJsOclhatubuVtabt8GOuMNjMYBj48iTW6h7i0IZUjl6RcC+rkP
R33OCJ/3Sj5zEnsaJBUCXw7pscgLjqGyAxw03UurnIvgpGXkFXQe/u5jJxjvMtojFW9LbcClBIx+
g7eC4ex9mKifIFPAnVut7JJo4pkNs42aUWyBS4Yk7skbDSaaS1mpsy2dwrjOsirfCWuCIgxs4MLH
+wvrvOVlG3BhQ9V6lGrb1/2vGKOhQLgExZgfxyxV+sFUSd9AX5PJCpbXbLXvyPI17t5SpsqvStfR
migpO4SRYJeg+aAXuv9V9zPmqKmwqisxqPFRgqh394WTOPqFxOHcm/nvX3sSEVttKWTfqfyIX80Q
2wj4oKjVmyGiFeOFLXbm44OhYLaELgTyTKeFn+wKphzMqOn/rOM3HbGLqCoZHW+08btqqO246/vh
8PHp3b7sSaJC8x/8EGW+sTn9vv8a5Ti0DXpp2dErg+K+n4wldDUjiwZhmZHvSi02Sap+8nn0eBzg
U368/JmjDCoHQ6et17hF4vfLj1Xm9lORZkfXLK0yTlvJ4BRYqTIP6WzKPFx0b7hUA51JQykPNpTn
ViLSxH2/qFKLjkvZkB0DzcyRaam6vTNNYgOtG2wiWqyGQMA78bJ/9KXdoAHELQymOGIuTfKTlee0
LoSJQdlRQ7vlrkL/lYFfZiBdBq/6398s2DXgrJtTFWOR9w/pLS5GVmqbhRTJltI3lnFQroD3U9O5
TPVmvXBSzr1ViJubOj7hK/irJzaowkIQpjhm6Zj+QParBnDVQFpwjMWD2DQEIHiJC3uqd01dWPw/
f/rJPkZKhUSbmm9TWD05p85gJEy1G97skBUDruroMccSk1NU9DtvbpH7qUbmnWOaxRYcy4opSKab
YWv55Z2WddNj2mp4xonU7Mq7mYsZMllqoKFlDb24T5K8vw9av/1sJvxjUV379bpvfacqL5yIMxcN
gHgEYomQ7t/t97nN0FBp6I40dTHfOUttpOGQdZdINeeWCZiZbJQzLtHTYFMUs8i1UWbHctSWG38Y
s6i0vWz/8SY8Ez29DXJDqkN76a/BDBSadXAnVx1rB0vY2MKeVYWBVoOQs2kLP3+8mnlmC270SgA+
DE9BUJ1cY6NXdbXYhiWJ1fnpPulqdKtAaCFAo+xpiNysLlGutkbob4u51AUUGjsYsSFDsOlZmU6x
7nmOXMYLqg6vVuKva2TPZiuvvMrjD5gV/FzMLv2kO1Tg++8nfEunO1vP0ulr77qpiOzSG9sI9mWq
XTd8TG6scZCf7HQo71HZW5t/f8XAeCF8Ab2jyXIazBr0UAdvsBTZcqnWKGnG6WCldlYfh4K/Xrij
/mL4EsE2ID7RixKB+/skgq2y7McVzP8xgWPpI+TcSyMalA5ZqUQCGCURs1fPfQ5L60ZHakI/1KlW
bOoQHg0mTNc6P9TG1hjoz1tGBq9J1Zfk9s/suo2xg1kMOT0I6pPfWKJrCNsTM0ood3x/vR722ow+
gyOlfSHKnlsKlUFgn8isYI1wslRvV1kmJQ6UjrCN/SDb/neikjIazLV8+3h3n10KPhLcFSoV5kPv
A3q6TbfrZJRHva/8/SIsN+613I9cUX77eKVzx4j7CYAc7Vk0aU/KhykRAx5YSh7pxjxLlfu7wF38
EP2R9d5G9yNCR1nEk1EXPz9e+ExQQmaYtjezR0Bwp8lI0juprhzeZlX19c5aFu/zAvjr3+e3ZDvb
kGCztPgLRSo7W5Yo1bM90lxerUKr0Ylavc9IkrsXUBbbrXNyK7EU/Uhupo3id3Ir5b2eKEMveCA/
xcNMTWXUulRk+bAYXEBaFslarx4/fotnNkoAAoIdAhzhb7xz0ntEiRFf2XyBfD2kXfKpMKZnH5bz
hcc7s1HQg8YvbcsxNr7r+y3Z52bQEo3FcZq1cT0GZgWfACH1pY4aa17bz2tRzfPtCNTU/Zqmvplc
Ckdn8sdtGkNQ5oKhGjyJ+P3SKj2tdNxtdTv/nWj07K/EnBXfDFfKzX7FVd+cbKVT65QMjx+0pcaF
tiXjdcPBsfM7s5duhfKD73wC4wVNt57S1A5lgvf87uPvcmYzUPQwmORGxHvttKmUe/Y4FIJpWk1K
dlCo9KAEI9aryrHWSKL9Eyf5PF6Q7jj7iQBpUk3SX2LK8P4T+TVclcQbxXHwpPXTCCr5uFTlRF1u
Z4ei68WN4v1yvenO8ePHPddMIsPgFHMdUzGfLk33aClxZxRH01uyKsxV7echNq5rEcmkJOpz00gZ
D2tVl9E4oowfzbVvIdUzNtrDxz/m3JmAArBBx0kOGVS+fw19uQkReI48CpRG/ZD63nzKU7sx90Ck
+0sKu2fiGDRsHGTpxW7pz8m5oMpWWVVzAQH986A5ICelzKSM//2ZyHfpRmzezjTu3z9TSr5C43Bg
FWl494BorTDTl3KXci9e2LrnjhnJ6GbLgr/zX9niXDui0TANPdoO5oudQogusubM+zGLCYFVYQ7l
478+nLFZzIGzhYINYvWkfFkRXp/aoFBHU7YGjVB7lG0cWHWPW866uhdWO9OUIBNm+klj2SWcnRJT
Sps2oAYj9OiPflNFQ1WgVlWiYvVd+AmVjK061KN63LPr+6CashT1tAD4+NI6m0waF/FCfzgdkx2m
hUW2cxt7KndNafZJqByrsf/5g0BLdzclE0QGQM2fvB6IkRAtJhCcDuijXR7MzrUj6vqKIyXu+qC/
RBdz2EvvLzKA5RsXinoZXPspwQM8XU3fpSqOqJdZEWlHGxX+GlyV1uhdffzljS1mn65F9kGDlGYU
NI+TmJ72jevCPJNHgsrSxdmAENwVpnUUyzNx6ltF2f4zkV1THVavRfh7ga4xh1brFSnKzU0twqZX
mYt8WDNfyzkNXgExtUPYBrMOjyGdpjTGB96d4rGYuI0v/P6tP33y+xmIbPoX8AwAI5x8G29NrNpr
AFDlntF+SWi3wRcjr8MH3VzdqE0c+w+FYwALSgVEIOHZxVclhFpu3FIWc5jBp8kvJD1/n2CkANnf
AGNovKEA9j5Y8D4HI+i2qxptvW9GrrmhNQXBblSj8VgP84+PX8KZ5bbOPQGXHIt2wElsyjV9miRm
nthKU49k+GHeDsUKoClwaerYa3GJNfP35crRJSsGEOCfwcoUNiEekUywP8iKPEwZmOxZ15fdstr+
IVELTjS2V1zIf/6O82CaPepnZoocxtNxSVKjaTiMYjzWQm92K368UVua3oWLdDtif28pRqYUtWQ5
8OdOu88uTsP6KGSAJHxrZXsk84r0tlw8ZxcYi4Yd26RNRjRls/fT6Keq22UO5M546ppxQZZOG18V
BYm50dLcp3520rs6kZm6dZpuTqMWnbnmBlZJ30UT8vAVY+Y2S4H0mGl3SJbEm7Cz7+fxSzeVEvb1
OpTUwiKR/ad10FUbWZUXvKA3oj3ZjaO+KG7ZlDaemTz5aZqtoStJq2IkabS3VeU4zJa4XN4aKu1f
lmWW6iZY5/m3Y4xjATXCQfXOEvA6Ih4lwzvM6HsRARjrvm9HOAtn2qLOvukdDGvXwFvEl9Ju5De9
VOLJK8zqCQ3woj1kpuy+Zz597Z2Rr+uKtOGEGUQ4JEL8kRrKIceB3pAW+gGus2Ht1LL/OiVlr2SI
RJCwD9PkMjoJtGGpX1IkwkS4LI3zoOmV/yufgsaBX++Z08HMG1fEhSH69kZojEpvFHSpNB6cWYpP
m2Ca/gnQuGX9gimda6FpGNP6m4iGAKfTSBO4OvbgSZQHi/yskNHixmvb2kDiImm+KkdLNmkVdw70
13XGRvFKM5vJ+lxYFbNZ6LGzbhKaPa2U7dHvBMDUV/wjBzcCh1XO5LuW88pkoXQ/UcAvB7GsTRcN
MF+9q5mO03gl/VG+Zok5PDEwJlNRwBmQrKwN/WqW/B9CUJZTGRf9Ys5h2dcewu5g7uuIdtjURACI
0je/rC0b7WmtWMOhVPK5WtKpCV2Vos6I0oP/UNSJIUGEqexH4yQ14ot9K3/2bW7LyPQ7cvKFyy4A
4wZwb1c5QjUhaB5jDdUqgerItgzAXC2Wek3SNsgiwwDsARw/XVCbXEUgY9q98/dkyYxb0pj+JyCi
vtxldSfa3ShRegtb00cX1M2SREZ+0FdN1Dpr98YZR1YXeMU9KjNljjVV795o5eADtfMYPKrKEEZE
JSKiIqndIUKsLr/XOjy7QqdrtQF91Wb4JApfViH/ab+njZCfCtRUUWdR9a/FclVwMMVi1HGnI+gZ
BVPi3ed95RahVprjHLH9EVDletAt1O8c748xWsnTaqYpzkVzPuN9K2S9L3VpybjXuWdusqYxIZeI
2kbTzCPL1uup+zTkBYJiwkuTe2PV86eAK1RGC3YoXyuRFN90p0F1SUMUK0IU3VgieNfpbzufMg19
G8zzIgHLMg01VE6WOBFe6V/VRj9/t8zG+gI12UIHp0rFd9R+nMcgtYcpWpvFvR0UyNI4y/3pd2Vr
ixkOY0X/svX9Cg9lNeAz03R1kUaGp3I9zqpxQUm0WkeN/30IdoU/tEk0rlVxh1FzavBkudfgvdZV
ThNbS5cvv6HtcZS7AM+KuGL+J6+0vrFvFCOzuxUvklg1WlmHVTVMSwjs0F6jfoT+G1cM97C8dUs/
Uji3PGiW23bx0k/mHaakkr84ZRurevVVNK+Tk0UqGMqnXLTyTdQaYp9BWaNA6y+p17MLy/JLszRo
nTlLPvzI8JxPo2ZO1RqWk84BGdsZ8dgcG9BfqDdXKIsSzFTcIbeZ7PvMdb+7ejG9da4vv1vlIOZd
7469EwWdm31xas1ND+DJIQItZTOkcYb28gBEi0ZgTMIfGGQ5adKFU6qZB7sTKt1bFUMk7Oq69vMs
TF0Q6dT0mJgmza/SJm8OK6+wfud6nma7pW2Wbi/E4tPaYfryE+XzAi9GWmV5OGCr+NhpWTJEKned
H/T32n6HkFVbhfAy1zeNOe9GY5v9NVwNbflRzfhCRUGqqavWpqiOUMHE4o1ZniZilz0ThIZWl1/g
uBVPACzAgI1dP0IzD/T+GW/GZomQZNNfXNqzPyRYiybMOlM8S2dxm11qS8JDMPVWEno5a0VFnm8c
C9hmTlgkef025UCI4tZxC3ygR2y4osbX5R18+vLegJUwIx+bYQRJfm59h8lND1LHrKd+THrdxcEQ
tceXdQOYcBwNrcWdvCzyvenVVmwbqsd1ujH7NsImff5ew9IhNXVmzdmlZOJdLJAmH2KvbVcjXFuz
mbn/MLM9YMm6ejtfmzwwOJ4GfAGcamKGtl0vxwrx5eTQVfXG+EO2nJdiznT8I0eg0xiVNRKwuwKr
ie+0B6omBMQEQG+oKuu1U0HwGfYRdENvgeMSNqpCBxRJ8OXemsf6xhEZIs922gJu4ooUd4vZLo82
DuiPlWzYq+mcu29+Qh63q1bSaWKHMK/nQgw6N2XqN3t7bhIrDOoBXQB90UveTKFseWM1o33M0yF7
SSvCQjgVWSaipRibxw5bPbEvRkguI23+6jqvs7Vh/GN3x7nujJcGdz4ZjzV/woA/Zk6YH/R0V7be
9FaPqzWFFcQeusmqIwzqXRV8huSQpPEyLN7BMEucRSz84MsISar+j1Mm0gnXWs+yfbH0nuKUpcEb
JO52CUuiiRaueDA0kQIGmOE5mjcyZAat3rDkHFdyi6yiF11Je5M+sJw+MtI2laExlcFdhk7Q9agv
zhxhAK/a0Laa4mmUQ/anqs1pjBNP+Qtdbc1FZ1avOP+OZpdMnKRDgtGhhqgYsryKhu8c2sgG362+
OXTRQsr8kGjQ4fYdsf84uHMSxLNKSI7rTa+DXuEy+MCpc89nOjhx67pu0v4wbQxAAOGk4lu7rIHc
oUcCTmjMNf+uRm9gjL05YU9WZj8jqAxb7Y9VauUXoZWWCh1lqylKfb8W0YSH8BwvYotaTDGW+zmt
cveqMIv8M6pvPRSTvN3wHE47fhFm6S6HpYLkvydK6F/8QWtnkgJj2VWDqoNbSvjiPljA4e5au/FU
XDoLULdF2+AS3DcLEXlF2nmn56gPhnWqc+2klosDjhyknt9oGpLJYd9Wso4myBbcj+Ncc0SJ9n/K
tS++oFpD9W/YmVlHA40z82rty/k1MIb00LmlE3Be+vlb5S7Vp2yx+m+6rrgG9a5k/lA2XZOElUmE
jRqwU1OobJ3LXxMCxSnfA3fgtpP7U/oFJ0xfW+s6KfBT5QlofWKaSVCODDnVZWhr2bjJWVbuZ2o5
hDK8xO/q2C6sQd+tojLxGsoa4mJrzY4TA9IBRiRRZzA5IoF/BwioMPiHskQgiI4UNdsv0246RClU
WDfdyN9EC/euksztuGc8bLkTzAsQqO3pnjM/kyReRZsmf2rTGXKY+SSxwClV4YSyM9kryTKI14Hf
loT4ShlflarTR80Zgiev07nkU0lMH4rZ0Q9Thhjqvl17NL1BBxstHeoa64u2m12NDV9qjFDcsnoa
A32s6dyJ4cpe2qy8QmHc+qaQZLOoP4zcCuvWBNMYDNi17vVGswF0469kxRgMYDOqT2VyZ/srKj3o
wI74mpO/1yEVlmzDejGzaZ8xqulDHJiaLdv19CHUXEf8Gsxyba9KO9MelNLzIuwAqj8aG0Akctp1
pEJwgY+HoCPMK0zMZ+Z3bS7Q6Zmn4WuAvrceid4fnzuUq24yj2MXidaSzRV1MvrqUCq4STSKHUF6
qOxbhNJLZoN+ZqBUqhnTQQG760LpT8O32ekcfrXuSD2C76U/i7ooric3mURU4hSYRX1Tzz8aQHsI
LxroeYYBVPE5yoYWNVHw90kdJWIS2c4YSMSjoKSyidmqBsrioG9/ZygrGlEb5F4Rcsto+mdDAwjy
ieLAk6FZmCS7FvrgD02eVx2yONL8De3cIQUJ0JVNvaZWOyTf2WR23i9TiOBH8yUF0liFKA8kv6zB
6L+vtWrneCb5KHlPWyXQqhknpnERPY1zfxZtmDC0BH3TNPlX9IGCOyY33P+ruyBF15Em2WHRBOnv
vrGSF8aehoocv9HHyE3smmXNfLmtmCO9trZDhp3p7oPSIOeGpdaK27TWGcAupTO/yCmweU0GPOjI
rupuihcyr1/o+7Q/8Jiqtf1EPvKkrcbwhqWQEnBIB38L0hh2h4Ls5UXJkcczu2WkuwwP4DZhHjMh
hi3z35Ro85usZbY5zUu2qK3qFu2mdmymsMhwYOmS2eEHT5OBaIukxsC05GeSWP1nEA2OHYmylr8t
v2p/22nArSHtqZN4HndrHveFZj/ZA7VZZM/e9ERBSyAjYIGT9AnPNxhj2Xm0GPmYxaR59fZ+FJIi
/SqXZ2d2mxrFx5Xa0jFX6xmiKJmPlo89GqVOgLHWgnfRU57k0ysaW0A5CkXpFAJO0e7I2B3K16GR
yWFslDGFw9DPfGbpNPnOqlNUCxU4y55bcV5+qlwktNe9VtciLvjiOgnKimjTiuWXNqWbHOvcFfel
ARSo0pT7PYMoLvb1tASQEao6sD75mHHUsY8PxMFP2l7E5J01ABZjGWusC5BnCOd22TxQ3KQqgZ2Y
A5WzsrHyQDFSRnribg1jlXKN563X/ikEGoDhtKw5NSC9P7nbLu3nVbPnPnSBBomYGJ3czg2Oqq7b
20XsdJp8GE09L3GRcKpPlQo8EvfG1ZsIXoF5Y0HYoNHW9aDnJrLHr/7iDm3UTdOsR0BCNK4/TQyv
IlnhpAXaWjkhRe58VRZBY4SkVu0j5rz+HCGZm+Sh1rbai+TS+JXMbvUsrHQNwkkGA7HfqVANLl2y
LsOeDZ/wV2tBVMi6+7FIz0HHXJtbb8+9v3wt9Cp/ASbT3HverJ4xWjC8wzwaTR8F2J6mYecuNTeG
KocqylblEf4VcOBQUeFQHIvMfhmGtr+1sGNgolIm4+tcCyWputcpQUegwMxPclc7kd7M0xfJ33uQ
uRZoB1cZy89EqeAhGfsiiBMN4BUnoWm5mW0a+OF/KEJhBqzhOBbI00aaHCzgYP7qmPE0lfmjIPc9
BMoPnqfVtYnjQVk4xLveL0LcqII/aP40IiQZbNtd0Ca23KOLgFC85WcE1AXv+R9kjcbNVPrrgO2B
Y3Qxzpxdt8eow3+Zk2J5tiezv3aMAjBOk7rLK+GaveL3DgsGaiiJkiAG09CgBfDaL45/N3hrs0aW
W+S/yI8CO1x8rbyGlNF7dCkGEAf0A5rkmNUrfaSu0dfpUARTQcteL7g9XKQmAwpaSx0KKvP5qq3H
TIMU72jGLutk9xncyrJEee/nFRdTQwuq1FK+ftHgsxl2Zim5zqxl8j9txoOPQ9YOd1C+SYZWW2U3
JM2Ua1hZpSUoiW5USKuZNOzyVbPIC0H6yTCrq7HbKcdM73XcQa5K06weprXrtNgIyjIIE8Ofq3hK
MuRnV3+cSgQifD+PsmzhdAxQKmiXjeay8+1M/lpHI3jWtb4toqwJDAayDT6h4egvJp6gPk3yaBhq
6xua3NVz0QdzwXH0p4nmc1frR+rGYSJjndo8SvtWN6KMxnIaOv5cf03tmnrDHZvsVtcC2URkdJm2
h5jItAMepPNQZK5RxtIcVuCLNLiW0DZcBE8Kb65eXTn2XZiiacddH/jdd1HMycM0W0kSM2Qw/3Q8
za0ITPiEWCn793Pez/xGVWxsZNN7ToBkqVAUFGVhl9DUDu02SF962Q5ppKqm5oZJM7/Z1VTtf0xr
8rO4r6uKa6UfN4Pd2oIWWgEsvk0srEjChgZNtzc2ht11vzbjnSYLlYEH7IMvtdsOBGhNX2lseK3V
xxrd1nK3OhUC0jMTbyPU1WpeV0Pl2vzgxH1CywU2my9Hda/ZRvZ5DsrZpaM3Vz+8ZejsSHfz+dtU
mCnvK10wCmkrzcOfHRkNBktDOkdc8p57nVjt/Fa7uGbHNfi5t9peaMuktj4GjJUCAmfby+G1dqah
DZdemDdkZnilqo3qFwY5PZ5oLuv5riWNfS4DdKFDj2H8Y7AWQ0ZB3hVVSPbvP2/as99G1ZC0JHMN
Cw4iCbWYwDj8SxBURUalXZnGzsYMzYVS5elfGQhq7bHED64Jg8R0b6WTWNceB9fc/FSG5xn1619k
cOabpRZmARmWR1o01RZCPnXiiYyMbTXaQ1Lm+ic4pHULsDqp5tif0volt4bFZ4QWpB0iDoHb7fo1
bb+P9NqwD7BTUe/IBWgtesOad2GmsuZN6o3eMQNK1O+xTQmfkp6tH09+pXHy1ll96YSRvYHQocY2
m2H8hmPffLfY2fST/WE9uOjj/srocopw7kCHhoaTNM8KvYjPaVql5mEVY/qykDH6UVsszAEDj2Is
XIVZ/Uinsfy5CkN/wjei/tqiFfSkqa51DxP4wTv4+t5LnqfJZl2J23Pc0IEr41Uz5gO4NFCFJJnm
nxUU+M8OEaMnWc5qjpA6onAlUzX/j6PzWI4U2cLwExGBN1tMVcmr1bK9IdqMIHEJZEICT3+/uptZ
TahLJcg857f/+h2cPydJKuSZW3hJlthrCc6znfY1pLwG1bZbIiqhRCuw06TWKkn3vkvmLLC3bTsn
MwgLY4vU7xDX7o8mSuTPJSBBmxLNqL3o3qYmtCUbxM8Ml8mW6tqzD/hd51DpbvzqtbSmvYKHc5sP
k9QWx+ZmbK+Qcg7+G6xoB06F8vk8xNJzZnRi9IG2W9o64XzM7RiaLUL1EOl3p3LriUOt8mgUUv4a
pzyXSJ757Yga2Bf7noOI402UsoR5HZ31Gykhp4q915GTQS5J68T3dWX7eMxf9zHa2Bc0W86NN24m
SHcJj5iOSbvFNLJ1668J18CQYnuJweIaZtm0gxUYUkq5/CVfNCdM2iPAFlAmdIMBdLndfwqAATzb
sRFjzsobTj7aQifz9UKI/F7P2HGxiXA0TgQnbyARpKqkAUDhnkvQ0wopSdc9L+1U8n2Ynohcv5dJ
klXNNN8al3g3PmKzNnkfVd5DN/VJmHV1a7+XVBN8K+iLn0O1MmNo+oZeFpS+MzhhIH2OJ2Uludd1
w4erKdZKN6oL3tbFW703Mxv/ZUJKNg6neIT0/oCzVv8t07Uwiel+8SRLM3ddcA5FMz60brKwz0z9
fO8I9BwX4nbWvthXWf6iTTe+YTLcempc0VBkpDXLf74om6OQZRfPabiHQM+t1SesznJd3iZlalBW
zuz6vEZ6eUi0xgtO0uT6XU/murGxIP4I9nZ83oUTDSQdzJ5h+G/6BzM67nO7brYoJgxaFDhJtX83
fejdyTraX4PRaT96ntIgP6LJPO+bN/+WlFm9DxDtIGgiZN0cvGZ565Bby/tIDfHMRtQZ1srJZXhe
e6cBElrXgF2Cg1RMjyPo6uxcOhl7awsIE+yBB7Rv71LbqJkil3pGq52vpVzDMkRMOc3O5G4jDG6L
enZKdi6HqtZx6kCfKRCOhtSKN8fOZ87Xt8ZqvecY5JRxAynOf8Z23Q+6iKzPmc/ipIOdlDu8kHKw
J7Kt/4u050OvsCJ7GYqD5laDaY15TRAyOCCnzKO23U7iwnLNVDQlHwdWYwtvsUYM/smuMQj9o2qN
bYBi2kWTOleuTDIJAyWJXGz0HA7I0DQZbmUoysdg8+0tW/c++TmYaZsu7lZG+3ntm4bNtu3t8eIa
lrgicPttLTpvqD4GC50s8MUMpNMdpg4zWyZBQ2ptfeg7O6yastjoBknyYQhjnQo1RpQhIcWIGUv0
8IJjY6cOjbw/pNiR4YtoyTn/CRAhVdYknR3/o7EigBWM69m+VYtzBGnE7VlnaqRdptBx2bW8TIzp
Z4ghkunVwuIwhePU51PfTzv4KdaNwnMGmwVQVDZpXMmOwOMkO2dznr0oWZFucsd9uHsZA/4PwTXV
cSQE3S7Cvtne12jRSW68SONgDqGyUh/xxfHEn29yMx3CuOV6jcc7Lu3+c52Nd0mabvrbcoPVlxVl
bnuKzU7JYDhNyVO/qr7NeVmAEBo3mmrWjLBNCungFk3FEjAgCgD28XS9Hp2bytBl/NCwKPwtO//4
7qbV+5K63mXekPtNsSbpLDJLOrwqpM4dzncw+Ew2KXCYDs9ONLr6eaci/fgE9NjUwwEEHhY+Y0xN
3Zmp/sPFV+1nB+quv+uPGFiG8uyof5dkkLonZyIKIwcU9KcbpMVNdVqjuZaP/j6WW1qZIxpuDHD6
zCbq71HGe8EQDBot9tve85XzybHFRkNTLEtcKsy8hGknuIMfN7sTwbNFEROUp5Xsmy4wj3avTFVl
eGNvvZyfpHsViLVxsLt5b8vjnxRAgb+Xq3nzTLMRimxX2BB3tbCdwuPIawpB44aX0Sbc0TZiht45
UW68sJvy/EClOoYQN1H6q+b/lKV/SxpVqO+S69D9Ztw63v42nbVQWAhzpdKW9ZHvSwm1PZK9Sjtx
L+1mpl6687yHaNtoEWHb7dsMe0QDkG5MTXJoyY0f/pVhQO0YUH5fZV2s4EfqoErWAm4iea/3xEIL
OB3uX2/31fZC9r9aCmnaNsmsdWVEVRNMbtY7UrhnQ0mzeSBg1nLOViMg9ayZo/fEOTd9b5412ycz
lcQ2aLhQah4d82+sGnCQttw3w/CSON8rP3y9B4Kb2pMHiKnfopoz6LwfdJeSZhQ4T9LGfZaNOBSY
cInh8TKHeBF971qDuCwjRQU5cT3LvTNw9P7jYolNBvM0OM8WVT9eVsdjYj37DHAjYQ3Hsj4mpYmh
KHn/zQ9HLrN5AKuO/E9S68OoUJvyYVrk7prbhnYd/cA74FDTeNBIWIATrn3uS1zy6bqqwP7rwHPP
eSyA5m8803XjDbAu6QLo77lENH4ExbnFZXGZAz3WeRAKo87ugpwoxbmyu68d8BDFRK2xAXdsoPRs
2uU2PAyR4i7o2GNVbuYBgfpGdk2fduPByY1Qwr6znbUBdBLevGfuSG41qxEBqbcJwNu/Y9zhmNGm
KwoNjqX0TtVUkgRYcV6s90My8RxBcR9bTjB7JX82V/MEd5UgFmdbtsXKZdj6LR9zKSnrQhMQblkp
9Upb0rH6WYIx+kh54HR4IWm90SfVHnQSlYndVYU7rIPOZr9Z2ly5UENFScKcm9fan/aPNu5dG7LS
X8JXesec6DaBW2VJJNcw86yBD07ktX6bp63E4SIRt2crJtMtU3rcjlx0Kznrqd613m5VOYs93w5f
NAWuGpdfKzzw09TWbORjYobghR/OBSn55d6VNsrJD70kxFvA6/9jk1KPhCBV+wWSr/7wy+t1VHcm
tu/terPNaUwMk0VgmDdh7KibSeuw6sfbptLci21tHWGOAuSA/daRN+4ZMOrk3ZJh7f/0WW9R3zWa
gLsUsLIdWBvK5XinnWfqU5dyxBJ6YYD5lclSlid7tf3xDSJC8YdZm766A8hABaCE1mDM8Fth0W01
QkR0Zwoqu+qc9R0Yvq5OlP2QNopTIpzyMcY4fFsH9Ks9DktkPQTIK+Ib4IRwTK3RFs5dAPbxtqxl
AFhaIwiDQ1UWJ9icDEBzfuvv9zpCeZh1O/VXYAv9CELn9GV90lEV9mkj2CZvxyMgE3hohfMCMsuK
0Xcz2Xo6GUBS+7lUv2rfkUcuzSHKrA+PUVELI32RNwP6nS+Sv5l8PeipJo28bugusxTKfkpaPJSn
fu1j+8Em744TfAUygNOEJ2HqwRrgBQUjBKE+NDuF+szDeEz5MiusPXXTAfI6KH+tR69Efv4juCZy
fLS6rmvIYLLag2JsSvZeH+V18HOknG7Nl5WA4X+NLuMJsoBztGM+B78BnLV50CebJezsz0CWjwcl
diK3EL56hQ5Moi9D5avllKAPrH8u83ZtV8UVN5w2iyTxsVt3eTFGaWpwiXGf5yaec1foA1YRnUfu
1U4w0JXeyPGGW65HaUhxapUKrSAKZ+GtNEB4ov8E7yrDTFCuUacxlbnf/aFDQUBAt/g3YzUTykTl
dPdvHB31ZCC/PvG2b//HTWyIAK137wRUbLk3Akiofo2rJN5To/xoyt2xsUqyhBiJN0KQIb1QF3in
YSA68JXsGiTrkfSG/5pFbcftwCFoCssIGl/RWbU3QzlC2xheN/cF/YWUdta3wN//yc50zRnHadtn
Mzx2lLtDFK6nyYemx1ZGZdpEMfDRtCJMbXtdx4eKWHHaXmIgmns0r2I9hY2cfukZbRQY1SJAFhN7
ID6DaM+SE7Gqqky5Bwb9bj3mD7aJfn2ag6S+x1U8V0TJ76t3koDEoARrC2+rksMZkNkMXpmPbtuG
6Wx0jLonnAEF1WT7URrgSuvTzfLMg4CzT87CcJhkjoIyzIJ+c/eLO81sc4ulxHIa2mk8a8RWVeYR
yF/fU39s9Xm54Bi+xARkocLdh3bPgzhaxky6u3PkugrkksExcGNzzQsPXttfrGwPouphGyePIPXB
xCB7SVs/aiScKInqJeAXE7TOhcLR3pkOyfmrGWiIW3Eto4URfG6HQOD+dLBHvdf1FD7ufO4hS8p4
YfuuhPwwW+f+JgShffGDbvxVlU6P8mI9/OP5qryJHxxvBXRFu6QIsQH0poR5jCUFsiTI/hJtMNap
p+NOAYFYiUgrFSbH+dis4T9H8GKfuq3Uw2mYRRCceRl1XLh1tHYnkiMQSWm57+PZtcJ2O4coClSm
RBUFJwxBqnxdF5blfPb964UwaPuDH+bM95qB1fltRp0ElDBYjpvTx3LUpzEOVXLaG+cYX5ZyFW9+
4/PqCjmXX22cKBCMzfd+Qfeg42qIDfupdwDDYqtM8GuusJCkEwseXDFDC688B9O7AnOrs7Kep29D
Z0ufC7ihRxDBFllNqKNnogFmxA1xsDYn2PWNN8mtSzu1PSnQG8nFHggLrEKQ8d4e3mq5JRQgh+M3
qmG/e/B3WyBe7nE+uKvsqLuWNRhbYIsRT9vEJ/upg0nWF6RbkhlgBbl+XaIracGkvfwIzbT/cdDi
9IRNxuyslMlN/yDoGnHvDZoLvwxD5d95u1bq06CXpPqtdZV/nmvOl1vXAuI9V4fylnxS3opmxjU9
FtSSxaYBUtpuaFzWP4nm5RG1rHD81eNl+2NQXv+wEpKcM8pfpeCNrKvo0mzEBeT1tG7qfTxK27+q
s7z1sqCJHc7luK4vh1579ul5JBRGw9AnObWNcEeVRRdgGteCroBxZL1FzGF2dUHItJjcWif7GYsR
aJmsp5lcUfbd+tSzDv4n13iDnNojyOi54tH721J9XKWeux0uKOa6TTeI/vgSGCTGVA3D3p+8Wjt1
Hm7a/2K/QDIAiLb374vUhht8WbmTlphSwCXFGyLJRx5dVRcLIGzz0FK98l6btmvzSSaOXbTRMsvP
aCoHGpUmDxbFa+HNLrajfUOyUG//0aVBuIMYPziQVJn1j9LWQZrCJBZ9QSlEZUIUBGUM5LhyJERu
GzzZzMPmXzctYCyLBz2XGVvhIO4Gq5YovOZQnGq/IVs2IXOPdD5vHN+NS9L1aTbzbC6cSa1X8F+K
2gwrHCWjocPzrKZeG/yo4vh06qYcziT8kn2GbM/XRcmDCuyL0v6t6So7epjCskKrUGna07dag6Hb
iRXe7tYyAhbV0dTB4czXCZVQzCALogDBSIXxHHC1sksUSRAww83QJaS6rUNcbTnat7pGZjICY61j
pWmKG2PQQUdG1vs+9GxSfF1fthUrIK8RGxnMPvRvvq01NBFaSxsRBCe0ldJpfrj5sXTRfKGLLv59
KDozCUEf+5U5rmoZNEQ9va6rSOi6rjfnv1DVYVnM4N8/mkMhMuKqrHFWjFF4pSf7pcCWHWIp2Wo/
h08MXifkNGGBpaH8jyxCtDnXEJ3nI3T75pyUvR3dcnyubc647blcEePERhwcNhoi9vn6VDE2xueA
P/y3zfc1Md/qiEpKhMrdbzWTlJ8ycsBJpyIa3Au0QHWLM95abvC6Je1VB3OMWdhT8pO7QJDTiwxB
01N3iAH5VBM72x3nZmOyIBnjIr56x1INo+BcAoJb+zOLUY3br2rr7hblcrshygwUxvQIpO3EEz60
Dw4C0543EJSjwLBf3g7zPj/Umj//6QgX+yfk2fpCxUnyyx1oeUcVx+1og0/bPDwIFe1vMSdWm2qI
zTqHCKKFr002yA1Q+A5F2AYQvkxifomMb5u85MvG0rkMY5xqhHMG4bIybgHq3kL6OcJFPw5GL+5a
Ok1m7HKOriDywbU+o8GT1r3wGATyZIIGznwqqE3m1q51/ECzAfKmpzIJc9PZwUOHBqx+2SXZRk1K
m6JaMlQp4qHTmzM8eYeZIfnUXidnzxLimqSvnBcbHybhfJZwtx+0aFeYh+1R/7dJ3Zi7DQxYPjGS
7NdMg7hkHh5saZ+hXhlH/FBP7jPIlNQFnUGociYVNx9SmdZPvdIN5tcD/Jdxqq3AhhnCN+vDmSZr
vd87B3buwFwSPAJ/deuJNoHAf7Nkd3g5sq4N6DgUXnzdUgzeDURLda4YbEXamkZbfE1j8tywoAFf
Q4zaFwTNyZeH+rs56cXnuUmSbkPK6Hn732VNdu7AdoJ6rlDS8FCVuvq2xjlZX5COQ7z60Krzs1/H
OypSwCLzfHjL+gtBbTsjaUW5l07rEfZnXyOGKiqdWIpU512pTG7R+kzls7syyJbySzMIVfhPpPW1
jxbDYhe4uJoSr1/Na4wPRP8NAYWRkvtGY46Rx7j9PCgOsZ81gBGSCXfx/ekizMoFVaGI++FGu++D
gwTJx+B09u8pmaN3D6X+ct3zpq++6prkJ129iMfdgzrde2OPVfe8Hd4VsYpFPJ1dZLdofD1uq2x0
IXt/HAJk6X6epym5d8YIfsHXa/szwGcaPlp6cZszE1DpFm4LkXJTIWKzwLmscmazDSux3TcBeFRh
lnD9m3DVrpmqx5GjWkl7OPXc23jkHUeB/ZP/9tSgSezTUIwL8ouBTfh5B0CStNrJoUyZNHp98sej
W1NksTPpmAG0P8rJa5oBe9fK1DIeLn97hjFiT32ae7No3iVQmHQXL6v43omuWiYjmS7CeMxsDtzr
CItvMJc73DfAPhrK25JXMMl2AYaZtVMfS+aXcRoyYpD5hHEy2vP3sTWeW1/10ctezNcewMwBFv8S
relMigfUc4slqiP/Qc20sea+Irz5gVwLJNRj4o7qtQOjPU47HSXXpzEBlMOZ0XTZEaqhO/lIVXak
mGw3DUkeaKK4r7kE1zD4dEaApoxJ1+nPtOiO851ZW/HqzGOvslU1u5XTIeXDhpcemmUf/PrpoIHD
OsWB13vFMFbVeGucqanv/HhcmVS9FY0mXw3z5yDM/jgQmkDE19RJ0lW3RjYsnWpQjN7JTs+s23Sf
OJ6jC4mhy8vk1ciHtmkcf5sg6r7hIuNX2mmAxBe3RH5/uMeDawftU4fz+dkMUs/FBlOBwnPZ3ZeO
QRjOG7r7xV+5hOA0iUBiNjKzzkoKit+Uvaj1ZAblJffAlE6ULzG9kbwNE1cpEADUuGNodZBMoV99
vK6YJfYZOdxeBfF3tSXXRjOh2i1DGKfGS1JP3ndvIW8twg5RBYtk7Aqic6dmDOGj2+3PggXgY1Pc
EVdOO1Qn/5ha+8nZOeczaAx3vvHEUh7nFsk6naALJgh37+NXJ9Lh/DQi0tNAVpFjwFniUj4t9OP1
mYpXYuzWLQ5+16JtojNQB2yZrJS49aI9wdRAgn134VLXSE+jyi6iIJr7Ak0r4jmFB/PuYLLcUdoR
MHjbO4nzQ2olL+UgETS5U8kvtQtTMshI27+No55T1pul+lp7y7VPUd1wvrO3c8jyIVmSWtGF02+H
C+Vtq0M1ZzXxOF5hB7UXX3rBgF/ghvJHppyBos6lrGSE72VEWdaEpv+7dfHyse/WtNxakW1uWuqH
/ZdYH/HuQyyL4589Gmw9/uBCBRiyxL5m1PnB3cHBlSMwbwZcueOUnI6FIrka7Har+5NjUQGOhcEs
z7VlDf9I/GAf3m17/iVF18gTUi30ys26Au3LYZQB8/lgfwgYi/oVH455Y0PBU7fFe5LvB/cmqgnP
xl0zcw/vjOp/On82W27JhYNsjq/yLNuLkT/3rJiPDZrLN0IFoNv8qZ7+RmjVdBq3yXgXeVL6RVwu
gDnqaMUd0AfPD4m3m8ri2g1+bU7VvO8iFlGqIEzqdN6ReeC9Fsea+l0t0GFdycP7mO6ZrXBKxVwZ
aQelOKZrpBzGs1wQFLWT/qVJ0nj1j76Ct0An8TdacDvfRKs58FHbRzifIheheFbamzedPca08srr
JyJbITKKyaqZvkiwl38FL2J9qwdsa4CJrtvllvE4YBdL+jMXMyPtfd9DaaDkn9CWoChEQD+4LARF
p2JLFWNSbY8kJ5nwz8E3Sc4KE6N9N0Z+j0uqWdz1VItk8YrQeHt76aLNn/i+As6I7ug0jp+13kTO
WkN+fboxSCo6T+BCAOlH+YvsLUxf/Ck8kcONXgVHo538sUeUVynK8U48HrbqpsIKY7RdTCS+z5fr
D5zNw7SWy2nGLKMusQXoDpV7oJqdtQPGrNC+qpxGEZmguNmR+ArGb4x7FTViBYneLtKWWj+2kRkf
okirKo9qXUX3obc7f7yN7GKY1dX4Z4ClbT8rkZjxd6si5WZiRSN/e1WLjTm1GGAgQHzxmodWhcuL
0SKOL8oxTfNwTI78y3K8v3CeteKMk0Y8WCpcxrPZKhHcIRJPXomnEn8HveyEnKFy9pEFDzP1X3IQ
NSslEd5pH61czaiqBsFWguw0w2yAHQn6tgJkkqyJJxLTqPObhMfVjBAvOM6mWbX/jLHKEafS1c09
McyHLhSjbvuo2DBOw+KRu5VY08xpKaz5mxIfv7lFeLh+Jn4pHn02jS1Hjqj/q0I7+hw9bFePcWJm
eTlmW/+Ius1rv2wQiOPtqFbTX2K9V5pnFBdJPkTTmjAitJG6aaqIu4XDz3nbHFJvs87vOOUY9jl2
uQEXckXZmhRptM7gny2z+FaOV2F4AcAW39Jarb8jMj72ugU2Eeng0v+2+oEJMXLoLrjAGYWCFtSu
ZXxqtrpwRXOlvGJPIFBimr2fQRSGfLKR6eJt91q/aJ3ICkDtj+jPsNWQd86KU4jpZWqPfBtwmRZd
JNATrsSweZfQQkFybpbD/YoWFFW077ZLd7bDqPwTGj7qvJQLiUfwcU+4RpBaLRuymGsaDloe3Q+7
vgnAvk9tuG8TigeepR5D3DB/1M1qudA81wTC2QvMdp7APicOhT7+jYfY+4G8wv3Dqb6GVy1VW50A
G6f6p1Pby4i2nzta/6hbI2FwUJmWRdNvu+H6CUR7cdzKZc4Od5ZLZO6DzC3g8U851f5y9nZWLTit
SvYPtUuJCt6+Ui7Pdh2MKl+nfb1v13ZAb4o4ktXJgwl8wHghbWSx4oD8772RZklfi2W7WA7wdgrC
6lzcsQttdF4b7h5MG6rJCQQa7oJmmPwnOifq+RRaVxhGrYl45gMNv9AZ8/2kBzwZ89ru1EAKg1uN
P71yg/RYjlUj8yXSHleMkbu6pR416YvERqHW4rdDi09YeXzmjLPXi1UjYEUckShOR8DyVwTqO/Nz
MLnVQzUvg340lJgu+CCjA/WCjR0C6kLjeVELVvszmH4ZvfChBvBbrDtlZkrbeyslxG42OoJ1N6rr
pESMN3AYJzWSwd1esJ2vyAfuS9cKotOA6eGubXnof0Q2yUkX9nQE+uxYiOjCybHKz67dFvDQQZrv
ACHCccPaNW9nC5rXu0Uuz6AZDq13Qure8SA1on1YpGNQp6KRf8U9hfqL51R2LwyfyV8kjy2+4aha
pgxLl8vGSkBo/RpOdfUbnVG0n0aiPAM2Cbr5cGz5kXua+v+vnSTlUbqOtzb+65pxNil62uYBjGgW
tzQ99Ct5XK363twalBswCN3/RGggD9A08NcWDO7HyQ6W8biVvMpV3vlCPIuqb3BoRLzK79zOA14A
lAHVQ41aOr5FWC68fGmxoyKWhMbNy11Pd33nNWUGghd/TIROtWe8g0wyS9824000O21967hC0q5J
MQQGHSgm0jMr8MC0KuG9s7nz1fhhZMtb5roNoZbEpVGDEAy21gVod9w9IdQlbT/cdtwpuztWT1TH
SW7dtdsKSAC/LPrGAHGPlhe/DRX6Jn7T3ZQPvGRILK7L3E+78p3l0h0xk0sZxRwRYYBRKcTsG+fK
UVz9iTfK8H7ZImwHETAAh69jogfThsenmAP0cgpQPsl6r4R1S1qbncZt1v2559/hW8GpIHiBKRDm
C4kGkdnIB4LCo3nDFL2HL7AYHB+EQlbgeukyo7TKwsr12zNynDY+uSLu/fNmQZaSyTXMZzsWyGsn
tXvi4oeloP1X1N5VPxY0T1qbUqJxa8Px6ehnMfzg/ZXhTelYZrvBSAFc3PnLUx3hpM3kWK8IRvkS
mcWJr3Lt0VkeSAja4ttknIfHasfQfpPspI4gf6HcGIZ7j1G/lM33gdN1voHeZH0CkkqE/dxbQTym
RKy1Pk9bc3R5r+tA5jM06h/VQ+UXkbLknE306OIN6o7qh8IXsP2etAdHJpjY2qJEHBKexxW26zKu
c8TkSD3Ct8cViccjop8pt0O3Gc7r4q/mWTuyDTH3dft7ZMjx55+gExrDgjffxXKr7LOt0b2my1FB
TxD5wME+VPgVwaEmbp6+RQqTbm3o8EHLBt4DcK5Drmxb4b+kjqo5q9ytFlk875NT9ERa32wJx2eG
2pKY0+Bww5n7a5vVm1qrI4Snol1JMjQxWs/Vsr+ptox/VFA8DqMDkv7cpmq8yRyESeidZY3teSC+
GVdHFyiTBmU0/YYKgbZPhsRjh/VrpIZ8OQLMgrmwvSAmd9rC9aIDqCZcfAELhqm4ID6nik7ODPh/
syOlAbQakJ8ygrW2AgxEXpdPkRFW1rSKu60k+dG/oa57ii/B1sf/4BwwYwEHNVXhbdPmFYfs9zfe
YuhEzJh7Gju7dM7eQBYtgQqr/zqhP5T3MjG7vq2mYH3nBb829K1LVfSJlP887e3fyHUFDrLJ2tGE
xQzP4YLik0sjxv80NuDtdiI1jDemuuRsbeqYs60qy6OYPY/9icf9WaKR+oZET3I0gFcvEsj0/Hns
69Hw4UJmYcO6gbVkraYnSKqJ8XBD83LD5G5i5vJ5jlNZHpx6XkLEQ4b1ZpAFJR4B+peJ0yjfamLh
U4ba/WNNAv3Tmxz1tfXRfumIKRK3Ezj1XURS2tXEajDfdBSpoOONyP8H0yqb+wkN3Kdbz/HAaCmd
ERk2BzePfDRtBZlWJYgmdSvRJTZW3Oa7V2MNSgzJG3WM2OE8IvQj0sGaYhQJcTU8UxQ2fRF3W7+I
vbW+nGWA2OkjbpN7srE6rwCoXIMM4Xt8HzUbRhIad3yEUDalfl4bIZDoS9dcriQo1B6ie3B1FHYP
yt/GPzb1x6ZYNp8gAgIV8IxHsazC80Z/RwIiiOToRe9hwoLH3UPteZS8K7R4At9MuYTEDJXBa4Ca
uYGicbfXqD+mj9BvqZ3yHFn/1px6W9GBP/+ZLBRfKSLjajuTSm//5pEgOZQ1xWYvisz2RMCEf03M
OwKfHpG5bQuVLEo90/MyI6r2DudvOB0D2wg83JDLiDTtvDqi8acg/ccrpnGpngURUv+4zKMwt5Zu
d1mkHQ9l7dB1fwaYug0J+hSx1xzGR2XntVBa8yqREx0ew/wx4llFGxu3wSVyWc6yGt094JFLBnMa
zuRTZK5Tw2j4W5WQUSGIM9IQNMu5reRacs2b8DO2HYO/xeuDpyqq2IWcJvE+1zJy3fMio+1HI7qq
uwsRrnyH0So+lTXyLve8W/+HSI8lJ/GujzKiker3SMpmvUziwK8RVVFysRLPNY/4w+j5WpNtQU/p
Cm+/jUNUpwyPK2iIbOkwTVu9hV+72ZAJbEuiy3MLLX3nYNoTp5H2FJvRSF1hYwyR/vmwjv1+mbRZ
blwseEketiytOA5NEt3Bkqqel3DiU1iLBIjGp9m0cKBkSuSBo5vxcahKIi54eu23ltNiOCPZouvJ
8tpdvbTh0jy3aj/+OrgdbjYHV+WVJ9+xI65yqk6o8oIDc1IMYJ2UYeJm/sgUcDOEk28jRbHInPNF
3VbngGwGSPnAl1W++cyXZxD52vm1qc28Sn+11AlTY/hw6KqfzyGREF9iYbMAXh37FwSdg0lNwBfH
Y0BSQcaNSdqGKcPjRXZLsKcACTvq3dkih61yQtQsi7Wz8rDt79WlAqMsXHv7H2nnsRw3sqXhF7qI
QCb8tjxAik5qGW4Qcg3vPZ5+PmgxI6IqqoJ3upcK6RSANMf8hgl/HGVCJ3Hpq1+ttCkSWqAF7aYd
zFGn2pn956zLNOWgQSD4qaapZrr6ILXf3VwaGa0VU33y5yQDcl/Y3dfFQhqwCMR/UgU9dwxvBmiJ
1TuqIY852lVAmRkmdd5U9sZ8gGyeP9k0wLk1UCD9PkCgp2luG813x8xCxe1or32s4CfEGyjR0UML
ijhmBlTqT4JWOKts0pgFyKmI/A/wDyN4nkntPDYiTccjvExMeOUykQFBU31UREtjSs2lE+6NNq3Y
Pkrddo/OEIzBfhpSrMQalN+LE8cTGZeTCQx9WY4p1kGjnaSsJwstkSgHOxIGTMc4iVpbO5ZSN8Dv
/OkQZQszlN4G19R2gt99ZxRjz4rLQDGROIVMYtBw6YAGCmZWP5I6dB5jrjfUYbhIXk3oXbUXhX4g
98po0X+gITFoewuNkWgH9dZ6kf4sgLxrZZhhV1FbT21Ycco3HUmeklWwY5HEAbdH44KB3IZ5QqDt
5sQv6a/J0jqozKXAOOWhZmw7Zi/0H1W1eCFJI5EbClVAdWs4po6zoU2PqeAM3fQTY7TBiKMlha7p
N8+9GdMZK6JwG43ggDe9j5nSnVaqabPQUUglf1DTWBaKIIZ85D1zlxiGimMYfPrpWUeP64tfVA3i
C6EGDn+OOEEOqHa1tadSwbwEg5VAwzfKCIgQhKp+U8TA0T/QdqARFhSN/tm3E/+pDWb/g8qkxr/T
C3O2tmhuKMPecQaRbeZJmNNdGejop42tmv2L+2D5TQk7//MEeHR2ExS5/mX4EWFolgOB2NBV7FEF
r0J6Y8J3snvkoTl0Nb0Pf6BnFFpHROUwS5ymdDIpf5BFcBWrrB79sBJ04E0Kr71RM+rjM4Q5PCbD
9LWTpQCih49vzqAZ66pmBlHYYqfnWbVNMBs0TozFGFWAjon9nT5bNuA1kM54byRpl7/Aeeieprjr
n7WsaDimAbQ3oPHD8UutL/UJ/JHeQ4sB2JidZNZwxxnnqx9ZjRApzEnLeyBrhiH2gU+zBCIo+LUN
hekivK+2w51vj2AlDcVALZPhXbY17UCowSbBYul3xYR9gazBNN7QtO+/dcIGAU6dUr+EbQlkHzWc
uwKUlLH3J0Zw6DYF8NF8LYh+BVUnxh2QcaRfFs0MuZmBfPgHg75Li2CA5nwxfBl+Rqq9+JiMERsn
0vP2NJmFqjKGCfU7CDqB3MQsGqT/yXfivZFoqEpMkeocCyfW7pnKtjlu3LS5H/MuBZNDo9r41Dp2
32zKTqvZCMB/fNoJATemTvrYPMx+VDmbALEqY9uIfGFxB+Q1eyUQ8Veziav5UDFo6Z74qeNLzeWE
ML9SOXRQTUNr9zN0A/CU3F0mr8tgwpnpc/MZySemP2lqlz8bp7fqjQhMm6si7WBuAOIAM6LXLUjA
YDFH2Maan0XHWh1B+iCKg3UH3SCteZCzE32i1W8aDyzEFM1QaXb+XlQGdxrNf0bnQQfamqalUQV7
NRlQhOGv9tUe+WN0C2JrRgoPPiMi/7xbOFe0j2i8Iu1gxbu6H9r40CBpG1Jghf2DlL26iAjY4Yd5
1hT7Y+Dr06ds2Yy0J2Kq3LJwzE8qCBDkDYwyuQtqO9VQ2HGarz1Dz/GYwbF/yLgQsFPLsYUNGDsV
XA3d8NoiDf0bxQT9XlcyHWkjy/btbaADovZgsqkoOJfF6KJOZHh1jeXiBmILqIiZzIr1Sp1vvAoa
ol8ECE3SJjBHNDShb1ofTZlq5b6vexOlGy7kbQPJyEWIoq+O/FmYbJphhHyTSrNUdxrMouxg6930
mloDne25D51gJ6mAs1easvYeiu/S0tFq8mbKO0U7ASjsvF7r6SMpdmWQl1iG853pmUwh4YtwuR9Q
h4YvkQ7aJ5TY1I9jI9OfCuvkW5ONxYdQD6aFNuJzghr+lP+EqK8uDGVBu8xBxO53mCmY2TF/McfN
xP1157DSp7tUz9InJYkTYzuDC443hgXU4CvKGAFsN3yIYachz0zffqZS5J5h2Lxrx3J4GeN4bl8K
xnXwppy6/ZzRkwQaig/sVxAWg30EPqZVoIByTkpMIS1jU1UUnqdBLZTmlcG4mm/lEFXlPX2NwivI
r+ZjDSxG7kM1UKA0AOFCpCcbw2fyEPkqAp/sM5+BjYDZbsHAzWpctcjp4PywqZgrFbSVtTI+zrMz
wSjLU5Ln0lQd1lyY66TJHIDjIaOE4xQoGlE+AnNNHiDT1PH9UKYGUCA1A3SVBFoOWjjWg71BL7kk
heyXOWiFCuMzKmhQ1w0R2bkLSsbUtuCy/O8ocAXxU9kZdXzACkPm+1o6A6BMW1YPGDhX1UZEKr8a
oo2UnrSBf4PSttNjKrI09GiQFuRt2BP1oLKaSf3a2qXyi2o85+0OhfU8mZkO9HKKa3ODbGQXfayA
fh20YJy6fSpHKv5Z9g0AWM0vDqDq4ieB0hFSUUVRzg9RVWnYzkK1wQAO9G2QPfwHZKCptFE7uKbd
hx7ynKX1oZeR72xmaxrF7j/S12odUGzmzn6PU5bI8jJHckfP0/2AKvB4AIWuFvxTM6CEIi6nU1lP
ubVPO26sqePDQZxIhhvqnheERE0SHOQ1UXelRln+/G/3F6FPDHrKzkUwWt0Ko9DAhYDfldSZt8Sh
F6HNlRAnIiH0WE2kKPl/pXkZL2qhMHo6t0MmYecjerSPTGk/TIjDbOkQWa+KP1NPOOSBzLTBnhVk
4xABY+2G+uYloUhLwzqesZCFLdNKElRhSdMuUzu3seb20KGHiUx21B+vi25e0MA0LcThbKktrg7a
SnRTCWjjTpQhbufXH/mAwRcNhPkyW1Rc+gcUUVUKIft6UHHxLSOAL8AzYx609jTJoUAOPk1Hd+h7
8QSMwT7qUihbnYHMgawL5SLwNfusMeddOSTVBnNTZ1sOxS1T3ktLC9mu//0hiybpX0sLtaXaqk1e
cp9lqO8Bs7JtEd1BF+3vrz/zxc8JXANDqEXY/Uzh1RzN1NLrzjWZHx81WzMeTGTjbmhWX4xi6RZv
S9MAtq0+Zw8+pRMgRF2JOyvdKd04FUNt7K8/y8VF81eUlTK21gYmKKyxc0tI0S4OFcHeZjr0BSWu
3ItrgJTkfP2N/XDhU2H5o2JiKlQLX+HVo2Eg79Bo1DvXQg9xb5RT+9Alg494G7S/68934S2CBQVV
YwJXQq1+JYDeIbYEHiTuXIzqJPzZ1rQPQCUZnr83jmQ1qBruNwIp2vVhE+Yc54BYWH1xoz0UswQq
Oo/BjTVxrqtLFNJITbfgSJ4pziLWCC7cYOX5yC0e7KKS//jOqIzeHMXSpQ/oyxvW7Mv3f3uI4keF
pSRnl4WA/HqtS6xOLPSIGpcUofscGpQZSpwm+zE3AySVF63/xCxQf/OlvCF8+8c/YBXbQjvYMdEc
121scVY7mqkLRLBodtteMYWbAPRFeklXHArgMpeF21vgDt26Ix87MRUwK8oUYXhdBzvhkKhORV3l
wylmRo9ui5FaU7aFEuEbpxw6LSCCDB1QJq22E3iZZTCFL4F3b1Io+dkeOygQshmaJyAF01n/ZNWz
Vt44Ps+XJyrXXAw6iBkd75qV1bxw0iKKIjm5oZ2YnxCKAscwh+rz9cV5vt+WKMt64YTGHGm13+pE
SXRmGhOjKmQGQmVoIReG0h3KuTleD3XxgRzTsR0dCUVkmd5+MxWq6mwHFqHwy94nOp3ZBTp4Y1df
eiBMLnCQ00zdpNH+NgoCUk5dOzomg4CJtlNjIH0wU9TBWbjlNnhhA9DZVOmtUvVYTOXehgLbnMNb
tEc3oEAqNmk2oA/VDYukEQKGMrxHZjX8PjgdsFuZKlN442BZ/v3VJrAJL3QLyipzgdUBRjc1zjq9
Gl3aJQotxIx5bTEA06PjcFdVarwzteKWCfmF92vTATRwKuOYwbn57UOXfhnFVltPbqxEWHqYQ7q3
6m7Ya8jevP9TEmrxSdBx8MBI8m2owIwRkU9Ym7E+ftXl2MHuYtZranp2I9LFN/lXpNWiaSsFCZku
m9yWJPQF7Jb5kDvFBDVG9m6FygkzWds8XN8PF4M6TBM1jHRUMo63jwcfjgLahtDRAN74wY4JfmYl
xYudS/EhE538PjF5/XE96KXPp3Pn6bxU3VbXeuHQ1gKGOsngBnBcvCqDY6XoMB5oUdc3XuqlULYp
dbB4jpAoEr59PrSnKVGHcnQHHVHwQa8gH0X9724cnBs30ToSjj0cXdpy+fEqzbVxZKt3IrHbmL5t
Zqi8uikr4b1aAFSzppY33uB61/8JxglDJ8dmA6irZBJlYHtWM4LxY5Dc0SAXHE1DBdnq16EOfgpK
2Ah+ZzdYVXPj3ltf8sTGJRtxDiSVVO6E1SsNyzQQKVN/z0zEouKh/ErG1PkX7EjI3dT19Y0TZn1k
r+PJt5+wRvcbNHqH9hGs1hTYXTv9cGYZ764vyothELpiL+gco+YqDBVLljHWTzzwOsoHhda1xwr+
dj3Inwvz7+Pyz8NwbmFHy43Ksnz7MHxNwEIUuR73W9+f9BANyt2kxObOBHAqdooJcQ/YRWdCVq5b
6A0RySBj/diEvnz9x1xYsVhaOngZc3lg3LpaRCq96mnousSriuxVYwhxmmyI9eBVihtOBBcjobGq
28iJauo6U1J9vdbitk1JfbLic1ugtRHnSHFs6EfP/0UsPqIlcLih2DJWb7jPcLbs0ir1wDTMH0vU
0R/xdfOZS9/2AlmW+vprCs3WqRXMZeev0qO50EEXICHpGY3elXuo+xBvk7L4Uas0oMZY+AeBdPER
5HnEuF0zehcMbSc2g4lM9vu/JnkalYRYrIScVTthaurSVoSReNIMgy9dPYmtMRS1l6bBtP//hELI
4u0iLuA49AxGEw9tt2hbdF0FKLTKHhQtG2+s0fX9tOyXJcV2cJEBVayv1mijtZHSQHbywkQUW9MK
tRP+WZHrjG1ypNGNc3QYvPvAsVRQ7kxQdHJRYSwnxV+V+gikq4VJkHnh6E/3dM+MTylsPefGo52f
o4RhMeIORgfIcVZhIE5bxkz25PU9wIMIA4cPDZonC6DcvI9Q1vsv4oFPAV3P0aNBg377WBIyD+P8
OWNSB2cfhQX/gwRB9iA1gJIjmc2Nq/f8QKW7ZUlyQkNy3FmreDl+ELDU+wwxBhrenSISNIEQXX7v
WgQKSPYrOKClcXZsw1Y3G7R7Um8pFn5WWQVmtAtHYJfJjQv+/M4lEqwVhztPc7hN374/ShTGEmGZ
eXhelT/pBYN5slrVQGl0tEDOJIlrGNP4ObJVZlvXn/LSuySmKuEvYCf3x5ToryXZLMQbH56/VxiF
5TbjKO6jETLw9SiXVuRfUeTqCXU/RNdb5qxIo1WfAuSSD2U4TQcmCd8UWs3H94ej4YiXrHAMjs/V
SY1cQDzjHgb3cCrbbT4oKAoLRQvuIpBKx4a/83w94KUvqJNy0oTTF5PK1Y4zG034A3ISXi3A7yPu
rX21Z8U5aWz0j0oAlbpo4Mr0JWLXNz6gOL8CLa4/5FsMh+UqxephR2w6O9DDmYewJzL9jEbJZUDS
VQLwSJh/KvEj4BRVQZpAOPCAuSr31Tyj3wQ39wv5nPldkynTZRucX7ZRhN/fWN9CsoDf3mb8RAem
CaW4gW/28ud/LTKIrAYjBD31SkwLXoKkSA7Uq/4nSHwQEKNgPiFFB38nXVT6UOAAzQyKK+gb+0Na
WOGNxXhmtMXSYKeRukuHhrFUVz/HUOOgj9o+9zASQ9ccqICPrRczVG/IFvGVLjRQyHAYjU4HIM7Q
4uxRQeUjElpqbwtAYIyV/dq0t9gqT/MuEG0YPcVx3VjwE2MYJyCn8nIXhbYSbMe2Rn7m+npbrtz1
CyXLIwfhSIDhsLq8UFkHwAYqxHOkj0ATmlGHbpjQ0+rsGqfmtDxC8kK5sBxyLA7r6HQ9/IXtbOgC
nU08p7XzikS3LBj/ocw9u6+Vx0Ht24MAN3ak0+JsdRuRmevxLiS3bGb81g0KEwPX39X5weZS8iCQ
mVcBnnOnqrZxHNC+6CDbKjDq81xuAJpMGDKhJvtQVUb2GbTueONnnL11gwvH4HQwMQA+v1cLRqEg
htDnqlLja1XrGfYCwB5yxCaQzq0ziL31DFwMxSQU/w33+ks4S1gM7nSbyRHXrL0c1283EQ9m2nU6
mri3F+G+aAL7EeZX/4GhEzNCWeLbPaMvcz3on9PjzUpDjUOjB88FZeEZa6xqstF2ZjtWY8d19BwC
DPKqcIQWWnFypxuj81mJY9vT5rQDRFjb1VPflaq5ybIOS5Wk04NH+iyqcoLJiGrszKDyY87ifVDN
Mfbgts93ZA/yVv1xtj750Zj1WY6BByftgNWrwr1iHFFRsF2ker+AKEBEx0LPuzGkvm0bvbqRtV4I
R15s0gHHu5dJ0Go3RgGSU6E6OK455+OLb0FEzioNq+8pUH7YVf3p+jc5XwgaRumkryYXjXFWh9iw
FHt9bBwXaRwNRa7E7+AVIbmKuBcWZEZ9At7Q3rhSz24ZQ2MLkiNQxzKUWe9AtBOqntrIgUSUTq6t
VyjWTwkY3wE1n+vPd5aSEIr5usAIc7ERXFePfQfSG6o+S86EarmDdxYGWC+o/q/rcc4/G1AugxGJ
LSkcGV683VC9wW7y4R25MHHtXaynimt1wCcRR48ObQlA/Hq88+ODYRZmffSmOD4oqN7Ga+VgV5ls
bNfogvrZSYr2VBlqfgqMsvDECDpNARz6YI8APbD6Um6cXufLhj4jxQ4zaMnpvS54ENZ11LkVlptp
qv9Y+ziQWaQORDVAk8BN4VJGGC3YXX/q84VDWFuVXBYkSGfJesfEPkgM3XRDS4G+W/XwcQHQHiCF
xzcWzoUPSkOVJIzmkWWetR0CeBowyHqFba/+g1QVff5ItSDCWTnGO2P6+fqTXQgndalrOrmEzc5f
pRFFILKCZhZbwqyhN6pj33wDhRs9jEUGAW6Yhht51MWAdEqFrVomDfHVApoQrR7oBDiuPeT2R2Ae
6gbVK/HVEpDsAHT9e/35LiwYyXJdSn+ONdbN2/XapaFCrSocF5kt/wOA0PBhSjrxqCkW2FnsZ9xZ
1brD9aDLM7y9b3ilFgRNeu9k7+tUsaNQt+y5dtwW7fjgGKBBVyJ/H1rNZhZoNbtFMypMtHLxvchq
XMOuhz8/ewhPvxr/TrB2Z0VfCGB4ME2OcgBV4jAhM32Cbdbd6CRdisK/zliDe5zNuHzov/PhWNM6
v7Udt6or/UvFpM1DvundfUeDQRQaRYZpabDv1u1UrCYAtTPu8izAnPtGaRBJKFE6uf7GLuzvN1FW
u8AGhR8MsNo8MTnNvnLwcSh8Td3Qdbh1rV94bYyDWJPcCXyd9YEdFCx7FNwCz2pR3hOoGbhaZ/s3
DqyLUfg0SDRJ+t9y9XHGEAVGwNG8tjqbXTEmg2cEWLi+/7UZXAQ2KSW33LpiFIEQWFC0yBDE+Wf8
A1KIjkggV5Y53IhEBXq+pzTaQVx1jsO5uB5Nyqwa5BjlsQdGxXq0QOd/7TXFfMQjEXmaToPjs4vy
CGDvUCD5vgsiRKg+573RPSVQf0yvmEIEi9BIiU4g6TEx0GlKPoa4BfybyACeGFt6zLe1PaLrA9QI
IH8Yd+pPtQhNlO1EKF+s1sIFJaeth4dE3OsfQjuDgo8xV2yifawUYIOVCPkFhG2jrdNGvTykoq3k
J5LyTN0YQTP3eFI6+E6aUFDiXYGQRbCdweznmwkO3JM5Q2ik5lGsFJVAnZuN2aT9S4cYUe7SCRLf
JqlH/cmeOmqjBi+TeRMO1TzBpp6BpjdI0FAy2+p3VNPif8NQs54lBAUf+kbshDDpRflbr9P8JU1h
Ox+xkFEfdeipuFOYsNg3agcVZ9sXTvUlVnLI9QzdnO1gGJm9QxHIH0BgW+EnnLVnVPgAc+81H2ul
k9+N5oeKiVKLmUJUIxKAlsjXuLUXeX+YyLihhomCtos2wlqBPqAcEhFV99k4wKodGHK/Rj7EdMDL
9WLL1YjaObQ1GEKIzQqeUmkEfAknxBG1mE4a1WNeYAyy88cWSzE9zeCNzU2Q/ZrDBtGg0rAq6Bth
QDMAycwKn8/WBsGXgFneRZFtddu44D/w/kb5qErMQ3eVXzqwLUnbVD6SqdCBaLmAH6YatzpmRZN2
hzLGWH9QZDY1z8gZqr/zYhYami8Cb68em47qSWJQC3GzQCUjoGel4EdW1T9LvnOPJi4OnnAlc7Rs
dRxBnmdrHBBMxLmmRh5DVv/Os52Gbk1IPoXEw3xjRHbsPMGjkeojGq60ZihMmnvO2jY4YaKENBGs
Auu7AjgdOFzcZ/GLH4RR8XB9s58fKZxXGBhbNN+FJdblOlJ5LU3tWXW52I1vfeC3n7lVbhlwn0UB
LmKTZ9EXFSoz++XP/7pV8BvEUAsXXA9bgeQhTif7FUKycyOLvRhF14BUkDxT8ayOx6xPFB87x8Tr
OXqxAa47xMic9PTeN/antWBTvAEQcdapjhlVQp2kFXlTGwx3Qmv8PdaH9Y2S+tLdhQoPpYYkNdXX
jeuJe2sEIxJ6UTfAJxnSea8lHWhwf+hv5DWXQtGJp1UjsDozrFXuFqYz2qvwxDyIJSjKUavtxzZK
jtSNzQ2U3oVQJKWgGOhtXZhsqLIpIKdUiusDrN1it5AdysoM7rUWRvz7U24gUjqNNLpRtORXa641
zELaFUa9DDu6vTmpyR5jqBRViCC9HwSwlBsBz5Yf2RLdar4VEZlJrZLSFK1uWfS570I3QI2oyatd
xcF0I9P+k0qs0lAKepJNA5fDBT70di+1YW2lJhKPwCNQKEUT0dkCvMEEdcDrwhyk/tPo6+RkTqBS
MjMo7tBo+MHmTKEwmvlpKGW3xdOxv7EtLqTk9K2FSXMDaNhZ4shMKdUwqrLdxix7fDqc8FsqK3Xf
QvR81SfTOJLBFu9fugS1qf4xe6fUWWV4Pkc47tmx7XZ0mXd+JCq0gAJgAZ1i3Tgol8Pj7Wunib0M
QkhimLCuj7BptusiM0rpIq8Ldj4MRj/6XKuldoI62UTfi8F/L+IHfWoa9hawCsocEIar8yzIdcSv
m164GLrYu7qO6r0vG2OPQsatA1rKs7EuQSim+H95SGtd3ZRdWU12xUwJ9g4+TVU0mgepBggs42qA
4zsWeta/CdZC3PBpG2NQrGeWjb+xX8a45/XWP5JxXrCj+Rf5u3EIMK8EnDxyzxYWTiSaBP0bQtrH
6K0o5GMUxbCNQvKwfAcbQ08OSjMYTw6i28kRR/T2FdJi8xsaevbZcCZ8fhy6846rBmjK3GscWUh1
MIzmQnVG+ctsa6M52DCwv1qFQGoA2mNj7dHAGr/luh1EYILTZj60mLMgA4y06Ab0nWG5VFUYeGOv
N9k7szc1FUJWQ6oSWEOt7ww9jZytit5Mu+2aVvX36Na2I9B9PXvNHLRggSplFYRPybRnF8EzxDVD
d+qPTdNjltW2NnCGcYjxxyn8jubCZKN2uC2sHg4FaVUBdtMxgYTrCHQKOOCFWWxLCNGwjhIt/mFE
NboiZAHJz4BpmH6Anel8VUobeWMnyNO7Rjh+fazJdBCO0xH0PHST3v5IMuGnh84Y2xeRlF0MuScq
0G/SximF4txp98M8DzNEQAehDSdR7B5ytGZ/NYbIJI9FeizdZk4y34UqjMudnS/zqh5NIRxIO7/4
1fpQPJGk1+MMuqOPwkuqauW97aRJv82R/8WJEs3E3zMcr9ekRfjbnCiT9jINxmZjWXFQnVAHUE8Q
jBBI65wMDMiQK7+kCcvQFrXxCh1YOSW9TH90dVN9rfOmRZC+f+khe3RIUpxSX3M+Tok2xag2kZ/u
l9MQnBos4xzXvLj/zUevPsQYHognNZ3NRbm079LnOWfKcsBrEjQq/jvTpz4aOwRPkNPHxGGKtL3u
Zy3u82XkPKLIoFS7hhfDDMVEIymzZRy6yCP5eL1oWvmapglhdWjmiP87s5qcLPw2fxdj6VQ7qkZE
l/qQzGeXdnP2HIyJ4R8qNcBCQ7Y6sp15g9cHrABQdogLCPTvfHiZ/W7WEIe+VwMKBxQWoIDtBtWH
HRHFEZrqI2ZoJ7NPZ+fEaMJJ3BHV0kckvnR2gzm8zMipf0BdRP2IE2uLykXQIoiY9Wb6DzO4dOJr
YkW9r1rbDo6NpTWvAXPYYlPm1dx/D+Q8IJvlVILKI5mM6hhGTvEpg/yIt1aLEvM2hD437BAOzE5j
JMp6xyEsX1oRGvODg7bCt7ownR8WPhXK3Tj3ansXhgHlhYLe9h2qh6GNQmY8APcZEZ1Ex95uH+tE
gxHclIOpHCcFMue2MXznHzM2xuGj1SCSjt0qK5z9ySH/WJBCtB8F2pXN8yxzjJO7lNrW46vIT347
t1/8kHnHUc/n8lNZ1NW8u54Nnl17ZLYLmohRHfCbs2wQ/wZbx+OJgX8VbUd/TPdSdPo+jWp/N8/w
d/vCvnHpXQzJaYIhtUlLX19delbBbBAMQ+bZ2TAc2gg/8rKpwx39idq1Ziva9Xo83SjVz5Kb5Tlh
IgOCA/ZzlnUslOlhxj2SIW3jf+5koj9T3IU33uZZfvgnCuwMmGS0hdbdp35Rj6pRvPTgP+FRHQdi
C1Oleun04hYzZ0mT3tznf0LRYJUqDVLQ3m/TKMod+uCwxDEJSTC/GzpolymyfqwsBeX/1kJcCr56
ekhg4339LxbNn5EVc3G6H6vYmHoPDtRdZvJJaG2bsrXor+voVyxac4jfJArCNoX6ej3qhZe7sC7A
jDB3U+kkvn3iLEPxGe+J1FPKyL7HSwdPJkuJX+ccXuT7QzEj4QM6wG7IYt6GChUbG/Dl5c6znmBg
lTRHoWX5rsMK+r0NS9rAgoSYadOSEq9njxpkCB1RJiBguXiMyHzv6gqZ0evPc5b8kRwB51k2HcwV
GnBvn8dERwg5MKzEDGnBmQ3wKN3bqCYfIoy9Ng6l/I1a4vxb0WCG4gG9Y6EIrL/VoIazEbZ54gUx
K6JVVO0ugbOMd6pf33iBF55tqZV5eaS28B5WixFOgFJotZp4WVBlpwpjrD3eYS1ahWoJ7ze5Obc9
6/ktzXMOLipoik1jDToFXWGYbTQkHpJw6YTlYjkou0Rq6TOyzHP9WwrEFjYh0iOMZZNwesrHMXju
w0mg1TnFUFMNFteps+p2vnG0Ls/69lDgCIf6wd6El2StDwVfh9YFAzjxFGyhMKEV/jNCWt3L9dV0
OQoI7YXDw/xitTscraYdkuD13HSy3CkBpq1kLP2v61HOlxAbY8FtAbWDGb+uf422hMejAlgUTYhO
Wgkh1kiReWu7sX58fygHtDl8LjAQoD/ebg+s0xmfp2Pi+a2MP0xjajz72TyM6CiPQ3Rja5y/PS5b
MIoMRgFenAFMajXVnGDIYjCfi6yMFkaIntTt/t2PxP1j2PSrAH6T+L59pMnEZpUufuwVqfKK5HG2
G5UMOlcXDjdWw/l3EozLmQwyftVYFMv+/Ks31neV0ZXwWehVFfM9JLJfcKLyXY5k0PufSdURyF/u
b8ZX66NSj4e56UMr8TTsmjd9Tod2ziplI8PyFizmbKC8LG4ehmYciOQznGcLpkvVq4DbtVC7U9DV
1jfHCMUhVaT9pShM8x8euXdLPE6QIAaGdqNa/0PBebuT+QEAFunVMdCG27x6qz1u3EXJDTS1VoXg
QR6ZzkarVKfcW9Aq/Q0GS8J6rlEC/G232FfuWodpwzbPfeufLE0Q9S/b0LRQ5VEQ8Hj34lKZrYDX
4QCQEITf/rjRadCNQPjU04NYeOVs6kca8sqxGClFr4e6lCzSHpEMZSVJzvqbV1k3kdbxIfB+h/uL
Us6DmZu4uw9AQDahzxSgaOZbkIxLnx/AKMiTZV56RqFrUTgsmMemnq4oxr6efE7yoTKPGvX4sWUq
949gxLFNhvAowvlGdnV+oZHSSY3XagIzPjvELeznwgqBeK9SjOIfIdGCD2JUPKBpJcmmQBL1Rlfz
0jsGzYw4J/AT+n/L2/hrB6tDqGLdDr9hxLfkM/pdyrYyWWIJFrAf0FGel75H+f4US/2/oCR0b4Oi
Jc8RibyXN6PwezS6Or0bKtxNysoSx+tr6MKJC+QBeORy8Opn2Q8Y4KqzK5u++ogevkpv91H1k1uX
yLIj1zuWhhDuetDW5RlUSQs7jBZ9HogBmXwpY3rDTW/k207pdbEpxsw8xuHwVRHNrbnBhdUq0U4H
eMLD8QFX97FVgaSs0NvyqkT2PwKNmRvxanwAkMBCq2UCB189l7ll/dSmXK3v0rGPbwGDL7xkCTOF
3jiUNFAiq2tA9IjaDlkeeCnyv+A2sbHTlSLavftTQkVZgEUcQOIsr2znYiTTpdcfxz3mmsMYGjid
lsjg/BdxaCMiZOAgCba+PkFkjK2pZoHXzJFALy4NHlOnlTeiXFgyAB4FrgiQ/s8ppwJ+rhwyRUFF
Lsu3zGgR9hnETM+okg92iaYsahuAukGOvT/joTo0/zBugGKsL208gNUeXyPGMyipIH6loPdDRbnr
ApzO3v0qaclypGnLnXGGUA60fpAc3ngY2kJ5qgdLfIccF9+IcuEMo4vBTyQUw8B1TjpHiFwqCPp7
hW2GPeJFgfxtIDmLquOY1vYBwgqEwgKHvPhGbXWe/wBUWthYzLmASK2xZ2ne1wW6LmjRD3TLnDCp
d9E0lwhsK6F7/VVeDKXbHC4wP8EPrfbYIJooBccWekEZFagXteiLIPQaHRQ/v0XSvxSLC2EZqgH7
Ouuno4mNtrhvBZ5RBmhWcyeZp6kPsAlLohzhrfc/GUMXyikwyOiNrDKKocaOBV2yyEsqLnerwqsE
11kDcR/l1qDnwkEFgdWwwOpB9gZi9vbisaXAWEXO1MK5H3ygvTgdFW349/rznMOq4a8CZCZjAVTD
8Gj1QIVTG4NJ1obWa1jukZisnweEn7Z5jcjeGLfVjlkvHoQxblR+NBjHMccT9/qPuPQJDcFS4TIC
pbIe6IWR1cWqT2Y+IOXppoi0HrVBFSjeN9ONTXDppbK7F/0SwQVwtjKVCMfXPOP7pWF7ssd4Oo6J
fUsQ4+JbNbSFOM8syybQ6tsJkwkoDAIPCWY8aAtpHQoMrjZWXsTbTu3QpkyLdJFGxbFv6rJnTETe
TV7iyzLYhnLKJUSNsFo/yEr3mKmVEVTaojhENEAAXKL6BeglvfFWL31A6njOThXNobOlGipGX3ZN
HXgAV+vvTTehcjiO9euEv9/u/WtlMfwCMkdtdZa9VJYW6kbdEypS472sGP5qYwQPGt73+0PB+eJi
ZXCtwk1ZpSt5Hpoavo+Zpztd/RHgjPUZ1SgL9yAzNF+uP9byMVZJ2QKnIBwzdKjeqzJKYXdbej5k
NETa/qCqareZFwq2rGPlqGJX9uN6vAtfjHiEo3BjuL3e9qrSxYFU28xDIT77Y8bT3muUY0/Atfwb
q2N95fGxaDKr5LUocIAgX6Xt1aQXeS/MwY2bvn0K4lQ7TN1c/IMueXVv+wHeO5H68/rzXYwJcJw6
fOnurbW2ogk5TCgjg9vjaZXt6qlJ71IzanfRqPbFvtRVBiETVmj66Xrg9YfUSJEEzSBgCeSWoD3e
7nyMXPIkifF/xEw4xPsbpfhU79NfRdYVv7WYQvzG4bk+0f4EpLHOugGfa/4RkvmrKKrhVg4hM18X
84cGwTOBB3ISNTe+4eUo6DFxcsoFlvv2sUSTFwpT1MrNqJ3DjUN2++zE5q1Ec70s/zwMDVmb/qg8
/2wC3U+999varQcwDtB6mhnpgf/h7Dya4+aBNPyLWMUcruQkSpYty9kXlsNn5gzGX78PtYf1cFjD
8rp88MkYgECj0f0G5K4PkRb2O3ffxmBUSF/ZejYIQnv1qZBmnqw6joTvREJ6FMAVT3D18rfTEjTv
74r1y4d5UT5/LTRzHVAaul4+BwAgarhB61dVW4vfRRIhAaZ2U/a2qBbLr56WZv+AQ2XwnAV9hkyb
gk7N/d+w8QlJ+zh+vJ4degbLkflro5hNSfEQPVDfCKLujSw6vBowy/x8f5StRaVr5fC4BFLFrX49
ih3PpcAPqvOjXI1OwZz/wHY6P1o6Vln3R9o4acvZdogpQBd5ZF2PNMqoRCqj1fjAIeVzN9phggCr
3i+C6X13Fo5Cu+f+kBuT48mMzgCcfGgGa0GTqgzFqNF89uVGGp+RMilOujk7jyqu0qf7Q92kEGwZ
kkxEUzjSNlocq+nptRNh4mDgx0lvmjuojKIGuXe8JV1yUP2hNZryP3ydhx9VKtQjcVD+qIY4At3/
HRtTZsPw8OIngFZZy6lgyzWq9HkQ3ceQ6mODRQLEx7iVLsCenJ230cYXZdJ0PhdSDn2L1UVhWXlm
dnHc+TEQz0dpqIxPQd3luNXCwlahnBV1tXPH3w6pw0kldPKEIJ9YTw+biaLI4qT1swYJ8NEwjwiH
twe5wuqwGLBbv7+at2eQ4WBtUTCj/nEDAZwHoFURUBU/UqLOF4ZdniXmujPK7TdjFB56GsJCMkKT
q3XMMMXSgyFo/Fg489sK6dpzFjo4gyndHhZvPRRfiqSFpG9ByWvyWgJHquF1O52E+nvT1w9tqbXY
LFnlKQRPs3PeN4fisCOJAfoNMNr1eUc9GAuUJpP9UY6KC4o7XxGmGRZL0b3Eb/2VXif110jLpvkr
UiqT5qSpKGUkAavhNHSBedAlfd4JJus7YRkF5Cntdyort8JkfUKfDQ8axVfIRngfG+ZnDQamj+CU
deyFkhzLXnWexsJoj6My7YHeNiZJ55iuuEpJx6Gocz3JFLRSnqaV7Ks4BjwUkt1d4sUp7/6GX58v
Jkk6ZEFaJWmHZLfaioWWmDqcadSMUwNj9RwT5Vieh0MxA/eCdFbvXLRbs/rfHIW+y0Lru55VN0tk
Q4Ek+6hayz3AtTT52jSWHf/7ZmTlyIOWisPCvb8ep8eqYkJKQ8V6scOwLAiSufYRlByUhxxIVbEz
3Ma0sE1iAemOOzxcV5eBUdaYnmGeh+abgYNmnSRv+LiWf/9jacvqXL1CiErIxtLGWIizyIVdz0oV
ZgKCHSoAJ751PsdlEaHOp5ftx7qS0BFBXwjF7oDu5qnQ2+mzVizE3TaeRxP7baVXPSBHSnQSdmfF
p9CRmwt7W2mhhTjYc9VzBCiuI6ziqY4Y9fuyKYR0CJADf54xmkB3MJOA3plDGjvfRkee2u9RpfaY
h2GGp6LoPETSwxjIKchaAziFN2apjPEZdkXT6f5abESb1/ocMPqlCaqulmIM1aCb00z1I9lO/Bmz
XDeRshIlPCgV94faOCNofrLsDmjXpY98veqIBoDUHqbZl8eo/2LF2NPhpTocOhg2/41T//3+cDfF
XFmmMoFSEjjeRWlrFUftZuiKWWa4xklQJZjD/E9g9fansNJLT4lG9Z2aprlf5bsqQrfNwmVoYGGk
higv2OvbNs9AWdQ1XiEIk4bGY1Xo8VfE/J2XXrINv7RDu3NJTsN3cyfVX9W8q2lNOObHOijVL4Po
83c9epfH++ux8aU1evcG9mosyo3WbD4qShin+swzoDUuYSPahwmzsE/Yv+zR8baHQrkGjgd9rPUV
5uhzNSDnyZcWsoauRYPVhBEXT6WEO8L/Y1bMy0K3htr9+sGW92qdmKiJ+1FUw0yN+lEcMimKXrBL
F8/3x9rYwOjwgDABAaHDM1ztqHoiBUkQjfMRt5/TzyG53acRJfynLrOL/JeqTtI/ZopcK7BoaCUh
m0jre/3KjqQ8DpW0gJs3VBYG8aZxwLJFRm4gREQ0C+vD/Rku8XUVGLknURzhhFI3Wb/f2l6qrDoV
k59GoXoYVSx7gawartPXOTZH4S9gYOY/Zt7LHME60tcxyXjQzr4OC04UWXkeGgTgwipfws7GjHgp
jZZDtifmsbUv/x5quX7+SnhECcI2RCjKn1U7iY+FmIb3eYqxhStlsrpH7t9cTMp3ELRB+N/kBHoe
mHaEh4HvtIPyCCo8O3d6lv1ZnN8u4VxVn2WSk509ujlFgKMQiwl6QBaup7g4ylRDh9QmcAX57Sii
7CyqJj4vT7qdHGQrwKI5ix4PlXWoyqvjkLQNkJbCGfGYV1HYDcv6gseugtdvqvKoIPvpWnQVAUDs
9UL2Rl4O6t/f0TSmRJoKJomtjlfnFtYdzqSf5LFwLvqodL+BR9NHa8yy2CkQ3aqEsF0XAXIOG7gX
2lvXY9dG1aMen/JV+6YpuclF0GPHM8U9sGs9QShHwXH8UPAsGjwTfyx/wpQZvLwZOA9VItmKC5JF
jzy70MPIVbD2Fq46jYHtNkbdQkydAaq964a+zI73T/fW3kDhhOQHUd1Flu36p+dRHqComcqIutjZ
CTC8dQDWACx/lu2dsLwVKkkokATgtr+VlEa1w8x0GAF+39TTCVWo9uL0Y3kAez6/iaJyOt+f2tZZ
M6C2QWZnQMQ0VlOj+hWGGm4ivRM46knvtO4pH5Cde+41aFt+HkhK4ylpK17uD/zaCVuHTGApdMle
ZZ/WVV8z5J6TRYqJqjSCvptFrP9oHDlOfIBCdnMGIgCtpcBENT4O4HPn01SnOHWN82h8HZxKLt6Z
TZOqh0SO8eIMSh1uTjXFXejZc9oi5YJxuXwp6z75lM9JWh+ghFXdSa4iGhGxoc6fkrqXQTFOhon/
EdYr+ncR4iVOAyYVv2YxzyVEkljuDoUT1h8nyCPYcdn1iKVc11vFoyxHGuJQ9xdmYwdQrV3UabhN
yLJXYX1MitbEcHokle/KzjMqJZMekzQavmuVnGSntuvi+vTvY8I55C/w02UzXO+CSq7JLIVEBR6s
6XCoq2Ji2xEZjmGpBApOyz1Fj//PmKDPoH7SAVj7PjQh1eGxYcxJt4Al4TuVA/3qm5MhjeOHXnZ2
NtzGEwlUJFclKearstf1HK3C0Hp42GhV5zPiXIGQ1dgzhtzcc33YOFI6tWnIvNRxlqB3PRCNcw3X
1Hz0daOtozdyJiuSG7W5LB2nETdEN4zm+U3STsmP+yu6EaZ0EHZ0vl6BdsYqTM1D0sIxRpgaRrqc
eJEZT84R/ovWH3vQBjtClVv7lD1K7wuyMjndajQ9H6upxgXUr8XcPeBx1uLOFUvqeEB6QVOPJgSv
nTi8cX3RwgCrh/bvUuRZPartMgqFFtUzdhqw055Eunhbm1FKp73Of5iS9GQVljZ6hS2CnTt7iYOr
aKXTB1vSfyg8cByvP+o0WYXc8jz1iSn1heCfHXOBbkZj64mfpbp+MXM1PxS042a36us9HeKtb4uk
GIgQMmhqd6s4TQk4JzlXiAqieG+PQ+63qfJzFll+vr+JbrUCSX4QA3mt/dCrWmcnqWKgCBfWfFfS
JBX5WoOiKq55iIN2akJHxHXmvHrSrA5j6y5Siu/YiRQXHEbsz3JeaFjooED8k1NQmw8xpgvCz3Sb
OtL937lxnLmuwGxD26KD7ay2HwYLwnLycfb1CONhtRPdUWux0N4ZZTmsq+++AMFAPiD3Ae5uFRkl
FYIWmhYU4bj1s3PQ5131iGdY+NCVxojLdj80EKhjJXm0dGy6XTUs5m/UccvZE2OKLyPub8VZtmIc
6yyrUX63MrZkXoRRjXDbWbWEpwe1VJyzasAfkSdmkR+DfMKrMHGcxPppSi1ieTF1ffWR92E2Xey2
HsIDmKh0cJs4twI3qMTER4rTKnMTQbB+0wPQ/znqUfVej8Pwj1qZuTgEgxJiPR1YcufVjj0oXt73
zYMWylZ4yCVzKtCoG9QHTW7z4tv9lbzxwuG5AtgBrAMvQXqR60dgZsx5vLzqeUZ3sfqLrKAa/uu0
qPqCOXjUPst6q/PmjXtzeKy7ccYWiw8TeRTSpj8WDmf5zgW0caQWhAD9LrJ9LL5XR8pWKuBwtaL7
Wollmxsayide+fozjJnxw/3Jb8RK3oT0uxC50pj6Etj+yrtlpynQiDR0P4ZjCjgtELX+gDE5QiWh
wPT4hTZD9O8PGsoo1CDxgGDIdbAM51iNjVHXfMPJTfNC2uDEp0HtwvHrBKRur9u2nLfVQYH4DVyA
OiQv/XUKEbUTzUXEOvxcw4Bcw3Lv3JgT6buq5l/wHhtOuVy9v7+sG/cB+4nisQmQBX7Tall5Olq9
KCKUSQIL8ySosmrrDbDxnpvaIXtG/9evwjl9xL873HPr2ghAMJ3AbKOlQUheA9uHfIbSGWYmlkoZ
ZoJhnJ/TeJz+Pcy9ylxhNMn+oQ91vXOGWEWyZipMP+0MoDmqlR2SSEl2breNo7Aw6YHL8L5ZFEKu
R0mE4QRA4E1/LFHNcZQ6AewhpKNW0jm8/81u+pbEAd6ABkrQUNJYvdWMMJHDdlrCFrfpLazRzdx4
o9siPsaSMV+syZqoFOfiK9o82gH+WgL5ttd2VnXjPC6IE74chVt+yeo3mBjohXAzLd/AM/NLlhji
xarRSy/twfgytU641xjemjVyFOhNQrNClmot7wIf3qxwqjSXbLf4KBcGXo9zsWikGdWBXpLkNWhj
AcQfo1MexoMX1LN1uL/0m7MGFkjUQ1ngBj6eTvI0Rpls+Xru6NApVUZJzPGA0Eh/KDVrD1D6uoyr
mOCAQqc/TJZI6F8Xrnv8Z5Ogs3wMOxEqGIWTHtFELQ7CHmroH3rnxYDrXgA+IGhky63nWNT7JyNp
3J6S72HoVfscm3b9+f5KLN93/cOoe+pIaS9sYXmVPMC+pMotSwZn19ZfLFJc1+j6cKfksRESWen/
G2UVnmCDcOXJsenLqRIeufa+20Cvv4yD/qMv1BGpLaHtHOTXRs96Zou1EFVBQAg3fJ/OkkjZbW5Z
tGY7ya0sqWtOZTFWz5qVLQxGjA/ggGQ43r8r2qjFaLMK0u4JLnehvUll0X8TopwuoVUE/bc4k3Tp
WVcLHfB9piGJ1YPUajD6iVAtboYhfQnMwfzTgtc3Peqji9W7lI2f6eFIFs4DYWv4UWW0FlBiZThH
qVDigybDvodPnIjhUDb4FBxmOzKCF6TMwSXBgaSuGJqjiYbFYGKD2QJZ3mvhbh5I5M7Ib9FKpDG9
CnnWGMZjErYmpTAUiU9JQvJ2bmpLji5KGoALblGPkFxliq2LYnaT6gVqSHAyrCgwz/e340b4XVo7
7EYoukj3rs6JE3dKibiH6c90Go6JGdrHOlEbj5tb3okBG1cmQ1EZX6xilo7hdaRPjRSPTKSD/T6M
o99obo+unVftMQ+b6QnX1vHSddn0QEvf2EulN87cgmqgfEZQoPm6Gjmva7Q9ZtNHpG0+FobaezqK
c96/LyU9UF6JZFkgF9eRPZunFPkxwx/mMfs5o79JZEu0L2kUffr3kYhs+PFhDrFkkNfzEZPIsKTK
uZmdAH/bNC5/oGOsPcUCOMX9obYCyaJyK/PQJqdZiwdLRdBYVcX+yEdLewgNqf5o5rn6JubR/UYd
B+O7ZTY7udXWnnR4XVGf4XAQAq+nFyaouyQxC2lpYWcdoQuauReD4z1ibpDsPA62B+NdACKapHWt
eaM3Tp0bYW/4caEtkaEkHZeU5AIhU985ALdD8WyFIMs9DC33xjVlimMj1XuCsqNm82PdTLJbBQZe
LXO0V8tdlug6Fi8vZFiei4gCqcZqxxs61LsCKSMfKxQZa28u+Txr91QozNsjrSxhDIOpBXh2U7xz
+iiI1C7R/CE0auc80rVQ3xtdOUSP+ZgXqMzITve47KvfhSSpF9yQe/UxpUT6scUT9COq3VHkNXmC
woirJCptc20aLenQKUmNmFMrlOaQoEX6ebRMzCWQaiz+oH+sfsCrwIhPQWnqVCjHIPhlZhjxIhYc
hZ+wOS3zN3bDBe8mHbVHF4dASfHsPjB/ZV1qaOe4mdJfljHaqWsDEf+viXrtVzPPxbsk1+2fwunq
0uMJ20+Yqqso2Tq11Z4jp+qsjxilUuJK57nuX9oxS4pH6CMTejLGkJ6Cvpp/o8va5JcADfzpMMHj
Lzx5QipywNodDFINytcD2VUoJ2pybXTQs2LQXKRgkl9ZGsC8KadETAdiqf6UVpIpe1peC/lBDaT8
h6TI6E12lt3ObmZqyF/eP/Abj+VFFXjRA2QDUeFY3U6xkOVJpKnmkwXPLV8wc8Kfch1xGw5tpuhP
faUN4CjSRE3dCBsL+5yq1vDMlaV8me3KaXYypo1cjnO5PCMXHjaMq1UBrBf9UBZAc0iZog92rbfH
hCb9JdOoyDdP9mSJY9cEOgaYtK5KSXcOkR4lh6zRNHpMyD9OVJU/7izTsgyrE7bA17AVXeQtuMiv
g9ScIzuDirvq69nUpQk6V1LxBhXTAH7B7IRfLBi9zmVEt1R22x6lK5SU5Fl6wFgSga28ysfkpMd5
v3fyldtUm8caADtkmMHy3XCpaH+BM51K3R+jsux9Z0Kc65hNQ+08TY7c/cD4I53cvk3t0kPXQBZe
TSNLRbaylfLPai5G+YKwpqod4NVmlWcj3PSD9vz0roqV/vf9ZdyIU6jmADkEVU32sX4NGdZUt5La
aDTLc/lDWoTy6E2aibbP/XGWgsrqa1GAB1kM9JfR1oSTvsNF1I5kzZeHwvmW9aGM5sRQvdNIVXNU
NuckR3p0yOrj2GYW9ucJtrs7wIDbq5TbBdQ/9CzKhzdyAhIENzPNamIy//jAr7fdWs7V3i3zUQqP
tTQ5lwxY5M5TYGuJuQjo6gCOV25Ue+IqJ3SJmeLXjGhtYqCawMNB3TmkG3cbFD7gAA4yi/Sxl135
V5kpyLChx1BR9+kC1DG9m9b51TlV+H7RXE9O97/mxpR4aJBKUpCGkrIOUWT1/Vg0meaXVW74E5p2
72eR/LMdFvhUBECo8dJ7BeywmlI92EWSWoPmk1aGD4GMAj4mU/WOSsHyv6x2JsgN0HoQUWDKv2ry
/bVwxSysQBvqwS/iIHD+OBA90wO8At10p5YD+AQ3stkZc2MnYihAVZDmCVnPurJczCa2PGU9+kqt
td8HeUGntFLtWj1k4yqx0jdTWac7H01bwvRqpmhjGxQ/4J9QsFvO6F8zbTVdiVD56v0+HZrmKVdr
sHJWE9E7Ac7UPLM8kurbUS1O0J9Detym1RvH0GijysOXDG7OUEV1fYjzPFEOSMg14bsRa+xPQzzT
51qAGk9WVhfqMUyx+voYhaQ8LmB8NXaVlID7Q4vKKP1WcVX9kESklJeUgNEC5FJj6zRkKfp5Odl1
+JLZ+Om5UbnvLLy19uwpcJmUf5B/WLXorMjBPqMWwk8SbfoQSG3mxiQUNXAWoZ5G6tf1YVTq4eX+
kdnYZktrDrQ+bTpMo5fz+9fiR0WtYQwEfl3BAfQ5C43ZM0rb8vBrtt8TrMROwN3IDCGIQm8CRfwq
X3Q9HiWwjgQaIHkMvfz9UCjtr6K0I2+IjPGIweP8C6BN7c1FW+zss43gwNuSGIQO03J6V9sMec62
Chp6oJ3eWq5eq+JshMZ4vr+eW9csI3CKluiw0EOvJ1jjOzPUlYnBKkaV5YMwArm9mImi+mY1mCEb
tkxnt7ZtCVXEDvVjFLzZEx863JBSt0c4UPxuwqrMTwS6Xn4O1EYF91NKwydVnvAyvf97N7Yd0RJM
9cJduiUUZcOgJV2T0MRDM4P2sFk9T1kWkAgINIVdpOoyH1XLzDn8+7iEaPAEQJ4hKq5ytyrR4t6e
g8mXSqu6ZJ2I3+tNOXp9nyrvuCZbL8qa+PP9QTc2+2ttnMrf4u277u/3/Yh7xwBXXbMhkeeJjAK4
3dvHsSs/B2Vv+/eH29hxpgIJBTQjB4sdf70VmiKV9b6JJ79tUasnijpq5OpVtgfP2ErN6cEu2SYk
AwQPlo/81yGejZp2IPr/vgEWej4MoRb/KKgwDS7udROSzVGj+4pUTz1QjTT+IKMDqZ57vTbejDQo
px/3572xpyxSGuCp3CLwGFc/ZwwKSbczufXjgQTPL9Fxf1+xj8+iU8tH9PKxdFCyqPz3QsuSKXIs
MEGQF9231TKkqRzTkoBR2CfBMQiCyM3SsL30pAXH+1PcyBsRyKD+wduWQsv66TE5yNalcdX65Rzh
Kxqails3MgIoCdqho1YFZyWQxSnmLJ0iu5w/3h9+o1SIQMcCRCSWUqNYAzqSGWx7rFbCnzX0tQ6q
1eW2W7Rj/hxLVY7FOrIWCUgldvtRizOdKmuihF/kyFT37Gs2MjyLHJIMFr4gaIRVXB15ZeOuAHNn
TLvpYILRMV1dGrvm0PZls9dj3zjCRHAYDJwrBCHW1yTvXaBbooXbhVLwcRZRd+GZ1blOWQSHtpOL
nWfv1uyQnsDYheGY3+oMR3VXVpqTCF9gXVV6daPZ2NcWU/itt6NW3ZEO2bgdacou0j3IXKJtsBqN
hn7VdmYjYJMtosKS4iBxqpR+lyCtbI2TeBiBGL+vYXjvxGPj9t1KuWVJm5nm0qNdfUbgLUmACDdi
/wbOx2fRk6ofFKNDAYAyhkwLDOrI2zmzhw9OEjmNW+r29CWbbQmZV9kJqLLjoGceQ/wMEKQOKlnj
lgsG+SAG0UZuNddj7E7O0CgHe6YidGwH5Lm9Fgcn82yn5Si7sT7HhoeWsfIndzTw5X0Qwsu3gsr6
oFQt9gxzm49vg04x/qSWIkUnY6Rr4GvUTD6WYZDrbt8UHUCPtvvgDFYjo02CY70XCEPS+HiTsI+9
NWCYQVkhBcyrtMPBgJXom2oUDH8W44/Ah7QnLM8ccqNAWVuEgaeYcTpGroENg+qhOmEaO9vsNm0g
XPEmJ5wsCtt0Aa9jF8MME8zrAOlgkRoukuw5LaqezH9C/l755VDdYj0mxfbB4avxBYecSXJno5Wk
Y1Po6vOQJvZnlWrTH30oBzTprN6M3HmQmvP94HMT+/ip7BJe5txqS5Jz/VOdWkfLwGoCPzdBHnqV
PQQ6Sr9xM7gVWb7pCgpxFp2CeYRLY4aR/EmJyXF2Msmb23X5GUioADPH3A0dguufQeEnNaS0kfxG
cyaP51H2rBei2nkl38Sb11EQ04cySHpsre4UCl5Wi+i15E9VjH28ITnRyxgSCmEDlY16QqS42gnu
G0PSyiDKmWSpixzf9cTCLBi4XUTgaynWiYdGqsxzm/cA5ywExz/YsbA+3f+iN0EOGXmaPMCJIZfD
vlh90VYJOk57GPhN1z3XWt4fBfbnGJum+eX+SK8tiKvHHvha8pSF5QmBj3739eSMtA5S2EKSP4ym
9KRHTma5PCxn2YurcfzJhptRX1cTOFp6VeSwFxIl/jnUVlIcpKJqfiB0rtWu0Grnv8BEhJe7xlSe
jHQwnjFZGAe3BSqgeLMiQ3+SckluT00vFcbDpFZh6Vrguo3/lBZRDE8Nh3Fy5aAKHSThx+alI2eP
XwHc1VmkavXJiNvQdGHVLdAnOCPFse/rHvuVoBM/zaFHb0YdJf1jr8xS7DaVUzxLiURlQMnF7JqC
muPLghx8xAFKAYvY62b5pAIXFu951Raqa3dJPsMmy4ht5GMzSbBcS+DJndRxm7yQmkucFoiB20Wt
RAdKYpQNQ6zpzo7Ijex9PEha76rlBOAMwtpoeLJWgd+KOxVAVTFU3btaFk2OxLtlvalptX/qQGR+
6NDGaVwpkvqnOKurEOUOOB3ePI7xQ5k79gdNi8zQpQtvvUUBIvpsQy+yXRqSVnCIS/h2p4iCjwDh
nowz1Mh5rN286eXxgENg2HiCdendOcTWxq2LILIPdsTLjnGCrDto+M12h04a5QxI1YzxfTqWGSKk
aijJrpVWxTdpTDC3QZcy+Xx/C95kp/CuKbQhPQjV8rYd1zdQmAuqcT6vqfAoJBU+FxK3JznvkeUb
jfE0xVq2c73eJmzLqECnMW0AbAGL5Hrfo9aATrrRALbgNU4pGNoAYkF6ORkumKBGdk2tCf+jNI1h
lFtCHA6R3mym7NFOUMLfWYLb8379Y5bQ+td7gVodH0eikUb1IzwU9FGOpVmrx1HetSXbWG2gipSw
kEriNbBWhLLA0ozNoC7PDwcerT3JD51RRjkWgLNzmjkoT0JDoun+N96YIAKTS3cAvPNy51xPMBO8
J7scjE5P2DwHplwfUAsuvX7Yk+veGAk2LfVA/jDLNYwuFiZSzwk+HF1YZ4daGMmLkCMZuKARfb0/
qZt74VWaDAokDR44OsbyU/76atkgxVWvho5fqdLLzLI+KEP70WljhNhmLdy7FLaGg9q/FG6ZIRTe
6+GUQi/hfSaLdSpp3RwJ3SOZUDwnCTRPz+c9D8OblWR6kDxfQWXI7qyVMrFbAHAhz46vBFb+KehF
gDuyVCpfq2KW9oj5NznMMhh1IHot3EYQrK4nB5IrNDKyYd9I4zi4FCrio15WqPmxVs228+apHkO3
x+IgJEpG2bu2m4t/RavzG5bnI8RW0InYHl3/hllN9BBvSMu3W2V6CkFhZee+VdT6qGIU+VgRQncy
i1sgNUOSNC1QaoDDUPOvh9SJ3nlaVo4fpbbZXmqlzeaDhk3VeJhly+oPOebfx0KBioLrBp3igyL6
4HdbDCoUGODFj5Gdhp+qOBpa16jatHXTIRN7BY0l/lwlCfzMRQqClpS+gMtXx1eyZ64fCTfN2sIJ
XkW+5z+r1/5ZxnkZBRQ1IhA8JMm6rxfDUSlyY1aAaWZRj9+rHE9sK5gQgw2HqPp0/+xuzYiaiAZZ
msb4zWEqNWcIZrBRPgD98UhO3D3GVawe7o+ydYQWOhsy26jl8N9dz4jsLs8D2h7UgYbUS4E0nfMS
k/HAKffsGbcOEC7uiI1hGsBNurrPzKHFtg7FC79VCjl0LaPXvlbc2++7Lg++ZFZF/x6Fw4bUNRg1
TGOSctdxeStC0cNBMR4UNzjRdYTCGQi3ocn2cVJHeWlOzNpys6rtExchOwQVcHTcm/fGh6TCxKnl
SaAvYkHXSzyhDE1qDliJJ419KIq8vmhoC/j3P+Qr5ml1AnhhkacQnOg2qavl1RvFlhIZx6xwSsKq
PZRzOzRH8ovkQy6cWhwTYLP2QWnrVuC/Y6KDiHFR1jzTr5pwGYuRX/CwkZCM7w3uMs9dgJuEC/Qw
DD1ZmcX01ikGM3obWFH5VZQGYlJzl4jUmxwr/N3rek6OLRXzCc1SMKCygceSHkg4FXWYAAChbhUt
8ytYeZ9FYSW/7S5NP2AlrNmHQDYm+6LqmK14Q1P332VramV31Ifh1yAgJOy8Azc2/aIiC9qZzAoP
hvWmH3ob1gHuT5bdNGdFDttTgU/oqRRIHd3/LDfJDKD1V5Ua3unAGdcvsyKbosaUcDKeyLW9hlPt
tguiQJHy+WyoOU8mmXLr/UFvYQ7LqLCpgV2AW9XXW66sirQyFEHQFoN04l1e8BwA/v2hVBTlISaV
DL0i7uensa+Nd3Ob5k9SnkrvhJkmvgllbnYF7LDvDt2VaOc9t3EcDFYdMw8oXguq9vo4cHEZc1JR
C1Als/wVgJd+P4XjHhdwc915TtCioIl8kzwnWmuJuMZ4WCrV2aeXogBRyCK9eWMFtdb5idSWv+ok
RZX5/tpvRDlSkeWC4EEAnGx1RdB5aaom6QO/j3qaM45wDvOIKshkJsVxgJn4IMbMOQolHF9wO90j
MGwNT5GD5JINDsl3tbUxN51S5Mkdkkujg2blxJ6UZPkla7oKGxwle9M4eXdsu0E9VZmh7gATtoan
CWyAzlbgDr62Hf5KOKE/JplSx2SAtt18BsKmvTMgprD0loJxd1scaoSnXB6Qgzdacu7dX/zbmhgb
H3oO3dBFrYZVuN5czHeygyILfB3HK5LBsS2eEzujx4sQnPo8zqpU8EJs6v8SVFbYeKn1rTYi/TEB
xqugPDtr40WkVvQ9CHSSFKQ7wudxxOx5Z5tshSCHujO9a2QryM+vf+jUpLgE96SuRdzU30c1sRAc
S8AfYUERDjuX/MaRW6TcgFK/UoTWN68VjqPUhDwD1KFCbtASxh9zlLtv9xd/427l/QQAT4N4x123
WvsiUjJZkkouoHQ2L86YK5+iSYiTHOiS7Il6j+6xNSuNjIUGMN3Am+w/1QQ0ryZy/CEtgjN12Tg5
WnnX7HIJVb7F6mYltST5f0VZQz24/lazOhlakJC4FIqA45spk0nnROm07xgTSeUHJ5j6nzTFUBil
Iih+qFmsY4Ph6Ej9WEVcPSRWFe9JTm1soKsftfzov04a5ogWdoG1jeNgM50Q3A7eq7iuHms5mPdO
1dKAvlkA3Fi4ySApkVxcj1VrhdWUFX25UQ+68xDF1N3LFAxL6VSXnGjjpWqrIQ+lx9g7jhSpuiJL
dzbx5oQXk5ZFV4ZrY7W9qqSeU3odZPiw4Z50UzIOQ1MGDxkNhp1Le2soeteUGuHvkRevYnjRzc1k
5OysUhfhn1b03RG/Z/EZOayP98/Mxh5m48JVRUlyidirMKAYVNLibCAnpqV/zIOwfJnbyNrpEW2c
TMbgSQ4tb6M8PNtGMcGotn2MsufPciSSy4DpzXPMUode6nTmz/vT2rgGeE0Q1hBGUKHir+54keTC
CuWCRi5auPh0D3X8PRutZPwaKbkDlKJ0oh9zk3UvYwahz+udjJrk/d9wWz8jvyc+YIuySLJhM3e9
a5WktaD0DpY/RNrwPTTosDY4vAKb7bUicQOeABHMJa2YaUg0zaNeaPPDRHNK3zk/Ny265YcQGrmP
X2VuVj9kgj1s6Z28cEYpfyJxo7kKAN9jokTTIa8y8R6hYMkz2qDcuY5v2/wMTaK2tInIA6kAXa+B
hcCHNYS16dtWZc1HfWz1U40Mju2qvar1b8pArxpXk+r4Ujpa8DECQvYxcaz57dSmwd4R3kjKMPyg
R7EEkYVBcf1rAp5YEUgRw1fzBsP3gO/jDiKJDmZsOielaqqjnTfzj/sbYeOMLXJGS8MZWVhy/utR
KemO0O2hOOSd+R3z9eLRQhZ9pzKzETIA9kE3B6YE1nl9n/OszOS8ZWoixic8l8dadoupm35i+mXW
x/sz2hwM+BbdF/SFAN9dzyhIwsWmeKIeneSlXzit9rC4bB5QGtoTet5aPECmyFuQVNHvWX2yRs7N
IDNH+E+4Y3hGXonTJBvpzgnZ3KckrTIvFpaRZv31jEY514ZgSgx/1sc6PdpykY8YpWS41NdKAq54
VpI3XVwmqQcnKHrbVWpqusU4oF9TyPnwzwgFzg2MXAChhH96lqtpO1bZttmUslPVMnrsKSyV7hD1
YXqQe1vvDve/5/9wdh67cSPtGr4iAsxhS7K71UqWZFuyvSFke0wWcywWefXn4SwORq2GGv53g8GM
qqtY4QtvOLfIYFd1wFRA0t+VFqlV2mr1YXFptPcg3CdtJHW7/PtXjQSfTi8SsMQhp6cPYSRf1g2j
4EiNEKeFQFFhI89jpN5fy7KxfLCkeM8ww0Qb6uRzTgQ8TosCzNG36MiUGMMcg1wFcZL2xoVr/tza
sTW5QSExbyrvb3dOJnptbTEkPOqeVl1Lxtv1nbrke3XmMdkINxT/6A+gx3xaMggolfhBs7WARBX8
HvEjTqJkHcc5XN1lQVuoCYbfxEjuLmiqtUTPo6mL2LJnilofb5b3j/nGxwGB7W2VwXdN7CGlY+4L
A0qT6po7WRSy5RJ1U4nTrlfdmsuIjvjfD0lRCYIOeRX1pZPT4A6LJ1I6GUezLtIrXSV5H9H3VCg7
qepaWdOlau77C47yAPh6PqqzFWlOXkyK6LKyfOEdNWOScV716Z56krOre8u7MLezQ1GQoK7+L1Hs
ZChL6VY5o0p7LDW32jeVjvFVovNKDrl+AbGxLdPbMJpZ0fOB+oZNLC4kb7eqgzy/0eFKdbTa3tvp
iZL7ZZSvhlD2rsihCngZGhmV3TXX+pKbzYWTcm4P42EGrh5jKrr3p2mgnltapqzGOyqktcFApP1n
bIeMG10mGKp2MFtXq2+msMC+RoRWnc33a11fwiqcW3DuOqphQFbep4ky79scJqx31JG22qPfuES2
tZRXhkm//uN9e6YOhgcpFb6tILJhlE4uhxWGtCcUpVeEHewxGmj//yrzbCFp8bUvJQiGg+ZUwee+
V6gGwLAxwglh5tu11Oeb3re6wyRk/uRNhfrz8U+zPfP9bthU2DhOWweLvPntbkArjqmj2nJMijSQ
r4Rfrf04O6WhRZZmed3eXt0RCCgyguYtzvQ4wQ+LtizIpKBXs1fZBJ0yRFtYH56AGvm5+9i2Wj20
t1ADneKBiH8Qu67izwNxUo0IJfISyA8qv/kHLYYx3XdGZYnbUa9z87ZDGcb54ggygnDCHdu/NhuZ
Ahda9Gb9npXBUKNnZ4sCYlyAQzoVsDR/BfTTzbG0lsk6aJ5VGVejb4xWFLSJa0cZIqzJHw+vogrE
gRIozdDJTvO7Ab2ZNMwT6agYJp3Dc2Q302vpZnmxH2c3GOOssgcjSmHhLSghIY8eE9/SkxiA+S/o
+ZiSwr0WgHkfEJa9nhYxJ6FYa1+Fwk1q7FaVZT74oqGD0g/dml8XxWJUkWmJgdiz7TQfpJGSP3un
gfUtzGzKYr2b+D97kWQPntl003UhEFS4SpNON3dYgQ3L9ZAG8/BcIIdsurFHcdx7XefeSDepYC/Z
tZbUlh0G4kuah1imruUL8Ay/vVWo69Q3c+4szb4vSQl+zpB1ELtUtovDvTLtZifqqbDDphdz/6iX
rVZG5bouP/rOqe04KZLyMwI5pfYT8+PmPm0KS4+nBkmwGTbyYLTY3rupbt+VSzfpUWdb6lb2Bs9D
J0fnpzeZTvJguAPV7qpuuxfH7WQRmw1k6tAYM1BYVauZOhLdCfJXZlvrEtegxHxuWjf7x7AmUJoQ
/tVt1ZnBfHBbts+T0yTVKy0OBJWo1hdZKPXM+LYkpjZ8QklUQZg0sDq+pc9j3TsSbePIWu389+S4
afsMraJcDtSb59vRB8D+sPIkZDuROmBOc3zih3B0XHVdVZpM9vPayGeP1z6IF1Obn4zEcVCvK7Tn
AHRtENnrsvAGCw8C1pIl3xvSOifU+6SQ8Twuq5aHgVF7QTgJL1ujYCqb14pebhrZdms99BQ55I1b
6WMabiRLDD6ryVqi1upWvC25X756wPxex8GfzDiocjoXOnid6aaAJGAdQClbqIvLqf4HfhoCdDUm
KT+rYELUpQic3gpb0tH9OrriVTjj+KMCj+iErl76BRt9Dr6KIdMN+l6FMYWpnNSj1mrEgjl+KkMY
ODTnwqlzhbG3IZ8Ee41+TBxopOExtFV6rJn0DHI8UdXHEaPn5aqwqjbhR9riLsc28/c4+0YXG0ar
vk7p4mZxQI/kwYUMWsvY7ZXlPSoDTGRkiWRy9nTX0wLgSZuNZGeTob9Y+NLzVJZu2tz0wawlKH64
o7fElkTfImozB6RV3W54xN72yK/nIQuSOJ1mh8hvsiztybPbyruh3jZ+hSAI7NxfihJhhmFKsjsD
IQX3Gb+q4opgtQKVhKjSKMKuVPN4o1DgST55phD9Xe60XhOlkNxu6JSP+S5FA/SuDXT1U+YrNTCE
kHMZ5UZnP7YoNugPqxe0AVchcFNu0tL+ZdACKSAudoG6tvzBlgcakcOtohDghiV2RFBAoUUXoZCe
Pj6IXIGkTCS0oWA1jSxMLEOCPOvz+mXG8K7Zz/a0zgeZUpt7mNqhvNeaBKiATNpC7iYqSimbrlqc
XWaL5qltgKCm5cKKdc7afR66opmfcUxISuT+KxN56DH34go23A+39btPlpbjJ28Ng24cu7kZp3Ci
LIWYQ+GvXuiPo/fgKVvYRx47b7o1IIOnj868jN/WHkZgZKV+f9e77G0cYBoBWLQv/Eh3VYeliCm7
JULtTrlx7XCQXiy9LFAfsoCz3TSrIWZIAko0L5kGlfpgG3n/OZuW2tvzbf3gnsd+mSIso+SnFpld
BdFYzvNdu3hA0Qaz8sbYEv1ahCmHww9LsQxVaHd6VkZeU8puXxamm+7bmnCaJ86Yyp1l5tUjAYnR
7J0Ki6hIpBL0lyxM59dkq9EI68ksrzEQsY2QQh6bd6mAoHlL2TwpkC8/DW0S/3hebz2UFcIuoTPX
+W8x9PNvvfDcPG5lCrFnXsSqx/O02J+plOcgU40VZyqN/ffCgzxUcTA1y3cEhZLP0lXDTQOa+4/y
XUXXGMruV0nezT1Rq3EMRa51L7OJth4mV9ra78vKqL961tB+bxNDfKaWnF0boijbXTf/qyMipP/D
KagZh/xdUcR1UzV/XJ++AEzBTDZHY6qbDBWZTP/U+FrRHetlFvfr5M9uhEFfmoQjCHokZb0g+1pS
UfRIStjVUa57VXscgX/mMMNHd7kdG9d5yYAEJWFVT54eZn2r/sw+HRu3sKckQs5rvOt1UAmh0zv6
Aa8SJ72FVo44qTUCiHqxlrGPEzlwnzkFdLNQjOPAJwMe+FjRb6HLOaZqjTRET3+tbbLaO5IKgf/o
aA8/wIgb7YtSfvVMb3HWQk00yiSMybhp0X7UvOO0tNnRx5q+4d6wgh+zXNpftjPZ9o6rqNK/L1J1
zj7pE6PfE8zp9m6ElX1velX/3Vr9ikd+Nse7SevNb9QTRvhp1jCp0JLkL2Fj8vcObbMIN+4GBewl
HMu19a+9fJ2siJnJPiz6UgjenqC0Q+zk6sd5TZVD6bsqpyhB/O5IKOl9c0n2iogSW/IFhifNPB8S
cv9ACGnyvpSi7eMiyIMmXjRt/VVDznLCZnKmNO6BKJA7evD4r9WIHnXs+VjS7xS6M/rBlE5/NeDs
48Rak8vstjS99amXTWcfcF5ijwN7Us99CZ4ymkbTm5DiC4qSL9KRcBc90FygSE6RH4gX2nuFGv1y
5SA3QM6fJuvXMc2YZQCu9qlqBBJ6tjsneagWC4HGqJfJ6v6ux6HrXz4Oe9+XQsGabPUxyPdwbsyT
oFdKToOdFcax8ir7WGj5NMejXvR6aC2kQCFOTenNYA35LWoLxiXbjDOphw/sA6IdxfBNM+ttyO0A
JSx50YxjUAZbkJaKB6fJq7B18+qviy0beBFWBpwbumGnuR4XclVqiAEfEwS5IZgWSeQlyXC1jG29
+3hN31dASKPQIkTDwXBgpJ9ksI2lI7A8QwavB8vZJSjQ7jG0Tx8/HuVM2QE47ybvsxk1vevsNmM1
6ahxOEcwxIiD6s7UPivupM9WMvd7N9HTXx8PeOZjBRvNdOtkI0Bwmq1KuH3VXAYAMokrd4Yczdu5
9pbILItLzpxndiVDAdLB7gp83ylcAvXLZTHhG3D1NEa3W13h75J2SeqrEVbtwZVYlCKUOte8ja2R
XbIse7+0W3ti25FUBqCInXzAqhhEnTYNgNAxtfeeLpIbswRbawewqV3bWy4gMEh/z+SeOMlSDdy4
2+9K4hVh/irhWMLezLTXVrlJEmIHV6ehu/ZWGfU94tHRWEspI7fydQg9wzDcdomlg8uq57naLak9
NkcVIBTM7879V3NIhj7M6XHkoZ3qsot7nTeVpwL9vbDq9OB1sfpVRKBPGicucSVMCRLN8cVOpaZe
sL0yi6i1a+eb1Aubi0oTBcDmtXVvhiYhaNMre0XpQquMIlz7sSVuQgtZkAy0QtsVZoBeLn8lWW9a
xL4I25IUzRfo2wZUSn+Y/U8JuJPlaeg8X+w0WbX+QXVl9tC3+mL/6A1LWSF3qqNdEVAaadRS8Ouz
MOOBS+OyDbQq1ANhJgc37WeSo8QYnoJgaIo+SmvbKO/zypjUFVALs44qUSvaLB2KpJGuj8mErrBl
CQQzdc04UEZWRSy11HH3Ap/BOiYIqqfnXKIbdNUpj5A7Nc28vZeuIdxr2Axd/tVzSPFD3+kKcWMG
aJHsvNZuRZThtVzsiKkL96tNCv9phWO3Rrk7WlPUTvm6QpEqAP26A/gGaj6L/qAqX5Z3wLmdz6sT
5E2UBeiY7/CbN6qdEaQNnsmuRKoFxKVjX7WyWV+VWo3nZK56nuKqbdNbzfCGOqS/xdtjV001hJ2o
RH8Ax9c9TMEG3cIqrwqIk0y1/YfK6nempy0y8ih2Z+GSaKtPFzBttd0I83WMPFvO1ComJx+iug2G
R83yK14G3rFxr40daxAVzWJ9qVu3nNKwCtx5DMdiKrv7KhFd/ydf+/rFRbKO9MGxF/9GoCV361Zu
lmy5FFIBIHeS664vWrEL8ISy9oOOltxtNZt4oyxIukO61YzqOajLzoXGYTqcA0AAL3JGJadtMa4/
DAtquSUX7XI9lvDBQpwyEnmYERRY49H1y2+TUDMqdau0YZWqwvo8OW3wnTQn/6yCzrxJaURq0ZQ5
VXnb+qBkw76pNZQ7SPXuSnuZCEqL1cuvyjUYkmgoaBTsxzIncKgAIzex4dRTG3JUoe2OnenfF1nO
wSnxdB3CoUvrNnJlhaKXvWr8P10Z/LLTKps5N2tr7wi2dPqRaQo9BUVqY41MiDBOXFD5eYIXaRfI
fsOqRGFoSV7sqkLvDqCe+EaM6JWRixjul4Cy+B+5dvq669JSfSng6U0HzVD6uEs0a/ubuRLFvuil
+5Si9AxjQ/dGCkG1U9+3skQcyRkc6zcpwKrdLXMwfZ7raSOu1YGm70pfdAU0nsXzDok/Cco9FZQ6
NC4d8x8NOcoFhgtAwVBalVWFXuksT+6idXWUUWM0Q0usU3UM2ro/iKEKgmg0srVBRClI9YgQvqpv
lACoFs2BLvhY04jpyRpMVhNmmpXsECNOglDXXEQsyOgssju09PmomrNHu2iiu2Ek6mYy5ZRHNB5U
FZpjS0vba8b5C4aXPi3OwBy+5H3jmYhComIbGQ7ZF52nEvtbVXbf0iGFXO10qYqTXLZ22NHFyaIx
HfRj0VtK7rCE06aoWEA3HRUKfqhQyCR/IOd2f1TmlPUXnoj3MQVywkjCUakGysUr8TZSKo1Z1yUl
vuO6lVBoBQ+xKdNLjP4zbT+GAbC1CTuAEjit8xteTVLS5SgKU1PJw9kZhk9BjUAH53mu/6GrXn9a
hto5FJlmGGHg5q0bino0r7XByr9/HHC8jwIAzyKCq6M/Rmh6OmfsFqrcowaCtUfd3AYJ+almmtM1
dT/vkRJfHq1lMIW+XRWHj0c+FwAAmfsXcXKmMzeW3WB6w2Adhx4JDTUpgxxjqfb25Nf3s5FoFzoB
Z2eKijNtLAf12tPQys58LAXbzjpuoV7YBGMT+50l9mXS/EjQWf5GilRRq+zlX0fFuNYR0G1Ac6g2
pwG4lktIiXDCj26Z4suaO1OsTKTVpk6/5Gz2PsT51yCPTieANFQiTzINShtFnjupdQTusMZlNaR3
I5fZp3SA5V5YtDyl67nRxx/yzLEBSbpFq9T1gexvC/8fUJZ0l6GZ1lw/jnbXHYMp+eUsenoh3j+z
W6ChsHwOcnzOOxRFK7NGLNPmEGmMbhf501z9ROBgvBuTNeh2gy+cC4zW96E4wC+oAHRt+GjuKaZV
uNPgBKm1HpeCG1R38LBX2L7vJ82vLiBW3vfIzM2yDUAkcTDF3pPPlgtUrBoHu0gtaNbd2rvmT+BR
yQFOm33dI64Qkd/1u9KayPIHW7vQMTqztkgZubhionsGvuJkeJEVpVfSrjlKkU27HmmRsED8l7B0
xdF+tv+HAwEuZQvDGZKe7rby/9kwVUEnrBo3PTqz16N2LZoDzV15dBxZXgCBvbelAzzA5tygNyww
1/rbsXrHnWtncnXccBpOtq55w+sgYYmGxpz1v4JSMds0t2o8APNAyyNSPoU5UdMb99PYFVAdPfQG
w14F9V8nl/w0skqdEJUW++ky2N04uBOx11GWwnlCbG/5aUiVF/Hst/av1qBwcuGknrkeuOnBRTlc
+htS+O1iYGewBK5XQMoAbXGU+qDiZUUF0Hfa6Rr9fD+aoK1+fDu8u3aB06GECIZyQ6O9c+J28wVa
im4sR1GVrf0ZSGke/FkpfGeHonCh42ZVD2Q0Z4cnISJL5iWzmvM/ACWjjbtE0eAk0ezSDKIhwfdR
c+0xf1oH3DBIPofuLqV9ehDYFt1DjBg+LXhAf/t48u9OFg6w3I0oAHCuaO2fiBwJssNyLbhDUhQY
I90rRKxDLuPNL739MlNl/3i8d3cWC70dKJYa5AJE/LcfuATD3fEC4gxoD/VOcNJ2Tq//A5bzEr/n
3VY6GWlr9P7nDCvTrIXTYv46NhQqRhVMkd9R0K5RsdmbWVbtHbV0h4+n9+6l2QaF6rbBRoGpBifL
CYcJB/mM6ZkJCJNZWP61VEV//HgUYBD8+DeYhW0cAOp8vC0QPJVqgU4/j5MHPKKXeT0/W5Ja8Y+g
o/f4Sv8FUwLdzsz5gD8swTbYt4pKsJPkTdxTaXN29mAG3RFxoQIRSexm6Im6y7jG2lKZxaEBKuOE
lrGl8iVsUStap7bNb/KgRMY2dYuWFkeFG1aMNMjUHYfWLuUDdYHVjJCXlr9bO8HLOhPdaOLpmaxa
SP8ccFNXIGURd9mAGopBHdWJjDKpiwNv2CLxvVys6UHLPHSjsGHL1BdMPLSvroC1Tp6ZTumNw71Y
h0Eyp38SrgkvtltvWONuEmiF2y7p1TqLEdJnXov8wLvZ3qNBL8rdpge57kGAu59s1I2z0LXG+leD
rNPedhLj0ceu7qHnx9+YcwA9P81S3Q2Tfu6HeF0Bx8XalOfdLRbkDlKxeSWejdGgQZiZSa+Y3mje
0zZY82/D6qYCwHk6oo2boN6DoE3Vtz/8fPL7n2MJtBP5+TLIbpy0rpf7Vdfy53GhMRp33TDTU8ns
4EBJ3Bp/BZYUn8upIrJ13UHNVz4V/OZBbzgyv2rEFvpNFQTugJm5ELOacTU/q36wZxRZprzctSR9
zUPeYSYb6crxBdUgBE2vB79HDEZjYazIqHozpYtZy+CqsfVEHDm8K8mWMjN839vR37tFbyzXskOI
K6ozTHM/laN054hctEANwEun5Lvb5u71OJp2GyNna+I3CJ3qm+b0g0TE1ijUF4r5dIh9/CqtT4nI
7XaHTyFlem9phP88g3abb9cO359nF+Br85oWhWaEptePV1ZvshWDTvcULBEzocAxJukcKjWhh7Qi
Mm/fUMKy86u0anoU0Aa838Jyxl4uRjbLFaGDlu+wp++NTk3p96j26rljtS9yEN78MjjaYIbU9szX
tLMyOkmi1tmWQ2Z3keL+1a+WTpsU3JhNgCkYreYToh9ck4TTno6AQqM3+8ad5KOqsOWK+RB1H49o
59IhbsEW5ruREhd1uHEtr/WGnD1aW8f8IQtBfb9fc6gwtIKWx8JO7DL0Uz34GaxFYvGPrrqjnbHQ
wMV0mGwT8tbPJOld1BxJjVoUKQL1Oxg8wRs1t3x2pCWVddNmnqMdvRFzwbDMRSb2q4sq0a7MvHRT
wqCDho+xZpYR0cZoRFbpW6AucC7YodWMJj918UCPqmyk05YSB4m4VpqoroxqMirqZUlTh6IN8udG
NdONS6sIGXs/KR91By79zqcVbFw7tieX6zaAZLn3Vi85cgcX8yeKvvS+JSCWQzm7Yx9VS83B8rIF
OXCVLVV6qxvjbF2B350/l2mS/cKuHlifXarejFbHBRYyzzJtw6XVKI4kbj/RNB4gTx0CPVvvIPZ1
N6wai47mPOLTnQm5L1zAsBq7NQ/6LiaCdKdnSiK99xtM7+Tu/GGiKMS7kPRh15u8vYtTF1E+OGg8
KJMn63fdUvn7pUxdPisx1g9GaRpfHYwt04PISoEaylAZ8dKMnYV0QAeRkT9BtdxHKw0MiUPlTmLS
dCmKPPPwgLakZLop4lE1P3ntfIiFIi+Ff0xGkXboL2X+3q5M+xUoqfu5sBfrR+s45V3fWv2dEKm/
H1LTnUOvd7IfqaxVspvHlLSz7m3j9ePn6kyMsen6QLXlwQrIj96+xJorTF9NtBCpZwNGcMx2T4Fa
3dR6v4Byqy/pD5x5+QPeX0+ndgG01tx+z39e/jEda31sWYscJbfH3lMZhTTbKq8S9nIW1qDavyxN
Mj1/PM1zn8Cki7VBzelknQrkrs2watjpeCSYgup3McjbRL+YQL/LxHSWENcewN80zOjJv53cRJ1k
DBIDDGZpBWVI8J4oinmzdV9bdvHcd1l9YzutRCKmm5/Wfu1+fTzNMxEc/A0Uf4x/KSSnorkgcXNz
7Fnd1XTHmN4WYlH05z8rbW6uPh7q3MaBKrKJfG6KdKc2ATom0rqaTOYK/4jeqpchosajoJdDcG9g
WnohEzg7NfJMOk4oK7yL3sx8oE+O5svRMLNXO3W7a0pL7lMJ4f/CzM7tFY6qvRHk2C+nThkNrK6C
6wS3nDRDzqycDVBY8/L08fq9PwgWCGxKHojkILHnnlwKyeKanTSAx6AtpsOlTCEdr5nHIo7tFRq+
DWJb7J6PB32/iGh/oEDFtKhJAKN8u0FREqtEIZHgNKvMCeE/dDu6zg7gEWns/pehUP5gh1CwPD0L
CHZ1iT738JkWke1Bt1jgwZzlUOVJtv94qPcfjLSUog76CJxttPXezsoeUMogsPOPXYYlXoeF3B1R
b3fhGn+/4RkF8V6wo5Ti0EV8O8paYoeRz7Z35CZP9B0VtLQMrdTxbvxGA6w5dsKowo9ndu57BfSp
aXXSZEWj+u2Yej5wGkrUYWSOjFYI5xWAJw+xFrljN/8t1pqtgbUmBSRoV6jObQvwn6uZbmWGSBAE
jklVijfZTtLsau7KHLOqOTW9WCmLUqtLZBcuKUA3Sg216uOPp/yvBOJJ+vSvpwXvJfsUgey3P6Py
PGp11JqOc+enGuivxLmn7EW/wQZg+GUSZv4H5RSnCg283kBq0gTsIwBKtRsONeZC4eymXruX+aA1
BzeRsxHLNgUlK31YijGIwt6P08Bt+4e5Gs2JhGJJ68+A4XLvDobb0t7iCOz2O2Dp1ni1JFkwRxgK
+Ee59guizXlh/cJ+YjIv3N7v9zF1jo3VCBsb6uzpW9w1cl3mjOdj7Or8KgNtfrPq9SXmzJlHCjg7
Zx/YAxSv0/UNAiFpy3KRNghLPE3Qqr93iB+2oWWOhhUOk5dd11VGo8Xsu+Yg/Kp7+fgTG2fuvq1v
sInOoF5LRentJ9ahHfdJA3jAmpFniyleufXnuWj76cavNTVFmKEFVVSSIn2RDXDGgwr0iuyl9cT4
PdMDANSjppr6CgvaKtnpjRDdTZfPnrVbtNkd9kbld5eMzN9/Hr4JpETKbZty++n5KFcPjcAWjd+x
MdadyEFGq9RQF/b/mSO/7WYTn3gUtd69q7M2uUEvAqApYAqjEZCbR5uUHb52pXlJ1WNb6LdnbSMU
bBERTavNCPDth8hbEAmpjpWhRk4cTYFavsl19nKQkdnygD6J2dFs9fRbYSH1deFyO7OeaE14Gxud
aglL+nZwS5c02F24HZ1H2Q5sLfCJxbn0OFjnhqGXwWLacBohNbwdZk0r8O/d5B8D5D/vcNBlektb
DY+Dqem2u7WNNApr+mh2ZOkcCvwqC7KCotasObRA6RhhS3/7FdtVrGjQSk05JU1uNKgPiLEKe3+t
BWr1vV7u/CLvr9vRg99NyVjcdajfb2jTqf/uSiIOiAKZDz/H4/XXd3Btg1+A/7vrATS4dR9UZPmb
EKLWRCONO2tnrWgUhqqdg7++a6yNQkHEhGUcJbGTI1jJKuFf5v7Rn4ZytxTKurKo+l74xOc2M1sZ
RRHsP9hoJ0FOE+iJmyqyC5FVSaRGrwhHZvQJlcdLr9e5z4wHKT0BOGfmO8K9NJHLcE2CAMMcdLRi
MifOCNYvVPfOTug/o5xMiIJe3tl2wbKZYsVnowU4phL5Jc9qeWGoM5ckUSiKfkhtb/S5ky+UzKJs
izTzj5NuzPf43CRVyN3dYxgjytugA4WLub13IUI8E+UgCsZx3HoegA1PTgv8PFNXYOZwVx7zvVOu
816frSxCAljt+qwzHj5+C859tg3yB2KN/UWx++3prPReSVgQ3hHBtOp+BZsdycnzL4Q259aSfQHt
l+uG9OxkFKjy0OllAK8d8Pv3BmwSAAWDugrqJtftMGtHgQfVXwuWUGUGB4GaDj3hrUn+dm4+JT40
ZGzA/2pWe9Fq6XHZOC5mgPzbx8t45rNxe6MPRJLr8EKd7Etud5x1aj04qiWryTkLx/ylWZq6R5e5
vMME+VLT8d9U4eTpcFEJQrNk6wgh0/52cirtWESrSo5Uf9O7aS2831gbWS/Up4IvCseiuC5GLsS1
CEDHVO5jlzeJ2n887fexDGKXPkEM9XZsDk7fL4LZpu+9Jr1uXErrceXl882aL0rGNZjO54yAKoio
txQZaP0avudo1K24cMmdWXvEksgLHKI3+nEnK+FlFebnytOOo6GvSxjoWrXg26Qtf+o14UrNILZe
uL23/Xqy+JRstrYvcnc6kIO3iw8EMeszFWhHH8Xqo8Jx4aGBahBJsSBlm3UqrINsDSUZxeHjFT9z
Xr1Nx3gTFWHdTz/7nFYAslaKl0jieA+zW8swqIPywnl9L2CMIg7YTuJgNjNR4sk1lEM0T+nMa8fE
Ubpx5SJWeJRGhaZrMeMKEGLApv9DO7Z4yHEyH0OqxuKTbufrq2msYKyqrMgTkJkV7gTKdFZ13wiw
diGmcGketUbnIrGpAZAN9VSDHTSOhpdEAFZ0K6qnNKDQCVkJaB/6ibcDaEw/bicgPuHgglHmky7+
HEkIdMWtLOkzhBKnOeeqTVPjC96DwXxl4IdGbyOV1tMwD8lL7zbiaezr0owLdOOGHa2UbDwsOFc/
rkZRZ+E4z6A0R3J3vOWWzl7CGRCREUphq89uAYMxKlob7V+1TManQGlI6tgA4Z5knVVunExu/UUS
rYlIpwWMF0GiubQ/BEZQUa+QDQ69bvSGuJJBW0WjNjWIiKdGOhKfaAL0mkEz22+zfgqzSXX0ciBX
PCIjK9rYUNUEbqIulflQ56D7MXmz4P3lhb9cQ4zs/lTOaP5B4No8tgDF8t2cTtWPomhRWFaUs1G3
Q2r+J+7g1pe+EhVUvjr5PvVp/8svhblc50Auv+KGCqzTZ6p9iHqjf1tMDtaruaeV+zIryPkS6kN2
mBqb4X0JJdX+Wmmee0kZ8Mwzv0XfwHlpPEP+PznSy+QPljFNGg7x4mWBDUt3oDf8nW3X4sIDeG4o
+Af6v2ojREknN3fXAAckgvKPel2rR5DHzUNdacm1SL1LKJgzZ3dDh5sUf+B3vXtrafDliekTUYx0
TK6KCX3CJZeXkOFnrkPEKrfbGJXzTVfs7d3kNi3cm9nzj7Y0tG98wO4mEyAFI2sBlRqpxm9k/NeX
0uYcAW8AHxSd4OXtkAvEvZwGHwn6YigUIaS8K03cpj8e5dyXIsJk3QISZ6pab0fxsxmZNlAwx3kA
rlrISsX2NP/CAKa4EPqd+1AI/eFVQGoE1m979v5TiUGoqXTdjPl4OV6olibK2G2TS/3w8/P5/1Hs
k/loWDfXZY1EFcXOEkmjrgQylCBHhWv11cdLd25CvFeU/RG52HQD3k5oqju/kBm0YmlMzm6g3PV7
0Lz851+PwvvLu+RsdrLv6ifwev1S29TN0kFWOwsC2t5omr/mjsDkAgTBo4QLziaX9HYu+cJtu/HP
j0UifIMMbU6Cqyrv5/HCop35PmRMFJl4CclUTm8GIE5JVQ09PYt2mr4Ucw5QwLQGyNrjhGDyx2t3
bjBUmgMcUdBJ5hC9nZWZSMovI4kNxLMkzpEqjcsBkHMCa/FCinEmePk/zs6rx22jbcO/iAB7OaUo
aaVdr3sS+4SwHYe99/n13zX7nXgpQsS+AYIEMZDRDKc85S5oGKDSSyuGV34dq0Z2SeSi04vJKX8o
B6Rt6Y+HmZsa/lKBWAcQMLo/y7heeERt8VbcFJ+PaI1zTEEVpMZqorHhhEAoqLsvE8BjZVHcGlu0
2sQXu16+dKYR7XzGreniH+TgBYy8KHIWr1dWIICtpYAzLrqTZ79QY0kJ2DoAlrT7oLvmuCYhJqw+
w6EL/4f8m+oKBBk6UjQz1sabwlbKZJDZFYZc4trbo0WoY7XOO+Af5p4u8sYhx5DVMF8qeggTrSba
cYGEwkErY0gj+9gaXvHsFvqexv/tRkXCha4JDQxZI10v52gMAqXbLrx4wB0eQDZ0/tDF1fvZifaE
nDT59r4Os02yQMRgpQothfHVjLCE0uhSx9jFNBR6ArL0JQ5k2QieozDcr6QU7XSII8eegq4vuvlQ
wYaOfBNKToS1hkl8eHTmzt4zxrrdU/KHSRA48DdUrVZBgzrlqt2V+KUYlYiiE3VPWPMFTKiqC7U6
SNUOHXl9idrEz6vGyo73L4vN4SWQis4El+36DKGGUWmJqoWXZICifYhp941IQODX5CtRVz2Ok2r8
jZNRnhz7KSEFuz+8XPb1Z5HEM3C1qHwjRvb6RFVtPKGxgmKpiPDpNBXPC0q1Ho9l6Bmfiijba9Vt
5Lo8KOTVLlB38t11utW2TUNntQovqgFzaDT7AicJNvl5GYzyMGi9erQ07FB0XHo+pLDvT4M51Z/u
z3pr45NwgSDhSKOEI4/fH0GBqplj13k48cTzZKAgPWN3jSj8US+hvN4f6vYkyweUkil3hjSfXy2w
k3WIFUyVctHnXAXVQz7t6IXxP+wixP/R7+LhAXK+Ol2O6Ie6LGFnqEa6nFQtb84Av9LjnKnxYQjH
PMizyQgSZ579+/Pb2kD0dymtSX0/DLleL2U8YKULyTq8wD+yD41tmO+iAf6Lqyrle4UOxN7regsk
pssBRls6QoNBvOn2ZmYHEdVCXVoAD5F5W5Hp30WdR80naxTQT8tiKP92+t742o2lCcHfzhxYRCFq
LH6cV+1/I2a7H42qo7pzfzG2bjnwkBgGUT8BCrLud0sphFxtayAZuZUVp3GSIuN2qrt+W7r939Oi
ajVEHqv8ripehJpCH5UfjcTRWwQAYIAfGqXW9nQPbys7QFAJRzh1lqwzySvoj93eZY4yUNpxLmmi
flqG4qnSgN5hwoHFUKTlR8KDfwdXF0GUN/k/91fktlrIOvAXOQx8HjD8r8e2Sz02bDQ3L5FmvxvQ
JMtirHZaJ3/OqxjYG+IrD/dH3DjboINs8kCEyKRl0+sRoZNlitE03sULYyzbPHU8xrmm/lvDOtwZ
auNsMxT9awpnLy/I66GGetE76h/eBc0XHdmkdggave93bpDNCWEKIzuNiMytA48sMQhSKcFcgOlF
R4z4CjIMzIE/i8kg2Xj76mGRAC4EfSxgy6vjHEksVTiTQkc2oEKwp2XglCEyMXq4lwPKbbd6egBj
c2Hx7tHAXJerVcQkSlcZPCjd1pA89COKkz7WCymllDidYcmhNROyRdzos9pmyt5h3bi5GJ8wi5yA
f6wBPtQ+oMlX3COqq4jAxcrvKIy+CSpnRPlompadm3Jrt/AVYUzTsEUPdHVHxyiBaYtM5qGzTO9I
hswHgoq9nufWrCi2oDRKQM4Dt3pvllGhD0Bigg+DZydXK9Kqz0VicA2rtROiJAwdcmdiWxsUYTcp
MMsbd4OsmLLe7VCiws9gMn7ratc+1YUI31GJy/fMmLeGcjgEUufUg2G1WsNFKQZvYo9e5lqdjqPe
ZaeWmuRBjdtopzq7MRTdQfcF2iPtZ1ZDqQIEjLHAQcQ2LI6PYqLzQcnMUv6rYxwLjvfP3dbLQWlW
uiBwcaGlsBouazQxCcsyLiA7m/+mwkhbH9yxmvno54fZeRFVNX8y2kkslyxqazMYvUkdgyyT0jR1
h//0cVZrBGru/7CNXesCjKEExV6iWrO6wNMQ6k0RCeuSm0r7t1Cjv+FeKZ/ePAgaEgQvlKil4djq
1lFjtIzqsIQOU+vRQaNSeFEW0P33R7k9GrKgBRoHHDvv8zr07NByHUwJXBzcqv6o2IMH4SZJbMAv
Iv2BZNqblZdpYEBXI/rDHtGFD/L6fUBRxHHg+zkXnHfDj71tFqc58erPFdAglO3i8R/cQUv8qaxu
p+i/OVX54EupE+kx/Hpk/BF7I1VHB5D7vJxBjdU0k7CA1LHIphNppKf7S3u7S6S/DE1O3g0a4Te3
TubZdPiRgw/DcT5XSBM8tOPk7Ly3t0fSIqiiGKUjVksMuNqLA06LBjUi54LdOM6sqhE9la34iXhU
9fb106SVGOi0l477av3Qr0LmaQKRGRVCf9YHD1h0300+PGjtJNTE2qlS3oZJdBpfWpz0osCcrnZK
64xpbMO8AkJQDQgnJO1xrmH9j0o4X5UUeSeob+POedhaTpe83+Y14hled/wAZni66Gp6qq1n45EY
NQEbqj72QlRf37w/MPGiakmZyCNPWVVhAfsMjD+HD7OdxB8RrGovbq1Ne6LrGzNiGJ5Y1H9ZxLWP
92L0NvatRvhQuaZSHyBtVwFSqPMQqHq21wLYHIy6FxBaecJ1+ed/hNVYuphcjUX4sKh2fu6G2vBV
uwkfYq3ZQ3q/9D1fxUqGQVUe1jLqzOhTr3e+VlqdW9htfFUWF1xmvHQOEq5DpqOPh7Tor6Wopzmo
rK6xfbXNKymi2Zc/SuFh+xI5CDhC9Z+bv0urKn5PiIW4p0EgN0OlIa9+xowLV6yZmhBtigFxhVQ0
FhhJw1Wc90bEN9MRajAhQuQiNeFsK8mQH6qysu2HQrfGOhADwk4BjynKbU3Y/MYQNgVPCLBrQIoN
QAc3+zL4pfSgPnDXS7+RbGGzIQOGHEM9hc17SxGUuAoRxaXfCaP4W5STK7VWyvE/kUbtA7giSwvi
0kOgEG3PHMKHKrJPiFdDg3njhpULjt8cGS0Fzhv4OQzEogw1LbqGM+IrtHrKS6kDcLg/ys0WAmTL
CeQMknEBFl1dMyoaD8nYz8qlAxP21VRrI8iFNjzHIW/6/aFubuiXoWQfCaC5hCy+3q1uXMeEF6Az
HKnLaoyt/ihQOX/rOyBH4R2gnkRZ/waNKPJhsCNLUExDO+msLQjjlPDXduZy87oZVACgaHNlQLS4
qXrXwmvT0bXCC81F/Rg6fX7QpCtq6A3p1WznpNnZDRvfiSo3+D4JfONBXy0erbDOFnUSXcesQnKy
U1EDAYvnx/G4lxXdAjqZHArJdCnwTLDhdbz+UJW26A2wTAW3jLD5SmZp4JdGMe0JUSAx+hQ3xjFI
8iGfoDqKiaMS2/0VId7oU4rYySe9nNXPs2X0KETmszL4VaWn7pGDW/6k9dzutb42Nha3EjrH8r7l
c6zWRhN2OvdQ2S5OUaYf1XZIkATJ1Of72/fFX+X1DUhVh/+9RcpG9X8dS2lRpiCG40GscnEVPbRx
NHm8yQYpxtLClXvIxtlFWTNMlOiwROGooJur2P2DrvUuOqueEX80ykjBMVIZrX8sWiItQMPOMx7w
h2sXn/5j7xwnlHiixzEr5uxgxVYbf0RfJbMOnBU79ftK762zkiRKd4B1kP0oZ3NcDt1ogVdc+rzk
hsuyzjhaztAgc2lYqAjSyANrAc5I/EcVuIH7Foa6vnMktr4CoSZK85jTqO4a4aZYqWZFjTTSS82Y
y7ZZrkbYQCi9/xm2DoKEVeNwZW2QHsZOnxD9KcNLYyrlrwExyXe1ls+mbyej/WbMFycBgJl8WlGD
8dYpERIzWCJO1KZztHihHQrdt/S8eAJJNx7vz+umFiGHggpDpYqa4U3XW4TOEBoh3YkFNfTDZFfV
schy97ioYnzqKGydlTJrgma27d/3R74pzjEyZAuHy4UC7k19eIyLuVDcybtg8oUEU71k1gMaVnMw
qXFzUNx4ROs6B15XWOIICr/aiTy3Ng6oZRJ3F7HdG2gk6jLYVA6dd7HwvL5OsS0OqAHs6RFurS8I
Bnw3QWEScK4uic5KxGiF+MKZTovSfFjN4zm34vyb5PI9KMr0o52c7gAo780VA9aXjpN8juhyEBu+
vk4VrH5E6oKtsyZhnOvWUM8zKCfQxXX51ooBEEXOMieDXhq1F7nUfwSEKPiqUyn3a+i22VOpq+Vj
2QzOqa3Hvcxy46uxVUGEmJQEbst0iyzRGfhtXd2p6f5qjEgyPotxR3hl46tBq5J5Ce1lWjartbMr
2Byz6URXY3Sz/yJ9nM4lyiTJsW4n77tAvp17DVOdc4FM1dsjCcamWCbhurJT9HoxnUxx3Z4u2LVG
sfQM/96YUGyAcRXcP38bsQQvLdQJomqEONaZl9eLrKRtEF0F7L4jOPMHUYxHL+nnBx0Fs53RNlZU
UtWgiVLqYDevVnQxlsTU4yi5xkbdHPPc8U71sNioO9rpV6PRm4vuFu0/PRyhnc15k2FKHhIMFY4f
1xxGN6/Xc84qz43VNrnm6En6szZa5z7Psy8wZo3HXLT/wY8PdxLMlxt69WgD5rSAd6A5iyHkeroF
cuaOgxYx1IQ6PFJbVrCuc6uo853JHeZj31VFeuqTtDIewlnrxmsBog3YGjqAf+dNmmLDU+ruL5j8
uuWPZlLWyPm64lOue4Pl513V9Qjrsk191Hiis6bMNiKKXmu5XGOW+n6ODS2/tqPd19cubsPer5ze
1Q+JWuj/usUCl0DxkstYD63u15WXPIOtjf6xRTj9E0bq9B/OI5juRQ1YL5QYPf0XeIv8W1lESXS0
u0GNny1r6b4jOW5+okErnh02LGR9odpSLFQ0X+7v183vyLknvwWxelPfbTyc/6YczQJq5PS9CqH1
ml+giI9OWhHV9hk5aTc5zHCCjZ0jufFUkVQzMJaR1Che2CF/3G/otSReuhQxhoJD3p/zMYvAMSIe
Z32qsq59x4affirgpd8TFg94Oswhfa3707+tk7KPX/aUjMe5nOQJ++NHJLj4DpORJNclzfrsY44s
YgyekY49RBKuJX+YHfQmlVCLfsJQnz/M1oyOKRzfLj5ojTN+FqORKjvh10v6tN7ppkQwgcahtr/O
5Ox5CqOu56qsyq4bjwzU4aLU1DBbZpqQiMcVeJSfNW2sMQJZGgux5M42S9/NTW0nq9z6TkCK8dU1
6OTcIFXMAcAE5YDoqsPCC2Sb85giJ/uc52CswsK2fE8pyyCZIRxmNI1/3f9EJl9gvRQAFun74QB8
m8DgRllNuLxG19JsG99VFuspJKjeOQcbkahhcwJ4cUHq38RNi0sGCNGKUSIyTWBPaKIwymlqxN7V
uT2UbJ7S2gWtvQpeSEOx1vAynghEXo/9MJsfjVSbAjQs3mytxu6muyF7G6D7eJFe7+46Gohi0ii6
psXUB0mimkFRoj07jMNeV3hzy5LOunDOKd3eHOd2yuOyGnvlkpeZ/YjuTHlUQsP6YuDi8ozUfn9J
1DI/qIisn/pZg+llhPlf9/fK5nEG8S8plJIRuM52m3AsEpxbo+ugLc432pwJMXDT1u+RRE1RMhHV
UGADYsZgujOut3eLNlUiqCJj+laZmuL5ul0a6c4ts3XJsoMNsBQuHYl1vq9mhXC4RaIrb9v4M67H
GSh7HqlfnbDvHvOBmumkT5O9l11tjItoFJkI8bjKk2m8/vxaqI10EJXkStelKYLG9fqfiAAXP6p5
Ub+V+tB8GhcnLz/p6VihXNKog+rD9kvR18lbklKv751PKOCkX8VSNblfOEL54SDhWR5KMWhfjNpb
YiQsm2b0VWNSzAMqNtoQuHa8UFVQ6vY0VqYO59vjYW2muoONh5/a5zRB2/RqwP3rgPi1qXuIRdx9
p31R5o8Fxg3/4kU9kvnnTn1Ed/cFqi6a4YACUAxsfcFLL12a5l8lTbDRqeABAJBH7wRtpCJOjWNW
VmHHzbhUPzpXq7BrRmDY8Z3UKD6QGirVP51rVZhjeZ3xORJzdizMTnSPTTenv5o4t34nUTz9e397
bpz8V99DXnV/PDZ1tOAOYrA7Jyv7oY+Jc1xapzkgTSse3jwSpHsg67A4aXCu75hhIXGaiIOuiwno
zRqj6aGcRicok9n6cH8o+aNX97Psa/BaUTaysHF7Pamya1ynQhz+OlZe9dgLlBHsqq2C+6NsLB0C
huRC9L3MWyEBBxCsvRhzeqUkPvxthlnyXHphckK9e6+vd6vjClCSIBNkC2AC/m11QVOddePGitLr
pHjNj25SxfcFZuFfKtovn4e6n95PbV380JoxqR8SNZ5af5yMoT5Opht+vz/vjSPMu8vKktYjrbHu
vMUWCOOxIT4B+9Y+u71AgyhL3BMdX+eI3L/+j2fl9s4nlXH0+pPid4smC6/hrRxb6+VK2VRafEV0
uTxCRoDcYcbDczS0/UGB//P1f5ikbMRRptzgiiHMNYiIWV7TJKHGhHZB+jnC24h/zZPwG93/Wfgm
VShj54bc2rtYDRD4IXGKWuPqS3MXIu1Ez1a6rhTSJM5Fx1XE7qf787vFmLGjyFckLh3XgRt6x5J6
Wu/oS3xt4zAyfACC4xfVzKuHrA9NZM/qKP+gwMH81ZThfOnGOkdqrWu98jgVU3PoezXVTo0Ym50P
vXWqJDcRIgOb/aZPGOlQJdohJvrXtex5UpzpPIWu95QJ/LDvr8HGUkvBPZJF4hBZnXp9TeTxaJdV
3cRXPR7V706rG6dewIK8P8rGccGqmU8Jp9PCQWL1QVM1aTzhmdG10XlwZkMECTYwi4otX5hBuRpQ
sHj7zQScg2eWkh8l9vVVO83lBMHKI3K08jww8Sw72xoNeRshl51bfeNcgq3F0sFFJ4nOtf56DRET
SxU1n5JrvXTK45i6w7NIUmU55ET9/alUKn1PCUBGiKurgKSQrgjhFBt3fUJqEL1apHFCMJZs3zVE
3p87x10eUS1XrzGysvhVda5Chy9VhuP9j7mxO+WhoZ8lj85Nf37Uhe0Uqk0ZsTaKs+kk38ZGqT7o
TfP7/kBbe9PgxqeMwVMJU+n1ui4ZKKNRHs/K1tP3BNQ/VOAGO2nU1iAE/aCVEfegirjamrhUT9j5
jNgldSky7SiIxsfYMNs9GujWEeAxkAAYaQ+93iSKhRFY3DOZoR8/43ERnuldOyezzxOEyCe1PiQt
3Oqd4731rchVQYrRd7zFYdslSiy2JbhJFDP80NZTcXC1OT3Z1dLulIFespb1noT/TikPGhYX6yqr
gbEhbbzq/AqJdw5P+tA16fu2mIf/WtNC+RH6CAptM/YjgUG90fHpYfQfatQmAM+K+FuajqhJOklY
/+iACv1So2j4XOY9motFadVS4r529oLx289v0ZeR0QQukkAiV2eXI2Qigr7k1xpzNmyTQu3YuNjh
vXUng2ahb6bKCtlt38b1BoJdJ6JCNpVJkKKLclyarH7zwWQbw9WhnApb8YZpjGPnjItIgySjsPMT
Gz7Hi16rUfeHbfH2CVHjp8pIDMQ1tPrWTeumejdN6RWDDSuo864+4qSzJyB1e2bgTlEB4rggRH7T
DSyWfiiiPk2vKs6RE54HjegP6GM478Oezqyv1zMy3SOQkz0oxksO9noz05EiLJB9IkiS69zQJplC
WTIpruCD8FMBiqG7h1Ef2jmo5w6/Fgw4TG8iyZL+rtRjbdtX1Fn9Uef68LVEHhQ7yHSAUslriqD4
NHbFr6boNdNXmghNwxhMQPTkVUkM+BWY+G/KkPN7C/1U+wApwnxvenHyqdFs9FIa3WtBUlSFMQei
1/IiqPretY9olRpAyuNIX84018rlkORiLj5gEeLirzN3ZgtDW8Ph0G2lNAsuc2ZywEDa/EsYFXTp
0bO4ctJqIQE089ZFTAgvkzffQSylRdxuErNKLPDraxxYPHhKQ+d5LPv0nJuiPupVnR0qJ/N2LvOt
DSO59vB/wercCOTU4RJPijGjHI/AqQ9i1f5p4rKGedrYfoaToh3cGRHu+2fh9vlnfqR1aLYw9A1T
YRx6zWgywmSQI9pDt0B4USsPT9JZVwLgnM3OeLeFP+AqJHT4ZOEwhoLb6/Vsu7ZH6ahMr5pbWXmQ
ZLH5K23tUJNkwAylWF6gk7N45XQE8eL80qPGG3cutNv4g/o7mCpef29LeCuNM6ULR+KPOi3Dwxgu
0Rdq0fljt0zFk92rzcXUW7xlgKDvdcVu3zQ5tkmbg2W/RZS3ALEWfWLsMs+l/SAevWgoYyUo8r2C
r1zK9S2ARj/1IWrQ1MRXS50pDSlOwX7CCQ+snlvWD5VX9Dv39sYGIlKlrUio41F1X71BmHMKzq2d
XXWlOFR5UZxD6u++2iDtAuxiJxZ/UZ1fTQonAJm0MqVbKYwozTPFqsDQRPqgowywRPZDCvrtixuX
XXiUt8EcWFEH79gdqeb4bZMpT2MBqqhNkvxQKgPuUfaEbNghhKj+mKrRnljKC6xu/SO59An9gIDy
cK7WZI648dA14y2LcuGeBfAXkDB0BLQg6pEHf9JQF1SPzVAP76NwNvsDOK8Rd+Ohzr+o+ZD95wGC
E484NFUX5Pl7KWvdmt9dL0mdow3FLg3UMXEhIOZqXV1y6l/K1YMUgL+i28U14r8im49FaHcZ2Mx0
7HaO0MbeAmiEIogjU0/0KV8fYxwvUxw2+AwaaiBfzMLEChgd6R0NxhcPwPVC0l7FVgOmA4jJ1UIK
I6l5xwEaeW47L9cEvXgNx1n6Y0DzlLJ9pC2L5vaQNJb20cKMDGfwjPaF31mSyqYDy8O7UFkmbK0c
tfwcRgIjpA5G+uzPg9pT0u3MAWHD0a2wcYgBFXgD4MRDGpU5lmXz4r4jHwHCuNi1Kg4YSSW/st4c
aEUK+2cxCAN/52UyfA2IXOKrXZyk+Kxhm4Qzp2J1QYc9U3XUhsbWg2mkvUuVxZn/qloDD+FxWqKH
qrJw5yoSTf3e1En4Gz9i+1mzl4JwElDsl2TKjZ9Q6JFI7Ev8eR/DEvFmv6bwGZ6WTIzfWhEXis8l
jtJCHinpdCwGCLVPTkR10K+mSWkDr1q8r0RYSnYSphbjU5Kr/7ph6Uy+Yrb9z6LB0OZQgd2M0EJB
Fd2nspFo71Kzmf/S2qXzTi4EeIu4YDH20t2N6hhZDBAtZkGR/eaVxWfZFVhRSx9yrE4raqVBarbR
IVKL+b2sEz57Hf5rStiX7wqlH4KeHsrBwbB75zZ7yazXOw60k0yowHHdAvAj3SiyaXEviJYY5tGL
xrgOmhSfz2fhzQ0nS4+T6BGXlyk9Fz3RAQr3SpY8dOncWn7fe5N3BqYVLifDmNCgLxykVTJ0kC3f
ojTvPtE2WYbfqiad3BBKouxdsF2+qoPV5Q+dK2Ik46MWfs+sjCoeyIM71qcKt6efBc4rqY/uuVa9
c13hvbPFYptBG9vth9RS0n/cGjN4yBhmJn2+5o5f3hfLclA6Z0qxajK6b0kl1OxUYGsGXHxJSExE
bBbTJ0jlHJgFYfTyOi5DdZ26BAMZThwKNHiBau9VQ3Su73jss53LZCPwIbmQ0B6OOYHBKsYaG8Rz
xFx5F11tvHOjF42HSLTjBJPGHlCyrgliIt2dUbc2HcMiUAG3nAbTmvYaVhKw2yruJUaewE9t0BtT
VlRBUg90s4YqP7gFpnJ9Rziq6vX0iOpWeza6ZQ9iuxGP8DyTjvBbYPre4EjQWE9pffBDoJYFU5OJ
Zxzb+iO9KOu5H9QZVfvCOVnWXiF4IxjBXUxFARZsya12iwNuwDNqudlVrzyFXari5OeZJynVeL4f
Z26UK3mo6BlKex2AcutSxVzSajXxAbi42dx/RFgnLg+pCwbb7wxBD9guMvExTUYk951GpZMJIWxI
vgyTIr4bOuIJDeKMsJ38KAnV8s0IM3D/RDGSIUkmfVOsmbFcmaSUiKu0+TFLCnE15qnYGWVrn8vO
GfcbJJEbnBd/UBQLJPtLmqYKzS2As1/wi8ImWusH7zoPGbbfKd5Re5GgthF1S2YDvXYL9OsNgg5k
/uT0TaxcojDv5qPRRlI0sfAssCv8kQlCv6/RhbbG5edsJfNv7qL+E/uG5mqZLZrjt7HRe0dbC63m
gWgz04PQqce/F4BmNPOcVDm5c0v/PiUn/bSzdTZ/vcxmCbeBVK+BC5STJ02P4KfXgpsKHCk9bSvN
O0ACWmE+LQY2FpA/sUavNPVxDiO99cmLrQN8MPN5wivl0Cmj8t4zZuUk3EH9HC3d9AAWRfnHMLv5
HOfKnqbPRlhs0OagbwwtlqLGKnIZPOF0GL0qF+6R/JKKIj5PtVn8Tuc5+5IUirazSBtHGYKMVGKi
enJbboyzBk5Jz3jQp/JfOQyT5lCNQ/sh4tHfYx5sDkZB3PFIZmwGfR399Yj3a3lsK5dlHtKAEhQu
Leg0PyDFZp3uf/yNQBOuOlejRGjdSjlW6L8hEsO8aCTPB02g31wtlhHcH2Xra0mMMzua6fDdXk+I
GRJOxSU5AmbuNPdFfjQpEZ0jAqEgrvQ9jN3WAvLaUQWHkrZRT4WK0mIPglNlYQ+BRWSF2a5e+6hp
vL2Iys0uRcDoxmATvQYjmWHo4B0rp5Ys/RPMVBXpZTfD4HtMdu63zVkB1KV8J3liN9CAfqLNOmTK
xazHBHN5b75Qtey+F1rs+Pc/2N5Qqw+G2YwWz1HK8UKU5eSoLqU1uMRfozB5s7I9lXWeBZu/6ZaC
bXi9NxwwgBM03/CSYskT+8NitAfMXqaH2eESuT+tjReCsghKCDKhpn8mb8I/mvlK2+spmBL45tkQ
HTss9Z7jYsT53hLfmyH+bXbatPMwb6zkn0O6q7M8lcLKZkt4F81OoIeVtj5/rtBOHQlOuz0Iwdb8
cOMCs/KCdl6HXI2E2Kj4fVxq1y6fFRxqHrOmMx9Lu0N9doomHkHh7NTVtmZosxtl1YW62hrQyn8U
fTeE7kWp1OxqxwO110rop8jCe/j+99u4RzBYlMJaNLfQuV1ty2XoE63rCSmrUekDgSxjMBl9eIC7
lhxI1e3j28eToqwSw4ZxwBqLBTs4HMYSdYdsGNNT0k/i36mzvpk9/q+JPXo7+fjGSpKdUemhDUq4
uuabJ1pSKnkrsSZxjCaxhWtFgfHOGWnJPb+RzaH4Vi/v5y2Pdq4SeIuwDa5cvtOTUVrLM1Uf+8Pg
wjW6v4gbAC8LHTQEu1DioKW+7gdYWK0awg6l+qinnealUA71XJrBDC4Do2ZnIREREGshqD23Rt3/
VUxZedC1WnmMIire93/O1sxp+9rgFthLN50oo2H8ytMhV6F6elwgwD0Q0ynHiErtTtdr4ziiP8PO
kc8ez98qSBnbMZycEW4fXmjLU91V0YOWKOqpFVF+bDvrw6xU6Q74RB6BVYINKoB3iHY99dOXks8f
V5zaFRidi0W5pF0ZHb2lzD7Si2h3TFI3F/GPUVYzq9WisvF/UC6jnSbk4zqNitRrEszXR8BL97/Y
ViYJPh/uK1+LGGy9gYYwF2aP/dsFmofzQxi1dZmQogjGEIYAoahnfGhwbHvsw9n7S2sy0zkkwgBK
1oRvZrmTXUC4kN0K0oybXNpoSd5Tg9CsXtT82ttOfvUib89UYnN5kbgj/APfepOxKmrqRGlRR9fO
sOarmwOica24f/a84n9o1rGmUAIIkyRfevX8TiAK06YBROvOMRBM3Ssf8rH4fP8Lbh4EqfpG+YHC
/PqJQIjAa90QaHSIC4e/OAtuIHaG02CKDC6Oq91hyOIdK66tNXy5uIHv8DytdUIAJ2mzg0Du1Vyi
jtqgXvm1YDWzENLw/eltDiVFJbjf+Mc6Gam4PnP0y9CPhoF3WJYMs41OLS4h8m078fpGLUNCgxHp
hkByC+ymg9ZWakOuhkBrfh4GV0VyZchOiKimQTFM6TcSMOtrH83/Q0kacKJN8AmSRbI5XsdO04yA
DmLR3OJx7Z0rJLcCJxmWnQbE1vUlbZ5fwmkAJDIC+OP6QqFfmyyXow7wGC2QVsF/XteznTdA29qQ
JI5SiQC3LVh/r4dxBo12q4dkmdJaIvKRqGpA0fbjovk2FlXtQ+gI4zcNMhqprdDmOmi7ZWzPRS4s
Wbeax9qnE9B7geM5wGnl3oj9KhfFv2op2u5IeVPfawVtbTMpokxeQyWFEPb1j9Z1Ec8QZJVLOarL
Vbht/ssrdeNoO7P2PxxYB+g+XTxECW/swdDJaie1ziloVIUbSBiVn9jqcK77cjxl2VL6RVWlO1yz
rY/y4uyHdhtVene1w0A2enGrAjdTwmlE+1HDAhMjiGNmKR9td4GuACXrfzi6kgxvk55SpFtXpjwd
Ho2eQvJ3tMj8nFVtckCJu/21OOLb/Uti4+R6L0VvRiErXe/sIhVa3aXA3JQSpSTaCWb7aCSR9oz3
nYe9pBUVn+3erMUZaOle4rNxrMhNueCpRFLpWd9QToq/FQ6w0dWaAd/6WquC2UQBV91Zzs1xqIFR
CZM4k3XlwqxCO246C5Z8m9WTP1qTc5qWPPz59rWUDpBg91Tiq/VaxgVKEsIcKWKilHSl2Yyo1QIY
lH5veEV2vj94ETRBLD/20v2tCVJaJJ71wLndlGZ0ml12F1JmbYdi/ERDq4Fu0u49ylsRD/kw+uUI
0DicwdU1GOKL4iwNlNU4lpKsImk6N4CsIDV260VQxpzK2jkWqVeEPtSUaaZ6G080S4QxOAejLY16
J5jdmrkk0oJhAK15I0ReuXNkpRXs+8JUl+eO6gOMgHkvOt+cOQkeyYIEgzL/15eclSOQWENWucCO
0B5mKtNXbNGqILKheBi5ooMHLaJn0Dez78XDeFF7rwmGyW12qi2bv4SjKm0TgBje0Owma1BGDq17
yRWUTIIiBsIAL9xKmqC0F8d+QIJoQMRRbXCc1klUjjUiLe3JAGrg+pliT+nOT7p5AKhuYzNGmEYQ
hXv7qnxReSX3P1/4gqZAf8SjRD9Oky5tl+04uH/CNoZiJPAGTB5lB9dYfQaw6gm1bOPClEIabEit
nLNmsJdjRoy4Jzl4s7dkhwTuO9+b0MJ+qa//8epHKXJ5qeLqFzFqnc9zbb8TvWntJC037wujQMqG
NIheI0BE+ed/jEJ9yWryJsKQXVeTd7jBdn5Ch/DJWmYRjCooy8XI9xxht6YmCxbAR2mpAYF8PWht
xaFjJqp6IdgpHjv0gi6VN+zV67am5lCAIZ2nToFK4utR3LTHY1M4GnrjnvseR2bjqWj67kOWReYX
lDDV0F+Q+PF2rvutYako0VaWRENE4l4P20dFn4hkUC+aUasflSRVT2NuJacR0q95kDYco1956bgn
xvLSzXqV5TJZnjHqoJjVAAGU2/ePT8lG0s0R8uElaxCo9Ge1xT4OjJr4u0tzvJObqUV3vVNH/VQn
s3jotb4oYDpiHX1860Hhl5ATIulIbkNH4vUvUXrFggXfmJcEtbpTmDmCNmtnQf/s6p3Y//ZMIhIk
hQEZCdTheqgSPdsEjJ55MZv6GbBA/5xpvQo7UNlr099uWnTPQK0D/kdsipbZ60lRY4NVTWJ6QZzV
bgIltEJxADKj7ZzIrXE8wi5WEA0fykOvx9FnbKQLgRmNNafV09L3ZbCMuhrc/0Q3kReC/yRllAEk
poZE9/Uo0cQKWVi9XOxZc8ZAzEgHUYZKU/3kpk09Hqx+SH8uUVUt57Ers73DachjsNqtpGz/r7EN
Y2X94fAZNYfIXrRLb2ow7zsscab/4+w8eu1EujX8i5DIYQo7cpJjO0yQw9cUOcdffx98J+ew0Ubu
iWWpW65NUaxa4Q3emOR14ZpKm5auIeN340JxUwEKoADrqpWm/5KM0PnqmCVo52SEi57RJnPrQMqe
u6pVLW8UZHTuwMDqe6INav9DRcXjg1PjduPKHWMf9MzT8EVz8vhHImzjW6liZgSExYQmaDVW9x2P
7vlBa5JWcqECj9KhnMw+3gkSS66yfnqoHVxYy9yCU/N2+43YLpqE9tgVx1dxmNRxPMgSVqR1akxM
P8vucv91rz+TpTxmkMnZRX6KTGEVG5pMU3PbBO7Q9aL+bGli9nQpRQouE+XehbxkI6+fDb8oQjsi
z+SgCx5tOeCv4lA0p5nNwGIkDsVyh/SQ0jynkjWqz3OCW4Pn1GP7oBdT2HtSGIlvRWMOnR9LzSgf
W603VS8eIN59jfVgsp6rVM68GsGPH2NQOdHv2kidR3loG3l07UqYpt+mg1FhOWSgEG2ooSFeGjGC
SYHc1hUeFMtM9sLUDMJLTg7xbZ4cyGdlEaXtCcAWUxy1rEApS/guNZ40KQgaiTlNGhcIYxVeulEe
vxiSKhLPyqj33Daz7fAg4qHM3w3D0JyMkSL5WQ+yDmDBxJ1y0Qcnov9GAsR1ivKytdil6eVVtZIo
PBdd25iXFG5peJTsNrY/33/Z6xuIF8A9AAecQEV7cD3RkQsrlfgOumtkI7mtSHInzloQdClUm9Hu
LzWlwlenYJi1h1y+uYNYelFbQm2QkIwa7epcmwF3lCSZ/VWz6zDx6F5HsyuGIvwuFwnzHRGpk+Sb
oLqzq9JKyj98nYhM0UKw5p2uycYukKjxaTHcooK2VuWChZNyG1OaX3Fy6A9M6WMg6LH5y9Hj3jPL
rPR0qwl3gvdNgswGADRZHPJoo9MTWn1oVIEJWO2iw8EnYBvM1HRelCztqwOEpyrzYn2MQ4QKg0J+
yqgeGrcKq9ak61fCo4mUMN6bD60/fYth03KfoD9KEsSfbz9HkUcxHhHBdNXzwnkBIRhfbRnR+7lq
9mb066uLpdjt5QAssmdIZ75dKiUwwBEY5mtHQ/iChwEsEbNNzveP99YqjIMAEaEOJWvyqiWSJc4c
SGovX5HVyw5iTuqzUqd7oOmNo8y0ALTTIqtvLELxbx/GsNIImUVCdETvwcviTgY/znTEqjrloCaZ
+DRqZHK4AjtSBXoyz/caFLcnmF/AGJ0KB0ECmltvf0ExNPgS65N8RdkkuERNE10qq41OkRVgZqnV
k1eY4byTGNyAppaXiGc8XzDj9KXQfruq1mN1kg7mfAW0oAhXDaxCeNLYV+LUoaGHJgxtmkeJBr2n
qFMDZ1iXqweaRALJGdSXfGggkuX21oDn7f03/6ef+vZq4bctgkTcZKhJrc9yGjo0i0Q7X1MlVR+K
eDAzl8Nf/bRmB1/EfnHMOotyHkGIwMuw3cpw5vwq97UuPBmUTu5hS93OuPPCK6JJ0GTqhQG4Y3pS
q4rRNZFkrT2tpS4Bqj2YXzStAbdbl3QfD51aNe/MxuxGT05E8S3KatRMxrLqQzfTs+zHwNf/MsLb
r4E1kb64dVtlOf5/COb0QRTRqGitOHKNFjl+N+018U7Pwuyb3LVlfLy/V+sEb3mNJrcvZTq0HFRS
375GHWGhyGmb+VobSvAsG7n1mMXhGHs6IgS/cy3r/q26oKtP+Fuan+6vvREF6av9gRMQd1HIWp0h
Whlqw/czX2GaAkW2JtX4NwmNXnOBiVogyxM7eKnw4wMlRXCki0nS8CVtcUSksdrWxk66tXyrq3MD
XRfUIRqJxI11lSspBf1E2MfXkhZtdKpCTOncCveYo6JNAJtbkYC6VCbdyg6TTgfS7ThEP+7vykYg
phu12E1CMGSWvQrEI9KAIVjX4QoZNb4GjTwdZSkJPpL4lTshciNy4ERN/kUrf5EkWi2lN0FAcj+P
11menJeqRZd9ygASD2EpwzascGhM4j1J9PXzLeN5dA0gES2ogBttWAOSaz0ZSXBNpig91fClHrV4
VE4LjfM/9N1gB5JsUCVBnlzd7dlcBMi8R3QcLVkcjbaKj9JY7UnB3CTpPNByey4kRELAerYwTnmg
NRUOoWYCl01UZXjpZSWBjFUHh3KOf/3d+Vj2Dw4iW0c/ZtEOffvFOsAairSwQKuaiC3KNSKdZU7l
ofZJ+vdThaWIXQhfIByZib9dCqRIhUp4KCEnHwXnRmtiiUqrLh/7ZjY0ZoJC0dzEEPM/9x9xfS7/
POLSn2ZIhOb1mvFaYGvXJqXB0BpHzHPdSbVvW1P4EMQ2JqRc9/7YaHsjottSk41F2oMWLc13Kt7V
04oSoUEFeTk/KKVcP0YlMtheJFDFdSc7ZzBOLOv8zg5HzY01Uf/qahvTdKuCrogoVsDIRU506YAc
iDVdWuqKxO3Qoyu8qq6n7miLdHg/zY4EC6imKnWVqBtjF1PU+AdArxGOQzZn0alFiPprUKIP5qG8
Vn+TWzRA3jVO31/bAjraJS5r2/J6msmhd3/j17fBsvE0j9GKJSOGC7bUbK9qMksiEa/KEvCfJArs
/UYreaym0jlVVgwGMBNNcRVO4oDELaOdYLSc29fB9//XxioB5Q+ms38SrVdrpwZyfrlSYaemqtGx
q7T2nEXBXm6w9bE69AFkWG7LUsvRe7VKkcF0kAeGEFIVpxdDrmUYw3V9DkoDs9lCS3YQXjf54Z/H
erXg6lTVpUg7JCDwn7EKE6Rjk3mLVdpLOELV5G+Oq09YVKdQD0miUFy3IjCr91/r5kMDxiJKLQnb
mnRbCqusJhSCCBll9TJKTn2K5lD1pEoz3NAp9jDrtyGe9hewTiaDNuYN6560VDVxL1DvxUm2rzw+
KzSY0Yc4mkG6N46+DRVvllJXGMEihupFtrfA9qz855zNg+ega+2BotaeGxgD7HG2J9q8zhMWlTGA
X0DA6CcShFfvtGLWCc6cdzrGKvsZODBToQMdbfr+JGxmU7xPQnBYjtRgBZ6ae8n31v4S/TWFT5Qu
7noEnzSGPY9qJ3xNy8SLGOf80e6qcr7G0IyDnRO8uRiTbHwOqMpvLoGmbwZVmnPhJ2GYPmtB0+Jr
G4zv0qKNd+7rraXIkG1ywmXgugZ9jXo46XGdQjM2nfJAxwO7Z0Qjj02CD9n9T2JrKZBImMbTf6cn
vLpF5Tov5bBFoyyaIulhUqT0d6P17cGatPHT/aVuvz7QSKA+aPIvFgRrBA/VpzRx7VDxgAKQGm4L
QxvCUxIMyYF+3Hy8v9xNVr2cTiZcdNYgQTKFW37PqxBXN/EUhQPuRRSL9qe+zgN3nAN44VKmHPuu
m+ACmtoJb8zpgOV48lhiKE5PVdF2Wiu3twmgFzQgwKRA9WdI9faHmOkg+rLnhwS0WN45heF4mglK
AAFJy9PHyXCjSoKFn/fG+509WDcXlz14vfTq9SI3nRp9NyV+NctyA2eqKVvjKBtJ8jTbuCW4ZT1H
vctkBim3TKk1v8PesfS7NJBPDRdzy+5V2l7g2LgNMAVGfRQbioXSvkZWjR1w4p4i2FdzDDzzvDHP
rTRHp7gfGbxnaflAYR0f2r63eWm1OMfFIP+Ho89dAExoAXLfoCkaXcE4lDPiJ61heUFey9+Urms9
E5/5nfewdfRB3cBo586l07MKlL0cVoB5kLRJyvkLopa57NnoAtNELa2POZiOnQCyub8kMCSrGIBp
NwpXmtD7isRR+EHcpSdVKGCNoinT3E4JzEOhBfrRqIlbhaqIF6MCPYcZdL1TRm49NbJMC7ua/BW0
w9tzj2OgnTchukVKFdvf5bo1X/opyU8InDYPOhncntT75oLsr0lL8Q8X5e2ClhLHQeoQNxWbo2Vk
cvphkuLsgd6KeJ/i0rWTqm1duhQ6CF8ySCeCriJMIbpEK+048rMOzVBrGEavZ76euHkXT4AM+uBQ
x7r24f5HvfmU8Gz4rmGuc57ePqUIyfzjHvXn2unHb2NJIymXRPw8GAGw+TDawwtu3fKAZv+olKi3
Sn9qVWdym9vCtypzdtMB0V4l679NZmDgjpjNNPVo9k/gFtw8nX7ff9itk4yeNuZ+TH+I5+sLyugL
umROsVQjcta6IlSwG1EUdJ/PUmvOp6xXOl+tVevE4GB4otOvfcj7WVjX+z9kiZRv03La8zT6kPEB
SYAYx9tdNyuDSePYhX5K08JNkbr8WA6SvJNkbK5ClQmhXuOjWRe1Njtspzao3SmqtN9gpD5XmEN8
uf8oG0pK2OxxdghGS4KxPrcaCJSqW8yK5VyaDRfADoAupvDtUyeXJRxjOgS+bAvrK19umsBCxr7G
zXt4vm7awb52JRHMtTs5HEZXycsu9GZzLHJ8OSujPXR5Dw1nLJJE2rvUl7ty/RoW0BRBdMuCPSXP
dqJMoRQ39crxpEHMj/EoGvscdZEuX2JynILUU22/hpncGwfLHuUHJUjKH2HbBY9mkdrZgVyg+Gsj
SI1NJYvSVBuK3w2gbEARI80NCXqfFA6nsWq1k0DV4LeaFvL7MZ/3LAm2jgqZCx1nMCGLwt7bA8lR
saQeuy1fRSHQN9QAGegONbN39w/LhlIRLolLYx+oHOODdS2M8rIkwCOFfpbGqe0iVyR+iMDUPzez
WnESsgBfCURiwh9qZynjkzRp2QX16Lr3ZnTImmdtYpZ1VLOlJkFoa/wmLBOuRmmrkn2xjNSukXfu
p6/oLVg/6z5u5bMy8sUfTEbrSFDOWfaxsIMpGlwGh3Z7GdB2d45FVzS0RhEEs90ZG9DhNIy6UV+m
1p7oWOtF8QDP0mG63SvJx3wqVfNJFnFXAojrwvqsquXw3eIfSf5tBUqBkJzr0Do2JSnSEeWSKvy4
s5MbR5f8V9XJSOnCrSOZpc5JMU8tWmnypPnw6M3noWnyy/1VNu4kev7LFISuP4XRKk71NJDp7YKA
LeNCfqjLoXow86jx0znJntGB+uwUgfL1/pobRQRlEaEEhs4yxFsdxbYvGzUrOPooXtLhp7l/rUDj
H9Dy2MPKbFx+kDiQfwNcgnnTOnRBQI3Taoa+NVXFr9Kxe95pMn3EdtV5CUIn73aSxI31UFChZ7Bc
gAyHV5nbFNgh9J4MskagTUhZLeSNU8XAOHZDiam9h/CVHH++v59biwIPXVImCs4blLYCQLyauj64
tpGkHOdB/WmJuXHNqcQko5z/vhMNv2XZS4Z3BNY1XrKyogapGJCiXV0M5NvhEr35vxlZFZG2N2nZ
iFvQauncck/+yQ3fxq1Q18pQrhYmTlGh1cn4/Qp7U9u5SDe2EJwejGR0Xhda/aofounI4ZUmQPda
Bs56qlS6Ex/NwRGQ0Z16Lo5lXYTm4f572/gO/nC1qDVp1wKwfPtoTEmMBl8H6VoNeoX7xCydkpL5
dUKxu3MRbizFWGgBjKBKwcR69XxpM8UC+XioQ1VfnCzK16e+1ETmLfDEncD1B4KyunSXNJfiZZF5
v2l9IMYFrGjWUt/CASs/9oGCMJY5y0bvGkZfm25EGfmr7qzoe5RlXebqSj8mCOak+v+SJK6eiLjl
fNBqNOSOZaLitjWGwj4xclT+QVXFNj3hlKqDBE6HWosEXOWnAojrt2aHJta1TC4/2viaRzsFysZR
5Iu2GLoxhL+1FdfHjg7BKCV+GTk1toNTeQgwdd2JyFur/Omt0PXQEFRb5es6N5EBdiRBy3lOL+WA
2LCjTXu9sK1VwG0CJyBBJf1Y7oVX3Q4s2MPI1vrUh5PZPkYo5HhN0Y47x25vlVU47CqWGdQm9SMD
Uoc2muKkmpW8s8rW4V7C0aIAQYqzvk8QSkBTEJkPv8xkyRs0+kUgoYuTDk14J04sP/jt0Ya1QZDA
luj/Zcbfbhv8nbFp5jjxlSCMao9qoj4GZmZ/6BUzCw/aYFgnPJgumpWInSL99inJ8mmb/ulcAqpd
fcIOeaEpj3riz7meY7Edya6m95MvpG7aKV62nhL+KAMsa6E8rxl6AhuAnKo79TWB3NBZNHHTnWpr
tEMvzZEy/KVaPcqReqYFfjtOSKHdD4yb64P4R36OTBIZobe7HNXJACeAXW5LI3/Q5yF8pn8qu3Zj
iEsmxvgZQSH5hLZPs7Py5iaDP0ddgaLhRmEPjGMbwdhn5VlWZg8Ip/3TQHsrdG213Du3t18H+sx8
flSKLHmTB+VDmXYNnop+hCyei8CUeATQ3Z3vb+ZthgcGEjIYcQulxRsX11jLB+a8OdJ1mBvk+CiM
RnZAEbIp3D6oiK2VaIMnk8bL3tBoo6XK0uACFgM2ksv1OarlMO8aLcn8AjHQz0FRj09pGpvyMUO3
/Zdojf592+TWAa/D7iHRJDBtSZ4WqWva+Lv/h1dL2w59OxBFt7KGIdz2GHXTlN5m+akSmXUVhlAP
6L+JT3+/49BWFr7ukgeuOy7wvdW2M0XmoxGQguhx5PcT4oGuk5bNp9rp8pMFH3Vn6LzR+UDqGA3u
ZRAALmUdH5q+oncL3sXP+6I8TWaI2qdijO8GOs2HzlJ/T1XnnJO6xR4jbfIjPY+9WfDWgeZNc9Lo
myx1y+q7lYYA5Ugr8Wsa5OeusjUvBkK5E+43nxRUAqReQIC3E2dJt0NFDozEH0Eev9dAITqurI5O
7KZKKRa+/zA9Fm0ojrYZZYWbl+bweVaDfI8mfps1LtRilUnWAiW7iRaBOiAcqCRYfTVRMrulZg0/
ywQBLrfCCemYK8l/+ZiZnhGUFUjptGPe7nDd4erUkRcsYm74GNtcrg9Dw9DfS4bArNwuifrEq9W+
3gP5bL3b1ysv//1VwkD7W6kMqA6+XUjzsz5Upj/aRb3T+d5chWqXFgVzOoCeb1cZaZCGWRXwahvH
yH2A7QGOM1HYOYf73+jmqwN0AtQNGuaNvZKQB6oNhysu0NXqZGi/0QT/ieW66uUOsLP7i22E4AUv
xJElfSQkrFK6rpXH0Eq02E8GVY0/MSdJvqh4l6oviWkFZywpi6ssd+Pl/rIbzwgJiJEWcQHg7Lrl
0+qTzpTawH2v6eCi9zPVgRfEtMAiNWke1Lzrd7o/t71fbGSw6ICVAhj+xnoP0k5fRjW9ZjMf6K67
QzWo1aMNZQV+sl30H2ZZ7bVTlUep+LdBG7w9ZUPY6p/+/sGhLS8WErT3b14u2tZqwtKRb0NNf0Jc
rDiUat1DWCzCR2F1e/LcG3ojPDeSBgsq3FRvVFt6AiKjETSAba3DrlwE5aGPJv0RelB7ri0ILZVI
EL+e1MbDtbj2ujx5SKRQ+UZa1++89q3Ttty7oKsW8Nb61sUur9N1Gjt+IRI6mmmnS9nJaJzpn6q2
o0Pf6c3VKZXw700gYJ6DHAa/sACt1r2PED39IMmYWoVhkB30OU8PtX1SMoQXov6xb513WmzlO9fe
RsAgSQWCvvQGbgfSAIVAMPQOozI5QEi3bK1nZy72VHk20kJWWQh1kN0W/4K3YUk4auZQKGE9Y0iR
h0xGfZqVKThMmb1nNrO11EJw4xQtvKt1Sz8H0FJYM3LazjygRFO1Nf7bSesE+Gr1+p5F7laIQCwG
qRMa/Iu2wNsHqyT03hohxX4mj50HNFPFRia2L84c/ZzBVf191KU+oz0GGInuwDpHCeO50KNajX21
yaorY277kA9ac6VETI5xYDQ7ue/WZlKyL+1oKvYbRFyOnGunSqzXD43wxRDMxxZ940MBtPd4P+Zs
LrUgMxeeJ92B1U6myjhJEYZ1vpSRlJQzTNlkbJQvLY7YO7t4e+bhLgH253QQ35CCe/vSmiZ0nLgc
Ex9/QPJLKs+j2iJMdf+BNtIslgERsIAiNnpGiCGYHHyVZbB68tQ6Ts5LOXMsndBGYFGz3yHkXp0t
zGVcSRn1g6nX9c7NeXuhLL/Bwnudyh7/g1VGOcYtos4TGaVhdBwYovhl7KXpMeZ9e0PpjIZLPC9c
/NdROZ7iPSLd8u+/rfdZH9cHfII4sTftcbkNTbwebPIRtalj1zTrh8Ru6mPIfM/rQP64fTlP71uY
R6f727/5kvkwaaFpi47u6iW3StNheJex+5lojzMGducm17W/PrV/GuNMSxegCbobb48S7KY8qhIk
xUchBRAeFNkbasU6hE0tufcfaGsrFcxGmIeSud7Q7BdFQ8lpS5YK2uIyWFZ7ao2xdC15dlCwGeUT
KMrhZLSNsaeWc8O6gLC74M4YDBPskOFabWZT6a0i0cbwqz633o+FHv+C0Qb6d5lE9Gdak9ikpkKK
npi8ldXFaWHtchF0B3Nsok/NLMCaYLPx1y0dfhZjFwBHpNY3OI9Q6/tc0gzywtCsJpBbcfBhxqCj
OUh1DWj4/gvYOlEQbIGPQyBC6mm1CWNYplaSEAwDbMw0F6Vy+1Nlt83fmzHwVHysC8kWuZv1mYos
Bu9zVMRU/V3dn2LMNT7b2DT1KKfa40PRZtT2AOvTEG8ILdipIFRl45NFAxrnHyCbt6aGlt6nZetk
sT/Pc5V8ULN2hACrhXN4UBYPiC/ZWPYQGHMlQuV9iAd1Omgg2TRXVZDhdyNbL6HkmHFeuFIEMvAw
Go3dXNJ5br62o1oijtGVPc4aU2Ceymwao4ss91rgzpMutJ0AeHutoJG/qF9QDnF2171NA/+hrMiT
2K9lNfOzBCpraxvppZ21vfOxGfDBjvOZwImiBbYKtmrgQCHv+9gXgKleil7X0IxHL/w4oZR/jKpo
fLKNAWFtpIb+Z7cCRJ6CgfXfn1JIfkgKoJbEnGkVkeI26kLDwMoHnGH7PM69BDE0s3bi3ta3QI6q
IdRF5nPTLMEcSuStDWwhS6r+ali1dEG93d5rEGy9PdZAP4OXhzLqakfn3u4LhP+ZrtaKeRByZHpN
i3aWk4bWDjfyNpNb1DOA1sKiR/58nRQQtAckQgaynLlsn5RWVa6pTsty7BUI6Jo9He6/p83TAlaS
qRl9Lro4q350l4y4YCye2OmsyT/RZZ76Y2vlvf6QKlauHGqa4ZWb4vOQuk6eFNa7qMvtFzlpEZO5
/1u2thka1tLmJCG6qTzo2YaSPWGuJ5BrOdh6HfgidqxTnGnWzmNvLrUw+ukjKkgWrIKoDooEWS5g
vQVYwf6gpHKjPA0ornvY6DL3vf9gWy+VupLWKS/0FiQiILvJlpRQUrVGDhcOPY8wBnvgRIH+CxDm
Hrx386WCD4FpRL2DOsrq8dQSbztabngQB4OaurhNpA9aq+vlBcepOfGGgu4BOuHhpykXcXUsgzq8
JGOp7fVnNvYZwYml+Q/hVyf/epuYNOzKoKGcTstkHr1MgVbnAreKL30+VDtXxuZaBFfqA0axMBze
rqWmHa8aV2AfeLN6MZ24PjoWykaJAgnl/gvdiDuMeuk3sQoj9PX+hgNUSQTdOD64NpyzDMWOQA72
+ChbdyC5DoRZujFchX9e86tmnTaNCKhBoPBNfHN0F2uQ8RcO38p3gE32s6bkBQT+IVDzh67oEYxx
NSbeP3C9i50jvnnl59aZ5O6oY6R4Keo2lA9DGQ+J4mrKlNpHRR/wn4mpvGsXm9lkAfDY1lGfynRP
72Xr3UCooZNDRxml2tWB1IucCTM+Ur5kaolnVLbiplmYXBIzNXY+7Y2PDbQNoZNrBwzqutbI+kjr
1SFK/QKntydF6lrbq6EjfYs6aTxp6CUoO5/35sNBmkSlgoYno9i3Bw+qLbqpGdk3fqHTU9fo9rmS
whb7is7ZKSc2sm/8VAGdkv/CfFg/XDkVcw+tjymQHUbvpNyJr3OdmMWZzdefoMxZPnPN6lSidbUH
7N069BQx5DGgjMj9l41/dRpR9Qa6kbF2hKLqcQKMeWyNqN15wq3NhBS7aG8SLrlv365SaL0StMs0
zamyynSBNRm45Unxv+asxzt9ha2jAo4UbDs10y3pCncTpFyaNvXjzIyPkSrKh1EKP5RqXxxyyx52
VJq3lgNGsaTukAJgYb19tAEZ6HIATufnRaYfGm6bf8IOoTlJ75Nzphl7A6ytraRlTA6GejeD9VXa
YkSJVes6+gIzDoGHRB2CA0cyP+Sa9PcjIxwbaQfROkRt8QYDQ72Cqi0oLV8O+uBBKfvqGIfZ3kB5
84GQ3WRoAkjqxm8CeHXX6TZtrnYKUbGhN/tclI7uzjglfb4f4W+7rzwQVBz44fTcb1qFSV+AjirT
xLfrdj5JxEVmYMJ+ATqbnZumSa5pFch/3QVlUdjI5MvEyRuEbg6Cr6rChEBSkSobodJzl5W/7z/Z
1imElEJfkkyLsdfy5K8/46ycahXKrK+B4kUMsEZoq5pO4YT8hqTkO/u4t9rqDOpV3nAt4EfWF5Hx
WKbZj7hKknctn55XNlNyvP9wWycEMBu5Om0eXO9WyznqBK8iDxN/6uEZdEAOPEnAPg0LvoD7S20+
GaBkoHp49dykkI4NOC8eOYxouTinSFPTi9qErYeSiHysxdif7q+3FX459+gKgjK+pd1p6uxYuU3j
xUmU9EQqX/rB4m91f5WtDSR3QmaUa/p2xlXqTZE5XYEcv907RwMa7nGiU3kJO7X+D++KCQMVKuMW
ksTVu7JpGSOhQThExS86FUEktIM0zuMRG64+21ls621ZiJQw2KFLdtNsLcLZqkONWCgJGZKiIgYv
srDUkmfmdVbR7CFQtuIHqBuQqZAGAdAtv+fVVwbqBOZJzjU2OVn+uc7axsXKCFmSspE/o/Q7H9VI
2oOtbixKksgNQyW86CessizOYVYnS5+cDWj8IsW/yk1bs/Umsw09U8rMyevq5uv9I7O5KjFy0ejm
4l63zCVLhWNqzbHf5L11iKigzykjolNaC+sBweT8NM+F8vfndLFOYTaJ7AxNz9Wjlr0z92Vcs+jU
JM9dPosPsRIlh0wd9R2w2MYnQd1PMwx+EbXF+lWqltCdPghjf7SEYp8CM61ewgTk5LUwKW12SouN
g0o8WbAfsCIXPdO3B2fEVzXVREA9nqTW90pUwbnvquZsRIPUuMxah51LZ+v1MYSgRFvo7zewYzZx
zvt+ZJgjxZIXRbi6qroIL5pQ+1MOPN7T5W6vo7J826uG/FIOLGPdPwnR6vWpld31ZlBEfpUr5TtL
GZ8pY01Ee6zKs0QVnacwH88jtumf7h/WrZfJmpQHSIzc9qWUvO4SgCc04pBYjz00tjBhygZYTL1p
Bv/hXS6gddr+xO2b9tSkkjLg0xf5mlmI1sOtsGy8UisFzTDkg9J3ds5Fv3MvbdwTXIDc63jngVZY
Z30BajpLxgsdbpm1mE6ePtm4obv393FrFRTdKbDI+IjhqxcYmxW0qJaed5UZ5SGZlnZj2ec7UXsD
esb3xsgPCZyFhLV+mDhMhxITM4B8CkmE11P3fXWqUnpX8xnGXoJqRY4sYpWXrgIT6BCGuiEOKIs6
B4Sx2p0Ow82ngpwSDU1tGWIxuFsXer1O+j6adeaLzAzjA4OF5tDD0c6hWeI8dDD0JD7L7Wx9vL/Z
N1/LIuNEj46cBiN2MJNvY4JsFFpZpjOJPP44x1oto2OMLeQLbFmZBnjcnPqqk1/yNNsrWW4+F9BZ
gGSR1l06ctycb1ces0wiVTUoWdphse8V4tD0mHCh37QnV3PbtGItYC5kUpRIXJ2ryNeYU8XXIgpf
LoReuVZkjsdSVcZTnJtm6NKdrU4dFrMEKknFrHxEVfihcrTuy1/vNmOLRSif/sEt+gWrzihMVXoV
DspPTwL6m2cmtn0wk+B/iRo1n2RECQ/Yxf11gc0GcG2AGWC8Zt1M8Ypk1qbSZEopMtV5AiuhPyF5
tcel2Xql5EBg0vlwaS4th/xVZpKHKYqTAYZLKoPtT4rcDSc1nIJH3Rjznfh3EySWB3q11HKuXy1l
SGVvjQGqIu1YmgeHnOhgyd1elN34OjDJoQlHP5cifg02K51BlE0LMjYZhuxHJMrws2rW9rnEzuaq
x0j7ua1i5PWhMru/Lm94wtdrr74PVcPbQZYBuiHZlR+13LE8sxIBYjmy4kbs7U7YvQ2Iy4Ig61Ck
pYPL9r7d0oI7ZGok8nN76kKE59QQE8M2sb8YRZEUh4GSJ3abVtQHeSJncVsn1R6NsJifDFPP+p27
ZusscQ4p+Olr3+JOYn3m7UsOt+m0NDKAlkdPJqZBpatrQ/fp/nd5kxnx6JR0DjBN+trk8m8fHQX3
ER37mdpOKb/ngFxOIg6whoX1fQC3UZzuL7f5bKgpwXAj1N+UJ46wqnhGwN1XIqf0ha7TKrUQOBKh
afytVMTyZEh9wwxY2npr+A4eIsEgtD7xtVorHTRpAvF+kIr5IotOGQ+DFc6FW0dmMB6ADSef7z/o
xr4u+FdQuHyrRPPVkaIJMi2CRgnI8tk8JWn1P3mqwqOhlt37GOLdzhHe2FeUeBjzcIcSg9ZXijIw
xEp1aB64XLXvHKPT/63CofpW9lK3F1E314I3TEB1QMffPJoxJ6KDK+q3ljE+5oFpXKkljGtnTHsQ
l62lGOzK1ObKhktHHkDdR/iT4N324nmWhvlkhln/KZYq9Xz/hW2EVXRjidwMIFAOWtc+CUwAuQig
kKSjEb/DFta+hPTs//490c9j5xjB0ze+eU9k52Zly1RYXSW+TcA8vTaVtaceLsDOA6kbIZweG9ct
STLg2vWnLUVVFgczcQSalCW5wKKs+lhAeHBOI9KHiKbUaIt6RhdGo6vmlvkzAEGdQszU5O/t3KEl
IxDhTo4wcZNPDS47kSfaAenCTOobx8Uaj7+3Bq64JPtKBqUts+MjUklTcxxVKHyeIxykOLVJcODx
rtH+V4l6iE+yETSdy0w52JshbRwYWn1wOQD1whxZ729f43c4ZiAEE1Q7juWYTkcnn+0X0Qzv7p+X
rd1FfwdFqoV5xN/eBk7JToKmRhbaNxo18hgryGd7NJNzmxmFZ2Hn52ldOKKLowfH+ytvhBaGFLxU
7MMZGqyfsbPaOshUMCR6H2fHmP1w6f4N57gNWzfL5T3g8saXgSIH5EimgPT0108aCsg3UoEASmfq
4bEogvnrbI3OTjq+9eaWqR+jA1BQNyV6pgoxByRmfgCs4RozbfogDXV31uRyL/PfWmqBxSJKRy/p
xjtL0g203EMqyKE2i0MVgViNoyzFVqMPd97Vkve9KcnNBfRMDx8oxXKZL3v7KlmTpg4DFXVpPOix
NJzNVqu+ImqgpB7c8eiUjXH2vjfqcm/KufmItHEoykngbgBl1aBYcxhTr6YiBm9s6uO3LBifu8Cq
Ptw/jZsrcevI8NEWDc7VRVekUh3VBkB6SwrjY6yGukcPX/cmpdhLsrcO/nIEGcHTG74Jnu3Q2ZWN
xKcvpinzTLvKfqRBKnuGE06PVoV8yv1H+yNzvH57C4gDMVMUlm5uurydzTBPncQHO2J81aZc/VIB
E3svl0b2xSgXIea0SoBFWTXWGqEaqP8WUjx/tGeBLJHcWdJEf2JOy4PVV/kVJQaUsuxGQFEJ26xF
L8vqf0B0RpQM25zRdPGmrZDUUAsDZl+utzulww1ilNO4sEcWIX7+WMuKclf0uh3Qlco7u/f5DLLf
JXXvz8KCjI88r24Pblir42Gm1/FZG+xm3rmUtmIJ4ywAxxB0GDqtvgdU5karRvkRAJpRfNHM8P84
O68lO5U0bd9Kxz6nB28mpucAWKacvD8hSg5PYhJIuPr/Qd3TUq1aqvWro3dEh3ZtVZKQ5jOvMSJR
pupCcfHcrtuaPmS8IKmNU5SdmZRyQugXvHGPN5pZ5MNB5fXbIFDAF03VR0GQm8enF8u5fbBpRUCA
BpTxKNHG7QXtWxvg8eRpnzHfNO7assiOELTHC7XFc9sAAsfmf46sJcHKwzMFK8UBQQciFW3VtU++
Zhv3FhjxNCyaVdzOkAYvTO3cVUcdk3IFh/9jeZQsmBquQFCDXta3z9kSSxTkOP62mm+HejvLd9ag
LbuqYu0+/VIff0g0cPXN4Mt0aByeAt6QhxWzEJzUMpgrOGOYmKFhhCpil/SRGhFlpFKWXVg9j6fL
oOTxGyESMuRpsXhFL8IvCqqZWiKbo6nZn2fcMaPqh7xlVjnPh0Q4sRlM4kIr+zEU12VkdibAdeqM
j24Lf3GsPp/p69ngQj9ok1054ZyD1Qwz18p3sLzTQ1r04KmlDLSZc8cJ3iXDIJ51zTKb4UAIa0bD
VGWXjt7HLJ7t0ZDX58XAJH9URgHTbZokheQzTuG98zoFYdAZqjyJHWNqvhluI5wQmmrxfFhk87lO
IVQdbGlaH0tbTCvgGLe+hMh6fJjwTDCL6I6Q6lFRe7gRDKGEVo0E03o9yqM1Ffbe7dNLAOnHG5uy
ggGwC1chNsBpndBrCpzHsFekclU71wg3+VnUVvlmfWYHyGg9veLPLT5SOOCQFCPo+psP5zQade4D
qSGAzRCRrCtHDwO9UjuSSTBRurXsx1TYN7afid3TI5+dJ8kUcpI+yKhTpFcH8HmEC0e6MCP+1Ewo
Tfcd1xjt60vGEOcmSR2QxFhnKT2qt3SoPtdTvcV6aVZfZT08vKhJAs2O/UprVAh62H/XJUN7U6wW
MjhPT/Tx+bl5N9Cs2MrfTPhk2aR4wxY2X/C6s5YhWqq8fOmlXhauYi4OtllmF+4879wpBuWX6ja0
yccYn9wNkCATU3Y9oOl8l5tyFhE85EaCFOjrPJZcTpiZgrAbolX4bRtWuPPee2Uw+DvPH5W4Ksph
6V9tnHHrFsCqVmFtks/PJmuV/vuJLpbcUTMr6ruVxiGn4pjUFiIhtQN21y1VcsCwOccjBpxWEGc2
9rTIagWDtasnPVvhkiYNrjP5OlrhKqfubsZ4SIb9mrgoSplGclMD3sgi4a/ue5fHSkM96xoztCth
3yXtmOlRbdM8DFOkxF9VXl648aw0S+wC0dU5rq0VssRe1VMzS7kXp1DZ1eQcpG2tZjSBPNSYdC5E
1LZDv4bTiGhq5OB/9NnRKNnFs6O85aD1U8Umz/3Fi5ph1URkOnIjLw5aM8erPtB3ytVU4rKzOpMZ
V1ih+HtzzDOgcSBEFfs3s9trlAzVuB/l2ndH4jjrbY1263hXQ5Rr405N+gu9n708HHFSofMhZ8O6
EDafWYSkBRshnDIAa2JbM78kBqpNG9dsuVPLtgtCVAHraEHq5lnBc391U2968/SiP7MG6fmg4rMB
b+jSbaHhL+PVhlil1uXFdSVgfUV2cFu7XlaFiZ5aX6dGH17VE+CHpwc9d6TQTv6BPIZpe9rkBSQY
cD0joLUUqRVTu8J1iBj40M3ykq392aFc74dcPp2t000N7h/pTbcCDRys9Z5Tuo/S0kluBqFfeJNn
vhxwRJIQvEC2m2G7lX55k86KGW2dw2fVg9ZBBbR3i1dkWqiuKl9+djpkVp5+i+euOerhHoVMSjmP
IkvprdMsui6/XmoPRW8toZm9w3dMv1TYOzcz1FsohCORT41qO7Z/mZnuji69Eju/XvWij+YE4aXR
QFiKsuNEBrNckvk7983ov6HrDbmS2OLkIFbQyzOFDMG1pa/tYVZ9F4tyGl6N/cU8/OxQGFOQOnow
R390AH6ZWsptOumgsq9dfZxu0p4k0mitYbcsrh0//bnODgWUDo6NS+7hbD//ZahmMfDwKhRvsUHy
X0NoGqOlrN9l9p/LdhCUbZUukDfuVmLY6D6/DCVdV1lZW24rQ7k+Yk+qOHammSQkmbCYnp7XmRPE
oGpP5gY+G7zJydfKbeDNte5yYlk+MvNr4I9hjeBNWEi/PchlrJ5Rx7jE8XmcstIzpCYE1RLgBujj
h1NsK2AwiU48VCs7/0xbqtuVttH5Ye+oFW6nshBBkO5kQ0CkFv82BR58Mfh9RJuiUcvO2/A/dC2Q
GXr4EJ7ec+9wf14jEowGjYXOzzMtmNMmbLOuuvVgbdSvUGMz0PGcYLNFhla3b2tdr4kvcjE3Fz7F
mY0KApUMha9PEf6026iM2kQDG6CHrzAAoPqBEWEhzNDJ+nLnymTdP/3pzzTINq9qPBRYZNRe9JMX
EHAzgeMhZMKd2wzlEqhjN26+x/gAxKXTlUfXQ1jFhki2K9e1oNg8Jniig196+knOnIWAMDZKJrEx
/5w8iDE5el77XJtFVY1HL3Hyl0FtJ//JfCkj0zyibQ7h62Rj9bQ7BycAqFr4ctrrfh3s7S6zo9Zf
nZth8psrL2jHSJIHRb2D3nc6GGZsU2A/PD3fM4cJaB7Kahs6EbrtyXyrBMUzbwYRgm5sGoMw5DBx
yjVyTdztnh7q7EcGJcvrpQuy9XwfrvJ6wBqjLrHRspPOmkJdDL4Tz7rZfyVGbJ9Pwi/einx0jk62
3EKQmEj1GvNqyIbh6ulHOXPUcKCB9AOdwuF2apqkTJfgZG2ZNSKAR0KwarqhuzW+cMcc/bLS7t9R
dYBV/cfDwg4Ds8V1BA/0tDyWSkmFjooqLsvKTUKx+pkRgdhq9j324E1UD16jh0PrD0P0xyO7nOPu
lh+wrU9LDi0q3u4ky+DKdqS3N9umuQpmTx00Oxc3xZBYe0jzl0BxZ/bSJtCD6ABnyONqoIVIsZc1
DJobSG6Dkal27oTIwdNTO7OCfygdIhGxqWyfcu+SsvfpE6JMWRheG2ORksa9be2HWb/kKnFmPhs3
i3oAzstYQJ5cUOm6YgDfcCC2oC5CZfXmCwkK9sIJdAZRA8KN2ZCTUOl7lKEj8+NIaabuVbdINUez
7DRQkhDfo3lOc20jwLr2nQ4EMN9bRtvB4sbjJr3tKOxcEgA983L5dJxQaI5SCXnU4kM4HO8ZiaI3
yeJe1MJ9O5fexvtfLyEaz8wb3RpiDU5fCpzWqYAVUS+GMhnKtG7jrbdNkKwL95xhfIYmvnZRYQSd
3LXtmrxGCBI+UlMM0/NA9tbXpxfU+QchWuRCQk7lUV/T76ZsGjmhr4Urklj4Io/6HuhCSKEsgZEx
GPsha5fIzGEv17kyMcGx3W9PP8XjN8/bAIRItZdw+VEpHclcB5hcq10h873GWOm2oeJYiTrHqS/s
oLMTZqFxQnADs+TMhwdzC7Elm1K8q/DTMDiR0q6wwhznATDXoCeOmSNNeRCZrhWhl8Df3tdO2l+j
aGO2F47IM5cEuEvmS2EU5CDCVg+fheGCUjpOSu9syHCiF637usi06lmdttOXQrPyI60n+9VS9Quc
dq9ed6U22FYImBjb3ac/wuPg8OHDnL4YQyd5Xhd0uxu9eZUh1VGGs7F4t13RzlG1GP7OXXwotn76
AgbD8udHAaGQQWAK7HHDa1oPX0Y3tNY4LVl2XZCiwa0lwo+afrY+qwTqWlSVbfBsgVq2T9Hlf+VJ
LbjmXWiXAJ2PDz4eA5DmpgYCMv40SChsFmPqoqdfOp481o67aNFa5cO4e/p1Pw47+d2k8RtukdbK
6bcX0gsybTbS68FWWph6BbhMR4z71XGzMKVe+fLp8c7tMYssitIyGHggsQ9fb4ak1GoHitOtbrV4
UK06IPgzQtm0ggsM8XNDISNOLQZEJltti0h+yaQaf0obf+ZM2USMwpSmXpz6q/g0NJup959P64f0
GPkEB8ipTp1XOE3dNGV6LYtsCJ0KUKQz6NhwL86ldtvZaW3mBHCyCWhODbEbJNQMlbna1VTp2cvM
q+y3tTtPz0RdBx+entW5Rci1SKN0C88pxz98g0OidWvjFul1Z0/zzm4Tbe+V1SVNJv/cMJTLqCoB
cWdWJ3g1q04dkcwLlm443eV7D6MCebdki5G+kI4xvkcfFQ392lvpPk9tJ+9zlESKw5QmTRllAsm3
iAtiycHwBcUbBCqGArcLasVhJxf9q4JegVhhosQQCa/Py8j1ZGUfeiKLNZ7WhcrlkLnp9xxXKYxg
OsxVI5j+uJuKvoL0LgdNk+HqOXkWwbnzvyPen5AaOKhNIm2lkpAKUaWed4lgOeu+amQ0B2ZDzlj0
nndMfb2zcZDJ3IYrtcJTySYDRiZsdPt4kkoFO3L+Ep8hBZboTjdX/21hlKq+XYZAopZtyG6H5RU6
pkNp2MfKa2rwIV6bFccVfsUnt7KNJEwwvU8QYZrq9eBVkCB2hhRj+7zV8QC4JdxfjmmqGjwJbIBX
libARC+zNr7r/Qp188zq+6+kt0G20/S2vDM72WEpMGPDiWZNIced1LXR2yVJPnZhX6edCAd9SF+T
MNUNaL/c7MPBxEgzbBpjaYHJ9NTNcs0W99T+8+LCRXFmH4AG2pqmaMpQAT2pbCU57WAzE+BK7Lm6
4V53cF9JgXysVJuzC/v7cXdj47QgRcxVjUz1qVVw0vfCShtccwI3zXf0E1S45vka16sudy6I9qau
8tjwsksDP06bQM5QgdhqaajLnB4s6BiOVu/hLoNpZPmumHrt/WzMhR+RZMkrVZfcxbJN3QvzPXML
Q5DiRKOXAsj81O/Xh1gzdqVNlTcTw3Ofl3JsLPl8tv31pgjsL7Q1tUOvJgrxYuwuHNxneqaU80zT
2aANHN6n507grDi6yzG/hqrfBGEDZ/+wZJSBwlEa63Ho7UlcW0Ni4ndurvUncEbji9EKSCZd3CxC
hVPXIc/GSxbaZ5YclYqt0eRzfz0CUHuoza55r4OaEm6G+EdA/liMKlY0xS6s7nPfHbIRhy5ZAK5C
26P8cnnlCMeZa9Fn136du9dFsaJiG9Tf8FkVYTEGwY6e8aXO/LnpcQRDwwOGsNFIHo6ZFUtdzX7C
3Yza/J4DxLhKeku7LTRjvFCNOTfUJm9AILBpXp+GAaUEfkaAxbJGyjx06P3EU29Me1U2y+HpS+xM
hEM+TCeZ8cjDT99kgvAp4BSbS6xYEisUeJ7czshASNruhTzkTY2y+B8PSTty60dCDqWncHJvpgIb
gNH10Wcp22xX0PJ/Q/8p3QdZ11NaU9qFDXNmsWxNXpoXaHg/Lm2JwpqpYGi4FAYmV/SoXjd9JT6B
y3ajlWMyRMVo+Q9OJsDJvFnwKlQaTgPlCji456qA3DHvxqifTPe5tjQkz2qoIrS2JPotbX9BQexM
qECaQq0adYXNAeQkOnf7gLDOJaZTjij8MKUkiTcdG8L7Dz7hFo0Qo5KTAoN7uBeMdBAu/lnalTWs
dUhDI8OPUPjwbvvlIPLqknPT2YnBneR8QcaVeOvheEmZ1IUnFYYcZd9+whlujPzSubRQzmw7wnwq
73TTqIqdbjstn9bCK33tCkFs8wB9uInE2vhYIfTOn287mFDwczBC4SjxTwL9RS3BiBiSdmWbqbib
NQgftRV8KIrO3yHGfkk35cwu/3W4U8mIAgyzS3+Y3D0L8jDLHOOwWI2M0Ro2d6DTLpXrz71JwGhc
jg7F/0c6ZdLKBqzeVXC1INcfmsYorrMUo+1x0uQFVPK5oQAlOx4ZOrThU/jI0kLjMHo7uEIFYJsL
Dhx2q3iLGAbvnj64fjSyHqIjt628AdBQlnpchxl69lbp4Q7H+miOrpoxQlBdMV/5NO/vlJ4Q181l
H5S7KnCKrz2Kd3M4U3oGqDQu7EjbWvz1KBtrY1STPLuvkeFf5RtvULbc2fAU9cik/dPFNYpAzosM
yc+D35TO+8KWYo4csDk3WdW4rz2xOu/RZiV2d921sp5RlPOSPde8+NpWVj1FyeTLu4RcKP3sE3gu
IbyPtgEsALAsUlg35rEHhl0PZy3xg7C1gciHAbgK//OwTlLfZWCGP+VjL5ewcmbdvvL7Rp+jJNen
DwgHzuNBp3/1jnoclxQZSlXEVpaRCWlGWoaTNyxgDxav+F5TOqdz9PTHOBNzUobgf1v+uqkMPDwS
Vtct3LzFMD4zS/emmkv0dw2l77YGEckHSbMGSORbpaNq8/TIZ1YcRVeYQ5DyIf+eHhODQQCld7jI
9Ykj9jP/RVxlA/WexVGvnh7qXCFsgxEQ4qJWwnjb3fZLoCNbbAobYeFYt3rucSG3hSKmlQvxNStQ
qxYN5cZljvrMtZ/bjXU/GtUfC2JReNzw6bQnbJoyp02C2sqxvGiAJNayxbkHGG+U9N76xpLleuGq
fnzOgxrfQgOaIZuo2smxWNd246UureqZxtCR6FY7VmU3fn/6rZ4bxUfOxmeIM1UWZwXD0zaE76r1
jVuxzPaVrZVooj89jPH41N3k0baCGZcxQeNJoCNVJ8oRnBVoPX98aQBxuS8ntbqR06hqioBYU0JH
C0o+J5uVb6ssXQ9LDi02Xw33HvJq/qWY+wCwsp69WQalH2eW89sLT3nmbdDphJxLiESZ+zQco1yz
SUwgFTitKWoP1GrwNh6z+vuk+Qh2oPRjhybUwNulSSfy3np9U6/lvGsxII6dydP3kzdizpq569XT
j/Z4o23dGhepxC3GQBfo4eLPxjVXfmGlOLIO06Gy6/7oJNKJGteo4j8fCtYAkF+TfBnpnIdD+ZpP
G6za7PW0UY/1aiwPRdMlu8oqL/pGnXnhwNFhYnCNgOU8bfA3hAUg4ohHU0jf9xMl1DoUlBnLQ2KN
873rZLKNRpLXNOycZHwO/GXavLIo7biUNeQtCmzLQdnDZAMJo9oTqzUwP7dAvJznmQ9ZJrSLZVX7
LNUlpT1N4LTYTdbwJq3q/L3f1zMSb7R5j4upiiou0sTYSi9CfQqQhxhj3RnHF+2GxY4td22p/2hG
V0d1rcosMlKndSBP6da9pAdD+bcSDrIH3CHfFYKAPuISburSkFiKLjIn5SdUo0X+usvWiybBZ1bI
Bqkkw6YaTUto+/kvxyMeelgXZCK7rv0cvQk83HcmsO2Xyrro0Lkttod3/9YAo2pNnEGx43QxjkHl
WElA+oca+ydjtLLDqjkyQju3j01/0F8EsCHiGmZfmDfykr7m4xwGPiAFB9p9aE/TwHw4UQPEgT9W
FIZ7q9Tjug9kDA25i9D+Tu5MeCHAGrviwml8bsoIICGJSlq/KUA+HDSdvbrUbMw7lV74u57+y5V0
sb2O7HFOXjUJysEhxKzkkLWCukI39kCEf+zL//qi/jv9Jl788wUP//s//PmLQDEqTzN58sf/vcu/
9GIQ3+X/bH/t3//Zw7/0v8+nb70c+29/u7tvh7/tx+brvcxFc/p3HvwKRvrXk8T38v7BH3YN1k7L
y/Fbv7z6NoyV/DEcz7z9l/+/P/zbtx+/5c3SfvvHX1/E2Mjtt6U81l//+tHV13/8td1y//Xrr//X
z57d1/y1/T0KLffN179dDdv/Dad/89v9IP/xl+Z4fye1tbZyFDEqEiycOvO3Hz9yjb9vRDaYwbQx
kWYxGK9BpzHb/prx9428z2WIQQRpj8UdNYjxnz8z/76lr5t2AeojRFrmX//3lA8+3M8P+bdmrF8I
lvfwj79ObkNtg+/wFLCZHq6iPscOfqrLCmFQ57nKVmzjZZlHuZNbe0Wz9JM+lNpbz6rUh7xsS1wj
13lft4YbLYlaImKc4ABajuK2nhjvyh59sV/e57+e9MGTPVznP5/sJLiixqJPg2+XR5Ry6hsTwcrb
EkheVAAUvDObMon0PnB2XerpoTEt1WtprW+B0xp7E0/2KlwSZ+MQVWms65W5T8y8iy0xGAcPZetd
RX3nz8LBn0+6RRq/nHO6wEBKBmV5HBPDh8U69mGltVwbGMt90Ss7u3FtJXY4V5dV6CQ2COtuEBeO
g5Ng9OfoJ4eP5Q9JMAG0Ouqd6exdr51jLU8dOCmOSeQp6+Mg2irK5rmNW2OebtyOHsHTH+lhuP9z
7O0y/WXmCH7mdMTM8rg2aQH6zJ3yl2kqhivNGZzImQP9VW7lSxBKz/uzttXPMU/OvSkQuqkZZnFs
y7Hez/WIfqSP/o1I9K9Pz+rETPvnEObDadEkA826zuVxMtLsZm27bEdxT7yp3Xw+Fmuy1cVK2MTp
okdeWzfHmpRs76frs7Ka48DRVBzYjboLyuFz07n2XuTmuIETkgsf/UQ89ucTngSvmlaJZsA48WiW
hdrijGLn+mLYV2jLHK1Vb65nB7gYF1AdeYmbvYFhXuxSo9vMlfWUzZsO4UKH6GCVihB4Nsxn7Tqq
G6trlyt9CMao7LwhrNUiL+ggPIwKfj7ySaesHpDGrHynOa6JqtFZdDrkVYrp0Fzk0/6I0X5GA/83
BFngw+82ZmUKr3UWx2rSq2vS8y7MGl87OlWrbqa6g1bOPXnQhkDEa7P0uOJ29fVUG6DL1Gi8RGRi
2WV95jwXJfbUWjaV72WT2se0zUD3FYuMJpNoLFnT7mDRKd0pJSY8oQwir2E0dmUFwdI21a5OEnM/
yRVHRIS9rmgVF3FLkBj3JKg3dor0zQBWIR5TrgnCpzszHf39nPbWBQ7X+bf9SCOxoHdbABURxyZZ
9Ui0uRcvLr7uert4+wvbZPty5173yQndYZZE5ULxuj3UifKq0+Np86mVzfgMa7D3c9J/tGXWxLPl
dSGx2PL6wsjbRjw38smJ22rJ6Nm9LY5l7o4qdJ3CdqOZ/OmdnmbTN6gDFM38ovLc2PcWyHJjawQH
GpJpF3aucvTjKmkw/jMcehANPbiqfvc4J0cwBa1WrMLhZcPduJ3XcqJWM+T1cVkcLxSNfd34abXr
6CKH5ijmnWaUZVQNnTpiE3SJsvUjJzz3Vk5O46lB+q3WDXFMgzQ/NuZmTzyhgdGnydvOmq2YfgHN
WF1qsHUoZa594B98n/bM05/lYWb9c/udnMwE17Y2FVp19OfJiwxd8+NUVN1No/tVDGT8Epn9d2v7
5HgmsGVnTX51nAqFTuviulz2QRfrRvfm6Zk8DOx/zuTkeO2rIID8HyBdLcciTig6xkWpBXxBY7zq
rMKAWL4Y758eDOrLb5bz6dGoirFB0aE50i9evlKwhczYed5y7TorsqMDok0DTtNu5UHvqKqbKtX9
IpZjglFlawcViY5ER6t02969AuF/V7gzbyeXiRtVk1/eqQrWVWgUi/7FMWVy39WJQSaJzfTHchnG
j5k+pTFqX2LvjK7eR5yBZUZSy2EazhgFdCES8kF5cJPce6H7uN1EIkiMLqKIM9GJV+bdAPLomZVU
5rhbqzG4qpbBJ/7IDW3d0aL3/FBvylbFLiHawW3M1YhzyxpfaGbb9eHsNd7z1PHrJbTmrLjJKcAb
kQLl4IQNSc37xe7L75Tka7WTgSeAF3Qq/egQV9zkY6H8Z1PQGMASlI2PpVOnlExJP4NwLDZnrk3n
x91lbQOuVIlUHmi+u2+ssRA5MxPrdy0ptC9zkQc7M9F859gtjfWy81c6li08wNu+cAOKPIFjIKie
5C2DLk0Sp1Nt2iEUpv6DEyQzoiYZ0wsHUGA9JnpW79wuaxohxcy/NEV2HHHarvQVvlyjcqOGKdB5
U2SYY3Ff6JZ6QzWvfF4OU3vVNZU8OKkJekP2Dl++mqzWDzFMyZaQssycHxGJyrW4MYOeEiOQgsNa
NsYHV58mvFLaElbEbLjlc7fwAg3FGmf4Jlyn+j4XbXBDW6EdN7hBsyNIEDtoOMjEa3mPAkzXyIQK
tTPWZWT0yn9T+ytf2Sjn6tUGFapDpzV9EWLY6X7QsI8pw36wyznsrKAEXjoZ9Ye5zpskXFZoGoBv
SqT7MjPV6mOgMutDAY/uCGujf1s0RXFvlK77pba1Ygghky7N207q7pfA2UzWPdtVMkZ+Q6Uv3Rym
Q2S0Gsy/svAJOE3qgq/suq7fpaZoUlBmZqkfqUl2bWQZUt8nVdnYV900mFdY+GnjPp/7dYeWv9sQ
24j8dnCWwAotbULoLW/zKYnxs+XNqEwfX9qyIWZoRjztIz8fzNejrZlpjOuwHYTGgmne3DpuDOzE
CGnvBTdOL8a4sNZkZxjJLEOqOUZMkaxSITpd68dgcboOQ/QVNI2ZKPm6wzS5CR170VChGVuwN76d
HWw1Uz2ws0C+TA3WdTQmPou9kul3QAWtDG1nVk6UGoWz69ErcEJvXLujFhj1Xg1dWzyfpeG+lpka
P4BjaeVOcwXrkKWTxo6yuK2hMhQvhyzLq3CoXaqY7DXk+Kree52MbfNdswb3i7/VwOJsmZxv3WK5
eWRQRYAe2Y3T20IbTDguVIk/ywktssgZrOabSO3ibS6Gqggpg1ljXNlK2SFd+8UIO2Ns7js9HZ+N
qJO8x85u3JtaP75xexRzIYOmlDB8kbS7xNESI0oy85kP5TRFWC4L23HMvyvqW7ui9p3Qz5z2Oq0W
9UYaddqHKJd09zRgijLMoKJ1RwRri32J5FYVV8K3Pk7DqLJdk4rrudazq04mvRHJwujao68qEerp
UqijtCvcypLRWD+XSJxJvDSo1u3MtNBuk2Gdh5BDoX6FGbPi1JTtR93wlvpab9EJz0drverGTHqh
1XrinQ02W4VjsPi3RreWclf23R5p87lnnSf5M6Nj+/Ih4XziQeuGswOdIQpK+CpG5a04FuYVB4Vc
8uO02NQhexUE3xz0B5IdaAf9S43MXxuSUDrlVROo8XNHyNrs/ZbDM2w9I0WVxNaquyUQEoCR2+P+
DeKmCPvGyw5JS6Ob/lJrf9QDWd9DKeK0rQbTqsOg7vI2dMuS9YzNUEKtFUUcEeVdAD5Jp0d5Gyib
ffj0FfibG/1U0qebrdEZ254ASi7D3mms9KpK3AXKg5XETw+xBUFngqMfpOhfUlU11tgY1kIc3XLp
D7NcrGNaLMvx6d9u/m4GJxFpjmhnANe5OaoaEyajKVEbCFo7HJ10iexSDK8rp5r3q2kLEA2BHSGZ
6F5D1nTDQOTZvjScJPad0QgLG+WCjFtwb+Mk9w51ReOgmbKOVTXkxwKh1JBPyC07lyvgRn94pveF
fSmU3SKcc6/pJJRVxQyCUK7VsRjn4lZfHRChBZpZhWlP+3xdjN2Qim23BcNVR5x0qJJO3eIFcMmj
8XzZ55HPhpc5fV36XX50lkJ/Xkx2cqcwNPmgddoK5K8eYmrq6ZHGR3Yo1nS5kMz8IDqfm/hJ8Lp4
SzVlo50fE9r8X0GlSGefN31oZN7c3o5W7Tqhk45JF05dPb+Vjj3cS+JpCmbjMukHty0hKa3B4MEr
X1W9UwYu7ZFuTzn/Ipm6d6SmQDRRLpmWHTiT9I2GOwqZJ47Cwc7NJvejJhXEotkT3MG4rXGA2M10
4cv+7r2eBM2N3RaCwzU7ZqMyiXqyrZLRVnI30ih3QtUlkFSggKd22OhJ8xUHPnHJpvJ3m+MknF57
0UjXWtNj0Lj1RzdVy27RehUXbdH+kRjNvyP2U8hGr9A86vwBvuliRqrQ6kPdGASyWv5VWcslhM1v
JuKfVEtT/DO1tGvLYz5Z9m06qCnua8JvFO7dC0fh77K4UzJl06yuVlmqOlrOmu37GZpflVsUZheB
2aPH9ROhCLi8aBoaNu0ogiv09EC+0+D49vRhdoJl/PkyTw4zj752MFFCYZdJcdUmy3IwgyZ7YZQy
f9nBSwtHKo5vG6MZyb0t565A9uYlDn5dtGC1d2yTqj48/Sy/ycT8k/OowaCahSlLuun6GvqVXka1
7iC7UwktMmpR7Lxgmf6zoskPsPcvdwTlGq9EtU4cR9+aI/SI/UhYQttZfSJePT2f362gk2NGIkPm
qd7aqmCFuccHpCHYKae4nI1LSL7f3HSnDLd2QTW/pApL2QuukZUPAui1NC6QTX6T5Psne9lHxHSt
Pbc5dp3TR14QvBF9HdwMFWaD2FTOF7bBb44r/yQlbqYZ2XTDaI6ZatedLvX5WZVqd2m7rLfIVVPt
Wdje7gi7yQXQfuGQtH6z3E4hDo2qlZENjTjWid69K/2cCbnYmAyhVtnrhxz1xSw09CLd4OdpPiE6
mQgrRF9x7aOk08pbWfXDEgI0L783vhDvhE0ijBIS6OdDIaayI6DbEmpt4SzGd5sT33I6cVjaen7R
Imr5wVN5Am8IOM8Vyr9iiBPPzhIM0Qk3D3o5kJt5Wgd+1/SX/qWBPHoa1nZP613JYXqZJ2P5rkGb
QQ/tphPrhQ/ymz4DOEYihl82xwjZbq07DnGKEdZ+Kd3yZVV6GuVxaqOl4Q40Wq3sSrPb7xj49LGr
iub105vmREL03weSe1LYpRTiL0sntUOeZ8310GpWpKP98nHBDPmuZZnsHDR1V2xgnJ641kxhr2Dx
14SIKzufdUnfKJSUh9LYmvPgWbMkiRX3zjIec2eu9xoFl6NV50YbKaK2zyUM6w82ItOHYNTR9EeJ
nIZSRzLYx7kN85kiRbs876QbyP/snHNPbpZAznSzqrI4JoJfX5Vru28Hud5alY8kcV4WH7qMXu/T
7/N828Y9BUu7yPO26Prkx9Jcv1ko6K+rgWdBVjyrtMk4DP5cfbJTr7ywq353pZ0yYRFpWMCf0qJq
xuwWjf/xpS5qnQFBH/w/9s5kOW4kzbov9CMNM+BbADFxpkhJlDYwUgPm0QHH8PR9IjIrm+KfIVrW
undtXaUKBoBwfMO953pm1m7JNRdbwIbP8eppT8Ip9GCkGLr7/dc9c+a6b94hhRGX7Trnxd6WPCN6
6VaRgXrlYOJ7eGchc+4jjmfxqx9Hz8rFn4ma3LOKGw9xZurhUOGV5rPey2U/czS93fevCA2rdtSS
/WDB0gCmrDYcwcVV2xvtYe6Q1HWGrX377y7Z22oRyAODERRGtOYy9CcdrIMlBAJp3dv8/iPOvEjc
Ny+S1KvndaXD3FfM8+6MtdUCv7aKYEC4tosH9d7TZ5972t8cXGLoUK33HFxG7NaXebtYoTw6dY3G
trdkOmvXo0+un9THW4Nz9c5zq2rjGU37aaxN47mZUF7qqfGjpoPDz2E0gT/oj8mU13sVuFrc7su0
k0GaFJ/x1bjbdSAtmRlEHU6aBjxsTIqt1g+7FJcbrVvlbBSQB8ZKqrhdDOdbzuHGACEbaO40sVdN
YgU6+SjB2FBfEuxe3dfc3g3Wdaodoh0vixFpmpSmCxgz/kqkarf1aPHf6ZTP/VzfimmGsm1QMpg0
WSRRBSnhynmwDL0buiXqzQ5l9C7tTX3fa1NMKEWpfUkkMnqCl/T975+NM8/620SQRrmVWC0j2cvK
S76a3lo/rCYJquaoGyEwJaYefWOrH7//tJPs/x96P+f4Z7z69Xqd0pphKZJ9OXj6tefKZmPF9brH
jNUfptlMd0dlDU25xDnnqQqZLiNXoCd2EANsD9nuf8SKKkJZwXkanV7f2tNsbyQMsq8uq5bjivAY
JVKaEVOOKlBL8x4u79ylelOrCyWk5pHDvPfmWW4spF8BB9Fys1YokLMiu19L5ke/v1Bnn4w3J+my
wEqr2i7ZmxWjDvTScqeXw/ICjEldwqBSF8otJBroNH2YiqoJSSmVEI2z977tmdr2LYAzL0SWaQAG
9t6gudGS9VpYZcl7BqZzNY5j/fogdLIXCjE0wkojYTpuGtm+Wad+4628hcU8e5etNpsbAAP5Ac6K
F4Cict/pYM+8Qpw3Ry5hYlmrWqpE3SmRNIxzHelFnkVTbb6HsT9z5L6VvDLTI8xh0dK9tyzmkxWb
87Uu42/SJxwqZDT13jjPOPdQvjly/aVGTgTPbV94iD86MS/31rRWl1MPaM1sYmTzTqlvpzIxohU2
1X1tjtomczMqarfN2RKxOgnkDMVVJZ51sThmHUnPjf+7a22/qSetJLGGxed1XfZ1fh+bTNuN1SzZ
SDnGp9//Vs7cztPb6NWZki0+/lU1ZvshLcQO4aoKU7Ljb+3Rdt6pq8682N7KzyV649kj1Xs/yFzC
hDbQ4WhwNxBZip3dZqQiJ8a4YSXXvvOJ577Um8NGq6xubf0h23P7htCdTfDCbS9D222rdyqpM+Ib
Ah1+/Q1a85AAmhUMAD0tRRTbVTslevOu7PsWb5ZmRcAu1AOf2x1YsoM0ntMudLDHb3uvHqPZNogI
8PCzrGIuI7t2x5AZzRD1PXiU39/cMz8k+025N4IWmdi9ZXSnDsPyySnCJfeWbeOyRPOytdv9d5/z
5jyK3U4zvYTzuzcWh2V6tVyujTC2KdPKMK2Wfye0/ru/ehs2QXohGrHOyRiOj+uhJCgOrJ/QNv1U
vkcPOXNy22/KvYZlK/5XxAlKTfFmHQS5R1CCN7+/UOcezDcHjuGqueapr6GLZm6At8DZxCZvCH9h
a/9ffcRbYXjRNYM1luiX8hq7DHQs70a2663vin9n1f37Lrwl2iQC0HO/lHyJVPi3bdEgMWv69U4p
0ht+/yXOPLinucerU0lLsxXvjKj2SRcPn+JYbwmlKIyDq0uSVMt4OPz+c868AKw3BwV/ej+PhZXv
0Vk+uLK9SXLpBgZ85Ei1caDDS3rnG5258/+/04gXy7TQRtg16xazhkOWe53BkCYV73zEOX3GW4/N
kJg1TEGV70mSHqnq5/hCnzMtzNXRiThJUv+OGzGT6c0mKwxAtZjhLvqKnPUSA8l7dfm5m/fmNPBT
SGttTRudNl07B5iDBxliTCIqHmNdGxBx0h+UGY8CAcf4XMnG+OqMsoXuO9rWt2HRJnJlnTogwQ5x
eFqXtBF+YjCf+v1dPz2p/1BIW29qmEbLHNp7NLsWmIUiX/WHxR6RRuTz1sQcuhlmptlIDxH1umCB
pbWIkDX9uBXJOAHvdZwI6dZyk5Xcxqm0a5bpXvd5TAx/NzhmGihSIzZoL6EXxFNC/HTeBGORXvaT
vOoUAYiNXFm5wkjRWcZeqSWBD5z6alclVgGqur/kDnY7BfomsrPEvJl1GRn9e2fEmTfyUa/9upEo
2y43W4MHBXmFCWFspk8h5yZqYSnv1Wr+1NaW3r3vxTvPxJkPfGtkzuPclSPRLLvc12VgZMY3gBLy
VtQMD6sktpnl8DeoYvx3gJq/z6i3kZC95s11evxAk+C3+wJZ0U+OdfcAjPHb7x+ic0X4SfP66ozC
yyhT+CRi5ymKwBpDWtRUaQFm2ZAvA2DHSA6qjNpK9vsM8UI0lM388s6Hn3lNmW9eJDqaE1ejaN0p
Y3pMSIEKF5Wi3SwmKzQTuLOmcrKNliRZYFpaSUD4pF9O3eRvWruoI4IPtG2hq+ff/zlnbu/RG/D6
eZpXkMytmtydPjVxYAKG2RLkKm9EljY7ZBBlGOvZuE3IQ3jnE8+cMaeq7NXFZxc5FK5ZoAvU8uKT
iSw2siqcLQC0zQPj3/mdMu/MsX3qHF59jtFMOp7oyds5g11vMDqX17oxqqg1wZ///uLZ+pmb+RZj
iIo5LfwZ0sy0Ch0zwNj4l6RQ6U1Q0qCssC/GZOf4pStC+EDVtZE1amRnyGphYzkZFtwhQw3no1bp
w4wq1CD9DsRqOOVrDfHVEsewTqxNjrZVfZIwqa05d0KNRNOvVblYXqAaDdh54cuDmdEzBxXrn++p
irEep1S0d06nqVuG6dZDaRnz3di5zndI5qkRSV2VMhxk5l5PKGCyQAxyTMPcMuPbSmhOEymYrx8S
VB0qSloX8JWWfEOgUTdhtcTmTT0YGbKzqmD9CWnkArdym0cYmjuiEixG5N6i86BnKBfmDbHKJA0u
vlfux3VGkKB5GkmOYjEKsDkSZETga371w2XIGc2eg7swmy35pVd69uwPPiJjrcP4FE44whb+tDV+
5obOnxq9+jC46XThLEg7pCFu20QBcV8XMwls8rHaUC2uxlJTeuYVbFosWsChbBXEQiIF4vtl38ey
NK5irHBO6FpjPEbo8/qt2zXps+n1EklFfKSMOKQmpQQ02saTM3QmYUN1t0lTX3Y7vYJyE5B0YOXk
Kk29Efpt3O0tja+Dq67xQp+yLr2reFMawP/H3ApZ080/Gr0d1AdUxd0HcvIUKh1flPFRXye+EQlQ
WuHqiHKfYIJuIn6H8RiwpKo0dgRJP92Qi1F+r9veeSoXJjSB5hZeHMIRyz/5ZMhnwWSmxecpAxYX
zhMQpWhcJ//j0AwgnPB8ti/5uHCEr0W5Nih5F3Uw5twaAx0hT4gcqjO3qANHHunVdFFIIAAqAx7I
6Wkx4GheZIbyP7ZEPv3UUF1mu1pWVRF5lYz381DnTij7GkWQvaAAC+zJylFa+U5cBm4yjIR8F8v0
SDdeI58csy7f0q07K+r5yp53xWRnRLYqy8Rvmth26KReBqsfhyxTjEm/n5J09UJoFH6QmSL9mIBQ
y659eKZLqLezbh3UuupGUCxJWW+OofTi0MHOf8kG2+1CwofF18kT25iIOuRrc73c+WJZiqAohbdT
0G6sMMnsKeQ1SKhHZpTyairbpdgy8e2+LCpLnqW+ZltNlWTcYZzNQ9OVusBOm0Hr78jj3bQTp97F
lBmmCi2mgPejl7Q+bl4wkij4NK/cjH3LDaWysV9Eno4ftZj4uYBfhXeRE147hwUvXBkAq8tv3cYZ
nyAQqUvUDj2ntt87ORi+RDwkmdQKtOhIMVDViD7/wBam2dW55nxT7tJGPAtaBeUfC28wFF32caxj
73szOgUFbV7NXBIhZbLJhrrBQQCJutsOol0TKpq4vU6mOSu2vJbkfYInfAl9ZoJOuBYi5rjy+3GE
iQVVLmjS1UHGRaTeo9aBbyawwKw+YhfQ7AAbqf/iGw1TmMK1uxUbz1EaKB3buV39o8EFKLqLMdUb
4h063R7mloiddQtzy7kpsaESpsAJkgWFWA2OmlZpOK9KiZJ1xBK/WSytNSK8u3WzgWk7bG1SDh6x
k2GFULp3VVhT4W9Tsky+K2U4Iljh7m2XTOhsmA3csYZtS1BZtln6hCnxNIhBsUOyhula2dLPAv73
fPymcbLvYwlxdRzX1t7w1VEst2lffhdC4aQlJHDcSgbyX4Td6xxdoH24Qp1S/sGykWYGlXT4Bjy+
6pJM0sQP0AU6tzrAriQQ/TAdKmvOswDLsHPPr75DvZyKLseMK8YlAiQzHRklY79L2HC9OI669qvu
U6K7WR/hQBaXM+FrPyr+PU8COsLANers1q4861sMM2qOVA6HJuDd6xwSrCfe1ko5pzZizRB/1MCX
7ttZkr/T6MeNwFx6duB2FJtB2o4qpg0Y2KnJulgi8HLULEtlGB3IN09/ipfJLPdDFd92meXdVpYy
HrMGocNa6GkDnKp1eRTzUiBRYjAaI/us7auSRT8PejvFd7MORyewh9b44jVibDaOROWIjLMjkcgc
ruds+YhW+qjYEnn9qBWrliPpTuV38rWbJZRoShv8EEX1tRQlf1yTFYsR5rHdXzB9r9bQ4JGNlrYh
WmjOfF2LcLqPHxDDTh/SXMxfSZ6Ry84fLM3cuIXTD2HZZdNCX1ZC1OCVrrMZbxLSY7gEgRJl/TJn
vXpcm7q6aa1ysFGpJmsL9G3qsmjWYk2Bsp7jPbDpBd5S0UwJDIA5HcMsGzNr12LW/Jby2/1CYdCb
QcWWu0XhK2HcLyohKYQtcVGHuogFQQWuFx/ssWYQjphkvEJS4wRoSK0dmyWIlXZ+lake7MfsmPLD
/xOKB4Oqwd+pOq8+IxXkT0u1uv38+4LoXM31pilfy7gF0OP5u3VdmL4I97acFxTEMdCD/+4Tjp/8
qqojRseAzaf7O9fXPg65Zd3lpVGjEVr0dwYL5+rTY6n36hO6qgaj6tgsALLO3JAIV10Su2RscYU2
O2P053da2TMDjJM06tXnwA6zZZvO2o6ohiea2INmTEi5q/R7lzXLoXAH7x3R0Wlc+w9N82nq8Oqj
3L7sdTwP6T4ecWx2TZnceaJXt2ya3GAdpLu33BHxr8zrazxoFmTHxNjAjSMomB/IJ1EKIC4953I2
FFcqno1PeTVZeHysKTKp/jZ+gjjEbrQFMPBQbZCcuxuzzNw7i8zubeaxa3WZSyMIrL3DpBG2MSx2
BUrRS7edseAOEGZ5m6xGtrM88IoxbvQQZs50pbR23qSeXh2qsmA9XGacHLW9buqJLNACJ0DkjShR
qLYH5JpyeedBO7eJOv3/X120LimBlealtuvcWh4M3qWbZi7TCBOjjOzYhmroLxhti0K7kNmgf0gN
g5eO/y7k8MyPyXzTmo2FoQkSQ5K9gx8hJNJeUFQvw5aa972N/6mp/ocn4ySHefUlR7yuqZWuxb6H
UxHx/ZZtmzBrJh4y+QblJQ+afJ2wmXbrpqnj5Mvoom3OAQIEprkuF6VJHRf7fbJbwdNvKgmOIE5G
cj7LBXtiIu4auyzvi6H51jsi2/7+EDi3/TlJbF/92WkTkwtVsvpY43XYTAgEw0oV0/ZPR/I6eHe9
5X6b/c66Khfb2YuMLYWZ6TY9vS/uLEPMN4hxeQpjWzzYqQPRQgrjHRzbmRPEfHMK+sm82qvgosZ+
690Ld0R3wNgwNMWK1auHX/37y3DmBDkpxV9dhSLRYYQQOblLxXIHT7jZkZ81BpDc44CbuCO+L3/n
sDr3ld4cipWvRqNvzHing7W8AnUtj5mn05YEByx42EreuXSnTKF/eCBPI5vX38lMOvPElFCTFFbk
G2t5y2bc6oMeg9bOM9zOjPyhFAYCZimflakqhGDuuPObVtEZLIURTbnj3Iicncw7X/9Mm6+/+Sla
aSIHW5vSfV92xq7OGEwhDzej0338P9jFK9gFIMZXD/cRpvEL7WI3Ls81g6Q/wRlHOsbpH/wHcuH+
QWA5+BUiefhNGw6P5yvIBZliBJdYkFEJzuQW/QW58P+gcTgyU8hOJApMHLV9fzEujD/4B8BNjpR/
BxIfmNx/gbggD57a4H+fWoc4AvBwBBkSgwQs3nq7giLn0neLWqVhCmfYCDKO0TrEhm23YU/ABrBW
PFpfFQDXj4gaSR6vfZFnobN2KT6ZeVAPUzbPCLGNwvoqUz+7I4wkhuOa1trjUqzW92lthRnJpL7o
6EE+sN/GjjRo86SChkbr0moN9BmJpZIPZLubXqjVa3E/joNzha3Q6yIx986nucjoG0nYaCYUz+3k
hJ692CWqQEPyB6+J/jAlpH2RI5AnT3S1ww3tVmZFcoqNYYs8gm/kxYV8MnQvnliBWvh+TaRbz709
JvddG4MsSker+JHIdE3R0iQW8/a56MdNPg1kevX8eIHFztAwoSXDN3JBcey0uvYuOzN2MItiTEyi
tqxcth02H7YxzMY3Incyki+DTMZrNSRlwdtHLHagkmq5T+lt7B2jIHlR6b5G/1Up7bbHIlhupTfg
VjYZXqmg8OiygmrEABjVWOfi432pnEO76iYUaAgXN8wV7JVTdPa+GM4QJ6FNy65FsSwEClRsTHQu
nsodrv2ElxahbsagoyMiYDcArd23rlc4B2tyHthUxR80EKvjjrp89AMsEcYHrUqTMuo837u2+fuS
CBOsM4aJ5a0fkx49boAO2D/obhVrx3WTn1OnI5MHT00iUcg1pKgvK028uP1skc/pOsOLMSNkD6zC
aNXe1CvnwRkywN++VqrHqQDWTWMrj2/4sYvxH8JJNkfnIqvBJE9TFuOGGkV7raqJLUk5TDzHs+YZ
P30UbFUQM12qg7EzpORqlwiI9UmQv4Aj0u6wufXuEnkKC2nYLBq+mtFevpNm2/xQq6v/nOEZ3rr9
wuI6rk2rRSwLFSZsJ5Rtm4JhC+QEWxu4Zd2SvaTuNExBT4WBqQz411c1x3A/6yYFLIHhCYkzZElW
PG5lB6szXa/6rGUbXdbIdSafDCPmkX3/NZ+AcAXuJEOzMVW2NYBt2RtmMu4FkSalYEAZe2uwJqlp
bzBv0da6ZtP2L4sWlzfxKkpcUKknD2OWeFxIVVb2BqmI4+w8U5Ura8bRXCNTOpdGblXxJmnb9tHW
K8sP6yzFk5ubbleHc0bgINICRNy7ps/VfS+WKj94ti6W0K0ZzIa+tvovbQ35LextJkWBUEbj3sya
yUwlowi7pa9uBkyEY/l9gIjWX/bCS69aFytHYOvzrO8Mt12yDZQa0sjblXtBx9i0P5lMpj8Ks4yf
UOqvz1rDrQ/ZXbtfasJkuXe63X4pUw19ZJPkSov0adG1QMflnAfdKjKSGuN0fvTZTOTMMEx1o1qM
nQH1+vjVYVj4PBUYTCNajHwIqqkubut11Z69kXjGaAYh+92TieYROBrLxwx1/3CwOP7STSqH7qHu
KuOeZ8ySR3tQyzhpaIqcmXCu8H8vQmMMiTf0k88qokb1yoMb9B3ywe3opVWyqRuzHS8HuxXGBeEk
03yj7Gz2mER5fhbGsxqHC7cRXA6769H4VY6RpiGhkEgPtHLt3cemSwsrRTrZgd+K7DznkINdXTCg
yrTpEhphU9w4rcy8TZ9KPYNLj+7oOp/SxL7FHKq/aLln6kFcprG/K8vVNcM104+KPBeC/W3n+A3G
IavViytoaU0NKqN17sZSW4b7ZmWAGNqyJlo4Jp3P+2AbWsp2N10a/YIIS5bB/UjIRQz10TVGMkhV
t7hz4FVUIkyJjExu5DLqH8nAgZm/IMDSwtr2Jj1kxMPznaYWwAzTT5b+E1kGQ/mjKIGyBOBp/Wnr
cl/bkKB5f9kV1HKcEktpf/bTyr8DJp7JgHxNZC8V0NAXwgi0F5YDORbPmHtFAnI26YyaquFx4tqs
+HG7WmzzTnozsvfMnSO5pOmNoxfThYQV8pTlVTyG7iry6xX6lLGLfaXgdi++xt5jatpvyZCs3xxZ
9Leg6/KvbYcsLk1d43PMD/obmdjpGk6DmK2AQ8frI3yK3ndvmsaPlpM0yBMzBaTSOs7Y8RHFaR60
EMx60CixL7F02/5nS5F8dekye2UDslb0Lt3Qyw0oNYDGZseRM05ragWx23DaCKhwa4RNt0EcKvR5
5X3pMlpBFvlgurW97EFMO5+aaSqZFM/j8tEkVSALVVEmCVPUhGWDNU11GmQDS6ltUfWothljcAE7
hMPdhUGEED3yGhfp1lBscgIo+t6EL7sbP+kn6IBGEgphCsaY5YzifQM5BcP0j5k3ST9cPIFRcACT
N/C6yPnUXMTF1Soqvg/nsbuB5rrymGWN+dUc0W4FDQcKqQrgx9Q2r4Tz1U2c6qeXMMql23TbfquN
4Bvqppk/OWbuQIKIdfcFncLwCPDa5A1qzyUgW1on3uJYQ755jSYOahDyu58txZ3oxoYDw1Zo63pH
imrTpk55v9RZ3sw73rai1i/rqo0/jXncMa9Lhg5RJKvznwVKpJ9QwcVPw251TqfKvsGj5jYBAlh5
69Q4/bGNNdeMyYen2u/ozPHjN4+ZJJwvWLF2Im+2DfOQYbrw9r6maBJrWtWrcrAYBfYZyP6Np6ML
jGgyhn0ce9a4QaRXWWGKqqcOhtTSv7vTvC4ROzlYMLBW4j6ywPQe9FmJIrBy03z0rdF+RMGcoIvD
hZAHk57HLKuSlpprzv3HQca1G2ai6PHxtDXNvIVB/EmvXfUk9HqwjisoOJO4Xsh0MnDl3TCUBp8h
x1Ee0CyS1ZG1ZX4z2kmpbqoqZ1Dk5FXykTeKXhxyURifPK8zp9CaZbxNpcv0ekbFakdL6pvJxvIA
FG/NuQYoVNe9+3Gw2CbsViqnp55QXOY8RGw8rrne3kH2yJJQ6RrrhjkpyisO9fQZNZX6Xo1F8p1q
dnkpAVt89dcCKQRDem4dmC6Tv9LjVof85j1srW0r+Zm78XCXeXH6kdmxH4fJSDkWTCwG9TDWiuJx
AlJeMDs23C/LmK+XdZI53daxJiEuWg/IQNBP8WAcyOprsdDnifGpq1Rzh5apqfZwx+bvBjBjCarS
bC+NeJzSqLdrQ7HKGpkyp3HnHWCsKFIcjdy4mAhrLNmi5y4kRxILQoau2GrJ9PPYEA6y4KVpsvfB
QN/GO99SnI2rSXmw6o6TbJOWnVaQNLPxRI1QpUjoKRIjn2jpz+ngMt2VMbL7oE36wgvkINjiIKDU
8r2IYWiFmh2bXlT3q/iw1AQ5oSTzpkc779LPDcHfbahVddxD9DHTz7W2TD98LwcwVxeUTkFtOChv
CkQwl4Vdpfcjm6wOo8bkPVYtAM+Ad3xyk7GHOVrI2iUPRT3j0NOYwmJtbFNxs3pGZm1yfma1NWpP
Vq151j7XrNUIm3GqL8CQdmmonMU5FHDFPubsBzhg+4X/gcaR8S2rOP6GifByoJ+E0JgBQ0DCz9iE
Mwv/v4b4Lf2RXILfNcQPIwcRIMhfWuLjP/lPS2z9IY4pmR5hrbDrxdFR+ldL7Ph/6B4xHIIn3/ur
7/2rJXahPurAIH1ULsTJOcdJ8d8tMakm/PePuEjHM1Fw/4uOmPXj244YbimMLpD9FihJ2plfp+mJ
aZIWTfQkIJjMoPcxVw+OnZnj8C9L10+3vlG2bDT1GE0BRvHPlVvPl04STzDTizyP93ZuJJ9QWfDy
lJms16Cwy4LwIJaKW7gsx//zWGNvcpqdba7SCrbBhEam7jsjo9ab8q+5tuLnqFhiWzvfk0jAba8i
fyqenOpyIXzp2Z5H+kKHqnwMrNVLx6Aw+8aL2LqY5nFne1RK5uBCgjojNAjght6ES8t6aMOrrN/V
45G50WQyySn5EUBEyIgUknet8ryw9Hv7hSIHzszUrPAjR9ct2kMiPUaDSl9KanBc2cU9yyxC44fE
WaqN78tSBFaTC3p0OLwFjuTU+0ZHk36qtWlat3o/VHNopLO4t5M5/mmPY/Ixdib5sbcavg7uKutz
PybpB3M2Z+gow1htRsukNlK8D9mqFnF9m9dIQtnRq54kB4prPDDYQ/1Dm3jzM9qy/DMuJvdrltXk
v6o8nd1QE25LcrWRZ2PEOEI1UWGtVmhgub8W62TesWGIP0zm7H1uaFeODp+ifKTmSatIl9n4yMvn
+CI1Lf+mSxN6NmvwxVNW6uq+HExiQESiql3b6tgjSHPi2GUJRr3TmONFr0qqI9zimhHFgHhmTmam
gtdgT/w1zGAytaEUia0FkJr6B9+QXRqggamf49w35ZWZH40dSUmrxtEp7J85RIo06ubat6KO7+pv
yPxbAexyuNLSSvAlwbj29rxdnKS+t4z4KDFWIAbx6joUrmpCDQrwxCtC32qzHzoRJ08lNVi+W5as
4v3hJtoQmiUMT1a9ZT7SKBDbGUipAJ6uls0prkP1j7f8jmQexL0xxlEt9T6hGlodql+wPz6vY4NX
cW2MWnbBOTP/rHybUIxW8xJWuHgsqvukbFukQm4p7peuH+iqmVhFo631T3OJbezCsEs9P7hxHz8M
aqQfi+xZn82Pvo3S4wVuoZtfLuaqHiizlf+5th0LHU/GdhEhKLuYfddr8QPgpmQIR43pSaADtGmC
rOzK9oPm0txRAWlUZCG7xnXap46Z3KgYPXsATz8BLSRL2DA1DXN+NZnTdG00pjdGNFkpu91kYJ1r
jgCFN6JN1uEuBi/kgjY0gQLkukT3gxlg9sgzaAgYDzOZ5/V26HImC/WSG+MFwZFWs9c1RCFBUdX2
jGrDSShpikRdyQZwKpVHhyGjThvySZ0/W05X0n5S1ev3RpN2D7nQi3RDyJMzgBqd5aN7amCB34vv
9USaTkTVpT0DtCluRUYAWEBm5axxMemGbWQ8X6c/W+Q5mW6YFdA4z8ceuj2103oHOggRgbdqVArH
ljudG9rv1uzaL71lkC4KU9r9glWXVr1znOUZ/Vr8ROxL8gMTZvOTBfdoBW3urDZ6k2Pb3xAQobOs
Oo4D5HEyAJOy7y99Ky6+OzppHwE5SUwRzJyBwpwQOHzTnQYNzWnogBjLf3FOowgr8fwF5GdZ5oeE
6va+Ey6OSZGTFhGiWmOgUZ2GG83Qm4Swowx+bGeWv5vKti6LYTIIjlNesR63zoxK5JqViCNOI5Tl
OE0Rp8EKiuLqxjmNW7BgMHpZTmMYkfjeQJ4rsRKbzi68i6kYew+RVaO0DYdbmJ2GOsZxvkPpwX/X
t/tOC5fTCGhhGATsi7FQLlnLz38Oi3y0DuF4nCGhk6O1a+pZp9lilxGUx3lTrMQIrS53GEM1p5HU
7FeMp8RpVAXIfOl2ft8jBOmbvPtsnsZabr1+r4+jLtyyxzPnNAFbTtMwfZZMxsbTlGxUGRMzcZqe
MZlD2U9QpfHTmRy0duNp1hZzu+4H0F1fszJeaEKtC1Ls/FB0BWPaNK+W7bTMLlUqLrhH+zTUG6Vr
P5inUZ9+GvsNUIJfstE1QZcd54LZaUQYn8aFImMhH4Cd47e5nkaKS9b5B1PFBqNTPLKf1Gn8SEIy
o0gW+N41tS0Dyqmv6HA10lCC+DTCBBpTPZEkIrUDrDqBLX8Z0h1QqOP48zQKHU5jUfwS6aMGtuaz
gm7AUIikRCPMVqTS93Y+6oFWLe2HpAa1AZ7CSNFJKJcspqapCLI9bs/+ysD5v+3K62XJkV5yniV+
99w/J+Pz8msxyT/5TzFp/2E6x9KPVD3DJTnw1X7F/OOY/kHimst/AkXc/Hu/ohniDyjxNhUlEamn
//DvahLz0B8uudHkbVNQEuOAS+1f1JO/rsJxaoEiJ9vTcmx2P77zltJAGeabk5sUGyspH2qghoHL
jw9pbeL9uYs7S1r9509yPaGDv3epX3+tW21VuIZm58WGOd9y0466cwd11UYCgBb01T2g1FmSpn4N
df2njzqupkzWR3xD940g3LTtkTRjvhQW8LsUBFeoGc6Hro/fkX/8urv98+JZFrZqWg7X4xr++pVY
kMEEL0ROCKZJCJmc2V7QZhqX+O0gT+W4y3//xY7X6H+3YX99IGFJNCeO8P7clr3a5SoEm4SGZnjl
CFy7FY3PPD7vrzVy6LdFKrTASd/NlTd87/g9fvlY/xg9BZDYI9Hkz3XfawFPXMlOE9JKN9B6vTsN
cPuPul1ifDPYMUko8h/U3E43y1G3Yg2y3dOYlBczGLSbmIl15PT/w96ZLEmOpMn5hQYjBsCwXbH4
7h57REZcILli3zcDnp6ftzSF1TVDtlB45aUOWZnh4e4AzEx/1U8B+lltUX14KKu7HJPtiZoT+5E+
Z5olK5Cb6Tr1R4+NyUFnWvSS4zFFTlMZO7qhjIOtwnDgVw1j8XYu3ZOtmuKzJDQZOUaKVlZ0NW2r
fdGOoZiZdvtriZ4Qg/jGEVw4n5Duq30K01P6wzJoD+6MJywWsfySfHUZ9C8wX1VfwPEYp3G93BuY
vjtN+Yua1DzgsHibBwfEqeHNASwpjwisOeZ8Ho6DNmoxOsdVeGZBA6SrEwUGuqR96DJ1b5bTLZFe
wRq3qZfIAizT6r1mU7rPKG94KBbX8MvWzo4SJ/bBEtV30XTGIe7uQzAgmAlaZaN/7zGvvLScY1Bs
FIRbv1rXn9R4NOwWF7ekP3mZ9kghmBzLap5DzZ5wi3oZvMCgZIPyYCHfjb7dqZI8hodUBMb0kpbU
2uEKEkXICtd/w71ePLOfXV6dtNWP7ppboaFt9sBm3Phhbyb5qUzU/oCmZIZbnGkXZSS01GXCQlVy
p58JxdF+nMb6q2a2d5tGE1tZsI5VfrEbYlBzVcbHHmNgZGygXeLeGygyM4uHvOyTx7Hs4qPuQAr2
df7wMFVCw11YlWXYN6u1KwhD28wnVRxkpTGfWiiWL2tldbZfVfWiIzpVDp3IVvqZ3CuE/M3lFLzN
Jb2EaaF2zHHMk+eY9XcjGTgKNGNu/GTJZv9WVMN0WGKCsn4KNwENtncPepYhy+OkXCNOgnooq2be
iyZ7yAZnw7CxTb/utQCnSnmEp4SNZo23utefRzH2vychhnMeJzZRPT7czZLmLhuYTAco95QA1x17
r9a4F8aUY/ets+fkaM/3XnaDo+TkaakTmhO5qXIGODpX9L+a67zAY9Wtd4aJzSN+T8zyCbXEVAHH
H+645ZzdcwivshJUeabFuyXmzfW7rvxaNbJtXeO0mLrc36Nes8mvM+cbQzHET3tcXzOvSp7r2bIv
9iy9txgpYPET292z8UtOHljwKwEHVzG80sWbuaXiYTLb+KbrGdNUUFzqJY0tEWLBjH9lNJM8KKvO
g211irOXqeKJioHhGyc6Z4TT2nZlpPFrDD+1VNJbaaxelVPltgo6wOp5FKHDrmWc8cffWV59MZjd
Hkdt1wH/tFX1NAsj55g5aZ34VXvlUu7QFqd4X2+dW+9jCxKUb3pm01xTTseHwhy8/K0oqIX2k7UU
vwb2qM5uFUuyRkmGvIe3HDLrlSWFz3tjfOAG8TrKr63T7DFUKC3ODqLLNIZaXMjlRF0avH2QY4+C
ygYnpwhpz26VE1kPR3IJUYORKWsIx9V3rMLTazY3sggt9mJOhLVBXiF5D+j9OPeWU2otcXOqQaN9
sImTM8NHU32vZtwZPs4cC8CgMaifk0B8wYw6mO/LxD73RH/e+Kdqh/VFX6vUfM2Lf1Q6VbY2BU5l
bOmx17RChpVTgdRPc0T9kB1B+Uz6xaXTLX6DXdXvBWEoLIVSC+JhvFigjTBDNw0eRoeAw9iDDZmZ
2jMibTnUL6cEqaljHhTooJnezTnryWzn+R+ZrlvANJM2j86jxILLSfEXW9fxJciOPWfJU18jXBNw
E2dtsnle8HkctVn7DSlzvnRSax9HxC2wPxOnvMYyDtiJ8Wmv80vB5dWMIlgSkvOC19vrii34mHqv
wzQ89LZ9iOvKbXktV+yqbthTVnwyHNWFbj3Vfh1L/YFiknf8G0G9pXtWIGo3+rMzLmc71Y5V65xL
Vb4vS/fNarpsr+L1p9Xp38258/NR7vV+vjAWfnNFOr+xDu2ZHB6EzQTD7sm+4WamNniB/BobCzaG
ZDo2dbPfiHf4s729Fyu3DWTh+6Fg+15m/aUpiiurJC6H/g/xz31jUjwn27Aq25emK59q06t9T8j9
YtMyjJL2NfFs8Kv0rjQ4xPjIRfhFPcjbXMd/Urm8QoR+cHQuEq9+ag3A/o7RR03qfVAn1AYeQx7Y
MHG1S4bhyW25jubt4IgOBghegrVDZMvTn0qQsJpWP/F+Ty0e+87ywnQr3zmbjtQXzjwyS44hBTRi
yFxghusLBeWfme0cTGkF86ACs+G5W+hRmVd4zsfv/cxvvOmXtFgfoJ8xjx3uUDWd/Wa78Te63dAv
4HKch3FYIFYL+5Y0Buu+OV0t6Rov0ukjC5RNN6vXKlloVmf0e+3c+IAUxnVkVAdwrLu1hQ/tlOsn
TOKWnEl5WhbKIDOXlI3ONRw3mhEsODURDzW5n1TXhInSQNIjRAT6gh+zcSErOxbYbq8PGrfUfGoT
90y1MSCs/aOWcmjV3dkNWlP2DxOIdXOWMBtiirIu5TaljDzxyACTOElSaCHjiBHkXPmaWWwNRVFf
mZQm+6Ksd3esldjcszWk38um+FWbontOZRKtDthwaRinHKlovodQmVy9eJV7XrvEfMi1vAbzBH6I
F+DN53XkxCuwGlPsnFFj2KjcjzVef0vKpJA87ClgtEJgLJ3KYBvwN9mj7jwZTt7e0FuqsCST6QvR
39qWggPladMT+DrvSOH9N07ffGTDevacPN7ZpTgy1hX7pB3H57mf4l3TdJQMafHB24zlu6Gp9No5
m3PCcfwYZ/VhFYyoJQaUa6FZx87VmkO2bMc+GeizdrQvk7X+gBF39itXv3KCfqoVbS49XDim6jnQ
e+ES82tvuHaHbyknpGDpS5hjg7Ff4wXI+VCEdHh/wyM/7HqFA5xcF38nGQLlqqdhzt4bfXlG4Dt7
y0AWxGhSLu543y6GcdMd7UpqCdC3jazWjOmLWsVNN+ejWbVPnrmepmy4zKDVgYtjEAq9tF72XeNe
GXVukSsIRHTJ2Zb9oVELU3ar3q2TcZEWCtWq/ymy5eCY3XOXxu/I9M+mZd6Sor84ZfpYeNO8mzdG
pet2D9JNZpCt6qeNK2IleyML9+iN/WFY8v3WyYvG7cqQC3LFUFzx79zKvMh3rpvdmln/Yaoq3KZs
P1Nl6mcAD31dc7902T0nq14FDC4ekI4jLHc7tI6HfigL0hLQ1dJNu9iifh038YNMnPDrcg5TTWXh
ndvJJUuh4XCvWe1544nLrHZVCs2wBLibLhM0DT4X1qXtQjrpsuXc66CYeBY2CDdZZpnPTjfCz0Y2
d+WkH8YCBVf196LUlnHh2E6OTw/4m0YNeE3GKhL95viVmNejt0gj0Hrjl3D5Eot7rlKT6PSF9rMt
pdjB+KWz3FwED8XhrWzkS51OGlCPGVP1Avt+MCwPy5zZZ09Wf49HMa7xmaRsjP7IAk3u/HNOmjio
5/Y62Yt2oug02ri1uVS8b0NZf6m+Dp0h3142hq4+PQX44x0WJ3h/3a5d4HuQb/6wxnnlRy6fZHau
Vcl649jY6XXySgAJB/0gN8ieoxryX8bs/DDGcr8O2nntm+8x3vdIkRPlMRVJm4+3TMpx19rINp2t
b7uc3tld/w9/QzK/MEphcWntI++ft2LXtzxrf5dqOLsiJnNv39N6nUkrGFVTvkEi4qzoN7qK3HN8
qxo0fzTK4RzPA01HI5I3BRB3nVxvqOHNi3rfbHYuwlq0OXvWpAv1jgCj2ay/q21qQxwO6X3eea9i
aKkILLtuP5KFqBGac4DJg1DvQKzUCY3X+km3SfEKmv02AGYnp9BXL9sEEG9rNYpm0ti4VPjZOWeN
NtaM2tHR29gfC/qHftQIogkVvqkeVWbjvoDpYweQcOa734tcdQlCNBpL81unCu2itZn1jl7tYbtI
5/24mODc7IrAz5oVeHLSYvQi984UTOYyfWaWb38vRKkOvTSvkMvT3SLc4obXPvudT4zWQtMb7C/N
9rQAzR+IKcacNBiTuBixoXjH2k0VmLFBrMdswk/m58ogrUNcY/ATvTIuaazyEyDLLJBL14U1pO7H
2LXnnb1Y6tYXzfgyjoP1YAIkvfaF9wlAnYk/FrLfcUklAbiykeMNDZBBUnCNNt7YXHqegnsKjO8o
QTqP+7XOIwGQ/TbWGpKfUapdjDMrbBm4kDe35gd8nPb7Og8b6LN04hC1tsPVXmbnPGQ6HvecTrKn
1kuqsAD5EZgxJiSf1oCPbE2NM6Mh/QlxgNSpl5rFlWxy9qpR3Tz4sRBLFxRWXOy4Yp2fWK0aoqWN
+6G4Cv84ztRHc74YP5RnlhdRbFRxkps8p1Wfof6CRZ58ApoDI6VkqUhkcO+fiPsme7LzzqGT8Xil
pLSMykz8nobO2eGjHcmLpO5rrpT50Hl697Jshhauw8L2rNKPqbXF9Oi4v+Zex0LIg+Q0bB5ftDL6
MBVtszIQ3abn3qruqoaTq25P6LCrQ3X/pk5ottqC4yehCdMDYyS4bteLqAxTun9qYmZuE7kWl8Oj
kxrrOl0F1bL6EnYMFXOCuiP1daO/4gUzo24tCOeUS2zDFy+dkgCl0vTr0NMq92gXrv4xygq/7d31
h3Qsm+S5kutFtyQP12oZjiJNZnzDVHbsmeQxQFotk8MWlhIZL1XFI6aJbH57NqKpucPrYOx0Oosv
rWukEVaXIQRzKaJm7aaI4Pwa6VTJ7Cfg6Dvds5fDPAm2J9sc9eYKDDo1w2ZpaxxVtYMEk0sKY8wx
RCd0LxSGU7k9xY/dwm5JJ9gKwMRT+4aFfwsgrdxbYfi6ipZ2WadUJ4xh7Z4j/8s6K7pGksU9xiu0
n3nsIjrUk2s+qE/pbr/tDH7RqkFrnM1Ri2hkMU8pdhHZb88uI4vCMMUpgbcLXoehk0rWMSw33dop
RZh1pmjiRAdif21Hd9lP5VaeU+zXIBAYJGqraX6LPeIr3M/7hDrQUOJ73GHJmiLQuytBHPkaG2yC
V2vY4QbzOFEYjONa5aUBdhz7PBpMDyxLm6995bS7GKbLcWwsOi6q2GCt3JR2YxZsL65OB2OjhQ6J
Zt+yth+UL3DlMRIMKJexd6sOfQJDzET9a2o/WVKee2u1Ixf0Cb8PDXwrdvSe66jzG69pwtYVR/pa
nAu3smLBdGAVYCrHdJfKh75tbyqDJ57aYtwlUnmnzlv01UfEyj+GpsKiObTJcqSD6EfbDHZol2MR
4bafo8Etmr1aOxnJIaGZRJgVsfrhe7Zu9Y7IKgmpzNV2aZxkx3Rzu4eumZ6Zwdqh0yfvs8Cc4qxL
EfXd+qXGTmIJnBlYgSY4cL87h0TZTF46j9V6FrumQoaYa938tlZ1t4vvWSGFTuAvrnlD6lyZW5dD
yKmyCjliTGeL/Flg0mTJlohx3Q7HkN+w4wgqnQszEUWMZTVGuku0+MxB7bswij89tNDU5dEMua68
5Wp1r5kXP4A+4zjRG/OnidHy6K245P1mNrHCGbQD3EtO3qyZpyB0/6d2FNnF1aitIR7g7WZBzA/b
h/jUeTAf20L0IR0zzpVHfB5YnTscOMaUEQsBDenAGALixUa09o5FKZ91Z7np6tuGvBoNtrte0MGr
h1wtKwedvP6hxfHyhGvUwuZAxf2nNdZF1Lp6fIx589HAGDDqjFEuNM7whxMT/5MhKIQT/SievdbK
735/fJ5JpYk3t5tYLDXTjrKqnl5qUKlnzuJt1PQweRINNDa81A6fbe0dwYXpUAS2HGEzp3+EYLbX
ghKo3Pim2UrHfd+9r1OxHde4MIPZdLg6zZ7Iu2FUTPrL7wbp/YDlguuNjPQmzZuetOIBALbgueSx
K3O6OlekJ0gZhsXqOe8GZWMh1rZkr7xeO5meTSwc3zAiRPNWYPLHFqoTaU6dIM4byWYR6+1C8CJc
len6urV943LID0O/3ePhOUSKHLyab8xsQVNuD9+auVIkG+VB/6ok7SHmqCM6m1gCuJ8ebTUDfnUr
dzcV6PW5nmK1clv7ESpqdZO9eSPdWw7+hqMuZBBtH7UmextL/U13ce4OdcpBvrHY/62d5cd1z1OC
S8LtPeGbc4Hxwn7v7s5r6hvYwmw7as+weNdHb6ojqdpPJ3cPeWw+mqv7BX3qB1spiy0utYrdQnN5
KtUv2W5yl8uhimLpcOwYhh9pspCMpOiRAhoOeZ0Yj3q/WI/cc/11a4rx0rPEH6pcH8KWRPIh7RIV
2S0IpSRzNPFI7VJxWpfsamXrh9mt3zU8a5zYlvWl3sTwLBcEjm5MkjUo+4qw6Wg8tFPFNpNqIxcP
ur74MlvOkzEtu9qqvY94WNWHZbaco0xXu8JOvE5lJnFkkplIXLqHaBJ6sWf33fHsM/6DclfCsSgL
ixWuT/Ahqu6zttcuNOJl387q5ICfZNMQIuheVke6X93KOlqkIuQ8daAV/WXpseMrN6yK7dluyzZA
gd9ZOVJIJpornVcGe1+YPlZOj3afZU9LP4QI4CGdWGFjcS3mdDsudXZ0lHVzMu+b14tzTl6nlQb5
vvyUdPLgbtWrksLdYYwJoPUcpobnpZc9Ddr0OqftW19PQd+4BzTVXUpxyIQc4lXzKRmysEztHaGe
3yMDgoH6h9UeHmtts74MA4A5RtNSZ7Glxis0Oi1qkj4amnX7yJ3qsM1Q6lKLArg1atmol6V27jvu
3to7m46+q+KZVqvZBZWhyM8Mj65n7jyrem8xP6dZ/wnMnzA/R+P70WajEL1OMWy1VNWAt8Ua/zlX
4IgK+G7Qj9veINtCwuu0evZbjBnJ8oyolBNX0RZ6RQcxHodoDsjeQfm3DdY3vFd34omfVL8qs+1u
qvKGw2I0IavGCe9J+20xzVMF0j2dl6NMWdWzWB0TOtXTBtabpLMLcfcyNvWegynXamxeaqgMCAaB
Sodg5jctkuazzfswybFqeFlY1e0j09BvjsZj0E1YtIV9qaz6uR4QkDBoI61QawEKb+c0OlMBnS9j
CnLHvihn2Kc2HM+pfDTNFvRIngZ4nyNndHeaV9QXPsqrZ8Wv49izy/hpLsZlyLIdVI5HuchzR2gh
HErsKnH5uLrYbDbFD0F95rDjGTOAsuSSQHKmzq16Ae5xLVfUL1Z0czTCravuOGgBrmAxn5IUj8zm
fYGagXoAA4rFA31UOygjj0xzMzD3qgtu7Ovgtjwv3Ks2tWc6J8PS4l7WmmMdc+yfuMc8xeDPbxd6
i1nln9oyuZhz/rUM0+Oa1BkjhPFk5FuQ6pb7jLC+sg0owyaexsi27Cu0f7g22l3ABLNfN7N6MgsD
WRvDAE6t/JEF/6m0x2vPlnITBQKCgbTGuy9myCmWN56BCj1TODX5vTOf23KANYMQS8XVPgMM30r9
rKqJ6NtC6wGy0yMBr4uENx3YyfKMHfYlLePQyQ1q+eA81eawRJPZl/7o8TSNNcJYKQDK3ZiJQ5ZC
6DG5rjjbRnYuv0w3ppuwmD4bOb33kkcnhtwtLAbnLI3VwYvW/xLLxOoy/VGpOvZLfpSNF6o6+5xT
54mJ0Zth1S7K+/RVmvN5K1zvyCziVfLUapkNMuOEtpD+WOf1lM7QbHL7cfXyQ+LGPC4Z9uiZhy06
9naO3j8vFqKCsXi0rWXq3En9aBXVPvasN3fTHhyDfXKjbeQWEvkyZfUQxHAvsJ5fl7n6nVNGoTpj
3yrtwbPT7x6OrADd5RhLDn73o1zDW1+05oGzSWiK4myV6Tn21HNhd8+TYJiXWsOpbocb699Xk9FU
ZevuW5mkal8ZI/snh0I2poJBtdUPTl9cegge+1jbPphg+0ulzrBPHiAvbZwrYnGBDJW96AnncI2e
xtu2MZVb3CZhpzEb08uWVa9FvqggpT4xKoSWrMSieo5dMtaPjkesXhfFell0gRvI225tDyjdHbgv
uD/K47B2zj5R0oU8Y7aHsXP0t/U+F6QIFoVed8fVd4yRPkpFDs6YagQft6c7amE7+02jmGDjovO2
cyZM/YofagyKcSi7XUOXWqT3/X0L5No7BskMkbvyXglapi8V9S0/CtPIH8u1Q/UpvLUjQxKLcMoy
43leM+vRdFKINWvmJbSJFOL3PHsoMXAkJh5EMW7zJKbloRPpjzJVcX+IM7rjSfQn06e2dCsr5NIs
j1TutQvYH3disaLvkCq47AekTkrqqrp/6pgeHprCcF7MzNs+bM2CHFrN7k3zOh3TbsmJ2cuSLRxm
Keg2LtUj0qH5GWup+FpQkg84qvBVWcBBAGqJOMgZw5VRllCoShKs2sVOtjx3fDPRyvYmiltSRGQ9
56gekuy71zmQJoZtCm01qoCpusl+nA4mOx9xCk/K3DFOwAXcxN4zWCkK7cTAubFkc5ERzzTMnY5K
woN9Xq5EUaBDrZbNd1Qby3tZxwpc5OycZmtxv6c0BezwrKnXpJik77rw4hZZqjcSsLgaMd8lGMjC
BlsnYZuFBUD3RHsYjHo6uXcc5JINv/I0/XJGa3zIUA8iHUP961RJMfmyGWZK7YrmuG5T8dJbCKvt
kiHKoKuGW6/rgdNYdVAwShEYDfkkyoShJAKq5Ww/amaDMN08bzkqbSj37TDy/BGbs3Pcrj13TV9z
A/Fo6xIRyka/NWjuO4Xs9uyJrThno7XHmPDEaMh8TquNfTD9akMkcPWEyq3raGa3/aEGBaAXdlJk
DGMNu9Ji/beSEkE9W+doREINDROpaTYRGzqswte4cbQbbTNYWp0ZI6NvZfSYYNgrH4x1YWRWy+Qs
e7WwdizxfTXBceGDiZpuGZkXePZ6fo5TmT+JxvnqeqPbof8Mu6Swyz17Jy/QHKuCutSwsE+0Q93E
7DQZV8DAsKmgzeMEwMp78cYCltAwNcOvTY/h6iVTX+06Z5ke3FZUHNdsYGzTZkz7efEIRsE/URzx
Hbnf5NCPbAsw8fl9ihWWYhdTXuNeydMA3eQki7YkM9VtlAbaaVvMu4py8cPEAPRuV85j9v5GL19x
+BltaCmTZIknUADIsnkPVTURoW1XbWXHOK43VcBTIz0xftMHvToUc5aGnkV0RY2jdSVA0/AzNfvW
xoMTWqTt+EzXigxH3hj+f2w1jp120pESPGMliOkmwoh5XsccJZoy1r95dm6n30zHASpGHyqlCo6t
gKH9x5jqnd4xioySGYMV4w3wrMzGxk7c7M4Zxv1/FFWR0xiOUNHmHvOsNOO1gpVrXAV0W6TvSUxL
6u4fXqH/7877izvPkFiy/vfuvDes+H8z5/3jX/xPc55JnMOyHJs8Al4xy8aB97+SHhKUAFYQXGTS
Fh6WqH8mPTRT/CfQd5pTCIFwLrf+EvXQTPmf/BuXLpB//lD7/8mc53h4AM07BYFEivH3giHs1rOU
C6CsrarF51DexSmija+jUKgnf/lk/hvP3L+CFrCW3V9Lh3jIO3awI949dX+xlpEey8ysK8yIVuch
LGI7e5wNx92ZhZz2EzW8L0XecELo0+3fuPX+i7vs/sq8JsQIz3bdv7NjXWWySTbIUBUJ8nljEQFr
GQ78n9/ef7EE3l/E5P3Rbi0c4+91RpWcRrNoeJHMcl8A7GIEmK/Fv6P+/ANh9C9Oub+9zP1T/sun
qM8wyFqPl1n6ObtNNQaLpeu111ZqxBF59kz7Rjkou2nJ48oqiw/6OZ9SNSX/xpr4t9qtf36fmDuB
m0lp2Q7X9l9/k6WEuucufJ9LgMU8HILmqgWMBQNrr/NfitiWnR4YPtJ0MIbuE+fKoPrBQOvE6Pz4
70jf/+13/Jff5v7///K5QFrMbFptzWhekobDvHXR7h3D/3ffsSO4VbFFenzBOG7dvztM5bosMa3s
EblFa6cZZXlrWQ3pgFHNvwEE/f39AMvSdRKUUliuBVDlb5+uNIeEnXVOyx3mP78rDL7Rcfx3llnz
bjb+F+clr+M4nOy5Zi0Ma97fMDliAj7NWrVRQ6zyGFPLmm60JE/r4Ms0jeu9nKc03beZKX+YHEA2
asZjs/3CKOgZhe8Id5yxVYqY3eKy0IOn3DSmkS4G+fhUzB05ap+BmnywSq1IyPq0zKl6ZttM3+Sg
WyxShjOc+zJjZslJs2SbV8OtfSLHfOeTratASM1JZdNvVxrutVr5ZI55AXOgALp2c++nLc+6EOFK
OB12Ist8uoCce6BI6fi8nFmGGAfXN2cZsYv0cydd+iC0sTxk9//u2yIbvEPaqzZ/oSqnRdZZOnyc
btdxouOc6L2T6I5jrGhT4uF50S3mcas1Y9nQiIn+rOpN4hNYWv2TWHqsce9BDYgA00J916pWe3d1
125CfAUq7JN6yPejlFkf4CNKht0GdtMIRNUD5tacBvBfnrIHaPVKp5h+cJlbpbH5TaV0xwJ3y8aj
qspqOiSbpl3LzWkKJsKj+0s2qtUfgCaiAXhjMhp0/sTYN9NSzxjMTEK7ZlJ3uz2APOSfxS7dX57I
ET33jqfcc0L7oBd6zkoeWTPdTuA6HsvvZm6iMffVvK27OlP4ewoEgw1xhwQf46Nau5u59UejN7LY
t+3VfexAKz4yGXWeemrcf1jcI01QkmV69uZUn/2FEnPLzwqSV/jf7G0OTW0d/qTKBO1oWfBDUe4I
CvqtTJfXAlYQjVn2ssHeTB0XSL3e9bo/t0b5k/UTfXfR5+4zk/VYBUNqpFh3NLfmLCDkT43pwi2R
zI98bljAACmF507UOknCVnxMyk/p1TRjT6aCN7zQbvWnAHpyRfmPfyZJOzyy74b5CuUn6QPDmeaH
ZW3rD/x9PGCTNkkeMtPUUgSiwn0a8OJvvlmTEsMdoM0vikHUr2VosxaNe1ENI12tl9Rua+nH1qk4
DysxNGT66aBPfan35Q1n2lhwYHdHGobnDIMbHNsnYzJL4ormutzMxFQMe2dIBr2BEThMDDG8QQXw
jv1kkwk0SsdOyLQLi3VBUJGcrRW5Ky2bxdOaVhO8ybxvsbiCZEt9sB/ATAou9AeK1zNolaWjEcYq
EW4kUeuJVKdu/nJ0OYtz41XiqjFQ+zJaE7AWl5n7QO1czUBrHBcCZk4pvmyP0lRQspnTkotu5bMX
z9yXcUsMiuGk/X3cViYrHtGcuw1Ezx/quF3fuKQwRCdgRkIsk4viLstbTHE8KG+kyPmYcgSA54Fn
iI6KxNfAoXm9e8AYPF1jq5IlAT9z/LbObsWkbh2tMOOKea5qvOI4xfrqdw0sFQB/bhZctytGET4c
etaga3aGfZBdXp0tXVLc6cq8tChD5OZmZNx2BQdcmEm4ZQA1M31ZhipAqmaqkeEqTiESrMUUGGnb
fMEQcngK6Nb8qMjJKBCDbvdbCA0bsG0auEZXTVcXa6I97pIV3Tj4ZcpRbedkzlbsgE94MlqA74mo
s2OL8uWZ0JVPqtFST9Qjwy3NpmZlLlS1XUx30mC5p3ggOwZZp+uhZHNykHu5Aaq46AAz3jk5TfBN
YB69pIMUyGyDKdIgzmYT1yf8gjIiWddv13u07XGDZWKAFNFL0zfq4QH7S95Glo6zHNWC+e9dXLZQ
TiAa5wdBCycYA1QE8yBx//KFiRH4SGLLdgigXrhczWg2L3OX41UBz4LoUota2Hsb3YzHYG9rcGwq
Xc17w0sw5cjRjJcgWRtio0tipGOk3KnAQA/aZvMHp4UHvjKKE5jpgeHvGOA6S1RkYuqQYlzS+YXl
+OuQlsuz3bcZAlZsGeaZOqd0YUK5Krz8c1q6h1oyfgrNTVmPylj6NmgdZVpRKgrOgVudYajQG375
XWU1hnYG5WL1fkVn6wYJiidqrvftGxvMREZuOs83QtyaHdGIVroRiQdclo0L4SMqKbRg0HAX9QJO
wzCHbQHB92KRj8E6mVglIqZIzTJqm9wYX20E9SVk4TQ/LAVM5cCMRHmENWM+MJBbndqlBmS/gGFB
vPjcX1YTcOdMGzDjNJ7BH2WmFuGNMoWPZbGmCMIb8yuP1dxD7MLYI1eDzCWBzRfdaTO8/HNsvWD1
kriLY6Nm00gcNbSm1rN9Ojosix9hlH1+cd15+dMOhYNpvsq7NqhYzzlL/w/2zmwpdiXLtr9SP6A0
Sa7WrKweJEUERND38CKDDajve319DZF1b0GwL2Gc52snLTNP5tk47nK5lq+15piYELQbM6q1Zpsq
dqhxN8+WEhVzg4+Wm+o9t/QUsL1qPLQtAo8TKZSagpMM9vMiVhMnlWhogNQis03WNS3QTx8B3P+/
sn65shLD/b+vrHdv+dvcvaVfiH2qxp/5P5dW+1+WbBgLEA9UOux7QtP/ubSa4l9CM4Hk2QTBxKWf
Lq2K/i+uAPwc7ifsa9pU/q+gTEaGZhn8GRvchmWoIOx+c2dVv4asum7oXKcNsICqDiyBW/XXUF+G
gJVJxeR7d+fwbJzXp8i5iJzzwDkLnbOLt83t9v3hdXv9aZH+cnvV9qgI30bdi/1nzj09w6XKe6qc
u8vCuUE84zzwNy9vJyRslr9/26we75/PdndnJ8+379e3u9fLwTn0e3yJ179Pfu/+R4fQKM0Jky+K
O0V+qcPLn+dpf5WcfR9g70Kgjlqr6ss8C+fh7jJzCufp7uFu9/JGJs154F9PmTM7Ny/nV8fnTzfH
gXN85VwcX10dn5xdXZ24Z6uTzdXx5upqu/y31Xa72j1dn5242+ut+3h95l5f784v3e377vpse+nt
du8Hfn99uRj97wX52++/L82zDPKRUsfvf/p0+nC5PTp9On/aPTxsNje704fAWZ1cnaw225PV1dX5
1fn6fPkVt5fXl7vr1dn2wB3u4/L00+8CA+TzpbSgo6psKACwli/LtmEtX15u3i4C54Y8BMt49XYT
sZZU0/ivCPKdq83bzRvLezMuu/mef/K+dC4eQ+f9+fHs/fXx+TJ0ts+X7K7Hi3d21+X1+937K3Eo
f91dvt9VvBAPlycnj8+vu/fr0Ll8PbC+4qtC8Pv67l9Mk5ZEF0ISz1ufeken3vKfa8dZHa/XG9dx
nZXL3zhH3pH388b8sEn6aTHF18UE3DGmVHp9jxmyDS9f33cv5xnzfbl6C5yrM9Yqd04et3fPF89n
B57k8lb9NPZedqEdNIoIE5OWjKPKuI/kpyC5iKgl0VTsFPLdz1P9cPDZH470nmEinlWEte+YhdN1
lxJC+N5cVqfRcNI14iizBqfX3iszW8HueZrH50gSq7y/0vp7TcM9VttK8/OU3A5UQrqbQERnP/9W
fz13/52OJI8mQ3n7+gDwGsllk2ZadvPNC0Rv5ypyXl4unk8unh8vzl6vZefu9dDrrPzt2P086N52
m8O6opWVQRuZjmL93oQikVD5na4tO3DqFuaGtVPaA8mtb58YsiJcDm0Sessnzdo7BCcIjiQkK3hv
VdB48JdmzGmyIfCmtp///Lyu+2OZJo2ci7qXb6QKK3dvb9X90NZFi8YRV5T+tBkm8dxrg3pVx1F2
8Q+GMhRE4XzYlwTz1ydIdjKS7T62vLRq52t9DtrYnUiB0GM/Z7c/j7X82p/38DItnZQyOW5SrgQL
X8cyiy7vtNo0PZqI9XO70f0VrojpgU35t1GwqtdBLAoCC3nvUOhrdBgkZU0qMR0G4YNpbnJEfd7P
c/m2C5fJGBahD5l6lAn7foKlHqHxnaCAqc1orENy3PfDnAbCzcHLbaOsVrnn+m3sVYmFoBXw0584
pwbk/Px7/HW2EKAs5NJ0nBt7szW7ELpGQfsBAj2DdBK9SEMzt+4vR7HIOcJVJoEnG2Tq9yKdRg+x
TPU74XVNHW0Sa1YBbJTh5rejaAgHgCuTk0Tivp/gDGhHG0LDRJtTyTIZwZycWmgHB57ct5eL3LRC
aRM8rGLaYt+5zACrF+tLwxfaXXsbVortkqfnsh5w4fl5QupyFH3Z8Xtj7b1dNpYLGXm+0ZvqGMuX
BCWQ6VZNe9R1/nFsNqtUyu4LOLdVb7oYjByxz1ZSZayVsTtS6JOmn3mlj/OzMDSPVDQdhT0kOqHc
jvEvDwLEfDbQSj4vJJiJ8fdO1VCxh6Um23mdFDSIFuBFXsYazit4nPhNv/p5Zf76EIQMUYAoGvXc
3sLIii9oz2dhRB4X69YSD8KixzGKkbz8PNK3F2R5BBobi4nJNneVr4cOV/8sFQX0I19kFEp1TT6R
dGEeeEH2Q2STUXg1uH4wFwpZy2/xqdZQ+PSBjxVpncjqTdqFomGdDr16ZkzIykscOY9/ntW3nUXZ
ihuVTOWMG48OuPTrgFErgbxQ6slTTuoL/by7y0/rB/tVozPbae+xr7ybLuaz8Hl+jy7srb+C/ncg
APqokX3e3Pu/wt6ch7FKpXTgVyjuxLV8ZZ5rZ8W7sQm24nKgzeLCojX5Vr6IaVA4bo7EubjRDhz1
+6u+/xvsfVD6UCArWfBeQRVDPcMQN9DWqj5sCxQbPy/4/jbi9RACkIgNbo84Z987QIr1Um6bdvCU
HtGnYs31NWl7+eHAKH8Zhq5ujgTBTuW7sremQSl8BY3u5Glhdkw/yOBNvfJg0atHkhr1fk17VIJI
4VYow2akItHZt2aGgrD0AURas2Oi6bSrh3lYdzoU0nCX1sNRpjVeJp2qpEUVmfYDlJsifrZRek44
ZQ6PivI4gkL3y2Nlmjaz/KryAGXp3oQLhoPNyqTvKolei7YkjZuudZo5D5yUf5k3BWdDo8SFIbL1
geT//P7Emp3OPtPNitl+GZNAeyqy9MCh85dBiOA0QVrPVE1NX0L6T4PEigGihVYWT5syGSPG/hJl
zLg98Aj5IZ/fCjYKgxAdwD8xltzG10HQH9SNpDWDR1P95NgQD520teJ/MBXWS1kyKAq5mb3AGy9p
3TfVeEAU14gTneoudbHOOnDK7F/slrkopFMgPqqCTpnl/fu0YIgbDSWs+sEbk2SxhEtpzqEGdzoC
odgU4DjcZBrV058XcP9i9TEolQPWj3XkcPs6qB9kRYoMffD6xiq2Zl0/V/C7IndOJWQZTUVvnAJY
w0v9Tvn9LrQUkxifNgwi8I9D99N8dZFJeZbkrKouEPaCyPNofFIPHJx/24acJXRZMMnl2vR1ggK/
IXmupR78SWCuYz3ttgrf+EPeK/uH47KO2pJ8M3HF0Kz95gopxVu7aLLBizVVUFGhOlrhpXnRD5O1
TfzF2DkZs3WD2yP/iFBWzVA0j/aYHmk9JrYUtk0nTrObcjBXFAkP+Ll+BHP77wkgKm4D3Aew29jb
W4Ha0T3F19JTqGvTpNjW+Ys+KuV5HdGO4fiJf2VgIno0cxvmGq8EzWUz0uPtykaqUria1fzPzxtv
2Vh7vxF8VZ1GOWJpfqu9mISWXgMNDAQ5Os0QNUwCWQe9meu0Gw69vsuP+joUJ4MJwcnmCRG3772+
emkFJbWzzusjCxmJr45OC2qbrjLqV+i8opNZyEeIPK8oa4wHYpVv81Rk2VpATgb/sWz0r/sPqkZt
AfTARIQqdQADPV1q4Gaf4lGO16yy+nlZv+3DpVUBpKEME0th0L1PmgyaSKTU0zwAfOep1D6UgjKe
b05P1IzlA2/wt8MDWxlq7fRO8e8QxvaiPQnuMvJuM/H82GxX8oR2Lu/m7thom/6qQZzNB2ZIN/ih
WOufp/ntrPwYeYlIWF5evb2RUwlBfd3YiWdMVDhVqTypuzJwMYh5AsxylBd5cOA5fjtHGJEQGusb
mzMLutnX5xiJZiSvbnBQVbVM4XIpXs9F6v08r73HZyz39aVNipdC8Nd+p1RGoShtzZmilRLr4iSz
orS5Ajs5isVVFi5GEY5JeeAbsLdFGRSIKDtmGZOS/H60lesAFq22xhSuLJs/EfLBDXU+iusApsTz
zxPcW8ZlLJ3eOtIRfGugKe+99j3XAh+zlcxr20i59OPSX7wtyt89rI9RAJVpQjUIQUiAfH1Y/kzh
uQQw4gnYYJtZCePnGlr7b9eN/WDLNt97Wnc4xfZe7WisAqOYWTd6PRGbZaLJ7xHulem6q6vmQPS9
fwEg6UHLITDApZFOZkp7G3CiAzeteiAekWkJ69gsNTIheSCQJFi1nmqXMu3tNG7k1TQb5+VQ549z
CbIYrEs3xSscH1GwqBECrKcMc8MXtN15/Gbl8IeBJOfDKkS4jo+rFqn49I0I2JtdP6sNXmVxYl/+
chsQdkPTM4m6yVEp8l7cJkHpr2t8PwAChOHamklx+EoyHHib9k4JSMKMsiAP4WiTn9oPQYOgqDBX
wFcG2nB+pdKs/1RJVv+o0NO/kEGmxbpGM25+OTcelEVdjP1HlUzZD6kqRCL0dPGgxBzbuEJAU6Ne
7R+Ia76dFIJjlxs2Tlwmh9K3mHSyqx52NGbgNn0TTqa1I6QFrkuW28qV9KSQWNB/F22zBRXQ6PZC
eGRFv82sZe0gK+eZR7qxWg0xdq50rRcHXl5FfP1efwxjKEwNbCW5hI/s/KfAMEGLAVwWTkE1oihG
dRuc4U8ExKSv5q0yWOV1ha02xfYoWDfdGK5aqxkdBfDIxqya4Agol3L/22e6ROZcMTRD5XNj7UWR
mdVqURYjXLYhRx1FsT6sY6kWB2b+7XBkfUlNEqmyV7nMLAvzaeJIn6MsqxglrvXoGlfM8GKIEbX+
fi4cjUvqRKOfcqk8fx5FalA+i1pLEZGqKGw6qdug8s3/wV4h2lFVUPaGSmz8dZQkLHQpLe2UmL6H
XTMOqkdPzvRP5sJMSGsxEH2aX0eZIVVWxKwp55WSvhdCHlagTGBi/7xk3w4SHgwQUI0nQ7aJy+zX
YYgJ8MlehkmbQrqUaH6EaT/TmdKG7YacY3JsRoiAfh7022d5GVQjNCZrqjC1vRWcoxYmOvGAZ1k+
fivJKB9pCVJpWseyXx9ZHCDEx8RyS4ftfkItobVEV+0x9MgUcw1TclBf8ZwmpffbKbEXIMwphPKa
zkfz6zpCl9JotiPJnCNTeSgHrhx4mDeRaqxsvVXF28/DfX9sKqUJaO2C1Cfa9b0VTJXaaAhFGK5A
rVRzSujraZjQv5RQ4jYJbIMjmUe7+e2wy3tMrz11HhL58nJ0f3qNY1AttFOm6GllAJArQwGKv9Gr
Rd7X1ZPuKJxZsRdkWX0gq7x30eHgXLYMuxHmIZ++j9L8p4HHWunbUQ4lTsrB34WFmR0nJkT9eZwm
N8gBcktpIp3RbhZ7GJwNB+b9/ZNEPklGvWWTkJEJVL7Om46VekTP7LsmPcA9XLU5XOwmlBjAYyZI
P5eq1SsHttTyDD9d7j7mTCKdtk66YSz7w+7205ytXgYib/i+Cw1SWkldQqdoHI8HRvn+LjI1xlIV
RKgqW+rr1Oy4jZEUqD50jn4eTvAfIRvYhrTBeLBf0Pj+vIO+DUdEqcomoThjUZrcO9aCbtT0DmEp
QKFZBuQS36VC1o7UCnbpL0din/AV+Liasmv2R6IiadPzC5E+8cd8m9OS7DS9kiCqr4P1z0MtL/eX
J0Wkx8vAM+LWRv/+3ttogNbVZvoT3VA1a4AB6thfGl0qRZMTJ0IOTrnRoipr4zYAEiR6YKO/Ddi5
dCz5GVK9/CRT3VvWtNFqalWp7uIrhhS6FDnkOVSDd0Vlab+96CxjIXukxMNf6n6T1ISuNissqGBh
3JXbLpGKU1WLDt0Xv20URmHPkwRV+NhyeH/dl/HU55lEZg+Jp5xUK0mTMAwLyLPKNJUi7/31blne
Apq+VM7uJbr+Otyo1dSs+YIgRzX6XZyo6JzzUTk3M4zJf94t32fGUEuyhuo/CTVz740LEpGHKWhW
NwP+Onm9XmmPUyVBOqg6VTrwqf12iOhfB9vbmkpUJkixJ80Nhn5Yl2o+OABgsgPn49+mRCqcbzqF
eV675f//dFRxUE3qpPYaDgYmEJm4rc2rgO7oE1FbevsP1s/k0DL5qHOz/2gz+zQY9hFUpzvWLxS+
vtbaVEbJokknKu3+B+b17dxHuLJUTwx9SfZTl/s6r9mfYFPFDKWYXXMZzsLyZiuR4SmmE1TnPDvw
Gv/laZGtkMk7qdBPdXlvHTu7r0VUNBr0ota86TM5OLLNrPB+3oB/HQWVFQcWubtvKdNGsctioBnX
jQCyn+dxqh5nXRz/+iLM2pF/pxRPlprr/de1G8MWmpKZss1N0JxJgwZeGebpwGb4yxPSBNR3XEOp
U/Kt/DoKP3putFyGK9UG5itPsFx1Bpr+pGqoYNJh3h9YvOURfD3r2d4kPmXyL4Tn+t6A6FFqifQ+
/RkSUhRXnhvceQcykG8kuilV/vyozL+MRqOErLGSnBX7Of6oT029ChgNCbGNwjlEeJ6jVj4NhhIu
jGGf94McHEjIcPVdZvFllph/cPnmm6ISbAHP/7qsbR/P6oy1K/X7qr0pFZDuR62I2hPaeQTwl1JH
7pirjfQo8iI9xZh4IPc+ldYqk+bYXCd2Ds3ILNroKojFZDuNhioBSqOGELrWLawsRZBdJ6VfCcfA
NAvfTQPS/powri1dhFThtc+rgBNB2xY7q0Qy4gYImxEiGoZOAk8a1Vu10pvHDCkb7IqgRIbRtYW6
DszZp5Om1bQ/Gn/4NCm12cKTyowL7INBPHhaUCZUJDuz7UGEFdMNfAnluA6XDosCz9CtHMvmmy3Z
0Dwz4bebpPLjE9hDAflD4duBGzZ6fE4rS5a7QTWkRzVOecGqrXDELDSSWU7XkSp2MBAsThBPYMYZ
RpUEsLs2VUQMcRw8Vr5cIkkKMJB1GjkWu8nA+2uLCtAiE9b3FoIBDCTvkxB0NWvkdzdcCJPHrm/9
1Mn4PCZOANrwqivKeAJQxefeISMVPei4BaEUUo1iWivz2LwGioQRpT40yY1tpWI6zvPWAqg855d0
NIHOzhBO3PSiiND7p22060rDLNy4N/vaqVBYHaXBYsGiKrB6kGa0kG7lspIu9GaOHwKFdJPbhoXV
oSlBHu+asQ5FSbLAyyJSkzBkboys2piQJ0sawsQwOwNmkhFCm3I4gutcj44VamLA+jKMHifFCB9B
XoHpq5tR1Y8lMAu919H/8NbQ+3VCLMyiTQ38ZFmvxhqO4xycAAhrs5WITes5xoVKdZIgMDO3XYTD
LkYayIZaLW1fzHLAXiCLEu2+r6f6eZga/RT+jvFUUdk2dwXQscHperOCO9XhPJfZBlQe5IjNVeDD
VnRVza/wTEYui92YYSL2R8QzA0+c+sxa9U0pjvVoDiUPH+ylli6LGkZdwmCuSCxx3KAseUnUMb2w
IeG/dmFq3yOqjUd3JsG7C8o6e1JKrbmnkibdRlg8/QlyGtCAjRdW7Bok/aqVafbycRhpBGJG1GvT
SutyjXK76MTo5mEvn7e4rxluowvlBixJr6OXstsLYMKl6RLgQRkB2dFwZQyNdCfYQO8hek3fGwOp
wRAJojtPKxHBdc8Jf9NP9vQAmLwDP9x0gC+Rugylk2pWO7ihWakr/E71bM3tMYjXBdVRLNr6EOQZ
qeZhPc1Ss7HVSVp6TRMzJ1LtytYdNG2+y9K+2gXcJqMVzgva62T2EFVN6OjJkWH3FXTHUffdmtgN
ZyAY4GBRgxrJSmjP3VYmnXRPNmnW13kvpNMKpeeTBLqtPaZ3Id/JflRCI0a8dRlZVqqtG78NjpO5
imOPUqAFyRfBXbKW6O7pjweViGI9N3N62pi9/oYt4XhlVPlsgFvoa0THLAEK1qytZQ8Kb3ojVXjw
Sajdz9WhQbgaTFkfLOZ5reG2aWQ9zcpYnWUx7yPWHllgr6hZFvo6q5Vs24txNN2ykSZ7FeGia3nC
/IDC48lWO1GB+s1TSCbQ7Egcwtrpvf7Sz8FQ4wQ1j3d8hAxz0zUTEK9RkfJxrUiqjpRWzcZ8PVpJ
fAETwpK9odP1m04BouqVYgpxc23r7qyZMyxJe+ymE7dUzUBzk0Rq4Cjx0ivuUM7UTIesUmQ8TVtA
8/A8X6NWt4Bl4F/32DVNczGLMrgswPU9qVzE32HvVpwaY9qRgVOy1GPjJNjZpDhRuJHm529RVAGe
qYs5Dc8rmW5Y6k3TdB0v9o20PcfBHzgo2Tt4ZAuvXYLy/kiZFlnvGBo28277O7Xtmm2gI7vE2WuM
b7SqMZ4J4KtoDYx7OKP6r7z7Y5afS5AJx5U1TcXzUPFSO13SiBcbcMx41HHrLJ1kSNIn8PEYV+OU
tdB9uHZ7kcCVbdtGUfdH+Fj/OOUsjS/0Ko3y2ma9T3XQfT5Ll7FrDbqp10ZGqX7ljzU/UwkkuNCW
ZA/JRs2i/jKMfemSqqz0PMnzcLYUB56GAoSx02ZCuctRFXYUUqOOSoaB1TQMr5H8aKiPVEFQ21Fr
TIFmbkWedX8IptqbYezYbIaV99cy1iJ/sPXmizAOUMMdO1Wq58DoJ47G2OdLokPz5dOcAy0BXBbm
OPqCWXG5H/t31b+dl1Gk8R3etG2SXQoZxD7U1UbkXjmmZewmGNxd1FrTvvY4aR+PI/7OYZ34qdvl
PDj222IBXUJlu+HDZrxA2tWR2jbKeBf0In4sPyykBV+i3DUXZ2lprI0n+8NuOkhKhIXiw4ZaF1L/
pCSYO7tYFuNT3WuQWehASE+SDyPr0ByQPk/FULM6H2bXuA8mt8mHBbbdSthh+zTb+o5ccfIhmoSy
Be8I8+zS5zd1oOtiqq2n8Jf5dRez7SFcYIjyWOazNxHMqmscGuECWogxewcPAGC6dtSr4VozSqR7
nO/6nW/N+nRkILu8ViWa+VaBFBY409BhN9PKv9iE+4MfCEcs7uFInplFbYXFYrmQmQ3CtMVxHECF
dd98+JC3QWjXXpf3TED78Cqfoh5vTu3Dwzyv7O52XIzNG+rCtScFliJYlsYecSLFBh3rQfW+Qs23
0/opfiIzVZ9LDcbp42KhLoUKCmOKHDir0/HuKxu++/FplUt+56L6TCSnXmzZ/Q+HdlXtEIz6YGjw
sI4MUNpzWQLBpkIre30tlTqRwJDEjqRh/961qfpStkqBQ3VSxw0LP1ocOpjGy3QVQ+BpsbHbGEk/
sA+h0tDS+OE3T5+W4lteRMCHUQ3J9Db6o9qJZgKIqxJpnfRFUTza3L8iT+L7UnigjPVraOyBjRg1
wMh9QggLtTJi7Tdt3gdvgyWDEI5nS5rXUpdlD4SdKJq4IKTzpmkT3hhlprSFSVIR+UcjrH5eO+DD
Daz3LoRiLrQS8b1q1X/iXpe7NTXGdHb5LKHGDbMY+4koyqR425OB1TzokjaCenwuM5PEBJiTLYnE
hkmnsRzvOpBVkIpQ/cdh50YQ8ewrC0cDwPhDm5sPY5UFN2Yy1oNL+rROAvCxtREcU+OQ5jtLqivj
vKXmNh+XeTWnWzNP6QNNoo7owo1sS013UmoUiDE7sP8bUMlTchmKEJhjDDHRCwTG3dueWFvd6pme
tK9aSJCJQ1EtgT3IKGGmCDmzDoNHmFbTZuisiA5AimS2v5LkSA68sC97jCASVCqPeMaX/nhEoaUq
sSkR/mRvab/JmpNamQj8OE607jolvul2Yw/F+FKAJkRRG9FsU6/42SJeT0Uw2Lcwbmk2G/Teso8G
jgjtShDy+O5AjS6+LnDMzm6tQU2wrVZMOQnuzc7CprE1I0t+iHOQDjLvCcxOPp46Vwb+Sd06brQK
EmiehdisYMZF602CHwSMT76jChTIBJcTgrQMAiofA30dmXwuN3XGOX0DCAkiVzeDNt6aUVP3OGm0
ENamKjL7W0VJ5vlCC8kA4tWbjiUNeQM9+RE839wM+zfL9+E4QrIf8nUlpAwA/dCG0p2JR1d6XtFc
DLgRF3J99oxS92W8x6cF0dvB3XxqS+rfWMgOXFvgfkF8CYEpB/VdMQDYXgUdzQc3GPhiiwOkTEib
sMas6hTzjFKr8O/sJU4DHG8emk4ZQejroZKshT/XRHqGvlzImnZBnZZjwMA8vui4xOKKcMo2/Upx
FKKL5qyU857DFYEHQLoeAPO8a31yCO+2bE/pSkD5Vp8NLOOt08LI2v6qtFJdbNoao0qixqbq79BS
mMvnf8jS6X5S2h6nUdPs/Pocfh8pe7x3cXt28zSsufLZUdG+yomVEKq1lPrJSOghpDI699y8EOlx
0Uf9fKzGko6TfK802YStQ5Wn6ygMk/jEbsII4OQQm/2FIo/YSLeG1j2aPVKGc1GTOHdEXcvdK0IO
PV9Zet/fj7HKEW2Zg1Z5mlVnoO7T2b6iSKTkKwHgu3DDiYbgVSVDGt50VajA6dVakxuFrem1vJ7H
ejRbKIoASVZx7VclIR0QcvMd9Jnin42NRHjXT7O49cc+GtycqH5ad0C+4aOrmSm8VgW6vaM7AImF
nAmIwzb+gli1VnGv3rQ8xHwNpyDD1BhvFPlFsVPNODKBkAsk1G1r4spTjUV6OTWWUjugv9vsNIkt
PzoFeEj30ARRGjybNMzlNbl8YLWdJHTwi30Zt7eDVuQxTm+A9ACbhCAvNjY9+tFx0CULdUAMQlq3
Q12++7jdPijmPBeOL9WdeWxge5w5cqDCMe6DIbiy7RAbqAAUc+1WshhSaB9VUrjYt6Fi68h5bynJ
itYFa8o1ikyapFw0OYUbNN8jd9bSAv3hyDmUea8ziI74X5jicdoWvK0YKkLXC+3YIMjQ1Ri2STFO
/cs4Jbl9AT2i8V+iWclDnGZSYe3gj1jJ/ZiQ1IAMLU/5SSiw0Djr+cXnM0lTh+E0g2rA7dNOa7DG
xLSwHbSQrs2jUh7Z/81QagZsDt0EUzpCMTGJ7eYguwMiKpVPc1yNb9E46GB9c59xriy55eTKIrLi
qwxb3K1p1TMHFzGQNd12ENeq9wlGeRIcRa3dKBeGnGZ3CggVczV2sn+hlTl39ajL/VVXxug2WLD4
PeCVsnEUjy2xDsFM1A5uWV3kMXVrh2+z1e4AAHN9T4WtbbFqQH6fjHp3Yug1KIG2ya18VelQLzBm
ydX3dsByzyPBwJehScrqj94HFhexxhwvYpNOOt6eFA5kYSS+TsYO8uman0eXnSoF+gNX3GLezN2Y
3ipCDedVBuMic2HZNNB99FY7meKgEKuiL9Rm0yx6J5A9SdptYM+kKk0j+B2u6j4x3+c63gBtLMpN
Z5T9SdEtBMDSxh6Kb3M2OLMy+M0KCH6Fb3cSJzszj+oI1qWdDKtILauVUvXyi2iiHH+teHnPa7mC
cmLFph2tqVBOXoRk64YnQhaBsMG/akG059BGB7V242rq/xiDYryOZpCnrtSP81XZZhM5NlmpTs0a
pKGLG5B+39YxYHtTp/mvGjNldttIjZ5BuBTNuor60dpwp8zLs1qSS8gokTzKAYbe0fRq4i3PYS4i
H9a6hJ3tsz5n+olq+8Ps2iM8wJUux/01GZJKWWFsX1+nkPQxO1PnaHQHpezu4KcAysgHmnu9gQa6
x9qyTTxDBtyIXFxBGmCuopTf8SuftNWoULNwp0Fu56NYUki7SnVcvvHgUpAVk4RtPVKz4AmkvERi
QKvxUUJ0Hz8oUQZ8B24pH8/ALvOnolESsS57afKhMvXS45DPsYSXcJEo2N/onaqsJhEQhcRcEju3
aXIFbM7YKyzx2GhksPOifDFFXGQAcf1wZXdj9taoUcMdtugeIHx1pgsjBBj0JCQC85Arwy06viFx
LOhNmtfAiQQdMRrRjRzVGMO0rWbprjr172FOgsedSpCaGFEH2mstFlp0yt45F/5IB6NBZEz20mqT
BCRk3u0mTVdeJT3uRmewze5GGWgsG5NJEF9UpPuO0k7GWUXvslLZqukQQkiG9/Watwl+5nVRRw95
Sw6J+w5BvyfF8pwTxWtTAeXU7h99K1GqhJsC8YYGjybBptPpUtXczaIWpTP6AdzWQEAigd8Zt1yA
M7t4HFWlBlMBM5jiSZQG3M9Ei2VGkmXGDHFb4rBVRqJa2NqBpXLODjrJzHoaahdJUmTgojz5ryO0
FJwpfM3OONVjqXRs3RIXBENEs6nlj7hv93LzVkUjI2tFFmRuZPHdpimupmuhbZUgOcYXULIw7ohi
YwXEJ3qXQLvAzbdi/WFM7Kjx/KyreNmTbpA8XNlJEFdVX4dn2Ovh7OpzpA2nkZWCE2ozKx3cpC5V
4q6kLE+IFXGPDGHF4oopN/O9JioqseZUd72L1wUvCd6gFXAXRF0L3Xg034LOH4CAc6aqRxgMJAJu
aI20LQqK5nmam5FcY79gv1qthSqYt6KBhEJxDasAecCDISTTQkZG19LrUk6n7EySQitZqaEdPbEZ
08m1+OQqnsGlaCPCMu6O+8rAxMMi0Y9XKF93nf5UJVA9E4PyYDPYRTmvfN/y63XXaED1KSrmuhe0
Y9k4sajykE+cicOQldukLLqxLkIiWACsdp2pMj4iLZAmpO7p6HWU0vKVBBmp9Uy7NaDxJlpYH0l+
rtnHAFb0ty6CWbvCGmqkQ8sKgquhVUd81DJ40l1Vevx4ehrhrjbIRO0a2pTW6ZPqyb2S1atStfsJ
W6OiBuVTab3vWclsyKten6L3rK8sPF3HWYTHKQI7zDG4rfTjNXSUpnN7WuFIGzX4x/oWNxiXtkD5
zcr8lHs+4eKuzOSx2YgZ7yTH5PaleK1Q+6u2M8UtrweU6JoqMUjwQoGuJaXdGbJW8hhSlvQUuCRs
XfS4DDzYY7w+ZL1uY7VQVfaCJT/66JWilV1AdIGBR1sS0LU4TTeRMvKnxzjHSkSfYzLhSmHC8KrD
SJY8K/VJ7ZItka7rOIsCPu6F/EfxIwOzSDIz4fE8tOm4iah+WI7a5+X5mJMFwDiLhAg3hm4Cd6D2
9i6Gkz3vsoGA3OXyK+dHZatnAUZhBWdVYDXWrVXaEp8/4qnIm+nYa4MrChthdlFz2ziLYMKFngn1
DgegqfhTSqYWuFlbpe92Vc03OlWq2VmsMBVya1EKrKlX6LsatUVqr2MB13cIm3G7z49M39IjPmgs
MjmlqTkfu24GvJ1PBEjwNJNdDSfKXmWWQdirj+aWk3N+qHS0bHiBlkilifGGfkNKVTpqRwGaq8DC
gsSVBBvs3/1xvyLhnJdv+TU2sW/t6XP5n8sf/VOUeAIHYfth+P2/f3fev9U0B739B/9g8x/rLn99
bqMi3/8zX35E818f/3fwVnjP/83ceXS3ja3p+q/06jnOQg6DHlyCBIOCYUuWbE+wZFtGzhm//j6Q
fW+JIA/Z7lGfUzWoJcsb2NjhC29oXo7+Y8Mh3Iwf29dq/EQzIPk93J8/+d/94R/Jm8exeP2v//wB
nbyZ/zafxzrySgdk8e/FcP5P+lqFP16y/3h4SfOX5e/9EcQBE/kvIJEyjT1EZ2YF0f8viAP/AKlW
Om/qjPQywD79o+Iq8SMVIJIFYsHELNzg1+qcnPC//pOU7V80CmdUGHA3dca0/o0izqK9in4jTwc4
VpuxEaDNFn3AqgGLq2qd8SBPkrzGhU+njTQ2G7wfxb1Hzrh/N0fu7w7je/dzZQY/vGs8okwBxB22
EaQLfSYjLMAR2L9YZTrl3aNhjYpHH4wK+qqSAvMw0XVYm72KsBX3rCNSQ97llupva9gZ2VpiyR8i
r8P8sQ0xpFG4f/dKqIzYfbdfU1Pz+5UBsO1TpY7JN8qz8db3JIH6sNEJG6VOw/0YddHLoMY+tYM8
E9eBzj2CyVF20PLAkbynuQRhUN+a5E1B6ebr5XdfdJbfXp3OsqaSRcL/fdNnfYdrkGQv9WgdNI+o
q9ObxwFr3Y7Kl6mStCs97EVXeZb/mNHjNOc1kFjQCI67u1YjJhVWL+ljZoTNPVEHyvekuWvPaAyq
j36R37Roo11BSb1BVo+/7dzEBpwEcghOhrGA52K2ng8ZjiOPValIVBZbY51gHLtW6UesNE2O8cab
fVGb4DYzhh94jwyPl6d4SXd+e3MdLOFMzkIOz1oAOvB9GitVTtNHLmr53i9RIRjMxsLKLb3HlZDm
sUKGUSCD7QTi9FEM6hZ7GxaiGNPDiMGSbvB+7Ld6UsVfY5WCw6ga4T4CEXjQra+UlmWnDnrssKrx
L1GzwMYA2IAEFBXgDuDUF8gDf2oxPgaB/xCJz7rs27lwkONrS2O54edBNL4SiFkGO9nwHUUcIfRj
4UEP0q0evjZpseUU2A7R09un+Ktb4i78AXUw/9UsT/uj++LiXfK/8F6YwXf//l5YvVZp+/PoQph/
4c+FoKsomhnAZQA2UZjTZ6WcPwpp/Aj9Z4i0wHZUerbzj/7Ieivyv2AtQOHSZgS//HZX/LkP+BFQ
Ii4LUiPESmYu6tsFzI345zjmMmW6//nv98ezvjg5NBA9M2AISDVkLh0M/PHJUSKPpuOQVDmDFONU
GG8LIC89GFWVuFeG4Kt9guSz7uLx3jfjHafZloeiv9fZViDdRUa8xbV4VY5P3RTbUo1a42DZQWwR
GdU7D0oOllmHwof8ofxUm28AiFZD2e5gSjwXcfW5bTPMIbHHCKKdBFst6wEb5M5QTOsG9xMBhVw/
arZBEzz7kNUHvVpPOeUjYjaPZEfAhZp6zm28jxRrV+kYNZs6tnwgO1ZEdzNgKHpEKgHHve7ThDhx
H2ISgmGMrm2VGOdCLKDI0lZSX105khf77mRiF/cecKNOT726cpoyP8z2e73uqm206UrtyjGsHt+w
JyPNP393zRRlEQdDwSe0ZFeQv3bSFcLwLGP//gpngJmNrEvQaKjxQB4+HqA06ElDKa8c07/Dmxnr
wAeUR2PJI4NYxeKjL+e2VWCGVMb3RXCj5KmDbOM6ij7AdrGrGcNRYK6ZBIda0NZ699yCOBKlp4GF
E+QYGzRYOPH7UYMsJX9XU463ZC84QmPqp3wURgSTgQ9ExL4E3puxyDc1bakWV+pKIR4WYliUMUq6
mI1qB3hU9rv9fCaGeZNVenfP/Z4AsOrsEXDHsjxP0LsZBlBoIEHQVQ6tHJ6YK+ZHRExhtc9Yce1i
SiQNnuIGSUvirTImJZE9x+PxLj/H2e/w7jEWt3yKVJOOp1blRPSpkede0W4gN6X8oF272hehy8kb
zwDpd2+cF2pnBf7AsUBpHVLcyiMC68Rrb/QGYz6dWZ3b6U2ZaQmHs4KqgMPJzNbyY1Bo+0j0cG2i
EckthepxZd2ikUwx4EDN/9Mk3Oez9dn0LNNDn2gJZ4WIlhLZ+/e58X55thcMhT9T8M+jLW5nFbpW
V0dt5cAOpQRmrCmuAzFDg7j0N9yq204HxN/5ny4Pe/4j/zPs4kC2BNqbRcdHLvVkreVo/8no4Bed
k3jXoPunBwf7emZ//Jn8xRGVaSEl/ZahxoHKSJXho/bt8stcG2FxcgRtJeK0zAj9+K0yHuv2ytF0
frKQn9J4CwXJoONlCguCbN3gkG2lD834ozVYHb6Gwu2Py+9xdjvAGkfAB60X9c3f4N12QGLWGtKa
ccpk1r7dUsgVp4fLY/xms51sBpMwXpupMYq02N+15kMgT1lxaYXXZgS6G0+oIDT38iRit0j/0fRQ
zqXIkPZOqN/UmkgxgCKkoTwNlBWpC/yStfBD2Lezam80Yyo/dwBrVnpYIcgb8kfRDoc/0e0E1KTT
4XMUw9RKcFiVYiBmwQcB19O0jTeIQmzF4qff9I5I/6jFN6sxfojlT0zv7NgoDkIhHiTKhJT5TfqQ
GomVirb6BN7rZ61+xjlqwpNWo4KmxmuUmPcd+VdmsLuxGRQEyKZ43vqT5/RpxBFe7L0BCy/E2TCY
xnAW00rpgIfcDiDXrsGPsaC4VCf3cvYqHkIp/x5Wxi9N7Z50bXqgGvqpMbaNfI/w+sc2MX5FrUVb
EWSHVG28SHwAcUknIbhpmLg6oIKbk6QgHhy2FsAvkeKgsdZ7t0r8ldB/q2INJISy1XptS3EQAxBU
8/17mYIMS8RNm/g+ruXbuPzZEkJg1PuxKX/ESMpxN86v0Gea4yHtPgpAOV8y/Yc/fWvV5yrGDzd/
0ZDq83B81cd2rQ7WOu4n4BgVPsfRprGszQhXuq+juwmZ/XaYpRc+92Xp0IEjIQF7hNccov3iFN1F
Y+/I+G/Py0UIf5Zh6gxitDXU4BOfZ21yZ7bcFOlINTPXbrHO/mm2g6PiGgdak96siGO2L8W3yH/d
5ejZrUBc3itd/1CADm4xKxzKBy9IVtZ4k8q4I5bhppV7Wxb1G9wIMICgsq/vxFRb9fP1QO00AruJ
yZUNy2RFjxiwl8Da+C6k0XrEqFzF9aP8OfCHcIRdVdm4Nr83lrDBhW8TAs4tG3Vv+DeQvCmpB/so
elGUiOBMdJjzjHpm19yp4u+IINHtSGh3kMbsimrirJSeFsompT/RdBYI4A+11q+JQ6yxXteEfU37
fW5X0QK05Pu8dXrRFeFWT6VgR3Xwie64g/jSeijSNVivL3QhuP1mm192WYwPMDhJlJ0cGY6Y11qc
x/KdFXTrMpEdLU/uK0PF0zv6FqrTh0zP7/Op/1T35m1KKIu3gOT5B2hndPyCbdP+aFVrhf3ak4IB
rWd87kpil6Cw/fx7M772amCLoJ9VHKjQ1yMQGm2hqqnZZKiNT3ZCjh24bYjdYvRTwhVKabgPJQk5
ljWNbBJuf6v2OvNQbCW6DrTl7wfomFKcY5Ft68hIRUBWEizqCwzpwHjdpCVdcrm4G/zsW8Hf1sry
xsw/oGPOE6Cqj4yW33zIY9zR2n6DT9UKERYHnA7qHU+JRu5QpjtMsFiQmhMX34COu+gCbgJddfIe
boVf2HiQ3pnmAwadG1zgbUE0th3unSM5eC1UqzmYhKWj+8nHKtX2PTZ34ajsY5xjwypzsEGwNdF7
UtRqh/3VGo1VZ4LWnQX0LcONWg631mggJOIRoqFjXqQFED+WZVrvLbz3hBFL01nQBPTP/Iax2TxQ
kNh28jd8YDZR9qABIefjFP19nWcuOJ99kKXfzEr4GGLHOdQejBRaHT4CW8KtoMt2GQWrevoWUegA
UoiFF65xIwbzGv413kNT5I7EQFJROGqK/6iXOFWt7hSv3Q+hxRbuHLW1gBf7qzi3NqboEmiuFfwy
eh0fBoGGYIrJo7AGHXoL4mwDdXnrxcZNUPnPFgeUgNFuKv8SB+D4ohtYNMW6gM4kCuo+6Hb/oyF3
90r5TZP9T1U77LvursDfDvj+BrTQCs8vp5r99LJ9NotSJvFW4bjrcVkENvxUeZmNIfFNpXcfJCO9
m+J412qwArRwIwvJPqxROuuu0JveeLVHlyBJ7awTgCICouIInh1f6QJNoADDgsrRwvwQAdTQUV/U
aGbmpgWQJXHSjJQQD91hVFfgxteI+21UM7iJO/EOOTR6FJ0rBE8xpt+XL+iTgHDxZIvr2UCxKyEg
q8AOAOqtvA+iN+JSjXtf/QSKy7Hq1Gmav6TNURc4no9FJK6At6hGGAeOMGANrT41bbRVQcleebc5
1juZdkmlhDbjxKGyHU97YNQzqzzm5RCp0Vt9pwlE223jtiKWA4Kxpr2wkfr+wxwARAG9fBmo0dTe
0HP64vMpsFMq5NLuxtg22hsZAJdG52bO0YNeW+EhTR9L/ayWCkkjiBdtxMfFWJfiTyyG2TX6vtef
mk9N+Ah5HQsI345raYX4VLdTSAk7CCZeZWvQ5cU83kjql8LbKCrRiV+DsMDu3QSRHmhb0JT3lEJd
1ZgcU3kNY9/FN8Cd95wudU9AXb4Ah17DDXQTsBjIcN55XeZYfv8U6NLGtPqPdSF/69PRNoIH3Qfl
CTjIScfpoRaoIHftLhu9p7HXvyT0hyZSE1GutgJtLkAbq8KIfgEphi2CFgnye02OXy8eYiEXiRKx
oYNrQgxLCYrfC+SfL/eWYr2LTTkCvQrjo3lZ3ouciUH1oArOXMYxJ/O2Y46np/bQ1jm4hgfPuhIZ
n9SPYCP+LkYhaQADbY6c341el+aggQaqHICwddg6xT64D2kSYurxe4n+VX3xMU/552Jx8b9Xgty+
5vcvwBOWf9X/wuqjcrH6+JAneZpn/7Gvk5fsZ/2+LTX/4u8qJHjKf0ko9MJmhmr/rgYpadq/4JMq
aB+SK1Em5rT9f86CGt0qA79efgOGB85f71pSlCcpNvAjzgvIHoiMLmqOl2qQixWMQglFUHIe05gl
ralvLDLtKksGTDrT0E1bVT7UWHk6OvBTCki6v9ZqrztINbISNKe8TWJM2gYfo8HBAVBZpXrbbilv
WlcSy7dc65/z8Pcz4TZDfoxoEp0F5vL9ujZSf2hU9K9dwMzGFw+/VXWVakPyqGDA+dqPCUKOIDzv
NHXAzwlfR/8jEpaBuAJeBaI34xTbFoBDHqMxyfDGVsMSJx/cunKgkll/ZRe+kfqXj4tGCpsRKZZT
tW4F8KuO71voJiKW1escaPZj1eVlbYcYNLnmGBQmRdrC2mcgAj4No5b7tuLjtxV38j0gOflzV5jD
I6zESVtxc1SvCaW5rTDo3scREPcvGVemH5oaTJ9HoGYPkJ0+iUEnPF2+h44LBr+nfTYMYY1iXQkh
+HjapQBwMYCJ0NVlXLJNX4U1hDiHc3mU43T+bRQWLQwGgK8G/yzKEhB2zbBsBhYcqOl1p0pwCYay
vEFG/ZrS8xyuLD6MRUtXRZGTxqtlzD9/dz52cWgVps4LCWH7K+mQXm3IG2oBVGKFI/ffvxdyHoiW
EUEhy724xPtSU+U2UEM3KAzlVkyaZpNlkXknpfVwRabxzIfCHJZ6MD2lWftosT/o+IZYnVWRG2VB
6PQz1W/C2ml9+YXOjsLJQOcblSW0Ao9nb0w1MRwwP3ITP40c/kS1GUyQ0X87Cp3T+QBCNAN9Hixn
jr6RLMGMGyYpctGABM8MZMnxzEi+8i6Lbum86sDXGBTb+GvQPFwKaTeDGoZZELMUQOysMzkNdgJn
2iokwTT8lAksZXlljCYcxCEfVwraCFfo6HOweLwaEXmRZomjWQCQQtbxm0ZaFhl6B4WsD+RfAFOr
LQAfuiuBj/btFIIR6kBlNoCer+y40w8JOo1ZRmNCpqGlzD9/tw0AkHnISJqRW2Wtv4Yf2ZLylMWV
D3m62RDro0tBO5VgBKzDYpTGlPlfGLliaYEm6rQXecyeBRytS3+4wqk+N5VcmNS+adwpdN+Px8IZ
IRhrtYjcBozWpuoabYPnhbAqzSJYK4NV3k4qbKMkxczx8nI9czdpc3MQuQmOyTeLpKPJ7ILWBFtd
J645fIvr7g6g96an/GFG4p5+3mOEP5jsIwCTeWvLEDfp9IA53gvsxNUwwuGMqWW3Py8/1OkHBoIA
f55gApo5febj6dC7MpC1fApcC5WUJwuS3icwutX28igLS9t5D+kGtwJyJag0nwpNeQoWgtB6ovlG
i6H0WbHd93qz6y0wg9iBGTtjEKKvetXmG/TRrB14v9rBSvCaVurp58d0ZdYRZbnNVP7lUSuplel1
UeQGlE53RaEAoWnEAVv62SpPzFTy1ymkd1oF9uU5OF3kjIyWCm8/C6OZi5mGXEhzZGDhDYE1Qumj
5gPFodtYOJt+gPInXpnz47T3bcpJCLm98NLiBFuOJ0uIU2o+bwp0J3ycYBJAbx+EolmlvaIJK1VG
qh+95zLdC0kIrt3zpyuvfO6zE4si/SNz2eN8srhFixHYj9qkkWsUknWjNGRuOjHLqmhrmTMrzvYU
G5uHaDBwnoLRY5tdONoa+M8rceEbJuP4BJ1V3rnKFWyMVfjJx+u8LSRsXca0ccOw4bII8gLiCC58
ebuBDAElKhLSpLVBlfo34EA3OvaS5QqsXk4FA+ZPbZep0LnUgqAG5F4a16ushd2+yn2kLnbofulI
UNVKCPK/8czbqsnkrzmlebBavmWuIAE3X4xOHT6lUWuC05ar8VUcpvBXaVrxYw+RFV4zhPNfBZRu
/a8PWGLieQ/yfzb7Ui4sxCpWTYO4dnOhk+06IdSsJcACgTbRjSxD5eHyWj8N1Lj6Ac2hAz073siL
2VaMzoR8PJC/V2WxQ+JVI4gFQRDl4t910edlzlAcXMgToVPE9z3+sFJblGMjSrUbchUfhBiIkBGJ
+l/fg3MsI86XlKUQ4S7uwXJE2Xp4K0iICmtlKJ4FNe7+J4NQQaO3R85BLH38KlA0Ax3tB2o3MDKc
ZPLl1WhN4ZVr6PTEpx2OrKc2i7VwHi1GGYWygDLUUGrx5WQDUPx7HCjXbvRzgxCxSMToqJmdKPOb
I6qFGOK2biK39QaZitdubKsrq3qO7xZ7WiHuIwslcCb3WMSyDbe71Rhj60bgrfe+NgLYtsRkT/rp
b6ZJSW1kF65dIOfebE6uwfHwjRBPO/5IulEiPDgqDCoCe4i1rgXtm1xzATqzgYj56SiygzRIPItV
nWZSpVlDVblx2I22VUbCWmACyFK1a34qZ9J4+rAzjJVkR1FYfsdvpKS12WGOWrlRPtLnERNjgwKG
5BSt4d15cmPdymow2DhmlHT/ZFRZ/VJ5SMo82uidMXyW+0b5K2XPt02tEyiRFwOxQ4N2EaTpWoeS
fZA1bjZN1tbwjVdPMJXN5UNKOjPJ5A+zBSYXlKxIi9upKVQ/ESutceM88p+EsYppzPgqUKa46rdB
DoUHPRNki9UOLhJ4235MbdgjGuwPWg8RkJi6qZ3RzJ6ROKVzVlp5ml15ynMPOcfglFr4QCdGGmGK
XUMBctZtrFkUZ4KG4csWsn1mPV45Gc6tBCKFf8ZarATDKOSU8kHrSkjwOBq8og9qIFAjRNJgLw5q
4OSdpN0WmiV8METEcFLKE3YSe9EukvzBNqbAuPL6C6Do21KYNfVlk93wdtgfr86sGQNvlLTeLXIk
2KMUopVSFQYsLK/rf+hSqNFrx5UWZhfCy7pjqVnlUgEqRLvumgaFAmrH9Xo0A8TbAyOg/ROAPcVV
y2obw4ZoRwun1NvaCVCx6FcaVtWxTYWkcPUcxZIrIdECV/37fYgBddUkk5vvreP3MbNpQDTaat2w
VOpNHFQRBFW8ubMeaoSBAzG1seg1Mig+eXXdHbzmgHRFM8vfRIlebcYs8Z2JJu+6KvCZUkaZslGS
yNRf5e5nj938rIcG8qXmTUNN+wVTUXVNtfOdPIzk2wwRxn0f9dbWRIRl3Qd1vRdkKHCInaCBB+rj
yq12uoA5LlWSDDwDuNOWyV0hGi3ps9i7olALdgDO+FnXqxwAmvJ3Smfz3CJszJwin0+KRUBwPLfl
0HaqPhm9K1Sjsg3q5LWEy7G7fGycXgAMYlAbevvXWDrbCErZVBxNg0uNrV/nQmDY1Pau+efMZ8/x
3UaliwIoRxMoMCq5x68yNjG+OZI+uF1Uv4aNeYgMmiboWq26hl7M5Vc694lmqD/JGaLv1IePB/N6
VYvT3BsQi6iSFQTq0UljmG6FUF6z7Hk7VJcvxm1DxXMeDVvs47FAeEbeqMWjW/laYVu+Ge5LhI0d
mX78usuE8mCNcf0ihbrc2Hw+/cbsTXBOWp3XtN771GogJlWKReHDT+VtY8T9r0iBmHdlUs58Z7jo
6BuSLvLry9ylrwHgilzCrjKilyG2mHrrFWy9y1N/JkWiJkBujAvoXNlZ1jTLVBaMVGI+pikqQnQ5
YjQ4pFgF1tXrFWKslSFWO/i86AqpdS29wAz3fQcWY/3gtRBBrlwCZxYe9TgsKik1cfkuC4Sa78OS
DIvJ7adQepkEDEXY1JGbGVW9TgbElK9MwPzBFwviaMDFSgeYKpRpyYANVL8P42QlW5gBoZ0kun8Y
QSqs+rbwvmTiKD40SaI43TD8XbP27eAgyKLGpc7sHwpRx4sy8A08BNNhcktDLrcT/ESovkKzzhRf
vfK+Z/YaUdYct5IhaRyNx0O1E/zMMO0n19MBXvdWadpKiyKo2tfXkJAzM+l0atli2HyT/1MHOB4L
ySvaQL02UXAylW0nmwqKe6p/E8eVuROCTqX4gKdVEI7tZrKA/XRKFdqRJhSPXiVFV5b6aUECZUhc
C7DJkWfTNeX4aYSiMrMxbid35HRY1VKnfUbwJIJgk9UHVE1qfHOaccPs/aiqTrgSUp6bd6Q94GNh
fsKuXgR7UhtrTQQIx0Up7EvjA9gY0vypVqJrAPK32Hy5oN+PtJh1pAKhtPRoK6T6mNwBLrMkR5Jr
ZCItqWk+TKqOYE7iJS0y0kotuZ1fyVQhilTfTo0JJkShAPfoN6hurUZRkzuQi1WzpnBv5Y6QydUP
M+yA1xkJcmC37FC8GSTRjG6zMkebsiwCv7xyKJye2m9MJbSpkULlXNAWqxZQ15BJmqC4lRmXDjpu
wnZWm3ADFSEpyGDFaK0tEd7hShnk/KNFM/B5jHMRr8TS9GLwMtq0NUILZY4Ygj43WS88xEInPV0+
TZaHNhgIbEAVdFt1XCghCByvsTCEeDlFee3CKNNAwSgTROH6mqL16SgGpQDMDZAfon1uLI6sXk9j
BTmd1lX1JtxVypg5ujl2Xy+/y/IkpmxGhqlCQGG7KMj0Hb9LZhVd0ddV7w59M9765LOrAvL3ZyHM
jP0IZO3h8nhvXYT3CxfkKkHTLNFPH0rh0DgesEgkbFPrRHTRAjV+NDGB/aqUDF8AuNp1vp1EBqX/
fPY3sfk75AbBFgUAYUjw/7NWYjSiq9qv0GLrgvDZKNtaQiwvsxCykGopQSpqpmzMeV1qG02gf5DS
EIJ6UepwwPlthEwVAV1VPWvr71Ul+Xd1W4Ca6gVcdvNAE1v0nQCz23rmUVgLpapGdAhtEhXtOcTw
VoUcz3qbldbRkkbLch30KrZouLeAO28ArORr1EWKu1Awqxjxz6H4cXkK32xOj6fQVGfzIZhBeMGR
WR5PYdtKYpxldetaoRRQ08T+YmehhXWvlmh/KcJnLZ7GrxPOZHszQ05FRJ08X9OuiHI7VSPrIOZT
8TNDRSVcxRO4vHUahZg2VnEuPI+dIdXocxniIZixRbfYSU370Jvb1wBamu9BYBaoe4J63vF5+TJp
bwWuWOnVY5AgjmH7ianb7VTF4ipqm0K5ayNYyisPicRD2jaQMmAqiBQiR+xPVyA8/XLTKp361LY+
FDu/joRtGmu+iUZIkpX4osr9XTCVCiBEROqewO0B+88riiT2DBaL7Tpr22LVm632kQYg+jwaDoSH
UWtQS5I9b9rAA88AzVkjAjxqY1TTjdAjhHyQO7X5LMcZeNeurVvT9itgezcm5Jw7wZ+6j3luTsYq
8cVvrLAWJZygRYAnSzyshkdYlACYjKBHdV6J83aryYjAsdT8HMxclz+GcVzCue/RRbFTq4iHTepn
GjoparFNs3QMdm1IDwCsq1c9ySopDFyWAGeFdFK+eLqEjgNnc2VuLy+g5clCtAmWy6L4N7vPiss+
ej2modwWcuuKyNZuJExUNhjGKc5fj0LBjL4s5Hq4akvjlCJJNRmdSGJw1YR/o8RgSmP8Zi6PctI4
5WUYRueFZlSg9RaevGseenmTtp7QjiC2apyQ9WbaxFQf7UiZ+u1oDC9aLqG0NCpgxFsybczW6ivJ
2pxNL/bjDEecO5ezRvRSPhlkrIfQqdfSOJWkdQaAo+rqYEWBOLMT1A93JZJcMJxfr7z6fMefjIuQ
CQGWAl17GXnlTWcoglnSMKgxYYaGItTPKdPQrHrBsn5lyIz9sghCYjsyJv2+0CW4V9S6XF0QVBvN
ricp6zN0S4gNN6M0Vs3K7H0cLxr0Kq70Rs4+Kw0pzi1yQPAVx2dWnXWA0lu1c4euo6OdySI02ijZ
YPck7obCasi9jL+zTyMaZW2YlOvn+xoS8BK3iAjYYLaJ3rktajp2L0ZkdRRv7cvfYRlyMgpVRPiY
Ovx9mUD4+NUyKW+MUhR6tzeFcCd2EwBtM5w6MEGEU18b9OlwfxrL4FeDlF9pe6U3Xqv4nJle9hgN
R8BIqIcv6x9R1yZVMgpk8r057SRkRLf+KIcftazbW0nlPaaNIT9efu+TSt784gS6lPjpVWBHsajk
Yampe50vjW4oWhBFmhXx2z2J46NMB38sRZu776VL1DVoarfgVE+kGQgZra88x5nzjOd4wzqSU7IX
jj9AU1YNZ65PtjM0w94MZPUGCTv1gD2cscqVEc9BOUDZqJAKVKYklGO00aBXJCBI3KI8lWayZAPT
uVr7nWOZxQYlx2XhzWcT+e5ighLcr6Q85sHMrh2gPgS/TIFqSxmF+a6WORVLrQEs2/nxSxLppjPl
6M80GaHr5Rk6szrYBaA75g/FSb6YICv34D3O6bbft2ivDVn7Ab1GcS1qQ2n7So6jjTAW+8uDvoEc
Fm8/R5SEylT+5y1y/Fl0LYkKpRhJhkADbT298xy9iOttPwneHnhYtkLF4aGUknaj4v2xqqKEyaBP
APumMT+SXyF1nGUSrfu4vFUjbVxBVm9uABYJTtVOxr7DZvrHaIX9XgnQsRwgHK3lTlIPnag+IcgX
bDiQyRn48si/5ALIYw/ez9RDKMmylDJnhTySaNBcaeINrcQEy6hRuVPDLrsCiZoPgZPJmLvC8OxN
/CUWuU2tGl7UJdLk1mNVb8wOnQsL4e91kKLpGsmjeuVOWmai7E1c0Whu6BLU/jfs5ntMTdnQlo9b
j6Unt70b66jIoijcbKKgyreXP/SZ7UcgSrUZNQsW+tsx8e4GFnz0rNopFpHnk/RdPwXqtrOEa9nh
uVGoZ9NWlgGWoXVyvJowKpKiXOtEt9YIZuWsM3adyD66/C4n1Yx53nQujhkMiznHWyXt3ctkk0LE
XgeS6yXcr6Bk5nhPIZ7+2OlZ/NUfhu5Zs4KgOaDrBi/IH6TULhPNKB0hVsXSTvIKusrlpzr37pSC
Z1o/yAJzybHGpT0EPmqJrmWZAEjQA7NDztoro5xAh3DUoOdICENdDsWJZYEqR/lLCbma3RitJYT9
LH9c+2IaIsuIdPOTkkfBM8VbqGme75du1Ckt2VkcQgroJ2RNaR6q4Q5Ntey7bgb1vTIkcMgMlPcs
W1URMb5yrJ1OC8+Ljx0aCJxr9K6Ol0TUWZTTRo3ihjhyraILuJbGrrlyvZ/uXErxIPIAsL85cy0W
Him+iWxwLruGzuHRomtCnqU0t1OdBLuon1AVuPy1zw5ITXi+ycGQLPcTV50/jfUku7pnBmtUdOsV
ACZp05NV2gN+OOvL472FQcdnE2/4bsB5nt+teaoDGOW1iuxmyrjyjTBaI0x4CFXjlmJx6Eh9bu46
ofE2kdV7Dgro6pZSDdoIbV5+ohKSrfErGA95Xb4MMab1JZ2KfaZPgjNoVz7G6bHGo0J/BatHuQL/
puNHzVQtAtnCo9YC0phcrwiKApa0UcuKrwx19jO8G0o5Hsoi4pkGGgSupabNmlYBtaVElVZ6PwYO
nMVrYeS51czuRmgDpIFIYfx4PF8d0TCTU9lVQtXf+6HIWyF8fuWtTkOBt53NF8BATNSXlAyvGPOh
j2UWl1bqiKSXhpvpcWSrxCQOSqvGBgSZ9Xx5hZ0mSJaosXvw9SNKBaB2/GqZKHVWasaK20yKbqPJ
9kssNPORHrd+W4v4QtBKnV68EMuUywOf+4a42qDMMMMOgTMeD6zo+FRpUqS4g1aEO07tcU3rebpX
U7QYrFFu/wfjmRxI7N25DL2sDLaFprWyPyiugEIbvFchvDOsqrDTQB0hSaX5lazqzHZguZBzoOMD
snsJgaLaHY5Dm04uSQ5BXDTKW7NVXtHZi6+MdGZ10o8EnQxAifGWdUIP7dM+1KrJRfRQ3GaBcQf2
9RqA7szrAAA2+VIMQqNq8bkyZVDN2UfGbbGI3hGTBetJpjfj5ZV/5X3OrAy6MOCsSRvoSiqL3WZZ
KaLohTDxpUz5QzPkyl0c66mTtKO0pQqYXNl3Z8ebRQIMnEMN4+TVZuOhWRzdjaJJdQwStucyab8J
ihHfT/HwR5Xv30r3nCmLWAQxLEFUglj3yxrPiKRroYW66OqFiBZ+b1UflSBFtN7zcLQQtcDxzVJa
FYnZOVpTZYe6j4UrGcCZz8kzQNzBjh2ruJPDWmraMeUKdxGqLpwQIVi6jZGyVSiwXpneM8uTyA3n
BZKCWY5mcYUhVdHoOmhbtwtl72Yc4H37SIFfOcdOOhRESHP7jlzQAgZAOHZ8nmDDbabdHHGMhln8
QJ+dC1lBsVNDGfpQi0lwIzZ+f5DxkrAVFXqv3jeCoxS6vM31PN0nSviKXaO068cic7K4D9aXD7xz
dzn1jpl/NWMTTsJks4rMsRZT0R2tFnqw0Qe3Wh91u7AOvw6oSG0BgoWHJEmfZT/Lbo0RLYdioASc
FZH2LIygxZvKBELRgQ0vew3xgKyq1k0WU1W6EuicWx98NSQP8SKlc7hIj82sRMVf1kTXaExYkpjP
f+oMdU7PvWvUoTM3kEKPkjLdTH3Bz+D4w8noweiJ5ksutBf637Qd7oYqye4bPaqBAlvSzNcSuSHk
5uflL3LuJbkRUN/REFfGBfl45D6U6yDqJgliB0pGQTh9q7Ve2yWR1G0uj3TS5Z9XJ9fs3BqQgZ6L
izPN9JoJ24ZadiezuM9pAmwlP22+czVkD4mS6CtqRDXc90T6Jg25/Fmrk3GnGOGVJuiZEINzjlRX
xGWWw3XxxkMQhvlUdbLryxW6TZN6n/UmYu9UStZTZAI58qWHy6/+dnwuQli66lwZiKZpXIXzM70L
YQtUHePB0xQXeeBq5lkEya06QK1a0bhMYkTe4wPyyfDczDzuZJROKs1AeyDJQjo3Y+xmpfaLzmIV
rGX6KRtrFK1n3RL07wKBpuAEho+IlBkWAKFaI85+RVE/9Ihd1UVsIy+EF08loH+9MQ0BDzCztOQv
UpuO96M29NtpbAT9TtXq4GCUsyoKy7xEYyBNb7y412nGojLf0J/Qinod5h62eYXQdzdQkjo6VVM9
wkETgyRdj5L/f9k7s97IlSy/f5XGfbIf2MN9Aab9QDI3pbaUalO9EKoqFfd956efH3XveCqZguga
D2w0bHSju6t1VUEyIk6cOOe/TIWtSUI5OkMg6ehf0zW7kYxRAsLARSkH/oyeoaNrbT04yejNErAs
lZ1m6JhjCVn2HVlMHZV00q27WtYBqYllgcEANcPcKRsz/6wIvSi72BiY2PcFRfe5mMIUTSkl+uFp
VV4cmtbX5mpfZRV26hezCJOVoy3ief4aqPytRQ1YCHmxuXICnXQRcid6UJjC1Mo9yJw7Yyqka7zd
po+Y6rY/1VHsrxqIi65Bu+8pEz1hAARf1LfSlCf799fYG0cMFyEQZhzfEsyexe7qZ89y2esVSqyZ
f6CFCPvQMP3db48yb2EZzT/u4rK8OMgyo5a9SPCU+6QMza0n6/EGYvXzbw4yi3JKgIFEBGN1arfn
u2XQZXRLmka/D5u+3JSqbrkTTtcrZ/JF5GMUAy+CmT4nw0ZZdHpbKVAH0ZOM+wGvBhs7JyQ4ueTs
S0NdC30X4Z0+Fjt/5iSTdpNBnr9Q38cqKiexcJ8bkYIOe/EQi2NjJ3EmXGFY1LiiFQyuqeZryKo3
Bp4BgVwwCL3QUhcZqxZNk5Rjn3Gv040+GVXRO0mZtptwSn+YIuIFUTw1LppLa6vxzzLAWcgD+c4l
mLuiiB018fb8nUuAp/gFhPHJrA0uqVR1gm2Ny9pNWwvh5NL/EugNS1V3Qxsw2mu1VmyKcAJ3nEIy
VX2RwoWOBdqdirDQ9zSPjE8hMth3HeKnqmN5dZ5/oLASInEUj5m3lfxer7ekP/kGf7zU4/IYlDUi
ezKiDnU95FelLsulbRQAblzCq3EXS0bT2lar56WDeBT2jBX+lvtqKvwCmY5puLc0yw8RkEzCky5Y
3SlJ2YDOiBHevVSm1i2aOslzlEvYeZu1hRZKgmnafSzo8ecoGKUOVbK+f9GrqZ0QwqnlF8nwBrRW
+jK1m97CO15V6xuiaCTtaqkcPzda7yt4PSipv61rbRYSjOoBRX1N+ZFWvvgzh/bLrTSqET2ZwaQW
ErAhXOdAC+TDqIVosMIyrV/iNDkIRCbCv+/B4lEaFsNeiOMeYwxLfWy0CV1+P0z0fdlPOt4G+mhM
m9bCOdRIwSfYdaCNgVs1SvujCwatcsK+Qzyuk5VuizJaVm+omYd7SUhkH13LlmKKWdKyNzIq6V6O
Pgtuel9bJYk/p7PKLXOTW8LrW0VXVPfUewqF0WfVLGt0X7xAQ/GpC+ovjVpjKGmRb92b7RRtVavw
DyWufU84pChgP4tWuQ00GC+Y7yUYAAxxVvsrweEiSZhXL1UIukbMMXWB89Xb451lkBqEJ7EOfCQ9
RGEjhXXutmrRbOoCVaoCK8aVhPOyuksHBGXdOUvCqBj12/NRRaFUM70145MQ0YjT+rL4BGNwdEpB
KPby2Ec7E7uhHX5C2my4KO8VmrkTpnBHo9bD372CwoPmykIhhg4uDPA5fv6Ss0Q602vFXnriOYIN
LqOKGw29ateYREHo8qyVo+XyTkgurdGnpAnBmHAfzgdskwT3D4xeTlIUt7ZiCNMuiuGZx3la302d
OR7FGLuAukilXYij04OEHv/T7x491CtUrvbMA0f6hSSziSODmUXyyfA9nH5xJzvqcjquTPQc789j
oz4rWpAtzMRtuhPnbyq3mF0gLK3iVhnvBHXAziiQJTfJIYIGcnBrYqeECp7VbfoRi6H3X/Hy3GNw
jjtKqnBeMC0/H5yAJhtg1dR7Ta38G0PFMDbJEGry0BR4f6TL00enDEmyAIzqdVLPR9ICHO3EKuY1
a3giAd2QMRujHXYpcH477IZKuVWI07r1m1TxWdiDtIOK0EwZ58ZxPnA2BqBLw1q9r2SrcnTBqJ/9
oVS3Vm+NV7He9y46OPkGIylhbRHPuclyamcdC4pQBBCM0M6HruURP9Iy1e69dPw0xo3+wWj1CFCp
FlxJs0JXXo4HYk7g6mpu3Q5SdLD0ZNcIwbff//gUN7jYEb6Mi46eXuh6YrWado8GSXunTdyn7aKr
5L2YCE98fAiokEpSMoB4+vj+0G8tb8qaMx2R8g4Qm/NvwJkZFWmoaEADp8kx2zC9Do3BP6Rj0t/l
lXmMigS2cURk9bmlvD/4G2GEcipMGXpxdN0BD56PrgQZnn0D2WMX5siDZGGx73xsKvAsNr8aeJrY
gVrjTcxjlScAO8kG/9vq7v2nuKinsQJ/fYjFMrA8o+2mLNBpknSiM+AMsMUQ2kNPELEJaPbh5v3x
Xo+G83WHeL4O0RCGOcnYEksywCTocVbU7ysxFYCcRUn8RdGj9FnjoHjQCiCrTiOaie80RaN8IZ+Q
MNBpYoxRQnmcfUUCDzNpH73kZNv2NRKHOnjVLyQUwOXwptEbuwTBWmAqWMd70lcNEAU3IrgSmEJ+
wZxGFmCOxe0+kaS+xj6nF74PFTnP+2/6xiFJFk3XGLYjQwPUPJ/fMh9IxSpTvx8H2uN4UgsHq66s
2yj12i14YVhNI66DABawI4n1I4otrV3gyLOtccNc60peTjRPQ2Y/12lFyPSL1VbLed/1eanfA5Sr
TllmvbDB+70RpOaxx1HOfv/tL255MsOxsqngczRzfzl/+RCMYBlqg34vSaFyreXYkwVhFxzeH2Uh
ZAcyiWG4Hs1yG3R1Ia2fD6PN+GyCl3GvloL2DTA8N/sxOEmhbN3JOUqjvtAIX5RRqD90eCPdYMZ4
bCJL+AFdjJRaTn1t48u4ULminHr3Fi71rpgocehkUjeuYBfmvbRc+jIIjpkCS9BZZk1GIoZFa476
fW/4E2BIH0lGwIo2SLo1aenLE42KPMUyFEhmrMpyl8V60ethoRj3cY/7nG9Z0q43RuvoD55iS14M
bz/vLbfqTHFlg18mpIZGOjrnZHCjLwrmGZ6FU2QE/kkap2E/doJ/aBO/PrQYPDi+GKUbGt/ZSiy9
DOTUkEn/aC0Ty8HInC8Df8pwijO14IQoRHLEoqm84sZXuGEpq/Yw9ROmvxZ4U7m3DiD8J/f9ZXi5
t+bh0fTjCKdah1LXWQaaq40miznDd6Wn72kmtbRasMhtBTDPIKXWaKZvjkfyDTSF2EI35Hy8WEwN
f0zM4BS1Zb0z+qTaIxclOXEioGOLMc/K573czDPaBiKMzvGsgTlfjKd7igRKIzx1tFkocYBqyLCn
WwkZl7gJbjHUOiH3zOAUGIjnw7SgmWlHS+FJRqf4ccQqvLbLAMfbG38UcAL2sqT4AGcSOG8sNxj6
+V2OvWgADhAKkO9Hpq3KXd/biopEcTPpyksa9L7o6mOd3kUKGmgrj/zGacYjk7wAGCQQ0TQ5f2RT
wmy0UoroFIyG4GZhwPEZp/IXTNqFnZgJvls0prQvpIqnNb3iECulAfBeER65RpsbL46UvW7G5j6U
WmMztuicSF7Rnow6C68aZRw3sLbvEWCMLaD7Sn1l1Ga91yW/uMISVXKjDAFIHNx+T/R7Dqyk/PQO
MZ4BkaQvA6tuIUCam3F0SikONBWFpy4MVa7duPTpaDe+v4EuIyOjKUB/EUEmC35dGb9c4SotmLTG
9KOTliA2C9QqcmWtRvyfmvJK4vvGWmYo0L6Izs335cUiSyip40dphidMEOLPuRikjh/X9cqd9M1R
+HDWzOdi8y/uLl1cCn6F2/JJmUp/B4FDcBsVHeT3P9sbcYC88T9GmcPiL59NwKxu0iJGCRQsi1sR
t27PwitbLKUtTJr/RJjjGjhrxtIYozu4+HTi0HeG2YnRyRg19bFsi8npxhGv5ECwrto+WKvNXR4l
QNKxLFBMbJdoxC3CalCJppp0EI9lwH5beKQNRt869iIyaaCGhL87hqX++7GckpohAoTnJakonH9T
Y0x9/Li96DQTZfYIqWMpDZBuEwTh91yJ1m4Bb5xcXP2AVwO5VxUWwvlwga8Jgdr08SmShMw2lOzY
DMJjWqo/5U45WUN0raba7VBmvyv6wQanvcOVXp69rMAcLgamOqJJCTHda4Gzh76BtGw6ditf840E
jdN4FrbkYk1WIC+WaJN5tReI1KeQMYHDAYmq+ZzBnRHtPiZs2VMiaAfsBnFdb3Sqni1MTpxgO0SF
QtzO0KPrVfEFF9T7YJr63DG8qdY2Zh9NWwTIp9ZG8iFeq2+9sa/gdbBrocDPmp2LqD5g5Dt5AiVh
o0/n3n5T7kI9DnfxFOnOCElzZR+/Ef5ICmfSPZ1NLIIW0QKGYDKaXkQ5reqeQurgh6juXqDCrGk8
vRGWQJlDRZ/xQww5v/gvAaMcPCstOiM9+X4ITTqPVKeRjWFl0t/Yt+bcIJ41VyjbaIt0QU9HSc1b
NT2h8kN7TRR0t4eu5uS6FW8yRJvcCpHSzfux8BJTMENewElwI5hV6ZYfMR0qks3Wz069VJkOYMp0
a6VaeTQBFeyqIO9P6aCCr89RZosSS3suUHp3uflrMKio6Xah0G/xac1uq9Ysb9VptXD4xjSbJMVz
54tqLVTB86/ft2bq+/qYnaKkjY+mOFFXF/GJLgazWZmCNyaaWaYwSIOKAuUSx9E0CDgZMPFPMspO
TpUJSDonSGe//80v2LMEEWiVoA44EF7ThfM3Eo1eQmkpzk/wl1RA4op25WEK92Uqu9cNTfuEPuv1
FPndjswn3xaxXN6gPkqpQ9PKbTE1MHqE4qUq8nALYCrbVF4ybLG5Cg96lzzJkQaxWy6m7z6sOicR
oJy9/w5vfSlwCXREkZojB1lcHYR+VoDszJxcWpQIwLWO7EWwxit5RZCd3/1I1i2Tu+pM2wEBdv6l
fBh/APus4pQ1asxyjLpwh3g+0m5CmyqJ2ypF+C2IYQa7pdwon6bRLwy7V1XvmXaEdOoGefjoyX7x
mE26/s3LxrreWkYVnXJN9r7DoJMzCogzyrqKGgkrZNNLV7bYW59qrnzPJedXWcTzd5isUinDPC5O
ipon+Bw0uEtPdWo9vT8jl3wYVhXdwFkvGVIkV4/zcXxLL4YBO4WT4nmIKfSf8p4WStzTAaup6tcb
tZU2UYn49qTVTjv0h7oXb/Lp97ToX3Ngys80Q+msUCMV5+/xS7RUUBZgQrPopGPV5CAuNxwiTekc
JbLqnTX1P8fM2LZeU31UhixZQX+88RVIT7nEm+ARdSSHF5mBFJdiBAMvO1VKZ0AZlYZPSoDVAjwi
fRfhdBfbhYIZiibmwU2P6uim0DtzB0c1cvSg0jaZquQrepxvHOeEr5kmCEcKGJC1OBmhx/nIC1GP
NJTBf67qGDdeBeTW04jdeWoLpZxjnTKaPkp1aniMykrZqwrkObv1JdHbhPxT3xJD4l40hBGUkqYc
fuKTAl81yjyR5h7uPGtdjNec7XzzYQBJJYSmNh0FlFrOJzLy0iGBTMqdsFarB6UM9I+UJKgc+nQf
0IpCWDJ3uXVYHr54RnlgRood6tOh4PQhovdOqXltvC2zVv2We6J00/ByWzkbKvbZIHSAcvQ2gvvn
Cfii1cTCuazXysD1Rzm+7wQVRo5RCPUTlvH8DFqg2aPN2uFUjP3InTmGo+kWStkXGwkadOw2VjTe
aC3poUtxdoDP45vQBWory5zOKwR9q5RAcje9WYe+01ZKUriTWBpU2UAoHQS/DcQrYQrqXRwYcoov
uJmddKlSwQhXU4VFjY9WIigCweXu5zSRcYuI0XRf9AAzJm3Sv2NTrpe2pwrVh7aR29iRxaB/FitD
jR0QnzjGFHWcffe8Ln9qkknHr0Qys31jIr6CrYCHh8VAizhxVAGXc3saBgFToT7WW4qveVE5EvEd
cV7PAGtSppl2amKtlCns+uOPGM5R6YxWTdc0QjVJx54cxUm7rWvz56gWNGLfjznWRWybt9qMaaNQ
q1O2WixsRVC1EF7MdNLLGNgQ8QBxyDIvRGwLsWaHcDwZ5H7tZGU7wUp68WMEuHXbyRmaf6BDpPhI
H3Ao7DqvlBd5GLwPWofHNw2VyHcqPFHYHWgfYreCRu/Xopu8xoE51x+h2YvwW5mCh7DlPrdpfVV+
Cs0mSO1xqiCGq0qF0d8oDUd5aCZIuEFVMnQiK7M5nfgcZvL0KRcTNk7ZlYXieomY3EsIatFJasY4
2UDYTTwnxw6q2MRDkX7DnqiT3Vw2G9nt2fGYR1hjDy0jMbnV4Q6vPIlNPB7UcvBnQ7bS7HaWlCu9
XakqhYohaeQKwwjkrYx6BLuVK52lbc226CRbgCXRwFOfHc+MIBM3WT6mLjRVK3GUUspwc9eCH17h
5yEgST9InDSR9OAKPp9A7h8pwU9xavzPKHlGjxJm9OaxrHT0AouZnaAqs1chTRlr06cTmLQ+iUco
bUo6HWM40tmGA1J9Qr/WI1i2vv/slT6c+16GMFv1RjB7RgEpdwSh9G6COI3zW7+J5R4fZE3sduYI
1mw7VXn++P4au6jJ0u2bQSZEjxnRIy4yjSD0oiRsm/rUR2biaEWB4bhcnWrRr+xOQ5FUS/pv9aBY
K2XnObqdRT+K5BDK6FXTbZmFoc+j3xiRg0XTWJ2KOFGcvEU6OfdlRBc9tdw13SrD7I33nJnqcwFa
hMa2xCvVUSYNpuoxXuId24T6VOspJgDf9Igt+461hbWkrPz2hZYslHck06QWBxxr8Xll3ZfMSe7q
UzCzoGdB+E2iI8D//iRe5PA0NIwZfgpGiQrIMo+rp5TtKabdSSqN09AGz4moWte9Wskrq+WNgUh9
ZnUUYNKsm/nnvyQfXoMIji+37SlHANvl0gIvk2bGNi6rtTT+jaEAtyOzTADE4m/Zl+glkArkj8Mp
Q2DYISZMG+iU5hHeWrzyVpdNT6rVv461uOpGSg5GqR2GUx+jY9SUtAD9CfEwJZaRueAg3OFdYXzS
NE7kIogqm5p/vnl/Di9jPS4c6EiySKmAIHB0/mmNOAUzYhrDSUZfz9Vr3brKxmlNm+sSccmrco+d
U2WWCgWF82H0KopLrRKG0yBL+U5I9e5Y4Y+1qdR+PAJ8MJ3S76MHMwE2lMziw+DQWlcoNfN3yws8
yKuGNiUmbh/LBxnGCB3csum5j6uVPfSltgHUkbsx5sLu+5/2QqaTJgHnKGJr7MX59RffFsEXgDpJ
NZxqTdnFif+1N83wqSxL2/S8ndIGbqz4u3EoDyAbjmCoPzSsPrswFOHGqEYR4rC+f/+Z3ljeTAC4
RjqflD2W14mwVUJzaq3hhCZnskMmsr+LegCNlUwp6ffDw6xYxXUYJ3rKeovXt8qkG1WqHqdKawCi
xZH5GPUGMpEKKlHvv9Zl74FSkU7TE98LOGhgVxbrC8iTEPiqdOoB7HLtE41M3KqkXJndWRa0vrCP
CsHBVJNMN531Cz+KgiRch/WAGG7EJ5PtydDy+5LzsrfH1lOPPml0NMumwmRovFTZAPjTv01wQu+S
kDPXqYb+5zDl8XcOmxbHwl6YDlB9OZGNARjazeRhzPj76xdRCCrOCPvN4qKLUAjsqFP8UR9PmpIr
MEOwuQooZD3QSShXbl1vrRUayX+iqqhbLvas0LWdMMbCeLLGbnSzuEucIMViyh+DVQHXucJ6fi5T
hYM7NXdKqZYZi/lD8C2XJ52xtCY0nLwpC/j7OrLmGarlihDcQIYR3BgS/Z75uO5lK1/5sPMIiyfA
NZ0IxRJC92V5xiSWoA3k3OOpTkD4I/Alkpr5qJoKE/8TQfinRMwz2qZTunaOXiYlAEAgh2so+M0a
3Yt8m2bdpAVtMp00rjPYg6bIUel9yaUIm7FxkH5/X9IfhtwMFx2Y71JQDpvfqjOMUTxZEHmMUC4/
KqnSHIYe1vn72/KNsA9La6Y1kXRx61QWeUiLhe1UJIl2msB+fPQsQAiRhS+qU5awuOwOud5DLgCc
wMQ6QY/UmqxBdv0iBoFU1san9x/n8qybAfAUfZlfyoFLZmOGZG2VSzMieLCegM+pKOea5UqEvZxM
CEHgyKhwzQWb5UrOZCssS7nUTpUaxNu+q3hlWY0OUoOfYtw10koZ4o2XMimJaHMWhkjgEt1AAR6x
Db9STyLKPXafUfqqcqvZvv/p3ngrTkuAaRan+NxrP4+vbVFXVMhr/ZRVWnYVQ3vZt74S7Lg9DAAb
RPF3oViEg7lwDfx9nqiljrZXl8k0qqN+opUiOSnZ7KYVewrTfmLtmxLPv/ff73L3Q/MBi0V3BoVL
/vv8/dLMR/1BCoyTZAFD8uCfw3xphINfUmaTpqp2psw0dpMQ/Hh/4Nf5OY87nMav2EN0ZVVi4PnI
etAgGFLxZfHB6n+qKqm0LyTVRmuFj3zi+qGg3++GtQm+Xkyg3xRYkdLSVTfIIYy3UqAljhUp32qS
Q2wNg+xkIlq89RpDtUNDy1aW9ys2avm8oJxRtCBi0RRfHEB1jJHX0CrGqUyEbKNDDHKMto6evBxt
NrFHIdLy+tDlkjVe53VWcCf2w43UFIJbG3phB/DtnbgHVfT+h7zcB8A/gGPM9QpaOksciNfxOTR/
8B88Gdj76DeyEyFKuXZKXB5UkM0JSMitMAaOLufTBZ4M52G61w8C9ciTVZYC9++htRCeKZr+OR88
9WSUFA2ciW6KuY18BIScMJSkHH2/qsd1Nzbyu4TTDs4VXtvfMJxq5SsTS6R9FvnWLogisG+mBw3b
HooQo+LRr8vJHTWrOY2lhneYnnG9tkUtqvCA1bT0E1ri01HXsypFfC+w4D0AOQefLKrTxgiieB9Z
Vpc+gXqaELVoS8x/E0NPNpRq8s9WC2u/q4L4gdM5/WH4odrs0Z7KPpaVagFvKUL5wZsMY8tlJn0W
yzyoEOfwhtTVeZkXsAXiZBOFpidZiTHnqpsRVQmlr/CwLdrK2/RSKR0Ar0Q/wkKKRA62JPYdM1Wr
Ep06vTjWbRX9LElJkTGX/elzmcv6XVS2aYxwfKzcpjLqgjvDwOEG4e+h8+22a+GiVV4RJLukzzon
CRKddVVSXgXnNTQbGUvxa8EHpA36XMXbt470WFpZD3MOdL4bZhn+WXwHkBdlM+V8OTQjYqhG0oQP
UYPmvKX3squkRvOlVgXEW5SuuaoMQdnkJU2uCdG4lRTtMmwx/Gu1jr4WncxF5hBO+M+oHrY/Wax8
SYcAmkoQ647RhzqlV6O9p12Cv26Hhun7u23+i8/eGzFVciSA4lxhUFtevLce4kjTghp4oJlT3Qy5
0blVoEtXEcWwreZF/g05v7CyxS/TCY3MnNObrQcmgdvq+dcWEvYl+0l+aNo0v/Y0aql9KgxuSs/9
UJK3HbU89rYFhmM0CfCuNuM4u4aeW64cT6+Jy+L9wUWg6AuuE5GEZemjqWSp51nUhynQQdQNrakJ
m0jW+rvBHKVbKQqo9nq5WCi2rvotoKVOe1JqvA8gi5YdqvlVXh87bkf9tssy9bayeuSbsnQSe7cg
UUJZssBGw+ksL9v2kV8DBEafx0Zdr/U3gEnVyFVz1TrE3GxISyck9l1Jygo0yaiJY6SM2TnVprBE
n9A3Gk6w91fARUbAJBAK+Q88wRDKWdwO9Caq+oo858GiTgv6zEodSJLTtqj6bIPvR+i+P97FUp8r
aK91NNqr4DXm5/mlBuSjtY0jZKQ81HoV32BmpEA79szkYynmH+JKlJ/KvNeecD2sV4gJFyfLPDIK
g3OfmhN62XyqFKGuZWFUHvpqmG2HhcQBdLN2fr2xuOluUSKZU9O58r74oKmVDr1clMpDOPr5VWgl
mGNq2HGncWJwlE0+en9ydCsxuV+1Mf5iNmp4QJl6Tdjt4trH64JTgM8BBkehQXv+oZNCbaPQb5UH
+BLjB7HP8r1V0OQLGsH/9P6cvvVlfx1qkXWR26WqSuR8SE2Kk0MhpA4ZUr95f5SLGA2oCMgNyF9s
HKhUzk/xy8oJDUlEYanVH4JRkbaxGKYHEO8KXpxjtm+LQrryZQVPLbGdbsZYklZC5WWZD0ATtW7w
B2D9+Z6LlCFUe4593VMfCnUwN5GZ7sIgSmy1KY+gcZ+6TLytp+6Qq9VdZ4Rro8/f8DxSgdwhdedS
rem01RffuOsNQWyyQHuYpmG6aWNJOaGiG9x0cTO5VQhOFJpt9RIrYvoVb/aPWR7OwrVVtJY4zkfC
4kHIc2eSGNNA0X9xZNRWa0xGlQoPYsVFwpaMnk42oizNXcXP7vUUO1i7zIZCcUyk7X72frtvCLLQ
SPt6dKamCCWspa3o2/vL42LjqXNlEmYXx4oM7mw5P3XsAx4HGnaS29HfDaJ2bfqjsjfUXMnxy0nH
K6R763stBjtTRqlAPSLOnmtfCde2w3LrzXbWc7WMY0Uly1wCxCSjCgOdavMpK+QycOtRKOKNHJDE
W3EZZw4kGXoVGvon07VVCIDIi7REuM1XreaLye967oAc+wh6rZUUd1LMZG6A9Wq4qSYUmWxRrXXC
JoVL5ESzKbv2jKQ37CqPhX2VqNr3EhLBNZ2FvoIIGtZPJmdpa8N/KXobjfLum9pO6mdLLMLrMhfp
LShcnCwnz6D7OWk1184iPx4+mcrYgFGO0iNOgRqiWlEm22RvhexWXGUEpEuKaXCaKcki6iy0e21p
SMM1N6oLINR8oSJlgKIJuvVS/Uf0m0zqizJ+9NW4kg/DBObGbgIfZcewM2vZJt7HL10sJx88Qa6p
3E1x8yg3rbIn/06+hVKkgrCmWEzZMLL8wEGAlyqGhNvOz5V1OMeBXzcIz4qxCEgCCO7glZZXi2TS
8jqNeFZYuQhZxmbSOF1XSrtUEdudKgf5IZDydCdHVfw4zoKVgC86V+rj2KH+uaakIi03LN4tdF2A
nsyMEs6/RbaFsm44VqUgPwqYhyCSvqc4vZH0r4FJSaPWt7OGS64/p1J0q018ubzbq0P8mwk2DwGF
Am9V1HHgiryKdPwSvJFX0VrNk8XHJG91R8dx0xGnUd91ZN5XaS2WdlEE/dceTWiUO1dyjgukEgku
9U9r5sVxKhNBz4+Opm00z9BT43GS78PkppbucrqyptK66FO6s4+aiiRvFD3ojYVx25cRopqiFo6v
3aRkpJW5UTPJtuTPURbtxLRaOdkujpbX5wMs+dfzLR3QBrMfhFhKjEegsbt0Yx66jWkPm8A+vb82
l0foPA7qFDQyWJ3U8xbfQe2LAb8gvkNsyw5SKE5n9y5baOV7X4Ti5TiLJC9UvKLrdd5HdCS7dgIX
FUh3E9lgQ/5cV/9ypmb1pyn897xAZcXHt+/VM/5//vF/3ITfybLzn82/zr/2H///v5796a54yR6b
6uWluXkulv/k2S/y9/81vvvcPJ/9YZM1YTOe2pdqfHipOdT+3b5+/if/V3/4t5fXv+XDWLz844/v
OdyV+W/zwzz7468fHX78449ZQOpffv3r//rZ7XPKrzn597z+2387vrwkYeb/978d6uQ5+1Ev/4KX
57r5xx+W/ncwQhTELJCT3DPn9nX/8tdPTHCCFBfoh8BQYUFkedUE//hDkKS/09Tnd8C4gOKdedJo
QP35I/nvrCF+AVEtmnBU+P749we9/zMS/jlF/kv+15//lrXpPVCMpv7HH6+r+5eACRpexuxnlpwH
vQvQdRGgMCOIqOQq8k7vUlvrjpG/D6sj0mtpemgqV8eDAJGijOq96iPJux+ava4cEQqzx0yBTXOV
TW6ZoPNoo5mFhVE37cXeUfSrysT3Y6NTYlOdunDL+rGLdoqwE7x9BWrXcLTyOpVn+Jkb6AivXVXZ
QemvPf3QBxuvdbTE1ZtdOhwLXA7yrYdU1vghrUD73ARH41P9If2BhvzP4Rn8jHo7Ag6Onkb1kHpr
eM55v7z3hRZ3CqR7cLUIVBT8hE39dXwxPudfy6+y7mifxZcusI1vUuEa3/Kv+df2JQvsOLanbwMA
w0eYIN62HV/GEGQMEc/OW1fL9310bKPvegxYvdxF002tOGO0HfNDEyMMhU7rUyL8JInGwCGwh+i+
H1dCxKuI3juvZC6uJ0ZS1IrnM+m98aWoTmayF82jJnwsZJjL9u30UziZX9rr9MP0KX5SNkJix09c
1srOwa3BKh0kMKG/Fg+9Z49oZ1UQkGyFX/xlU72xNlcfc5F2/196THVlgSzb//8EC2QtKixJK//v
RYU35hxxIZKZGQjAtWeu7f2SUqUSakJ6qiu7MCtNGwHxBGMLavKe7sZjs8ZFWBttEaT/N0dbZmzz
mYCeKFdWylOoKCwzokqdcl/tUBNuHX03OligOpEbuWx6x9oQ4p2Jf2lO6EJOdH1XWwlP5OmXIffX
B1gmrGkST4WHNutO3fUb5A5xD2rBmdp1goaUrX0ZneYaIGWjOt0H83n44WEn85FLCWL+/KfQgBi0
46viEVZQCU9y2lXc0L+FV+ng4BA9d6U/pi/+qaErpjs+Rr4fhVvFsJtj+FGE7WnQg7G50ewT8a8/
qIU9GDYeTH0EaspuI9vYxLlNWT6uN1FjN56jf/Cvm59B6gofhZvoocdvnW7FlX/vP03PxYCAjpPd
9m734KuOlzjXnt1eV5/0xCkS+9qobP2L9Kn+Aa3hbvzcH303fShtWJLhA/oFdKVEzf6gbBFM8Utn
Spwcv9nI6YPt9ERbNHARYw1/Bvz0Z/E9+158ryK79+d/K4Wt3/4QbxWO3dlMhAd2lOIjdX5gpEm8
A19coZyE2QheGF/lY+jWJh1Qe657PjY7D84zkIUjSOo15dX1aV7E9/8/zf+M07wWTZaW4//V0WTR
ZfkzmM3Sm+hPylSf59j6S6Quu0EygzFRd4Xsv/SyinpGGdqNUePNhUaaIyjq2n17bcjF4fBfMeTy
1vfna8KMpDwJwBN4wflrxpocl5aSqTug/c7g1s6Hz6Aub512pZawOtAiHf5PDyS/dejh3MOlhJIe
Zi2LrxjKeSCbdYlphed5jmLmvZ0ZOKUBBNnL4TBs62Lw94YFwUpBE3MrUBmzKz3W7Koazc2sxYkd
xZgeRiUorgKcTBwV1DqynUG51Ucib3VbFjSZdZOQHHlx5nrxh0FWE1Temt9l9r9O0K+vs5igrI71
kFKxurMUJ3WCHrsXZ+LWNNklSk0YaXeOn7lJ6HKYdSjc2eKXAY+y8p6Dw+tsamfGcJM9J6ltgN51
1g7dN7fpr8+3mFc/TURsG3i+kcz+gERhcfASBLKc6LG6M7/oe3Mvfym4G5h3/bfuZthVN+FKR3Bt
ypfyVf/kU64tzrf/01P+b+x913LjSLbtr8wPoAPe3IcbcTIThp4UZesFIZVK8N4QwNfflaw50ypU
jRAz0326+55qtqQSSRGJNHuvbRffcTMrENjuHwdsnltahFkuygJgXvVcobENyr+em44gTZB+bMct
ba151OL32FpL96p+Kx7/7Xudp/ZcjznnNJCRF8j/m0mtpg/TeELbU/fxUaSHQ0Ba8vR0dz4veCWu
izNfvPfXmYmTwMzRpJBfZ1wHN+0K2YBEXPtu4LWrl3JVr1BfaOsUAHnVkIG4gqtQn5QE2G5b7nPy
/LxmtuDaax1PIpK+L8mDSnSSkz3It4i1COrlmWf+u4mZy5d6MKMKBeJugVjADeSfjzqzk+WERym0
E1oVVFzVE83RKelUrqtDLVJQihooGbszVgsbcmEsV5fwO0yAThq/21iWNsxV374by7+7YX6ot99t
mGt3sXfX0cIArsgMG6Z30I5NXzefVlAyhataaEhgD0t9KJbW+xoZeXe9S1w1IqKUqtuy4XM2MOuQ
3qJhg4bknpCFEYO+Q2JHa5DYUyJqKbdJD+chrRhK9FKYS0u5Fksn5roQ7wb0h5+YxRWbBQz+0xWb
95ebn9B5TnOjd1afRNgheUYLV4RZTH1PVZn0ptAwAfcpE/7jXTITl7/7LlmchJlc/S0m4UcORCQG
o6EfL+SzvivsUeJEmi7Ir3MZ+1SQT6VzcXef0CeZPToxI18CmzSsYebhiZ4aWyHe+bxHfJ+MzNuM
9NFj3l1MvI9FJJKsf4AO3g1KnfmI06410bUagxJdBLcZFA3VTxoZnPBWd7uR9Czs8VuzLjbNGgf5
Ud8h3n1CpOgz3llSwRtx9FtHIfeC81p5ypPGOmp5Pq08ECza5p0P4+Tk26d71P4fdRtEVUTxVqij
pCbTV3Ck0cEzWeS2xKD4slviHhE1dYZN6HxBqyB7og0r7S/1RgVb4O0RrinBBnb+Uux8ph5b8kWg
7ipxDbvHBOqE2k8tSfDxCTVfTfYlhbazaU3W6AfphC9Q1S+B2zigosWb0WmXfj5qO5JtjyYzbM1e
WdBQBi0xDp2lxG6cloirnhp4WsU70D6BRq6/zR8iXFJn2o2x5+4yyRVXD/Fbu+6cBxDXrXE/nxP6
WWfbpwt72JvkAe4t+nC8yagLatJtTooV+rRCGbsPeAlt9Ym2XiMmibcr65T73kQHRMZkvT+fTkhW
JcgWJLq9aWz+eEQjcbJ5HQ5gPnA6WrPGbtmmo6/3MkR/RtD3m8X0VcPfoc+4XbN8m5Heedx0ZJeu
kP7MoCDYhT7uNvGqZpUN79Ah3G7yLf+wktVOuLqs+8cKtAykLMiFjut4G6865LNSRH5It44pGMaO
MtyH8XZcKwd+WT5Cn/r4ugfpMB4Jed0/aa5/MMmz99aR+3vxhJTngYiEVFs018Qcl3bDxEf7KVm1
tk56u1g9NaxjFzatL46xwzQLdCCrgLgjGYmXU++C+1s4CRwafoe0fj2d857FZYf0RFQ0qq5GGjvF
neIGds6qcCNy2A1scvLtxWZHw0Vl9/qpWdnSGkN0RsembAH1LUmKeTXc/4ikWJqfWU5S3VZVi8YF
fH74pvJ3xuFi79ASFSHuTxKbmEUyun4et9RWXJyBnIhOcNyu1+fTwvQsC60ZzP8ptH4Krf+dQmuG
HX/PQ7kkH2YO2N9TfqL54w+EOcJa4LTi7VW/S/YX1NafQnTfgW6qWc1El+vHxu6d3unszp6cCT+z
+8EZHMSeKH9tXFfQku31fTwixV9DKqVTPOcryZEccz0xmUpMc2Q7pJmd2JEdM8HuPeOm93pPoDoD
oGEWfkZA1Br6GBC5o0bt5PcdG6hOth2ze1tb9/ZzwCxm2lyToinP6mIL5xFaFBlqzgXPgrGQIU4D
mx2IIQWqgTTdxyQkd88KfS7xPDfxARrcLxk1jwW0403iHm9U1gIY9eSmoFu5I8nW2lefFXeiW2ja
nGyP24cnHU6BkHgp4MN9QSwyXbU21PTr5l4DVoA/wyBAgGj1S04deeVz88YHdH6D+sbrF7zOQcXr
6yuioWsa24kTOKmbAbyqZHQ6p7T5tCAp865io6M7GStdDgpQ/sRS92O9jfVcWOsZlI/QSSwP6gKe
f6xeh9nrqIkvvvIKVDlfyU3PeISTL6O6vtjlKl+Zbrka2GgrjojQowwnSgkUHtmgBnMCO3Ri/JbD
v57ZKD3HgivMcEIsP3+ucsFACmdG7ER2Q1O8jnc7BY3sycvcBK8OXrKDzQtmJPGQFYA0ojMBgqIX
0HZ8BD8x/lcPklvbF6dZTfbIgPR9WyayM9ioEACaLoHBcDN4SBhVZPu4DR1fow30xgwg7sruaLap
bOWgu5IjwhGUrnqnZGCGAQLXsO1NrEzhtFT2Skpz5NPYoUeqW3E17ZVTsa1W8rZ1aWgHDPmyFHUg
GI60zr2IEMBzu3JzJ7Ody6rdt3vREVm+xiftTgwlVzRcg7OOgkICW5hDT3D80BRAEsCQRvc9fk/t
gg34xB7RZJBrUTBrsNZuMRUb+J0AQEHKZ5u2ji8DNwTQzg8PHAOesbW2keNZSJ3Tb8dD55BoFawo
miO54dL2WRQVM4fVT1HxlxUVKDb7WFTMjV2/U4UE5fPcOdZAUDQ2kmMh8AfHPw1/Vww+zpIMGcFf
0R7RegLyQWKiPeIE+q5IR2RJ5Cx2Mlegn3sYrNi09ipCg5zHBuZAxyY7YxH2s4FDmNLUXbN81+4u
K/1xwH5WiQ8/7LQeD0g7YDgVgZ07SD/n9gVO70gR/MdHqgeR7OXH8Kal6dpatW7r4vA5iovsq1W4
L1YI6lPzenIg7eyPRSqaWyzM0yyiUfcxCmMvteoqcAnwE91RWPK7C+XqsbO1z5PTsxJqcXK0x3Q1
QSqBcJMpjMtJ/tCRk6rTzk0Z0qAhMVU7ZY0bOyHmLcC/0UXIC2yfIQkfPwO7cIN1ZKdO41au9MJl
bwLJmkO+xqxwwzP/uwzZKfy90SmC8kVKHat2+DvIXumFf4LkxU6Fvw8Z1sbOqM8ETHi/yVz+rq/v
bL7wdxR4hA7/HqxTJ1pLXuXiJ64Y2RVt3AzjjrAuqQM+eXxPMLLEzuzSwZhwjzm0AEgkMAIu9X0W
4j4yF1+7zOX3wz0XwTpmk1fw8Tj8J8aJOynwLn7l69eB6wn+dxC2+97LIHK52DUAIAw4FCJ6TFYZ
MMMWNIDADymxTtq6WaU38Y36WKwgvqFb231zK60vbHDQw8/triBngGXPwQyKCZjEOjfHKqg0pAm0
XGdDY0B+o8uRW1xldMHa/WRDulOuXWSsV+Dx/ThgDUScEt8uaUtrKjI0VbvRqISAQsJCWzhGTuKE
dmgzdJIGOBGYAPXOVVcFhVA7vj16qRtApY3OyDK81jrwJHBAoWKsvcNVdehyPwV62kAJoH72ZmQS
3ZpO+aYBWPg03KG3HhuJdkRsdx2wc4GsHxdcmjR3zZvYjRjUvA+95lOAkhFny0b/FKphJhGSseAF
Kig6xLgatdxq1WybreGedxVUZQ01trtAh8oYeE0T9ig5Gm66wQQ1doltz88XWg8i+SlxFBogEWrj
bazVhdzzOzQxMRgyhs+8zkM8Fyq3wwHBaFltd6yAa6u0jRMqPnBtyyZQfT0hBrwGE73zfOh54DIP
rvBVs1LWzVZy5Uf1s/65YePnADuzYcnW3PbeCnZ1QSduaCOjHPArIxu4cthuch6d3hZ2WFogz8BF
ltpRWA9uatM3dIajb28pPb0inE7Pd/vnmNzdXcgrUJ+PBaOdF9/pe7bhaE8iE7nhLpaG3PKrVPhH
gWtZgIdoJooLvr7eW17N4AZhfJtV9sWzjgFW2MRMVcDTI7YWX1KNmXh77cDf5F68YlNgYbgs5LPl
Y2kq7IMRyfCICwH1bJF4BffexVHWobfGSnI4ji5f2HV8MyFaji3k05gCLGM7gD0cwnWyK+BMarjF
ynAlTJyy1h8FuIZyF7dF9zLT6IiJ2dLQ4+49YluurdjZITi8FUiOj10fez/HA3ltuAUuqBU8a2EJ
DYaO3fgYYcFloV3TX+bupXcWydylo5YgL+2HBnGSq7eusuWrTcIPLEeo/FAggnK1T4ZHbnvwA13s
oXycwAPDsYMKtFvNkZhKpa0EAdvtg42B39uVaCsRCTyV8rOr0x2Hqdq2dF4k0t1BirH8cEWqkGpc
jgGxOrmTrDu3grwDej2Nd51bn9FMdte4EoG0w/sgCV1pA15Sj0vmGBK4gK7isg7IF77NhGcJ4gEz
w0JHyAO6Yp3lc7TtnqS9tku2wUrb9w+FOxABf2XZ3EUKz+rRgm3AZSGXwyDmYlcpC82QuAnOrQ5Z
+PWzBfwWbFVSw2JSgWGxbbzAMXHI+CpxByOw9UayBxreXxy8C+7cHn9zOfZUXw0bSGY3PQc2H2Pr
wWHL4LhrbSDY/C5gKTA2/NIPl4fa7VgF3BlBviX4fOwCGzR0EC8xDvEIpT1hNz3XlAJW19ieWCes
YOg2LymMmpLJJ9hxOP/cBIpdaQVvKHYh3KUc3eJn7/CVruFq5aqTi2buXef/gpsRKr9CIk8NZyys
U2xEYAY3OozwcQr4xNxFZTQ+5fqw0Z8Vsom7VSG7MBkhdrUE/3gHWC1CwlruBeZW+bZHLqRjbLmT
1riKsQDYHS+hCqXAd5gbDkfi4BmBVuGO1tYe7Am2ggWbQyH8CPPjakFgWzBTA8xIijlHE8Zj9gAx
t/JpBnMGa4WdkEG0cYMXhicyRnkAo8Xnc3OnW4mEQoLjOBlXVXSdGU/ARxpPl42wCnGYrw8nXfdu
S61VvheRLJnf92tth+XiTncSPgsnKHLbP+sIDmAr7X1mrvB13Yom0lW/KlT0w35IMARuRGh7kyn4
4so1ufNXwg0U8ya7671hwxUzwIPDPwFdrvCJHFQAlDg5izxuDE44RC+wvJtVg/KHiEAP4cFXI4bQ
lp2t7Bj2Z76RI4CCixvCBATowBRkW5SNHkrXi5yc0vRLB0e1idXtEAipsH4Wi7CVWxfUGxWhr9jH
mCA+2+pN6PJdzS3k6oHPNrQijB3s9VuuhoRb/l7+rEkbj/9bW8WufMM1J7cGQxdmFKxBvJti2y0A
wkUbe97D4KeN/dPG/rX4SFoyJ2buetSaonj1Am9cDPDLFUcDkPfMxaS8W0rKXDZe+GjeJQD8NF5+
Gi8/jZefxstP42X4Pz8uHuUe0I9Ml1lkRxKyLLC4+EaqAXzSK9cAJl4oAly6xixB6N+6xrIRNgsV
/DTCfhphP40w4K6fRtgfb4QtouhZoOo/QtHGgjyel2iIYpVk1oBIyYWq17hHueKB83yrHHhglWeO
If5I4KxAdFe7xhBL2KYG/MYTU20ZcQwNvqYJfhju3/7qNUKensk+f+F+2YR+KSwivj5Ma7i3US9p
a+4FbgMQX9ABSY8FC5D+xh0y3Ofx1c+64fbxUt7X4p3OYh1/3TtdDH9dI+nvLKP/peEv9Nz8EeBB
60TeyQqNG+cp5Je6R5ufvuWbH946+Ou4z+3+/vV+pC9wqqItO7nHEyWDN32DNMELvivctc79ffBD
rSb2cjORQ4W3NhRO9VuBHJBKsM4P+aFxzWP7IB+VvbIbTuptaZdwaFfIHDEQrmrgWiLH4/Ezmp6R
I7yaKTnCFTWtp7W4Qk7qenIrpsHV3zkFvKOhI9FiNSKZtUL/F/SzgXEdOgR/3ZNp/ZQS4/T2dg7J
GWEAjFVgrxE7vSEGoOAeEgT2wBVD73napuBs7jdwfG/BQUxfX2OK3A9E/uD9v6/ZPUIb8Atq/IaR
womskI7/5K/wuz/dYy6uc4RPBtXE9R08qeD0+nFk8sde9HcrM7Pt0yixEjPpVOQq88cGIR/66WIP
rCCPBnFuUYjz0JOA3Azk9lrL7iJ5mdhbgvyXLTJo7lAjY4MrhoFZiPCwXY/gipMjeBXbEQITuJcY
Ptf7V6TajNdZe0PuS2y/LXFLXdNJvwPV7+5kBqoHcItrg4x4gP6pfPS/IM3avayNc/Ssn9Bd7TQc
wfyUkyFknHVep6JF0NxcmIixM88oDlRB6xHzaprhpfisI8jHBORix7TxUeFFUTgon3S7v5D+6eMV
UGadrq7VA0io+sfZmAF1UKmhYa+Ps4F+yhHitF94CDSjn9GDiLCARDvwSt1lTuakNprQn5NzuAPV
MiJ3ESJC3KfN84M/HtO1wO6juZzBenABqUpS8tgKIlQqRSQKoRDFabcm8rh4PA8JMaTxrrkmtEUZ
v2QXyASSHi7OGrlLqJhCZBNRwOYalEFncBpjqMiJQYzoghBmukPMCKgpd7UnlKguZB6jF9CCvOGv
v5PLMZpQG5GA8fNogYnx8iAt4gY7nvIzImTLowM8PpQjceliBzc8falHJM6/R+wH+WjtgWejNXcp
fvLwNg8y+wg/83A6T2fi4W+eZM/3e0QzRN/durQDlSmn4La2NpXKKvSVh+N59GKkXzeIYDYs2g7w
0j3rh8n2eMqPSUuoewR+sYomAqcN4n69cw2nwQnNR5yuhmtaksUS5K+pB56v0NvKWgREyBEofivd
y+b11bff3u62XzL35pgnJM8Jzh9kVMTwLcQZPL9ZrEGGGveOc5831/v8+wWeb8StESjoPP47jwJx
XznCi3Cu19d4MkK2/+H2kmclEp2aR/6oYMtnRLzmIKBe1+PTe7lTvIrw6FlEQhpBlEDwrteQGOeS
jqSkdyK5y9jd3blgmXO9Q8jE0+trjto7LkU/Pgc/Roi/ns1rgea7fSQOedQrHQZa3aQHFYSUDJlm
bu8WPAvMrbFI01Z+WLjokra8Voi9u+pPbfk/pS0X98MsZf832Q9LwlieOfv/uNOyJHavmYHvNu5P
sfvnErszhPQn0+pLQEn+A4DSEuiUZ0DpzwI6l2D/vNnvnxf2G9yb8B1URY9U3lFMA46eSUetqAI0
HQHUM0+femTuHIrBWx3yc7OTPCR5sy/IpLBT8iXZBUByyD1g3R3S6Gm0BrzwsjVyewiSfWDefR6o
5jbIJUPPKld3pl0BT0xMkKjX75JrXkVOeZVBeGcBeUcJDU+lC1am+FRX5JTC0kOx5gKUXby9mX32
F7u9K2HLd6uHDveShNbTIE/jpQjvNIaZNVmERrcolh1pftshRUZ9MNgjh+Y8F3ZgAOO0voX5AQMk
8ZKNfs0VrWi343mgscPLRHp0rwH7DAEdasrz9njxAIsPSLJysp0Fk5+nHHWIkPOES6TyUAVripbv
LvhgSSGRi+5qkmN19sdAbvHmZmjhL3Vzyg8zv9+t3OzcjWIS5DIaELtwE2hkc7qHX+P+EXY0cu9E
eEFc96jC49LTq3fy6B5PJcplJAp7ZMGc4Grroz00OyKVj05GqYaRHJzV+vzxGi7e5kxn/o63qfEZ
/eg+Z/oPnHuR3tVw1VQ2zyVN9hOcNE4E6fXCnS8vq71Mnp+2boD60Wi92sNlg+40eOXwgmRHvK2g
8KFxt8Jof1LcZqU62VHe6p6+Mb3sHICFwPt49viIPhrxTDtOvmUU5oARo7ets4FD7+OPvxJGfvT5
MzO/BUddIRuQHjUoolEMNNLk/oUXk0lblYr4mSMDU/N4hibPRE+Z5DnShqeNcws+dEJ206C7+FuN
qnx4LC5bhUoQDj5RaHoz2TVBchrpL7Z/8/HAF+bFmtu/gy4K4YR5yU5PKB07LRnYP9Yavx7OOe9C
WQ1hq1S4wKZFFfGErFB0y6IFfHtwoQrklu+MCbb3C/yqzoq4qGTL8YTmvIBOhnzB/1+O6HVzV5Mn
kGaRmmCUKGjjHsIQVvi6JjfQhShwOsOP9wbqLaTlvS2srsJn4YPVnZOTCeUkxGKIm4BUGTH4R4s8
VnAAc2/xpx1/pmegcIJ850VQ2ye+eIJbE/bxYi2dO2smxv/8525OOvKvnrul7TsTuN1vvn1nQvev
uX1n4vr32r4L2nFOZvgvacclAXz1ZL2Db38aASz/eFYQiDJANcQJciB73g08TwSp0fSL6r6EKE9q
3AKNe+BsfICso2dAlDvIO4ZaCh6kWqhckEQuML4XbL9efBYgTadWLgRlQH1tRqt9jIqiCbWwo727
dvY6ZLbi5Ui25+n8FoqpBjSbQp7nWUMh1MumPgfg4q4IuA4bGDMVarq4hEdPDcXrmf+ElHRnvxdx
HzJ7i3EXvWtuRIR/Y5KhKqdgCj2L+Oe4GlxeahTDYR85ogd+FhKgigRBGu5ojW3ZS2D/ZE5sZ0ix
xouo/pABoGUmMpk9cxxd4YWPhS36bi5MzswiGKsIXSh9rAwzUEk9opiGS/xNAdUzAlbyX0WI/t0n
8VpNw2trUG2MZwzy+N9RLF6FPaC2XHG4jigIrw34ZOEvKzzNUROvxOH1iPzTPlUEr319hEf+HvQP
hlF4ixIwJPHzNP8SwQyEDG0ZwUGToNqQDijv4lF2tNzivyPdHxVJKAs3UDHQXwsswKSGV+ycWO7X
7H1pLUFBDehH8/GU/RP99Ot2mumnLJCyrkiwnURYSRV5Cciqoje34Inh0LAhOXP4E3yPZHa++vTp
YWQPCkXnuhKg5/n5FR1soMNj8np6W0fY9SUNsRkytrS2ixufI9x3p+5/08b/Ydso0/x1FWdKtar9
vC8zrOIVznNPBX/wRePwLXZuV7eoIUItEQrIr6A/wvrevryAqZmc3u7v0XrgyxcTvZ8S2MP+iiM8
1NNu129vb6glPHv0TUA4li/uWib8PNMzSvQilOiUqMPLXRS48XhtvD6H9kgWZN7i3c00+l/r7paF
1kzX/xRai0JrZhr+YUJrESnMbMzfFCn8EGhbkiiB0EaSlatz4p289H09SscBuhBaCkzQONIFBDxa
3U1k/aw7IP9dL8joH7acNd9dcna7kSy0eizjkqEhvQ6iia4UZg0ClvZFDVF+2ku9m8VSzZIky5x8
Qo9UVUKrUTUhoNB6vFzQaL/K8oYKYnnMevmlDMHXlI+1qxlJQ6xLLy6N+IeA4dcRqzMol8VJovkN
BCc6kfSow0VKTkjLlULGHfyDLQp7vRJtQO6eeVLCeh+gP/+CBr56+b8DdO+GMAN0WW2ALVzFEGBY
cxF9E9i8UI63s0sJbwvD6wYD5AmdgK7ObylyIT7GADJHRR+NYIaasqFrkrDCCHbcOn497XhDxIOD
nn4t72pzt47JaeGSS/M+hx2//bxfO5l/dNczPNGUXXsRBNy15FRAcsgLqyh8X3B1VEgrqNwJ54U3
RkAnH84ZtkcdH4eGGTnlyCaIGBIkRg9LwtGvBrc/vBxIUnq7/3imfizr3m2PmWofzF4Q5BzDvIe2
fuEIE6gMsBMuDQ5pH5nbU/QjKsmRN1n8rKKxEG/b6O5rbofwwm7Pu+VIgA/9wv0xFIXo9/dv57eP
R7q4kfmavxM4v/1GXlzSmSb9g5Z0SUxy2rP3E/XHi8ml0zqT61mQKJekxB7MyO64XfDzLnz4PLf5
X/vwK9HEB6f8mh/xblPGg6KJ/gUqCaelwQGW0KYEjUlososfWrLlVfARTfcFUqo6tBxDfw20+yrJ
Hs0ZeMbTK484PNkfn5SlMz3P/P3jzrS0ACLmTeR/CxCxoI2uk/duxX4DbbS4SWYyNpsi3QD7NzaJ
SNFKLEAiL9ASNEBDeetbrhME8mlgsPldDUl0IxwgiePvkYvoIpfxjNp8uoBMFsc0l6Z/hjHN5Otv
eZj+Tkd5/HqWZ/yXs1//7391TVs/p9Fz/jfS1V+eu78Vb387t89t1LTR5+YvQH3JRcA/p77cc4LK
L3X+t91zjZt8/hH3Jf+Er9yXkqr/Ar5uYAbTNHVDMqFfvnJfSqr6C54CYQ2oMcEPrGFT/Z38UhZ/
0TSwpouiBIpLHYyZ/yC/lNRfJEmWwUymgJBYV031X+G+nEkUfL6ugUnclCQwuYEFc6ZLJDBQF4Ov
DcdEqBUmCtInI6nABJOLBji084mGNcJq72br71vkPd8mh3LvlACuacg62KlNWZM0XZrL27IxjVwB
nfJx6rveiUSwZ4YVqDY/vsqc05ZfRlFNKBQTLNgWvr7V61IZp5dMlvpjLYX5NowzbwrjgaWTKrNY
GHoSNnKwSy7JasjNs56Wgbswgu8mV9ZMifMwSwonBb9Gxd7JzsLsu3GaxvpoFi04jcvEci6lpjmi
1aO1ZaMl6ywT4YcNA+QdV728EhIQqimFlXqJVKOVsF6Pmy5Ukp3USsEm6MvgRdH7cGGm5lBRFGXO
GC0rhsFJUEHl9+1MiVOoxrqk5sdYyUNHz2NA6DwQ3Euead4kTz2svalRQVBQ7SMBaffiVD5JYRjT
TJ1eW1Dmfs7lVtnHYl2tMz8ddqEfW14qG50D5nXFLQMzdkANXXqq2B0v+nh5lBRwrJmaNWIZpJ4m
rZh/0uPhvLAEs8Ajbs2UMP1XYnbwoOszizLPRmHsFTU9alairqtcGqgxadFWvAQNtepUpJ1aX/Yq
aK/tMB9FJ7dAvPDxIDiA/Ga/o8kqOtqrYOKWZQuMtt9Ob9HoF83U4uR4yVt5k6baQwyyc1u56J0z
GgdrChCp1uul7o3fHwDNtCA9LBGcu6pszDOeW9Fqej3PguPFGEM6mdJDGnZoCRRrAvPjxvKiNjwb
voZoQpA0TKh7gXx853NbFgVCFmQfJ+SCnLNMdXYGc8kq8ljPrQNIqxrXCATk0leTcRPk0cU2QRrv
SuNZDeJDI4+IV4BZtYlq35E6Ga59UKVsEqUKHbNPx1NSm14YgbU8F9BgrpUe21SmLXogGZO1UG/9
nYDSQGiJcJKscvZ0TZwp1qRVS/Bhy9ahjizjPGqX3m7Hyl/AnRI/Vt/sC3y6qWB+TFWTwIU9mxx5
KIqgMMzpEMXZagg6wR0kbFLkGpEu0WJHauvhWSnVl6hDg6FJH0nWmcaCMJ6bP6KoS7i0afD1UTht
2re7U0jqMO+LST7kii/utbLfitOQPvWthVIsvwTjZKUk0lYGLZZOYrF/0bRKD1lXGiY2TpUUT5q2
CxvrUtA2EZF5ZWq1vMq1uiG+EatoddtWXJeo9aepq5UvH++wOSTmwzcNMN7LkglFJhozYBYUqq7V
iSUewkzb1kIUPDUK9lYMOnq0jpLGHumAnRXvQMVS7IxINXwyDL2/MnpNVBw1TGSijqH0SbvozQ5p
GD56NSljsMt9cVrSBzPbCmOVFU0yRA0VQuChn7c5k60hyZq8bw9KnFU3sqa17qXyDcDaRHIEIUDj
2z43NvlYDndZUWICM6mAc6M3IWqruG9oouZlTMosbg+CoVROmOdW//XQ/ksQ7v9PRnNO7P3PYZ0T
xdF7+nL+7q8QTpAM8xdZEVVOdvsP9Gaov+jQ6wYUjGJCzQDx/YO6XP4FogOiV4VqNUTLwk74b+5y
WfrFUHQdZIyiJquWKCv/Cn6bcbVohqmK2E0q9hNAIdcu3x7fykyjVkOp3P2oVKDBEi7NYx+qwkve
1NohVPLpkOjZyHzD7PYCKmBWyRAO9FLJ6XFsL2G0IPFnQu06Hg3oThIBuUBbOCcFFuIgDMSLYNyr
cqysWhUtKZs0LjbqZFikt0x0qBSK3Jli2bTTKA0iIpQy9dskWyDS+1aIXwdiAmEaWBxFtIw5/PMn
WfFzq5Pu/bxO7TAI0TJynBrv3Rb5AZa9Zqr/KsT5ZSSsI9AllhI6fu4vGVNd8Fu59+8FPw1AUqug
uCsTEWEODZ0kfmu6g95uVNmaqNxMly9DWaO00teMlR4nMVWSOnUyqercIQP1oZ5Pwcq8+L6X95bs
tk2UMj/rh42eCoOTlJXqSGLY3GVtmeWkyWLLVvO6ssFjvoReZ72fv96ZCXQuytwyQFrvtztLG1s5
61XVuBfyfFN2AtOiel9I0bbKQS9p5B4QI9FHjZUFQhlhRJWxZ2oHeTVUXhh0tir6jqygL2duAOgW
Thwb3lD051bTSCn4riCDJEfYfbwg3y87DC0JJpMJe0rBP78dtewHhXJpW/M+lPXKE8zEImNZNQui
/IdXAZKDcjEMUxbnLorBL3Qzys37Ues0asTyRMbGGJyP72VWo3RdAk6iBwJqmHymrs4uEygV+D9T
OXwAAIpOnZTqAWoThx54OUibU92olegoZhzdj3XZFcySL/UuNMUabXKhKtBptpYvaAmaVkFHyknP
CjuzxileGOcPZkNWRQsaTQPOBJnit3OepHXaKEbm38dlKdiWgCpSeWy0BdHyo6OGfahiwkWwoWrz
E30pazEIW8G/N2HxeX0RlZtKFksq5lpLY0mTaNnEoKKOy8ad8sGkY1vJZ6tK8idNjkYm5Boawddh
5IxF/hoBs3iXIZ+OcasnRA/7lo6drmytshGcbuonFpe65IxdloNstBVP2TgNazmWi+3CMv9w/sBX
K0sWpIk8n788i2S5mzB/op9e1vWIO4Hl9yIZauKaep7TrkjBzTCU6MRaJfUuN4qKFEWq3gixpK87
MRCoFiVLspyrjm9Em4HTr8FoMTUJMvSaAvLOfNWGQDW7uA0eAlkNNkMkoZejICob0wcwH2uloBBr
9a7Jmo59PCPfAiXse35l3UIVgQq/BGjYv91QrTJ1ehTGwUNmggtKsvSzIcTwyPjCqo31JVa8b830
r1fTESjVoUGhy6+5/+/v81IkitLjlFlpUlOrMCbWXRRUPhdZw8qqBKF6VCkLioMbfbPJ5ciV29wc
O1wdju8uynGraRWWee/DetqHUWnQXFFzMPvmxaMRWoY9qvmD0k2Tq/WXfuHEcsExvzrkiYz/DQU0
IDMLJ5amBL66EvIr6DUYn+mnUCzQFnlMltjtZlGg6+zqoAJFK0JQT8MZNrtUBc+YlmqRdS/0dYe+
AlWjuwG8Py991YVepVy2xsU0POlSvZjWNJ78TvKmetCYFRhvvZih+YOiF0clkj91gz95QqU+AVcZ
ziTIHRnlpGdjmgtOqiZviWpFe0W1KirlCXpkw/cFM9KvN1qnPEziKNqlFbdkHGXVljrB2ERNEdmj
WZebSRLBMTHptmp0xyq16lWRCeh5UETZ81ho6JMrau2qqC9o2d2U6NNaxw2V1AnUF9IoLoi6H+xI
Q4PyUhWASBn+i2/3f2Nog9KXg3EPM8py5D6t7Czz0c+hytDsQjeRCpdlS80hf7AjDQtOShx0Ttw6
r9+JtUAslVK37hWl0LdDrytMMnLByyBLV/+Psy9bkhtHtvyVa/PONpIACHDszn3gEpF7prYIVb3Q
VCWJAPcFXMCvn8PssrkKRk5yNGbdVd3W1UIQi/vx48fda2MwemNpmwhxGH9O2mnYeRBvXEmM/hOA
UALPn2wLTjWzUUZe5LgnktjBULr6pSHpB6es6x1kuCFGXq+kcFeAQISNvzqr4fvl7XUqzzzfSP/k
qaV6EYM9REQRO+q9HnpCyaZDzjuMnxGGhPlY94GnJ3P3vom7BsqgggkISkBl7iH63wCVueynyWK1
dSrqkkad5vVD2TjtMe/KGZEz6e7cpSAPrlHo7Txr/zDIWt70dit32I43jC0OHQwNHDi4sq02X+Uj
nVnd8NPcO8WRApoGflbXT5lhH/ViO/H7H/7G3YY2DgIYIEsCEngDFjIz0bGqiDh1asbgXYwtP2Si
th8sYrxjkRn3afK97++veeVg8VkUURicmQ1DtMVRUzF1C3UmceptiSGLqvrWzbnYcVqvr/LSqLo2
3AgGLuFMca02r1bz0S9zPalzbTVjUC8taKOcmNtp8ryPCe/6G4f4811atvBnXa+O0nGtu0b5+qlE
gUc8WlOzd9UvOab1qsOFMnhIusapCBIvr3phV+Ac6x7QYqiq2AMf8pCN0xI5eVLcaGbsoyQE4ztU
q6JWiemun5zp2Gppdo79jfsOuh9OQFAfeIJuIXNdO0WZ1rU6g/yXMNlS3/h1Mz4jbE3+5MwdYzXz
6lgz6t8wWeZ31Tg64I2kPr5/Ga5hjYs2EBzcMghJ/HtDxyJtZrtz0qozs7IWPb917nxunRShcF9I
aJ5WwKeDrkzlWYuhJnuE27WdpQhIKQXgo9gGxP8X1ofOKHMd/XE8J3m7hHXjkngCExgK2rch0Ol0
M1nJeG5VgUbj+VIdoftvPwmnEucsofPDMI/9n8zzm+ecuumnwdhjIHTR3fULfOFY9eWL6kUfVZ60
gsFLeDCaubtpC3cJ85I5x8wfqqACVxdlRTdGIB29Hf91bVIoBX0FDpXb65PYfKJTF9LUjl2e2zqZ
o6Yr3KPIXC+qW3889rM77+zp9ftGYA2gip5UfCXaN7ecdcXSN1ziSMtRBR20bEdiSbrjoa7DMQ5Q
5jIf73uNLF9LtX7xG15bVMXik/psPCOCtGV3bum7wAjLHJPMkKhd5iG2wVA/l2xKj63qv0/Ktf/O
8kLdCl2ijbro1cllJNn5bdfeExE6RtXCiCP6uUJZdVlYunSr/OyqlERVWudR3dXkg92g9dHvvh/K
CXAycAJWA/N6eX87MjSzW7vVeTFV9TJ1dfPXYLI2EGWDdu+9UB8cVw8H5S98z8JeWzPK8XIpwcNZ
3eYGS06CiX5x++IMhYD7KWUwEITPVmxrz6Dn01T/lSUOCYEc6+8aaomICwvlwb3j/PYFX4M1F58P
W+Lb9nohf7kJ7cQk6mVZdbaQQQ2dMcEYWa+OeOU3QW831c6WX3MxMIDMA9Xn0pVrtDdOk7llkVVu
ibG6ZJnPmi3ZsS9tfa9Jj1yd4OOH1pnw0MsOpZJuBm5lLtvAzlr3gc8FSjYThshGIjquZGndqWYG
sskmzDMoVPrYC4ziUxgYeGSlMFFWJnbgm2G+J17TfWjaSe18zzUGgBXH1qFYx+dCbCP5tC7sxCl7
ee7nqfjcZxgDaNNURGPb+cfR7btoYZnYQ1zrJl36Z7AGmHtIsI/467ZUs6yFUDIpsjOcZf6SFA6/
q5PRPmbsT+H91dlVF5dWZu6zpRyfsoq3O5fm2kohEwySUMABrtzv5vb22rUnPyuLM/yjjqgBwT/J
ZtzZ22tLgFUYniXYGOQrtrGzKW2+eC3Pz9TuC/By83ifZw0/ItnV7fj0N5cCcrV9gvSiZ28tgfT4
PA1FcS7qugx6nrQRyciXjHl8Z6U3sJWH2JwiUQb7C9ROLh+cryzPYiYvz1OaYrALuIGDNbSY9jAR
TJHILUx36oevFm/EwWijX4Z8xryjYZJx51EV+5U/7YTQ16eJbA4IA184BODK2wQRKp+tjmYlflHS
+8cSHF64+NZeoH79UjxcFE+gLxrD578mWH8xNNxJHNM4U3keRaMeRj5iFKOYq0Nfy/LGpwOLoJmd
di7q1blCWoK8he+BO6cgOLfniktVLFKYM3JMPwbWycPY5248p73++L4vuQ7FsBQkGgDNUGog2brZ
RdtOhbbzejkPZaHi2fPHGGwq6O+0re5SZMYDa9FokUrm4aEalhTMDN1TilydpHh1ZHiUyIG6V7/B
XXGpSKh7nriLuZZ8nIMcWeudd3l1ksjUoDMmSGMbqRqkRy5vMGigtrIt0pxHt1O3Vu+wB3s2GGfu
eMshzURyo9sm23k3l0AMCBOJJuyrzfnKHyO7e7lo7tCpG4Tff0mZ9+AM2Yd+yqaglM5JVeXP98/S
vdzHfy8G8QgqHDgOFL/7cjFDjS6dJh2+lAsQWcA1awLL6/Kj5xNMr699cyyE9qIWMqnY7xz6nCId
GufcYrdwMuP94vVpZGeJFwyVxkRSOfbHvNRdWAqVx91gxo8OL/wQsROmEFVGHFvWs7Dt+3nHV7xW
Gvy3r8C3CAIkBc8ORoTirxt7o/DkrCVZhpNprPKutHLoEHFHHpOiLVGyqdzYN9MYEqst4zoFS0Jc
0t+MCikRygp+0txVsU1pE1ciG2PhwYfmZZWfbF5Ux6GduidcaXFXzEzEup/yTxYAbCzaFl2CadIF
GZoe3iOH8XPO/PnYVgk5uxlvQ3Dj2d/Ch2In0DNaXDoVz+8oRvrei7RDJwDJnFgVdnOY2wkNAR3w
iu8f89UpY2dQZbterRUFb5PYhZ4c0wo+nKY+Q8mppzHTbsJS76+ywdrrAQDl4dIinraRyNlqp9xE
lr6miX0yo3Dx/QbT1uaKRsNYj18Xk6M36aLYoe0sdpMoUSAEMgqwp1CBi/jjoS+78tANno4M4c3O
r7veAwqaGDgCF5ci6N88K5FYnSm9CT/OR49G6qD7KBJe/s7j3dbPvu4BUs4cWjm4PeSZLh9UlUEa
pQZmn8SUYtwW0GhEx6ELhoIWz0hV41udRIqYEN2E2Jf2T9u1RLBYBpOymI3aIjZ4YdIIpwgGlj8h
zTDt7MRlMLseE+izlWKAlA80trd5J1Sq0VbCck55xliEyEyElpqgqXDYGLKhQi/IlsnjYKXfRY9n
8v4tuXRU/14dYAqJMSS+19zT5QY1SS2t2kvdUyHm7G7gM0bppuAoS7noncO4sqTgq4BZPRsG1Uat
+cZ8J7pZuqaoyAnBRHmgg4PRWHVRhaSBiLAELN/Z2E1i//XbEEIDxKGm3QeBs1mQIOs7w9MTUPQJ
/cOUlNzaHWmefadHS2KwCFFmymVN7JNby1ow4K4rk8My5PlLnnfzDiR46/PBKXAoyQAq4Sgvd1ra
uaWwOeSkpsZEIMAxpw0BUEAgloqqAd14f/tkceNBf3PkFBEsrC/wF9zjVuhwl7ecnGDgk3vgQtyh
enaeoNoq93Z6fa2Xth5j0FefDINDgOY2z4wlgyjHAXd46Gv+vIAYjsbJ+uBNqRcvdOJP0m7ss80z
fiBFgXmofueGiFINiJrus1vjFLK/0IQHes/YYg5mrs3OnkN68zfijUGnC7kHZCeX++EVpWyWhDqn
aXTpR0qq+XHqa0yAbAb0m0Wu91BmNY/qccle3j+JdaevdseHSAyFiwx5nM1JWIiYUlr5Dmyd6x6m
3MVAQbF0t7+9CggMG2DQEfibWF/6L+fN+ELzRVn0JLR0gkyAQO1lke8c9Rvfguu7ijWQR/aQYLtc
hc8y82VasFMPrjKmdfW5o+MeD/yGUaLA61B7E7BfYMEuF3GsrnbEZNjJ8aR3m9oWpk8OdXXvQVT9
4fd3DaJKCMEdGCbInS+XMjkkQWTBUrqSmERbIVVZkXLY8fhv3D1wtjgX3D4kK7eZCoReEs2qZnpS
ADrHJeX8WNYZ+zCZKb83dTM/1DYy1aTz7Z3zcl7tyub2eRBIApWDUISyY3Pvs9rT2Ug8enKG2Zex
nVgGIyhLnX4rCtx6iIcri4QWxN73So3Zl05b4iOYq/bOK5X4G5C4fWwKzz87Mu2qcBmd5JtV9daH
lLDmWTeF6AOr4gdNbeTUs5arJKyKbPmrNNDJhjaz82+LNpUTe0aVInRzD7wAsrXNg7+4mEXfjhmc
wOTkaCzRiO6bwwgoSEsxcV+NgsWC+1UAa49w1AxJIyO9NHMX+J1mfycq4X/57Yii3H4h6AKSMm3I
g5QK/S4qUJlRwYamjh3ee+19V4BCD5Xo7G+UjPw7hrM3LJ6XGQM2s9LSYe7ULaZHy7z/ZKhWnwgd
GoocXp28JKR/lHVeF6EmprJvO0353xDBIgGjmn6KARgndcyWFJRx5vQ5OtYndXbvs3zyg8RXIyZa
Vo5+yNukqYIWZHkXznbF/zATriWqQFwBLaJyIP4xBFg5KcZ+iftiJn3U1qR4aoHEjmtRD0Y49nTR
aPDHurPOBTioFhlweZjaCe6UzUn1bSmhDtJIj6W31eRi/xJiyPdx1iC7AOtgfPvKe2qRwlOHohmq
LhzKac6D2s8yAiKr7uAhF2mrG9cekk8jtr8IvLwaT+loeT/9obBuFMnq5zVEuYVVdcrbMa267yQp
RRqQskGP+NkaXRvd5ZPhi1tkM8aaJ57+0rTLhAmvjh6+ilmwm8ydmRMw0vHvuSyWBzL3LbLMDdfA
ZnU2otmIrnLAdmXkU+tAiRMMFmuLsKHJckvHpUE6mlbmpSv1kZuZujcmQ7Ad0CEhZVDOnfk6tpbL
Qxt19ndFSuo5mGumIUrIUhQxFG7S/uHiPiJGdjTax5QOa0NudR1ahEAJ83OqZ/BpjipcHdj2Qs6i
6fKPiVwWP+gyRR90attoLWMynkfUm8Wzq5skRHWF/OqUJdEBCuS8Q6qrbAhBX/fstl6W+uf7luwy
On5FO/D0kAIge2aviYNLS2YtozWCxoSMDr7ly1wbyNv8drag1sXlD3LouuKhourw/rJvQGyGTDu4
fGTI1lzZxiMUvG9mmbDk5ImJPbYqac9+Zbl5MLLuZ9sxdFmvhyxOkciLmmloo7GgyU1auvSDYKqK
XdFAhNAi9sOTFHd5TdSOZ9zuDHKJsOIcmUvqwftuY42hS1xSV7k+5WxUT3naF7EYMx7SpU9DFDU4
HwFH9gjntxZlcMigD8Ajgt27PA4buEzYQzkC7fIszFyOPj2pi0HoaCjiH/hYfX//HLbwcv1IsILI
Ua6HAOX15Xpj4w5mttrxlCztsROI7OfMpNA9Od0NpEA7Ds29ZIJRc7UiDbgy5P9Ae4JYvFyupZVn
yMjG07SM04F6i44KqFmfZa3GmwyeIexZj95NvsI0nzJLbiRivDDpiBtmTdZGGqnrkMvCj/HD27hC
qjG06jKLpcr6Rz/hGCQ8GLPjDd84FIgWVvTymlTbyhZo0fe+ZGo65a7xDmNJxYsjXQePvXJu3HbA
pPeJ7Gn73jgZsiIZsK5II0MDfblVYF6mQrfVdPLbrr0xwrJuRij8AqhOpyjTY7kD/N9Yb9UQirUC
g0Arv0FPY17onsh+PqWp91FlboscaMrCvPHvUmq6ndXWX/8rvMBFEGurYRDYa3nethSt1IucwFDN
p76zhlhKmYae3+1FGG98E74HZBLQO8i/bVuLkUCWnc/tfKp0iykWzJR3evI+wh3oe4Toe4/3zeU4
zgqlZw5kbZvbDbhm81S582nJujKEzmSOGUTQt8ZqvoN4qnde0xt7CJIMehqgNBB/W/ViPY/TlCyV
OU2CygMkypiowFPny29bCHgH7sNQQ0WGb7u8h5VniQTlaOZka/aNFcOL744/UjP/4PNY7cT6r/mn
zbWAtJfAHCGr7F/Je1Mp+NxAM3IquRkiN8/QeYRbSzxmaE5teCNvJiCuwBKjuh1HhW4kFZkjLqs0
7AtFwsZmMqqAEd7fg21kAcLNh7UClYj2yvCUmyygrwqrq4wznKx0HA+NyEikLVvc2DVc/vtLXdEP
61ocVhJaLNSt0O07REqOKZWI4TQAggeQalufW1T1PUyN18SkryFVIDMUoP6IWWS+Y+5m2jfHZGmK
Ww0kfvz/+TmwC2DqkQZCDvTy+AunhkCRyhF8gNXeLi5cLwQa01Mp6RyYBdxTP9YE0nso9dxkplE5
LG00OFV/o4Zq2pFMXVHdr7uDCt31xq/gYWOlmrEuU64t0MPQV9/bIyos2Awo60OGEHnuogIqywqd
sAuBah01Ps0q8Y+tyIBlzWSHXdPFfNGYD48Mbiis3H3ul0LErGHW09BXxd1SuBgThKqnEMK/ORqk
zANd1NOOQGgb260fAsMOSsHnDKmejeMd/HIcLYhAT26xZGFd++QppwixpNR2IKSPGTJIIdzTjJ7e
P1Hy1mVGWcZqp+BbwAdenqg9kg4euh5PMB1NhLhu+QxRKuDxzO1PZMww5aaj7DCx1hx7d86PpvT/
UFnifhiWpjnXLOOxBUgY0tRWR3DBVuDnDou7CaluQSwLtQg+bi6jfTR0kh68dkzC2mNlsPiy/iKK
QQQlHhuyTqoLHNkN9w4UhwHhcokbj2K+WWeKF8t1MSmoN2YH112bTQpBlouEPvJfhGzFJLnUkMtO
ypyYMNlhIfWEwFOxnfO93mUKgwGCdC1UAMbaKGNMV9tTqbzllLJ6CFHiyQOIj6rbFt12dkzGGx/k
rlltF2m8FcJvrBOawiNi1rZ9GqDjPPbL2B4KUSbR+/fmrQ9iQMOrWBvmea2Z/5UoSpGURSSeOycI
XkTAUPUULI3/Ikpnt+c7/qRLJwB9NNS3qLIHDgE2vVwpJ7xD/qMF+z46N3butKHnlB8aw+48kH87
m3f9DpHadiAIgwwTBN+VaQez63RJT065l/PASg36rhuve7Qd8HuJzuwbU9v1ubCXPY7lGi1gZTg7
lChDLwAy/fIzF6sbEMNLcvKnlH/uU/rNkbb93VL+EPmcTzuW/I3zAyiB0BiZVhD3r90FfyH6eloJ
3aSGnOzSdiK7U/yoBFoMuJY3fHn/quBGXB8hYBdq7ChuBViyzRE63px2Jkv4SYr0vm+bSsSq0+mD
rkFWoR6E8s9zpvs8pLklPtUaqpFocsZchMvkVXe+m0BTXhuA0EFTgF7EQIyAHxCoG8cA0Eoirrez
P0DXpl86jgKNm546nRMRivg1zPymATdellnQdmJsAl3NkoSpqicPLEU1ZTG1ACvgRCkxgUA/+Ds+
5fwj5I/wXW7jBz0yjSetFWSKJq3B9gKqQpJu3TQ9rz/ypNQDihMkQ6lKO35spqL2wnTCxgcueKk+
8hbpfvVqh8y3fDbOV0nbjxObc7RDd3WGQYilVfyR0TwbjgKlBjpI4UqLqO4NNPSNwm9L5966dVFj
3gWy0CriDUc4PNj6A8sgxQfnYkb3hsKFfR4A1L8jHW29THO5DKHgTfLFmNz3Eb/bowxbCLbu7LYG
nJJyTACF7RITB7oOmvwO4n6MZwSn5cDlFJoGbe03yDIoNoBKyUG5hrk3zR9Ma4OYY4tqVg4nze8H
FINDzljnfziDsf6CdQABhzKwBva08G6cfIHddxtv6gNW53IOfDcr/4Q+CFzMynuysDaL9UcFCejn
rqU5ito85VZBAc8JRVC39F9A305QvkM69cm25/ReW2lx7EyqP/W2WP50uDV1x15WDjqsF7QD6Uan
xTsKSD2zsIAeZY69HmWZX6pFtckzm/wFQ/XSWT5Z2ehlO0HNG7YEtTPQUyBPC/++zWc44J4bVNAs
p0r1oeZec1PluThoSayDwTsLkLhyIm5nO0/72gFg8CGyBGCkgRkRyV9aklaxupil5Z/aGXpTjFvw
gBF3ayOu7dVa7gridc2IQtq2edMNXRJrrLV1AjzTd9T3+qM71VYoWCvjktE9JHxtsLAe8C/KPNcA
jm7s41Qnkiu0fTs1ArrlpFZzMPbkqUeR4WHPXl2ZKyyFdBcKnvzVFWyWchIUh84dt06q5/Je+s4S
O2A0I5trpHZagtmCmZ9+zLTSz5rq6mfapGXks4lEmddYe2Vpl2rLlSVZfw731wYSyK9uMz/I9A2A
Ca516tB7INKyVS99l5g71ASgoJ8k7QFPXwYLTdld5zUgOXG7Q72oPU7grYsF4Se8MKJM5G02IMap
rFylbpqe0SEwjwa6gKhMhmTn2bxx0PCECHqgAEIlxLYMDCx1pyauvZMrJep7SCHj3rju0Wv0fPP+
Sb/xQZgVStfeBai8uCr4S5hnrDoZ/FNWDPTWTas8aiRE5++vshFXvR6gt9Io6OxgI7u51q7/ipVK
f8rFmKOih7oyCexB9fdzWfYHmGATuz4SF14l3XhJJ0wSqRcWedJYO+nDje7/9UesihE0uQDaRV5s
9dG/OPys7fKcpJ08J3KElr/nVfKAKMdgDKqidQrxwuom3aRE9wN/aL4sKKRt7vAKxBfXt1Ai8v6m
rEboEtWthS4oO0GBPmYUbWF3m7d2msgaRY28W9wQ9VVpe3CXhtWRtBJF4qYYtH3Xt6mf/vbSSNLB
lwtQiYh8tqXxqSvmuYLdPFmON0QKOasQUnU/7PPyj7wnPzBR3Irf/9qVFbn8WjQa8Nf2ABAQwxVs
wrvMGmxvWavT29mQHwWkwGtlQ9+eJC0sKBiSdiRIIfi6Dj2mXAzHraAS28G217cd5cvQLkL5CgEj
BJOXN8CrB18p7aI82KYyojrr76iF6oP3P/UN0uZymQ1DtHgQnmQllmn9Bpkq9JALOEzHPW9d54Vb
Jea/zqL7UhbQwWKA9RIhYuFBkSv51HQeCv8G0z6bNhM7IdhGu7q+AFhSuEYknV34q+0hDH3iLIOy
rZPlevUB/1jxSG1kX0opm4fCW/w4R0lSpFTZhVU6YGirtcx/Wm47oxY5w0yBdEp3gs+3Ngu092rn
oPK0kRO/PJOu9ZMlHee1xIVMxxwlKXGy4lyrMJiTbEakXCr0B9Zi+gEFsf/c0MmLgBNh82dKQir6
ItC+mH7bMCJ+e80Cwef6MF6XP6tOUtdDhglpoJFMAejSMmpQirfzKrZNY9YTQeS4ghUEBhCZbByK
LFHdOKsGdQRWmX222sX66Sq3MbFqncKGRt7J0PhMw98OZMFUuKQajsTOhjRoJMn8wKW9/+Ij3fvB
glqER32jWOBks61incx8h2166+ei0QA2BvUtYKvZxo47MuFelYvsTEwunpYF6TnL5OkTrDs6KSwQ
yBBu9R97mag7ZgAYpBnLO2rzPMg92h/q1m6OtocaZjZ0WegvahyCGUKFnYf+1q0C54yuH8im2deN
xAwH1SXdWZwas2C6blF64EPd9omipP6vdE7G73Lu6B91WuiodzSwO+tnCEBR7bj2ykCxLqvB44Av
+j2p+voGYXAhpELaCnQXvyq6WrLBotnsn3SOUkpWTVWUUgvdRWtf7tzhTbHGv9cCiHtlaj2Kk7u8
xMpCzyp/WJJTY4vyNne7FNnefgpRR+HF7aDLMKvLJOikWY59ysrjUCTpM3QDGK2NJ3EkvJrC2ems
wB5RJdhXEp27wUZ8bAfXBAUQzJexFfrI/MmGIsLGn4z+arHPBytM07I4vW9Yr803UmUEDaJsCN2R
nd3Y1WaUtY32Kfk5h3jiZuJS3Dl1/e39RdY9uXRUq9ALWJNDdw5p6WbPKE2c2Zrs/Cxn1w9kWrII
vOcQdY4wezD72ilC/IO0CK4BjABEuJfn42aqMlaa5OfGkV7QDmjBZ2VV99CVtY5tvI0bC5jqoW66
LsJsF/uOJ/MISnFwAgnzFadL6T2j1NKJRen1EU+zNO6JnxwZ0mOfUnvZraFfgf9md8D3Q57mQ3gL
Uf7GXoG6LdKmWrIzYKMHwXOiiq/lPLfu2oV9yle5SfsMbUVzZgNccWD7eXE7dv0MgQw1A4p7aHNo
5lo+TIlJPrOJJzKoWFZ+hB2ZwYCyJT+NMvE/TGWTP1oz7FCAxoUQtFVuIz+irsJG6X7eWlDXDiR5
yPykLUOn1uh5k/a9+gZ+s5QQXypcEw3S3cEee5FfKvTbwx9xJ/Kq1Ai3x/JTR0WLSSvaOF3o6Xko
wJq7qJvC43UsKB7QH6tyiuEPu00rSG0KPe5VsL21nYBgsP8Qja5A/PIC9IxZBdxidmaVIw8+K7uo
ASv115TXMsbav6vCX8VzEMWjGxSYl1VWfrmelbjIh1ErQ+GP50WkbVQk0BkppLTzY9fM804g/gbw
R0pzTQCisgIWaKter2eLL42TaXTu6F0QN0b4Zzlw83mcRtnGHAn/RxT0o/C3LAoLkh9boXfPWBXJ
XgdA5/qx+SC30dQEaX1kGPzNw8afyHzdWuMZxEp3W1Gbfq7F5B+aqbnzUDx0B/zBXlA2gLlGIv27
ldBuKx/6dXvoutvFYWlsGzw1f3YmYGZ0EQQtmsXZtPyJqKfc6R50ZYYgcIR7gBoBsZmDNoCXJyUg
LJ+LTKMHQgn0qEBv5Uswlf8g4t9qsfbc/Kg+6e7HD/34rdn2xP17/p9/143p0DpT/9f/tRnbut7/
+cfQhfef9aNv+tvFf4krMALmw/CjMx9/9ODD/us/8f9Mf9TrP/n/+j/+x4/XP+WzaX78r//xdz1A
gYs/DWRl9WvTtLWc/50Waz++/+i+6R/f/2NtB/yjXxsDv35d9QM2Yvvn/NM/1yP/AmmIggwAwlVw
jzP7p38u4f+CZ1o7tiCPgqeF0PKfDmyO/a814iVrzb/Af1jTm/80YHPwv6Chru8D++F1QODyO/3X
NuEk/gCgVFxaaHRQG4xmkZcXZlWRlX5T5Y92r0JH6DjNrWC0wR6WbpD6n3/ZrZd/W/z3Oue+roYO
SGtvOfgDe3M9F2Ucy2Rj/lhb4003ELTY2iF9Ns5+bc0LB4EEC9oRo0j99Tn/Eq3PY9tCUFfSRzSD
dENZTmWItPPuUEvsyi/+bF2FIc2x6plhFa+GoZSCWyMThX5sWNEE+cBo3HblcJyGRsbtAupWtA7d
g9Grl9ysCgwDCQEQNKitrahJq0o1NYqhHnsgpQcnqX423BRRji48t101GYANmt6isjeLzILHCbAv
5rAavd8dMrJ+P3rj4V6CWUOibDtrz3fJZCHz2z3qSolDvWBwcUI656uV8/QmmXQa+4VLD1SRJEJR
IXJ2JZfHSYx11NqjczvPeR6bguT3nK31/QqopDJtg0Yh49e6onU01BM6ALSDODoldGOB8uh47yHF
9DGxZCaRnq41cITwHmy0Mvvw/jXdGv1/vm/1rUCM6Cq9YYILkQFgoQr/EUC4OxA2nWsImwK8YPCY
qU4PGXpZfRhqVNGXCZdPKDuGwHEENZ5AfRU56NYVc9d8hjK//gpO3rwk6KwRebOHJEI96tv3f+8G
D+DnImJB1IlrvzYkYRv/XFYGPR9gYR7Rv8I7TnzghxlaKLDXkx+zDinG99e7fmQox0PYCdMEN43E
7KXRYAWqhpacqkdbqXCpMLJ81tH7S7yKwS4v++Uam0iaaG8yDSPqsY/Lp2XEPNg+hDg4tkLciwAN
h2P3oburI7Ta2fm6691cm8jAriJ5gn9t0VVjW146o8fyo9IHvsgHVSHHI8y9QSvZ9z/yNZOx/Ui0
mUSKA80XUb65+UhXy7zLjase9cE7qo/ZZ/+5evDucN+dr9lDGdjH6mF+do/80BxQA/nDf/Q/PDVP
9a37jBnjdAjZzwkT1p7Vzu5vQA8uFLbgl9+1uVA5BIaqRT3DI5nujZNDme/FVqePybQcMoXBu1CS
Z3IHu1zdKjQGQFGaj8ZRSI+gRO/yVtHFat1kUPMj5Ho/aW6ODOVROzt+dbavayACgZgNb4ZsAhFn
6Bu7Imjw7bVZ4IguZAPMD32Z8x/vH+2WNgYNun7Nf6/kXn5NlknorTusRAK0gr6D0jr6m2HWe/+8
Fw1cHRZWAkBFlSE8OerYN1RYior5wlublmfIHZFkghIdtafm27icVT/GRQaFOt/hBNeLeXFxX9dE
XdNKiqJ+fgMbaLGQZES5xqNfgF6C3BhlXDGXj8L/1BdOyNodt7633hY4WJr4o4P1ZIJEQFE/jkt1
SJ2fnk5uU795dPOdBd+6jABmaP0NaLT+7fL4bHfkc+vV86Mzyfl2wmmHvBDLznW8Ojq0VUd66lXo
CKLF3xjStKiHYmJ9+8RHTFGVqDVQIvJREILq+CAd0FOnlrdol7PDc13t5uuyQH6v4mF7Wx+/oAyQ
zv+buS/bkVw3tv0V/4AMSdT4coErKafKqlTN3V0vQvUkUTM1UdLXn8Vq2zuTmSd1y/vlesMGbAMV
STEYZESsWCtl7KC49EFVsnUXIY7b7Yrp1RtIBL240z+/UqB+QZgl2jkA5EnHgdmKBmYurJRhFAXV
ox1ad+vWBAue2viRXjz0ZnnTurvrp/DsuCMLBtYGo1+CSArGT3exoI3bAfA3HagRBZjvXkXNxk41
gKDLH9ctyUB8nD8x3wNGBQ2XLP6RttKp8sZIyEzujDslNG74IbtBpUN/jnBZQQR+g0HqlWF7veoT
c2E7xZ8+Pox/TAuj0InAxKUUrceKTLrbmuRuBqob12ZgosQ7IflrC9DLw+L1pV40Jyo54EhGN0h+
hkL7gZIxVshd7Kh+yu/BOLTJ+bRH7ynTGbKk/+RX939WcS1j+FjbkTFpBy0Ksj1afxjbO8qbFj1+
9u+LWTrxLxxyoHmkbdPtuiNUBYsv41G/6qsZcjwTZpCvWxHh8HSH0A3Hgx3/Bsf12dyewNRQvaji
QwkCqXXJ2rcqz/JtOlGyvm5JjluYsoAVPMCRPCKu2NIlWgEJUMzJTA+YNaJ3CdBKwZCQpYKefK4Q
9YErJuAN0UUC+lHwP8qyYm0SeMWpDBOFgPQuccjzPNTad5qMQImq+dv1RcnxCuYwyoHpTTxtMecq
v8iMZkiTGZSWIQrgQLEkIS+Ih6pKMLX6E681rx8WjvOFBSJN/dgu5OV4CZ0GjpolM0vZ0IaE5JXX
aXxnxjN0iGN7zwZ7wQfPvAPLwzsT3VwC2ifU106NtVVVorfQtGGHcGwQDuVbA4zTrrmgfHvmG7hs
AOWCQorABeLqPrUTZTUAmqRtwz6v9rTfF6q7ub5RSxak0wQqujQbI1hgNiBoauiU2ULwufCtxKwD
3FhHeQtf63QNdTXY+hB3bWjj8aaoN3q7U+gSPYLc8RQFlmMrMnlDobVz5GawYrzUoa1685es8hWo
yDxQcKF5+S8eBdVSm/ksrkpGpbcpeK6mChX8NgSaF9N3iraK0AkD0m3pvrhwnHB2Qa0E/Cn+Q74V
W1dhrSP8rRpr5KTVvREp3Esz6DuCQkrpIKLKh5/XPUN+6YgvijaYi3CNV4f+0Xk7ihhJrOWgGZqb
0Jl8nXn2gaTbFswbsddD9b5fiIJnCbwwB4gEyDcEDzOYFU7dxJojwPZMs8EGmtv6Pp6hXk/28z67
izfzJtuRG/dmflN+csDbf1Vfrq/10ik4Ni4FD6MpMHoxwLiKUU9S3YOMNbhu4dIOAh8HIIagJIb6
1unyiqjiw1DAAu6TIDHBQQMKVhKbFJFjPkRT+VaVdCEIXzgUoBlAIw3UeWB1OMudUNBz9IEoPBw1
DXIuwz1AV7et1gZaZfiDzlE6NNZN9jaq2cqqXI9zE3MlCy+68/NvohqPqgyojsAqJY9zYX5kmOyG
zqGmlb7dREE37kx3wVkvLRU3DkYHARoD0eXZa7VxRopPP4Wa7kXo72i+QTz9h/N1PHCPfR9em5dy
qdNwfuVgZUc2Ja9ptQwkOTzGyjCF04APocD4bInCh7mEaBLOf/IaEcTBQA7h3kYGB6DCqfewmaKi
WWtzWCDQDJ7FvMIJ9J/225B7ZRG0t+RlXiJAOz8TpzbFvh6d/wgEKHGmTjMkPYCaHr/U3RL980ee
e21Z0vVGNPTucwBTQoJSEdmzu9FTVoOPfHGv7JSAQoeebqDSRCuP7ppN8TvZuM9OuXA0lxYqXYFt
W8dIEsY5dBN6o49bwFcXUtOPB/bZQkWJRADSMBUhXRSzbmc95rTncLpRMRe+qV6Tn0OzSypAsD2+
yZ+cp4O2Uh7UH1HvKQ/KQ3poXrNnFrgry4v2/cKz4qzUgdYFCipQUADHI+BBcg9hRhXWZmahhtkr
qg4ozdUrQdjzRBTP/raU0l08m8fWpG3OajBrg0QF1n4PP02yM9nGbQH/8wyIa2Ye4BfTtqLraCER
kQmd8CY4XaW0sSRxjJ5w2C1+00dznayNINtZ9/Y+eaK3yX5mnvplXDiq53Fe2HQxw4GnL+bKpdcO
0OXJFCuwqf427Nts2Ba7nDzhsiYLhmSIzsfqgBUHphNeJWY4Ts9nz8wKt5Y1hePXbk3f7ef5h7uv
HrPYo3v1ZWoCjDiAE80CKv7rEnP6pSMjhrjQssEkB8hfT22bSuS6dIqmcNYtb1R8fV56NV54DyAp
OjIhbZ5t5LUNyNoUqjcmdFfH9fS7vi1v9U17U+7SnbHJtsxYkUOZ7mjtLRGQLC1Quq4nnhR60SRz
mM+54tWjsmZ9vsTPd9EI+HPF4xhVD1kSwcnBU1pCoSBUDBwHnvktW3jXXLp7Bd/0vy1Iy1AKEDnU
OeJO27zONNvnk71lhbq9/ra5cA+iUgQuHrxuUGWUGb8p7cFXIsJ47x7cad3zL025wmDCdStiw6UY
KgDMuAaRDgGvLvn77LC0SqdoPsSxcZjidZ++gKn7YZpvXcVYXbd1/vYVryUgt9ArFEqGkn87czpp
qVuaBz11wbWbvIzuTqV7N4rQoBy9piuDeVgqOVyIk8AIAcwlOJUJWlnSbrEp65qU9T2oS7RtPc+7
CZoTkaP87pXdZHerorNWeVmuh+b7oDsBOGyQ6SzRf55vJlpogO5CBQJo1LMhSSshABlm6njAKO60
1yd7jdo/8ylrn1tHWWpbiK746a4KTQI0UoQygWiHSTdjDeoYhY96HEZIRb2xM1YVOFi6vNw5ebRJ
UK+aohQkc8nOiR+HpoecxhJI+uyQoHMCXCbgjrgOMX4sZR7RkKIdGhvugTIHZ9Co0TkxWbw2spgu
NIQvmgJKxgE6HmA9maiJlGzkFI/1Q2TO5irPwYyptpHjQaoy+6wLI9P+GPK00VQHT550XPKxU2kf
q1PI59lT0Qkak190fAHL8a1aDNApDJNuocVwdmqESZHnCwwQOmRSyDYY0RsACaawZWDbMcvt6GoB
Ncg9Kij+pHe7qZ03M1+S7hHH4iQwiKq/mGUUlS0M60v7B1EmOx9d3oSDznR/UoZh7+bRvBqTRPfS
VD2AOkPbDdZUra9HiQvOC8soO2DEQAhRyeAIdLwAg8xZC8vZpqL21oROmaIhLY/N5DsaO6s4VdcD
GEZNfTNEjuZZgDlf/xEXVo9viuvDhd+A6EHe57YZp8RmTZjNigpynsLIVnnr1oBzuu1PSzVjhKta
ux+0ZqkqcSbkCSUf1AZwfBG2kNrJo9zmkKh9lvdN2JgKTTzXUvJNZWduaNpVeacBO7q33WSGctNU
+DWAwB7vZswquhqKFrYLUcApAcAQ8OG5gfAJNAgM/4OcllZp7M8Y0NtljTV6dl2wzfXPdnb3ip8u
Qhz4zXVRFj99wYA9Yk6aPGpCyiEgCrwVDUbFchdOhAyLU8UXQuEOaS+aDLAi7Y7B6nksXVSI0tTF
M6nT6pVl9l+zLNX2g8NpYMzzQ1zmjc9T4qxSp2Gf7NF+/AIApAF/QRfn7CqbaQle00htQ2uo+93c
5OV65E6+8DnPjz4KouIQYLRcFCrldbqALDig/Arb1jJWmFAs3nlUur41Tfwpy7Me3DU93UJWlx8q
ZuSP13fz0iHAOQTkEWFHNAVOd7MxOOt6IGNDnhrGxioZxtOqASrQaMZpNU/X1gAcqWIok3/dsPjD
UuxBOBdTJjCN3ZbcyFEicDll3DpkHTo4vUvYRm9570fwe19JVbKFUuyPT9rE7ASYT4BNxYVp4fyd
LrZAV0tL7Jjg1H1XlDvKIx/DkYGWv/L4c7zcuKUkW9L6RuhxK30d6aFLCz9zjD1UufeVvdTkP/uM
H2ZEpxE0SeAtl95b1Rw7Wg9tkdAwPetXjGrj5Gl3/ZfrH+7s9pWsSF4Cpu+uU1O8mgY2bqvK9ulw
k8TzQnJ95ouw4iIiAh8C2hSUUE+3B7lRBiFf0GvwZm3N24ncjA1O/kqr7rslFZKzxxqKlsDII+XE
wI+B2+/UltJNuZrbI1b0FYMPZr4CiRHZXf9qZ0db2ADdPBqyQDACEnlqQwMfX9vhw4WJAen0qM1e
sm72HGBKZqP1I60CZd0E+eUmDq4bPr9eTy3L8BIUh3ptdpmK/AhzMH1Ft3gn+cr8oynoY6XaYHxo
A91SVh2Qub0aYA5lgZRbfL+T4y1+ASDSQNYIslb5RYPb3cnisdZC187XthKvEvfLhCH6vnjoYrJw
k5+//4U1EaUFOQqGcqXdbPA4haIM08J81AJuW5s6zVdtoge8S1+N8WuU61+T6snEYDhXMm/uQbBU
5QuPmksuhQccCDXQdtI+dISPy35loVVZCo6v0JyVoG3fSEE9u/2ptkvkHZf8CjgNvKAQsDCsKT3b
5sx10qZptJA8pZCabN4Y3Vc/8+iRGSEgPtd96dKqAJXVkM/gFkZr8tSJqapNbZZpJARD5qM9q3uQ
N951TfG1yeyF83IhyoDg7S9T0i6OKR2pO+oEvRr9EeQh674b9+O4RIN9yTVF0gKQMl4y+IanK2IF
uBsgqojIDDIFH1PaX6MBtAWd0b+SjG8ZhOYWvuF5SQa5KV55Kj6fGBmX81Po//agQWFdqIKX9Gs+
aRAubyAPSPRk8uOiaHYIh79yNbNXdmZUK172qyEZbkExVHmRiqsqokUwV5TdTVB7uKuz9gcIRumG
mu3w5fqGnxf/QK4GcIeKS+UDlijtOGhEdS3q8g635CCmB8tvzO3qVdVBfTJuEJINPEX3AwZ+vUTt
1FVu18NqYnMPthqwbPQgtvOKHpRbVe7q6+s/7nzvBA8grgnQVOHVYEkt/wbXA6+LHK+lwcE4Rpfe
pqALCgZznFfEUiB3mtYL6eAHAPY0lKGaJnQOoZcASLs8Z+AmOnTiBN4V8zj2W+z0yU+edfnTxMGU
7qESz9/GgriVP89F8a3qKbG8LlUylIXRv3kamUMPjmKUrVcBTdp4E6i5XrI8Vd5qpmoF0h4buGBl
cukbodpcexxO4npxpOsPadKpgEYm+nzD0858MGpdaf0GgsIOqDFySM1jfCh6dsCJgj886jNYWS2z
PZRKjXKmptHsG6rnU+pljmK/GanOHzJtykBPVff8+9Ra6OwORVo8qyhrA6+bW8MrwCPFd877ZvBK
VsThyNHOWDgRclRBSxaAClzAQpAb8wLS60it4xbIEYuFCN1BPK4mHVxOSedDz+66w8gxRTYkHXau
qLwlDIZ6RwUBG0bD8tCNxoXliJ977CKyFenIlKjzVEMJK6YKDC24Laq2WrjT5S+GAgFqd7jjMKAE
ilG5VAjSFq0rtXQI8yI9xAlIcKmbgpoY2idFhura9c8mLwitViAdccqgTAASN5mNIC0BYavzYQhp
gsrOpNat3zrA+1+3cnaRobyKAgvyK8wRgrxF+myDZY2DplCANJJh1bQ88YbOfuwYBykh8aZhRjvS
KX1QSH3SK5BnwTAo8MHVKsZfpUTA4dbYVaxAcmlYXtWUns2oNzgLy5N978MKuvMob+Bz4vo8vWiQ
zwHERkoUOZQh0PvQ0ahXAcFz/SOebxXWcmRF8vCURpjOsyqkqWkOoj03+oLew5KAkjwtjPYwrIgU
EZaQQsk15N6cuZo4KfLELgry1A5ZNXtd9wt9XD+ba2iLGNva5Yhdc4Iba/IIGUf8P3xbK0tH4dxt
8PZB9xjtN/wutItOv+tU5JAXMKLkflRyv3QtMPnWwZwBIqV3fmQaa9Y9YEpx4UicXT0YfoFcLiiy
MQ0APkf91KoBSY8JrSN6DwFy013T8cYE45KxK758dj9xtaH4IVDhosAr7adRNK2mlwq9z7VOWasQ
gvcKU18q/Z3VV5BhIf0RelWo4QqA4+lyYiu3aY6RwxDTsKNnZLoGlA+f1oMYSeXgEMa9ZaC80763
EzIWWtVLwDrZcfELPhofePGpqIDJQq8lpww6p1oXDoBeg9ep4ODfLqqFR+WSFSnGQPIP+OZK7cLR
xdx2AYC/jYmcBd+4ZMSEIIX4pqgZy8pfI8do5ogabkhiC9dmppb1iwKV6vV115DvAPHFcFmCghCk
whjZl1zQxqPHqcBajENol2uMqDdQT1GaAFP8dM1axhYC2Nmy8MQCSRqePCDEEF2dUx8htZGaJdFY
GFsDQvNvZr5cX5DwZenehAGgleEIgm5GOsl4m1uVOmAeOrdjz6V4x6BFlLz+PSOSp49NCQ8A0XpI
Maqfsi98fmL2Ep3C5U/110qkrYGCeQNqS7wAtOoNzG4enaeFOC9HPbwxTr6VdGcVLLFAf05YCDrX
cVe0noGDmqJL7UXd6pOi8yjESNbEeo8wLJCCdXKArFhYkGehl1DxPQoYC8dGDqmyESnUaTX0DVKx
/fUPrGfeMQMM8sjQF8ws7Y0UAoRgTIeRJBDGDN8JAId0KUVYcmOxzqOPRSjmVyHtx0JoVnpKcW+b
z5rz++95sXQWMfpd0DSHjXgCHth5J8Wr2S9UvJfWIVzwaB20smZ7HuBiaYFRMw3QLMhFLrajF7ZD
BpzyuU3b2sVKBodirD7xmLFEGn8WKE+9Vx59ylssomY6C20t3TKbYywh5Dq4kOvv13flogfj9hQy
r5gPlaGeageiLLPBsUdqsXLQqzH5mz2Rle0+Rp+kh/1zJI9sSafFoRi/LCuRyjSu39u32vBiFUlw
fUEXXeDIiHRWGkWlOddFHAMHZk62qqP42n+T/mE24K/PJh2Yjmdu035Y0RO/BiF2q+geTPt9+XmX
BoAS7Q0UItEsJ9J6LEVv3FZREfyt2jeg/4B82YMg0/WvdiE2o5gENBESWsEULN1jrG/TqG5aFhIX
HWMk1yCShrSdxwm6qr6zlG5e2CSYw4scmDgUJc5acODzQz+ew73ZN7BVeRnJoNGyvr6ms6LqR1J7
ZEX2t9HMcxSDWAjZRJG5HOr77CGdPBWyyYPHfsx3yYO+lHheXBo4g8RLCh0NeRo566iu6EmP/XLz
IIr4L6sfAiMvF8rTF80c1R+k69p2UCFHJwIPj/R9BNYrVw5Z//P6B7wQhE5qHNKFrRta1pkKbKRR
Dsnkh0Z7aTuwXxf5wsvg8k4drUY6TtCV5kPXItxxEBvoaOd5szPeNVz/WuVxQCoHXbx+g4b0ownt
mdxNbwabbAY9Xrhol1Ys3VF2laGsykWESjsoh+oB6TC9ruobZ1Fl+ywh/fDOozVLd5XmZJWGERUW
tgmIAYMy8rrn9tHeZi9R7pMiQB+sKvxqHX2S4FKE4eNtlZWpM03JM7AvI0KmedDlkTdMD9cd5zw3
k0zIL9YeIiWoW7AQZAfu1372tO8Z87IOM2eBG68Lc8GBFvZNVomPNa2aXEAhQjKaQTbd6TQDvLRc
d8p/Fbn+2jUZeknNDNGTwhLV2cqgNywb1lr2ev37LRxuVzxAjp4xRdHHTfuxQ5C0NPs9JEp26pLW
yoWb/8QNpOgYKa1uVAR7pBZ8ow2NN1vxSu+5p2SHRos315d08YI5+m5iB4+WpNUNVUzx3QZQm49Z
BAzwpp6rwDVeoF4FFYUIsKGlnGbJLaSwMsz/NgocO8JKmPAXZ/wytwvDFnLb98+BQs9MMA+Jfuzp
2iCPW5Z9h+d5V1brzFQ9lKI9CyBn24Uyblcd+vnL9a952SIE/5BH49+yv1fo07Ein3F/1m4Qpelt
XU5+WYJl0nQeQYHts24JbHQGHP+zyr9sSrdBF1OXWwly6dJQfE6+gjs4cMgA8nK6rioQL+g7zYVY
xw1ZHGI920dMewKZCKpcdJ5QWpIuu6SyrbzVFfPQ1d9IDkUkTOWCvC8Atn71yQ8rWZIW6bqpY/Ai
tg6Neh8xdUdaLDBFqtrRlw5qG2gvrK9blGnjEYtPFycddjJZ3NIimDQ2gX7Tvuqzj57ZCBaV1gOQ
xLO38arw0ZF5NW8m69HB2NCeBkv9jLMO38fPAIAHIzQQDgJ72KkTM6Wc82HGz6Cv7Tv/3QTNrn1s
nuIH+7Fe5e/9rn+q7mEcLbRgsf19cYOPjEv3xTTyObJ0GLfuOErm4A/RPJL6UCsZ9m1Q3I+b/KUq
vfHXEn3IuVeLry+wt0IGVAeC6XTZGSmIA6Er6zA2wTB4bhJMXdAoK9qtos4zA/3OWnCxs7grWZTu
fTWfIFpYwSKb3Ae9fNZmSNHHQ9BErzNkV65719lNcmpMbjeqbpmwpBX+jCkw8Fw6NgtGV10I7ktW
pO3LlbmMmgxLqlqIy4OLE627SvtxfSlnMU9aihQEOJDJpLCEgybFRgeHcF+6W9KMK4gZBhZrPGj5
LWD4LrolEOdwDJC+oHd66hwOmxv0xSLzkDuRV+Sjb2aBkt8kS0Nel7/fX3akEEDzXB/m2TEPNMbY
EznU6kZnCwnD0lrEbzi6gHmVz1pbuYih1XNe9AFIXD0HA1aluRDQzh+2Hxv112rELzmyNEcqqVr0
yw4QflAf3B/dU6l69Fbf5d/7HxwCk55TeP3Sq3bpG0p3PXQmRrVBH/xQtquk4R6EGCDz8XLdB5eM
SNGCMC1OQSduHgzFXTmUrtPiV5vqq+tW/peg9NcXlEKEogKGAzkQ89CWq8EIldp3352fyHysL4oa
9HRt1Qsn+Lp36KoU/asWCG6kAuaBVRvi7nNos2DgAHSE11e2ZEYKFPNUG0keY5PMuPbBUwkU8Ndy
DHR3iYH37Ll54oNnvS4VY1gpmbBRYL+ksYd4JAbDN+AsURU/qfy/tywpTnSqolaZg6/XGT8iy7ip
2Xdk/z5vSHDd0HmiDBSTg/ceWGsxN3Q2mV0YpV227WgeRszvpYNfPI7gKPPoT3cILO8p3yxN0onQ
c9LgEAbF/D7mQdDolse9jAkw8ga94YNLIAgDkmCc3etrunCmYEH0CXEDg3JRcnYXWHHoZ8GCmrAI
Fbu8XU8VSPnszFy6ehdMyW8cpbAGI8GQ0aGwUr9kq1RvfEJ//631yDgHB3I9lAHDclD1ysughmu1
tV/YSx6+tBbpOtRT4JrIgLXYNvcNNB5U+l4NSwMylx0OQBe0dMWgoVzOsty5ADG6ah60p+IgmP3B
FIFs3ghMqC/XXsM8KP2CKue/+YZ/WZXibDVPagUuZPNQCWjSc2d+tZZo+C69u+F3f9mQ/E4MQM02
dCgOQKrdmtBAXpVP9iEJmqd87QRtMPxO380N8Yu1/l3tPPdb9b3a/q1lyihXIwK8QmOTeZi0Hvmp
GyA1zauX60Yun+D/rFMWZas0FmVlhHVy5XVKoC/+7XN/38TRdZCDAvIs6P1lMm1IXEQdjVl/36Zz
HmBY8JcyqktzhmfzJiI4CNwhuOAAQzyDojgADGp5qw33mVKqY+CMkfLmOM3wNZvm/puhlyyFnnTf
fEnzAuXQPjEoEoeoGIKsj8dXyjVAy6dc52+aVZujDwhGnHs1plm/kJpCOGlEsXryChBslV6htJ2C
aXvWLbxh5be/WAWQvrqN4wTgh0zm4fak7mLoTd0nUEB8Hko2eGnDClQy7cQvIQwuaDwXzpL8bv6w
CeIQ3BdCV0e+2kneFxVzSXePWD780njKfSBgqVdykE6a0G76lqnDy0jM3XW/uLBWQUQt9BUgdANi
ztNnYOpqHbr9Kr8HIdADT2i5TooU4OYePQVQmCUbvbB/fd4kviy8EOyMyOik58WUA1PJZ5PfRw5Y
R5No+KXgUEHf6bkj813U58MnL358W7GV/zEoBeHUBBEvIza/R/8kWfFceXYLi3v6hHGsto0+mY7A
GhYFjlOhlaSC8Oj0i2pObaWxOvJ7N0p0P5ua9NGK+GuV29HPthmWeEvkx5owB44jILRhDygKKQjj
gtGtPC75vWmDGYhMfRfEIILziyqLAqVizsIb9OzZizE6QOmAVAWqDe0hGW4Wm2ZbJ4pD7nP7NyXx
owkOz6w2tpmKt1ukB6Pp7HVe3KWsvjWgJ3Tdec7OCVB0aHyBRQQYFXA/iwv3KG1xG8dUUkza3ZMp
fRuNNt5Natz5vOxe3ZpAKrRObC+tl1iYzkYdsOoTu2IbjuzyyOL5NBKsOtW+jJOxTkyy54qOmdTa
m6vOawHHbdpol3INMNiRYBinXIgR8h0B/S/QPgDHAvEkcKjKOJkmd1SFzrZ1b2aqE1TELD3eTkut
sYtW4DQoWRp4vn58iaOVatjdRoyp3UMNiG3KgkB8JsMMx/V9PCP3E8S66PphGhS82ya0NE8/qO1U
pK96hT6MI1Qe9cJxUj/ikRpCB6+sPFaU1nuZthhuyGkFhb487yD3V9tl/RyDJfMBMpHjJp26XdxW
2XqOVXYzp0r65yr4FCv7/8q1fky1/n+ucrf//8jKjpPzH9ZAQfr+LzL3w3sBMvd186v8kfzjqeq7
5FdT/uO9/PmP/1t2782Pjv74xy3+a3tCzY4/9oea3bb/ieBgCCYVCKxg4g/R/Q81O3H/KRikBFsV
oiOIq+B4/6JmVzTtn4IzAFNweD6AYVyUyv/Fza4Y7j9dlP7AigxlYyCE/01Uf/8nAQLH/R/i+n/9
92PmQ+myw/AthjHwl0TwcjCnKuXPKZ1Q55/jBHyRSfsMNdcsxIyB9T6oRrTOieiudJm64OkfI6RH
yRkeh4LQG6z0AtoKqgcpdChjCyZZw4XqI8RLWH/QzNvc/t64t3P6KALk0ABG+si6dFVUDQji80BL
n1n5ZNAsGPi33uReZau7ovne6AzAScUDa4ke7TBXtiuSYWf1D2U7rIco9bkR+zS91d1npjmrsoUM
SArEWzavjHb0p77cDInm1SqSqnqjQ1yzs5cImGWW6bPlSgebNAx6JFCS8+0n544eEJI9yCsHyrry
mxDYmIf8FU8/dHq8JR4b6W44syxdhXzEgHU0wnJk9b1HRh5GzddYS1espL/70dwZ7UIWKUexM5NS
elKZFtTzCEzWu3a1Zqs1GtIe2OzW5ibaVjvLK9ZPR+fw/8WHT71JhjUh6ebgkYfFZEdXeQil2DVf
GJA8OybCBBj/wRmiguNFnprX+mHWOl3Ba9v+MTsUA9H3MWNQAn8t0oW0RM7v/nzAI1uSt+RmY7MB
cdsHkWfp1T+dDXtptuO+2vCv5SH+Fd9g5hTS6fvyIdnEnUegzuvxL9e/qfymEb8CGQsSJNDaYehc
zp+NvMXse5qDXEJZgUzLgfCNN4PFelrVFpSHPKp5mBy5blR6uJ3ZlLy10BpL7fQMNkm2Gmi/Kbu5
Be27gBNk8/q6sQuOKrRmMI6G9hyA5QQB+/j9AmYQBbq+guCtUgw/1vPxIXadaJ1NiRWUFSHbfmq7
dTnXxZ3h1m2A55fzPrGm37aMsH1dtH0IrgU9VKiT/ZogIvY5r0N4ROsQL1P4nlCG+Ygrx+8OU9EQ
/6jiGWZC/QbMAAE4jKBjBnkL34nAbBLFzVL6Iz12QI0AOjpUzIgNlm8bBCennwVzUW6u6RjN7ROz
BWdb3Kw11aHb619fRIGjGwB0cFgT6NhAnihuRke6AfKJDykUraet5YD63dcrq++81CrN50ZV63Cs
JnvfFNqkemBTsKkPNP4SKa9cIgLuHaMMKEWCogejj0jwT1eq1e5AQJajbXWndlamlruYSOH11qAU
rXCjqKD5Wb8lVlOCSsZt9mlC63VGtcl3lS66GXorW+BakcKMQMlhIkBUJDBvhOxT+vZz5XZl3Mb1
uiPWDL2qme0hWc12RuP8ItTm2w6TIAuXsfyOF0ZxD2PoC2NHoOmUZTYqUqWdUiYwOo3FU1306pr2
bvZi62m2TQhpAKiDCFtgxKBgA+vzRESvp20mKNkOtQG4alYufAcZh4PfBD5nQNEMaJBhVkcWAR10
Nak4m9k6AbugT4sp20c2ZiJZ1kRrNXJ+Zjy/cStaASIJTabOZYvqHCIFPvJQ8KAhLID1BrKwwMNZ
MiuaOUcM2n9sXFtwkcQ3eKnBK/JBrbzErpLH0sJM39qBROi0EXOdX6OkYe/gjKustVtC2NpLRhZ9
v35s5BFR/CrMp8BJDMyp4B9LuhyMmLfKwPRhrVDCx/WMOudjCsLdbWm2xaNtdpR5qgGWZBB1TuOP
rqCmE+Q2mTRvhoL4vQPCR6AjdVupVjab5xeIosSLDElSIBfXJFQCkDEhRcR4gVwfREeys7ldWlvE
gOh2zDG0rHFgZ0YgFHxlmLR1RrTWc2zoWZmppuzYxKtV63SuTye9943IALNvZ97jxGWbMe76habi
mdOLXwiFGwBf8IgGPIOcnv1sIpC3ASXQtsRoae4ZpaWtNNbOvtbUuse1kd9UWkTA8dcM2N6mWKXg
e4DyOpiPUG9bmvISB/vY2cTPEU0EhF7wMCAHPP05NZpYHcS9rC04mYHJJUmxyqKa42xpzsIle8GU
qEMiuAsVQah4nZpSOyjFF11sb905/qU2cxdw0tirApKQC5bkAAs3ANUfCK5BJqMKanzpPtcwFzMy
M4u2qPj8wJRtuukKLQl0UmZQrCuNZzAEsfeeAHFkdVkTZBiu901oy4pCX+LbnFUP18/Px1zL6YcG
zA01PWTX4Fw5k6/mBEHMTsxoG3Vd+nPMifHg9uZOjXPFTwFv2CDIV/s8gfxlqTT6i4ZZY4+ncwcG
GgyC15HS71swIiWePUDHquFdeZPNbbHpqjR9ZLiOVxrgW7vrP/t8z/CrwdCBZA95E0bET/csx/Xl
6C2Ntv1gz7eUuoCU9Ezd5pj3C66bkh9+YtPAVwd+KMyoQfFDhjibWexC9dV0t1Vt9M9Ok8bpOgEg
bJsVTDPBF9PFb6ZTtL+SiJC1nmrZtoIQVLluytR0/Ou/Rn4Mf/waUTxEJAaZB+Le6crRHcf/PujR
tusb9lTxKHswRrN9qJORZEEeGcngURMlPr8zB+VniaNFvdqojdWM0lC77ua0e6kwze/sBq60bJOy
ZKz9hORuth66gdz2Q5O+F2ZqVlu7MCEBWzQaUsCmTufP3mri07o4CRpGyJDay2lvl6BuHmdYTNQl
9rroJ1vUd7pt2rN+ZRagOSpqO1219mytugZNiVi3+831L3rBlZBwo28J3iNUY+Wuh9Wm9uxAO3jr
jvawhrrvvImG3NoXekYWNk8cb+ms4XWH2VWENtQn5VnfVB0sB3z2yjZBgz7oyZAEKDW0q3QanWA0
1ARdRlB9dRUAAtcXKb0uhdcIejxRQMH0HBrAp16TO9ApS6HDuS0nqGxivOG9AqGrT9iMKA+C+kAp
SnVVsK4OoV9aLcS9C59YvN7AWIBhVYwgSz5LmzrPQMcY7+oqNm+jflLvS/ge6AbcpfMhPxjFQo9N
iZ9ylCGMXVKooHuJdziyzpapibnrVStHI5pU4GaI+gBkFdlCiLi4PvQOHA39c5A7S2/3ggy4PvoM
lIcxpE+7Vvli4+gfVBskL9f38eLyQD6Mdic0QJCGni4PKsl651QaloesJDANsCyrNv2GUanohhSR
8WSq8wIm9nxxCH0Yi0UXFSxrxJJuYiNFUTvGJ91lOUCwNmgj1q3ax2uuFu5CDnR+PoQpnEGQIMFf
ZToUhfCGkw5+0qbQR/RUC0jBms45iPFNUq6cBuQUhTMjK1GS/2HvS5bkxrFsf+VZ7SHjPCzehqSP
MQ+KQRtahEIiQBKcABAAv74PlVnWCpdaYdm7butFlZVllkR3OoZ7zz3DB9/y1xeLmSfm4sAdAS/i
2e9frFnaOsVxXh1gONwdSMIgxPBmcznFa+XIhhLu2Qv/qOhat937AwEbAg68a1mP/fkL2Fgnreva
pDr0dDDArz1vkihLF8uzcdH8EPMKwEYyVNN8SLzSPbY2JSOwv6567g39CAE4DUbDMQHQdc1PBxsZ
58TpoAhHtOng6ZPuxyTqCx0IvqcTys+IjiIPcILkoptApWxJeEhFbY8NRW8WVUTtytgZs3luyxve
NE4uqdvv9SDUcYSU+4nH9bQRnYNUOeNHZwzeKNdtkKgDBlLNoe2sKVp0XQdpK37tmtK/kNZvjw5c
SJDZOo9HY5M2Z4n8yOjn198dxyGsktaWCsEW4cnRpAPWT4vnpHujQBjwLpfJy0BS6MZLNn8UxvSb
Z63FCopa9AGY4Z4ULabu44lPXXVgDJldo0qfYrdyztwBg8Z0aO/F0n5ka/FL37j2G4gSX+MDMBbC
Rft+XbPWk0sl0+pQ1eXb4PrVPpKYlKwH1dXiKLFXcZkiHDxtkC3sx+dlb8sParVfex98BJz8aNTW
6eNp0QunoFouHgxhm6SfM6BsL0SNVRHZxdtEuvkoz+PX8wohIni5sCyAsQZsg95/Y3DnO3+oKnjN
dlYd4ekxIqDJm8/B1v2HXqnYLuu0YHXZQu2M0J+TW9VKq2Ay3SErLImOVV9OWR3zuAgC0e4E3ibq
97K8ixwdFWMAA8M/3wW/KUxXWArHFpyc0LOdMp5XJjSZF8JwrfZJ3lmWHMbKh+NL6k851vuyF5aT
VzG3iBzvy+Wq68kji+Y4/eB+/3VhryQ9GBli1uoDHF3//U+XbtLWITc0ZYfOm4AIjKZwOVmeEbLm
X0zUd+a8tvMHz1w35vujc30mgiIRd4H8htNrqZxqLRYAYYfIb9mmdJGLiJJVf7B2f11MYM3B3ilF
zB+sTU5dAVSaKNLBNemgOwdev/CmBVF58TO6OPIDbPPXEg2PwqKFdXQMzfBpkQTzTR3ouK0PbS/m
41yG960TNWd9WTp7F21UHszIuK4HBzYxXWA/kI3+uknXpwdrUBbKCgxc3/+Eg9urpkyG+tAJAwfC
cuy3YxmOGVLODssciw8IED9M905/PlSjQEVw/AJzPDmXAim1sqavD7DXpIWOYgN+rK02tqTVvu4S
colMSnF0qqne4rZq1pBkuqdSQu6pENMhHVVmtWLs1VGTzWTTx3srw7JASVtuSh3WZ+4CJ1o11Ar/
57rakRJa23IhSV4Cf30JZ3njR0J+/mBTrvPBX74YzlnMKVdg6nRMUDUuFaoT9QFjzzpTScQ3iTda
cFi6alfH0xlY/M5RG6lAfcK/NMw6HxSJv325a5AqjgTE0sJW5f2PCTNu5SawKjqY0h03Buh2MXjG
T7JeuA/gZtVXBFw1RB+aPtiHMZHnXhcmT647250zJ3Tv9eOz0nyBcWHEMhFFOo9A6tgnxE/PSVAN
RYz6+ti5aDbnMcQAkpCgQ6GiX3z8vTz2u52Ilo9Spn93ziDcEzU+ThuU2yeLdOQDqyk1NYIhg3oL
Q+Rus4yWbkhb+YUnSkgHIJ96+fMv+rsjAGolnGopDKox7Xr/MgO3Rug0sJHDGKkwc3rTA+bVfpFO
4T9kH6/3CdB3MIJSoLygI530EawSyq1hH3/wCKKdWelUZ3D/brceDIx2DQrxD7rC35yh8C/H5sOl
i/SCNYT953M77acAcxasVVe4UeEHE8toOH7EPvq1qse3QigrzmvM+nHCvH8KWRD2R6qlPpQ6mveA
RGgumdC5aNFvS6dLL4mnewTMifKD+vq33w/4fYwlg5TWU7s8WdXzUHtJfRBuoi5cl/QPuk+n6z8v
kN8cnTg0cU2gAFjPspOyzlaKAtwgOMpglb7pK6e8sHYmexKT5iYqxUcZCr9/HmgC6FbWnv7ktoVW
nE9a4X3OrN6Eiei3XoTMUgzGgiyRH40gf/frocjAwBMlFaZfJwd1A6ffKo3xtFi4/Ixq1RQy7Ja9
aRb4z1sk+pqnilT95r/xUjEFwy4HH8M5deVDynk0lV1YH+jg0V1dxyNyZ1v4OpaWXMTMCW/+G88D
c319nAtE6mTrIfs4SPlMm0M4IETHQ1breQlvkAy+uSB19vojC6/f3PY/wiIjjNCxK06vCb9r+wRZ
z80BOCdEmK6q90agbJRIqz0QB8abqXV7YKwp3WuH0A+Kjd8caqjHYXq4eh0BeDv5Veuyi3D9Rs1h
wHfLShWaS1NPX4yK5P7PL/b3T8LSCWIAXphjvd/9FJPrtBlpe3DnutxAejrtJ4ZZeRzz5oPt/ptm
B8cVAHbU4muqzen9YOvZuAK48wFmoPS18ZfxYO0Yb8elHg8sUsOhMl1yofulzFEMiadwFh92XOtx
dlIArOkmIJOuCG3w40P+VAwPMHruStfW0KeEZe5EAneqT8qNz9MFuPHswqWUu3us/SqvOyhYqsiH
wXlcDvuUk3n359cPutwvn2c1agREjkYX4NQpYBwQH3KQcSF7Vo+um8mY9t+5DNyrGBbgyw60Jhvs
5dAEby289MddFJT63Iw6fBYSHLoAuQt3UWemC2kmC/2/Mt5jTeL5GOrZf7CBbpzMDrK9htEDBDpO
Qy3NEBYJxKJ5nmV3C1BDXalhUckWA07+rYT5ldl4gwmfTeWLBMdIXaBxhDPOsNx6ym0vO9mKTYmi
4pYHwXBNfFrXoDlzpK9DlW1b+PSgMC3GMkJMA6u022T+0slijjpQmwJaJQbeTb4ABo/xbAvD61bs
VA0jHlxwDQf5shYJHhrK9mvvL8kD5ww3LjdwIk0G214kTksfA7JE8IThFEPnSPvQtasYo3mqeu4V
VTdG587kDhdmhPlr4deGP3kCp+E0VSbaYdiIz2ZNpZrMBlRs3KRMX0bbiwe+kDAu3JDPIaTBktxJ
fGyaiabibrEw7j5zp6vulOlZkhEZNXE2OpLdkbAfyA7DNri4LKrqs9atw3OdDN80qx+qmMThxrSd
+zRKBrsBz2LmegmAXb+OTtJuGqeM/AzgMLjbVR37+/V9x1fcMGEzTSt1lgDX6XKuUIPlzARIpvYn
Zh+TZm5eY+rNchPhpnkO+lhXBYJs7DOo4VF8xMA7aAs1s/hyWKBMCBtWpoeJxO6BTJOPqHL4Xl0u
shdplnLY0UNtwqZy14V98pX13ODna3sQfEikyovURNMd/PgxW5lAe3A3hpRLkjHVxbjqCFJ9CsLS
5Y4HDCNTVfZJs2lkPC95S+fuM/cHA+lbmMp9QPv+FnLT6LDQEAhTHTkXECcMt0gxBchdqhEDh3ie
55uhQ/BsPgmkj2btotx7p8Rpsp9aVZ8jKtu5jvCjB1lTGogKIkIak0Ht7dDdwJxqr6LRt3nJrUoK
V0QXvY3MV2REIjFFBnE5ZxWiDcai95yWYwFz540uJYj7yI0ASddT1fDk6WF+rUSDAILBicc6E5MD
iXzI+m8pZAZ3friol8VhrsFiNn4RSDvgk1S6vqplZcNc2DB8DaWenLw0owNRHvg8GsuQgvpnwulO
jQ1E30mJGjTvVBi9CEHhEmVxBL0gPxaG6HD/TZ+8Jq53DOCjn/kJG3hesfXvaetW5QvIQcHB0b37
GgIsbXalNsk1hkuVl3VNH9R5g5amSCUNHhi4ycdutBAptMxVZU6qboYU3gu6L6kGtprBPzBUwHdt
xTa+1/pHiuujx4R3hK3YNDZ+uAlwKz/FllNoANIBOylgGFHlyqETsqM6Ze2mpUz5mbbQvGesjtpr
DpvTa0SP2C7zTVwVOAamr70w/JH4NTwy+9SrYWMMTmfWlbM4pNr4D0vTzW8aEDB4XKyaqxx2xSWM
ZhsXxmBLSQgIZbRVz5OGaROUZr74UtV+N2WeRqbV1k2d8quulXzQto0QtQowNMgqv4UpET435QUF
2RRZoSyw4yGFJ82D6Ci/bPUIU5hkhJV1VnEZ3tbO4qPpHtK1z+0mc00DPdwzMWj8oApLFx7r3PtG
pyV8c0o0P9kyVPZ6gvU0AY+gRqYV9AMhljob2DUO8AquB6G/zFhrtnrRgNuWHEtvxhxkls35jODg
17ns6GtsXe1lzgyOSVZODlSIfrOkt1ZAXFKIHgOkM3RH/n2rYjgaWF0BIdeRcNwNdp5Bhq1VTY5h
fXvDHahtwqE+kwt7dJYwUNuhAYsHDY2CSSliWQenGIgeCw7WqS5KsNx01s5mmAqshZ5eDzRwttwd
427fe8tcHQWhcVxgYkVu1OJH9YbVy3QrmKK3aTKnrxov877i4pyH6SNax7ouIoXLJodaJAEVtlPn
MN9Y7KbGAn4e1DywDGdW+uS0FVnQ23oWaoiOI3AoaZTHNqph7L6G7eAzvNLpA/76KQYDKsXvtDS2
PC7VnMKJlGCzQEiZ9N/7oPRUBptU/pmDD/lZCUQK4Uu1Jspca8hQpIR0FZJZUYtkVIQWLtOLH94m
VvW71gzeeTs2Ada2ISHP4EJCoPHX6VRlY1iWWEy0aRnWhFytljEc0ZI2zcZO3QBzgxj11cLFHGdm
pBLG5yAtQbKY6ori4yH3TIrefZ7nSuwQL4LQs8gduJv3FdFnWMw+hvf+EM9Fp/SAbOJemhj6zV5e
SpWCIGy7qH/mIzKSBhSIELjBpxUBphSAM5TZDRz69FCBBOqNs/tEaJhcJMOS/u21+4949v/TGPQp
mrP/mkG/Uy/8Z4r8+v/+iyIPI7VPwHXBksd/O5goon/4iyK//hu0fWiJADv/GJH9TZB3/U/osYF8
J2jl0cmsqNDf/Hj8K1T7yLcCbxI8QwBD/4Qhf0pWBzMHcCikGfhw7jo8OSnpK8DujqcrfqXDQd4n
XKl9Ofn1qztPU4JTb+6AMsc03Tux0x70osdN3Bu/2mBfhhIr10575l0wS3uzGWVT3fI0Jbe+Yxns
HlPvEfuF3buhKL9UvfY38PvNBlxfl4gpsfPWVHCWt03wuSJGncHtkNwSD2FBzJTmM+ICagSbgAtx
TkEb/lo6Zov6Rd4w0zSQuE7BHG88QKk01+GSHDnqULHtAVBkTOvxHNxY72/azz9auP9LBSLoG/+w
vL/1U8UAt33rJJP28Pb//5XgD/y1woPoEwhXEHn4a/IFuHEAb/5a4YHzyYHfHmQgQE+Rh7N2LH+v
8cD/BM/hEI0kZvwBzL/x1/29xgP3kwNVyWpECJwJ3Vv8T9Y4Psq7tinGXw+2Ani4oKGBagwy6Pu+
lY9QkM2+mkCbkWOzay3YG1sdD9EDgi4CuaUKeVz5WM1+tI2CyXz25jZ5wSc2hzLpay+b0TyA0EFV
QDIvWjx1xKi+bs9E46dPICLg/pQSN2CesLQJd13VaITOLzC6N14sxqyqPFR4vBLJF9lGvspE6thw
iyyd8qJLUiEzcK3osnIvSQ/j/Xjw4faszbmULnoVZDF5eRW7c3OlIfvYs9lJz2XU2svKG/uXIKzH
7/3Q6aIm1HlZFusjYw607ec+7Vo/i22r4UXfUiTvscY8y3GOP6cd12xHS1r32QxjC55FuLBZVmr0
Cplu+QLXXFzDL1Ezum8UMTRBRtDQPHoSP3Xm2MoH2CAhRM+MixiLIqGCU9yaU/MU0mg561gTRQfi
ueOOue2VB5rvmCvcgkePBrzZcdGRy6kNdY87sK7faN0Qi3s5sMcpGlIH9YuMow3VVrQ53qrr5iEi
M9o8mJAoWEDIIJCuUnY+am+CdK4Nrngf44JOga4VYW540Q8o/6AmVt6XQCDkIOujdrpBnEoF1r9w
+ifMMgWyANHwhBkav+RqapD2kcMLgy45fPxRIZiAO94GiPj06Pdh+tqaGT3y6Dcgdwqu3ZcZYqcp
R3JCUhYN1fI40ymJ9uCuaSfzh5rTHL7rUmXtGIxJFnO1XEcCUC56YAs+dlIHcLKq4qYLtkR33n42
vfYKDBrbJO/dJfnMYWnOkcVXw5kjDVDeAxl0LStgOsHITpk0JhhTkng8jmKweFDooB8ZOyQR5EOf
CpXPpRq8vRzbcQthUm9ANPFBbqEpRcTnxKYEmqF68u4SGIDfduDdHDo8+BZnMEWv5nVoiCIfa6yq
mBV5LASUyc0EK5c4rgEQuCm8IY8L7WqV104cvLSVhelqiSn22ZioctrYKIHMwUvQu2eYgMYchLDB
ZznFCOciXvqoAQU5TmzmDSVwjbIlEUq9WCzLvh5tWaFXmDCy6JMJQIvt/C7JKG8o29jANV86adLn
gXhkRIZM0uL9iEAgpju1M/53C/d5x07pK9ig+JtGpdKM2mG6WPzOBf3arZ295HPbbHTdY9v6EZJJ
EJ1IY7pJibHfG+OClaMWZDnEs5Q+Iiyn0B5olLIwR7OQ9NnijNN3F9GTfl5Db9EAEGjcqph7D9+m
9Unf5oqV4WPM+1W0GxhAIDINQMQAAjahf2Dt9xYUvi9cyBEd0DSU3+QwRD06CaEvw9lb6qIdwA3I
lehR7TXIpUX7maKpzUrmUvT1qQcJOTJJ3Dw21KlyKalSORj91ZKlaPmqQiwwXs9bN1kQ4up2SFpo
1sWTA5oV8bEL5Ai/BfR70Ms1s4EOH6ZrzS5MyXKdGKtZPoaU88JJJKpE7FE1ZXFCurLoqIBgLRKJ
BgmWTXWZDy1g0i1iXMEit+gWdRHVS+TvbdoAV+qtxHHoV8HUbqZl6oKcBQMf8mXQZNrSpcYwoRxN
m26duQme+nAagzwBJPWQyD5960tHPeGaCkihHSbm3Rqq6W2hbZT3qbERy+t2bqK9GqTXbSCRFu62
JHWst511K3AghePXX/FxjAKSyJnZAtkLvpg0gM8ivri6pXFT0Q0fyKz3U482ZVfBqEneBhPFCiHE
htG1MoqpA14jeekwTGi2WgtwxNKmHd8cpiUKd1nCighN9Diwm2BszRoIomoQrXsApvBbknuvsvBV
wxAznxaGnxXDZPx8YboGltZlFoV8xzDYO18Q31lrL4BOtjyE+OkT1p0lvb1G8uMmrWw2Mhd21Fxd
NhifRdjGfJivgtH5KvBsJ2xmOLe5x2ZSO19RSGtKndEIH2BudOEn3VmELiqtgab5KcKphzHZsGo4
E1P4hEHXmxXdnQGFEg0sBInei1tdz3K84A3wOGb3vqAHganaUKUbO0P953SQLrRXmIeCh0ifpjkh
mDSM4z6e9L0CpAq7PGb2fgQgoutuZ05wtI1h1pbJRUd9L2/HcOOMOGDU14QzaCZnUJhSPK11MHmF
kRTXZXJM/foxtD7dyhbSfgi6Cq/kWyB9mW7QoS9NWwjfHtkyNMdA+OSI+va+agKeATAuhl6D1tRg
QMqxU+10aCo0crRL9lPFt20y3wpXIaY2PabugLMHCaiBeV1mR+adji2YGvqxnKpHUQcCvWBw1zbs
OMf0LGl8BM2DJYHYTRg3O3Y3j8aBETX+2qEKbmhrvmLGhFSVmYoUtauLZi+cxEPnVFnHsVEnuSGB
t6UzYCqzQCbjHIEFnmmXuGhtoegMEclGNVYNThyn6Q5VKaIhS5LxaUIuCq+bb32Ubkan3ava2zs2
eRhEbLIIGau55UnzsDgB8OzhSqBBdtE1wtoXQrBg8jMoHNkGg9l+QxdEoNPOfYh72WUSjPesaiVA
Pu92GnmSK2zGXC1OEZN2O/bj/ezVTzhOkRWV0gPpvJtZr7bVsscZwELc0yOUH1uUPkhK6M/GsX1B
1tSjKWXydepd9z72COKe0XvDzzPNOHVVRuA4LLSjihr5nSrszQ0ybjEaxgba9ApZFdiNXnDG1fQ1
CYA69gDlLzSIeJk0T8ga6rCqo294XFEnzSVlUxcXcg7Tgoeg+CC446J2kVpPAZaDkBYV3kDeAOkW
3aA3S7uUR2+YhjsRwIUkggfkbMiRNNcgUtKs8wHxwLS6TeGV3XuR7VGyBM8IuFrOl6YqmlEjFmpU
WdPZGy/QW17Twl1pNV2C37DugmveDbtpupyAUh2QzHcJwl4+EHlAKGyKN89eF0YvFg4eYYlrw1SX
JArBq4uuY1nnKDBYboC/QLN/54XwGqVaFx78YmkQqw0A4aFG9VNltkkAHYzSK4K+BCWu4SCcOxm6
/Qs7VWdNE117Lr/tYvi/wrsT2W+7ykmvPdwzIYLFGtcVuSqbfTpisaUjcMgC8U2Aeb/QxtuSSXxG
kfHEgIik9Gs3JOdBe8PsJVEAPLr+TiFxMyrx84fzC4pAkrNU4A+zvV8t+lpVD23L8tidtuUktyp9
I708t8CFlCzLi3YKzxxZb0nLeZ5Y4PbeN+36OQQW7makaAMFKO8Z7phhJxZvyTooGN2Vh93NToEw
K5EJ1n0p0/4a0Kbj7kp/AVoDsWHVROl21s1VOOOOTqNtKxAmD4zqazNalg9NuBRg0arMTihGnEW+
dYJue2C7Rb0olMhdsE8jfqlDcYaRSlc0LY4TwZ64plOBr9Yj3aJJgRGPLyit533avxiPDGMeOZCL
QBTC6ZdY4gc6gEcev/mIxnN1OVK0BVImG0ocT2RGJE637RsQY/ZTxJsvqYOcxhzgaFJvpz41G0wd
HFrQPtIaDi6KbDmyjHUmBsUug1kLns+MgdAxRjz4ihEKf3EDbucNEIYS4cdxGU1ZOXBukHEUtii1
ug4BMLNqMdeKZifKgeHjRpTQU2bBUIqzIUEkZQaZu39EA6O+4d0288GLypgVESs1dMRDEt3UCCD8
DnFHuiC4aRpuJzItqDyTUVeZQd//gKBUZBESg/LqKiqZvI7TmdKNaOfgbvAqaIN65Dm0BTU8QG64
NcMbtpazZHBWn4ApQi3CYTepLGLqE3yxYoglTLpdXA03WntC5K6U9qolA4YdkN+mYWEkN3qPqwdQ
/TrOARk5qPEBeYcC6egMUYBrMfHWwjJtvejYN4wg2KUnsGma7HjW2KjZcGHjN8xKcM0Mg5I8M6Re
Xn801/8HM/wLyXx/whn2316mt/93EO3qQLH+5+Jr0Xcv7b//mfgZgfjxd/3tQ+F/WvOEIHkGrx2d
uYvR6V8QROytOANowZBLgFrprrDFv30oQu8TxsuY2ceY5K6WOvhT//ahCP1P4MkjHg+wGKa/QNv+
CQiBh7yfJK/smzURHsNzIBHxCSchgraxnDknBxIqvk15HW2ivnweOxsWqSr9rQrtZ92rzz+9vOu/
RtU/O2D88LV7N8GG4Nb1Aw+SGOjVoAV8D32kcknQA5aw5m/EdD04Iu3ReJb9I+5o/tJ2lNz27tBv
5hiasYMMjJ1zkMoxGp2x1GnXz/0mGNyzGoPEKnegRjljtGvd7dSigUa4U0WL2MfY0lcqGFDzmvrC
KjZ/pxip3duFjt9JrXZBuxiEcLtqhe0bdRENbvW1m/jnKXAHlQNmJ0m2IKThyZIOGWUp28G9u8sA
lnCVzZ6WQMadsTYZJfCMiVtW//Wm/m/H/ctdU/X+a2TvjE3s9UWydxtr/SN/bSx4PDrYCPBgwp4C
jveTwwuYZp/AOIO7B0if4LitwPa/wb1P8G/Bn/x50/17Y8H8Baj2uhdjqN7WXfdPNta6sX/aWXhE
BOrLaoD+Q3mGief7FR6yBrz5Ss7XoC94mwpYAoZE9m1umX4bR6QJIyA3LPoIdreNg7K/dnElagU/
A29U7uanV/eb/XbiiLd+GtSmsEWHFx72Hf7n+0/jGtZyWi7NtW6HJZuIf3Qd3j6YkCKJhnTTnrtd
B7NYF61AusjNQF14obrpHm7NX/xaw1FcJOgYeSLujd9Ou3kKxgMYCw44G6U57+b0yTCEs/35c7sY
KJy8RZj1wCwfYjYg/ulpPKCpS6nimdTXyOSEhsPB9kOJ2brCKXDkNjf9hBI1AX56lN6cXneJW21L
r2l3egj1mRLV9FXxWTwMbXkZmiN33W9//oQ/BEP/eZL9eLMQiEP2ACcKiIhPiekgTAeBafAJuds6
twH62+8MXVdOpyjcgNCPOjFByi2gGBCMlSDFuMTNNnJpBqkQqgiBHJ2AB/qmq3pxGXdLv2tSBrCF
oCCZHN5tDZtb9HmVczVKVZ2nxrEQNay2ACYtPyJtnS5bHI0urgNQezH4wRjzBJNmCvzhhgzTFSBH
zbPZmfwgswoxk0nCy6Ji1Og8pMutQIA9cpGl8zqCP3LFhDvInM0WDbus2l3cDnVRwRrxMpQN4Lyy
V1M+LgP5ymuSlDnHOZ/rluyICbvrJabqW2cFxuYUHIz7Ibzz5zQDkyU5H0cmd8sCwDMb5eQi83Lx
m5wMbX9mrA9FUDL47SNSFBJMLcl86deL97jUJrjHeDTq8t6HUxvqTopyGwoFFM/yG36vEdW1dHyI
a2mSXgLx9zqwCtjwFEijN2UFcPIIVsH0wXpZN9pPyyWOoICH+AzTeWx/LO2TY8FB2S0qwfq7xbVu
1oEisJXJEHykej35GX95zMn8LPAx6U96hMBjQD7sUAjSXbtMwG9EX5UZXE8uBpdCUozuFTwG/tCV
Tnef+uqeW/L05x3ywzfi3VeOV8rxKvyGswpw1hOqeBBrA3vlaLhdOKSgCkDmJZxU4wLga3IOsT3y
CuJ02mkDfkE4a/e7TXtyDs5QewY0F60TpIrHYEyjPASDIOtqPRfMxhJpRrITORn9N4OuYYdeds8r
jb0yReLM5Y27jwIJlxk/6QFrT8u+ha/WI3Vmc1EZO1xNwO6yGJOGfTgI5zpttXuL/8B6Y6zHB9AE
kv2fX8WJnAYDTXDlISWA+A9yb9B5T8otgIA+ZMimvB18D3DjclHjPYi6hU8uXBh0dIyGOa/QVzLd
343wg/ng+b+sPpSLoEevyu7Vw89Zj9ufiYMek5EMmuC2XILxGJYkxtvVx6hF7OpY2hY80JLdMdLN
G83QXgaNCbIQeskC/3wCh7Rpz5vG6g+kGr/9WLEDcTYm0Sh6T0jiTIYeDAmMj5rPPkbScy9DRoPD
n798eLrz1u8OP9XVBudHLf7+u1uK3GgGPsQt2Eb+LvJ0ZqJ+OqhJfrD53pOn1x85jLC1YXeAOS7k
umvN/dNL9pwaQD9sDW6Xmlc56XsqshGJB4WABvGB95754JZ8X8SvD8RBDVcdfD0Yp0D+/f6BEx3X
ttiXt1UgNs5sr4xwc8mjtxnWbRMcFKBw4h888zdLGexXCBZQKkFfCuLt+4cC+2tAHJ+HW5OCpbNM
d9TCPgRALjfiNQb/b0njjcLM3Knpd8/juz//mr9+Z2S7gAQL3gIKwOAHgeCnlwx8PBAgLplbTSgm
Gl1kbxrQ90C1k/pKSO8VH8k7Qv45f7SHTxYrcmihuoGFiQuTDSzW8OQEDzoFDKPxpyu40yyXzsBy
Ttz+qDHqrTPIW3jWCrZshrLvt0vDy0dwRect2ATjflSJesF11F/X5eh98EZOQlkwRobuEZ0U1gK6
SZBxT87ZZmbY2aiIryK52BuVzOGRj9rLORfl3aIFIFTkd8my8bftkJ7FwsAjzug3cBcwf8LUbq9Q
tGwpwnJwHsW64A7WEdzJcT0Mw0dC4BMmNT4uBuKoRPFpYd4K9ejJNiEeLExJsxBIBme4r3QZmdW5
G16kvi08ZCNV0ttqQjB1Wz74CU/WDjSb6MYDxLxDBO5Cj3tyCpZV1wGrBwZjO4mhpY32nsCp32oE
gA2tG257sLkBK5oPjt+TE+jHc2E2Be4AWk+o3E++sdtCKBJQulz5mrFCiF5sSIyYWfBt5PbP22P9
Cj/duSDupCgwcBigw4bY4FQwAs2oK2MWNde2dchlrMl5txCMl2PcM32pMGkMzPOfH3lqk4QWIwXy
sdqi4HpZrbffnwgcOAez5bTcOjGwK5/3Cfh9YuEZ8Sd3H7cL3wBQ5gd/VPHBigjEGVAs+7hzj84y
uZnRBPM1Xic74iD9Nfvzx/uhN/jPV7LKAFNU6J6DawYOCgFwk3fHcmho3eH+srfwqP/cuzCjrNTE
4DNk0/9g77x6G8fyNv9VBnvPBnMA9ooUFayybEtypRuiInPO/PT7o2vmbYsyLPTs1QI7odBVqPbh
IU/4hyegR4JJFE2v0BYBfn5GobP/4PlhfQjbFokcTEL35PZokw1qtAr7QndNfUwcHdJPRWumDr6o
XR3v5ClzzChEYSTUi0MqR9N9FaslNX/1c2tOswJTO9xhExXdOo0vD6U/k4MdCx8ZKWQW2uJQCml0
KqLfTUcKhpRGlbDdKyAx3WIaptYuA1VYJ6lU30Xm9xZHRjUoBseiP/7EInqWR69WnCCd2h/vv/PL
jcZTzfkvwo0sQ1lhWSw2Gjy9Lm69UTpGTaz81Mw22yLHYswYhswNQmH4YkIpWkse5dz3R756H4w8
X4smgksK3ZvFWhSNQc21LJeOoWcka5CrvjOMlnTjpr/c0PP80NWmaDaLNhLKL+fnNb7eS6VZHTni
uk2laJ/KujRWSL4KN1bv5X7+M9L8MjE2m4U55MXiVXQKUqqSV0cN7YrPWi6hXZNZe1mibd0P4F4D
i7LU++/wyptnFusiUKRaosB5ASV1uWPMshg6boP2CKEuX+tCID/qZVbbci40p4jDxw3Gsf/Yypbo
inXXOOBTyDBQ8VuBJfC3kDAi+OlGfeukmQe+2MovDzbvYUQkDJCKlw829UOm1IXXHpGCIQAJZekr
oO9279FF2eVj4e09uh7znQbPSiyyO66WiNIBhpIZxYqALGydqJq/0aZIvkvq5nvum7/UTIidJgP+
9/57fHEKWT7uzEq0VNxYZin/y8eVM+THBKWojpXcg64q+yEF80PH2Ci7tVkVSE9MbbpRjUpdwwYf
jl1nxqDB5Sn4qqNx7vAz650kTcEHT6n9A1lW810rmxQQBMqUqV/kv+QsTO/Q8EDwu/TDvVVQJOjU
BuX3QrM+BLKZuWobFocqF7+KwBQ/cjBA5gMlZByUJOC6m/rqEPSedeyawlwHESqgraTV+NOoJdjy
THfCNg1277+bRdAyL2x0mVCrQMyd8B/nkMt34w+CAq4sKI+GGJ2tMUenaSzVux5MzVbIi+bBTwJh
2/Xto5ZP0ycvNa0v3oiTA/Jwaw5eXEKpANuyhjQiKI7xMApqcJc1mnU0Czpw7z/uZWj/52lRs+JJ
ETHhLpkPhFdRZ9Rm4KQCoTgmo9psafwXAPVl/OKHRFs1kza57493ve2J6OGR8IKI7hF1WozXJBqk
aA82iSyLnxE1shFeiJ0qtCjFjI2+szTERN4f8/pQQ4GMsxqoPbRWbFwux0wNk4JN5ZfHfIC/UMmh
vAoadZzhQbdY5G+8TgMS+6xIOi+Cq+oegDkd7fzyaKaglYQo8g85NBEnDOLsLqG3u3p/atfjWbSr
LY5r6olA6eXLqRkpcEnikPyIi59w7gsol74XjPYoFp0rCVFxQ/Hg6v6bqfFQcCyVVAmM52K51HXT
VGEXUvnoK307IXMIQCbo1noIDqzQsTGNijTfVWLX3rj/ljI7XH5UGnBnBEs8Z73Lq4neqF5EOlMN
LaH/MpTh8L2Qiuljk2kHudSUDaVbEWFVUT4IZajhRFpouySoereQBPANmZyvTEgNn2MZQeRBrxXg
jP1g0wHR+bGrYfgqSFw8nllX20xVBKdU2+oTrhn+pxZUAkiByGE/h2ulbDJIOd3Yb5O+afegrz68
/1mvVuw8V4OC/xxtaIB9Lz9rUXlj2ncsIz9IELgsvZAuLAyEYEzG7ftDXW3IxVCLEB5dsWzyJA4A
sxAHR0jqz9C68AborU9NUH6Wx0a6sWZfih8XtweZEl0vCrJkDgZn0OXs1E6Kch1poiNLVbwbVFNo
nSSx8s96Xs4OKaHiKEaQuVUvP5bV1K04IvIDkqiBU1Vp4LapyV0ogK7bIZvqCmmRbAShqdZWNIXr
olf0Y16HiEYoAMFGDf2rSWh+zamFq3dCLtLXngqwhPkUAZucVuVg5ncNcJ8bE10khEwM0dL5BpgV
ceU3yhjCOIvMtPFRmFA44zT8AKtldOitV+ssFYaVNainoFMaCFy4etvq8PH9j3t1PMwPAA/ihQ9B
UWFx8iV9R30+ruIjbMCASrSgq7/SHoQMAXvzPM6ow/cHXBRR/kzZVMn6yAqhVcztrdf3iZjRBEJu
IjkqYanfmZ23Vsh2tZlmn/VStfWFXD1kXeWvCpW+fliqk60Fw63S2HWkx8znljJlUqq0GMZdPkdb
Qb+vZD85VtEYblrLCjaxauQRXD5vstv6F5bLSHb4g+nCZ/NWIQXVuuj4TF6sPXVeZX4Loluf43pb
08kjjaVhRZUF0vzioWo5g1+oZUcJPd1PiIolq6nXQ1eLBenp/Q+x6I+9fAgq8iSHs3KWyWl9ORZa
qtSzyBmORS3Hdm4GmACOdFrAO9a+4nZh6t+1ipqtQal2qzIX5DUKG+0d2kxQEKUicjRY0FQTsije
SAB9ZrYpqCAQ1SBeq2lnzAGf08bAhT2QKcGNS3uOeC8PCQnV+LkahzTh7LF1+fyqJHi4JVJzVM0U
0uGQhWtqneatLTq/8qth5txeNoAN0OK8HIbTQDPlvsuPneD/Cjtj24fmp3xmpmqhBklVExo7D0Lv
SUETyxa8VtogDTA+xxR6nEQEY/b+d3trA+FCo6G+ASl/lv+4fCBIu76IMmt+pD1vwFBILDce5egu
LPSzrkjTfTY+1FEt7NFdPstp3267W8nIPOdX74RCDstUp5wzX7QkgYugwhdgQQhN3j9J1A5Ah03t
So3F36mGqmhq1BWgNcNcK1nXuinlrDTtblTPF9kQDwCvU8Ftgbo+9MjZ0OT1IaJEfkxHT6yORdPp
TjH1iZvX0ccsEr/5dQF0MQrUVaSXlGcV6Zap1WLh/RkcZRfyYFYF9bTLwcWk0SJdL+qjP4Q/ZWFU
P1AQT8/vf2bt6h3Pse/8jpmkobEbL0fRNRBWRQ/ei/KquVHU3l9PdKZtPgdeJaMig1sElr6XZD9f
NyGkGBWqlSsEgXfWiyk+xrk5fdOjPD5kZjRsFCn2Po9W4X/xazHcqBJgXTkY2jWcgnZtNo0G+Uae
1mFaA2enaLNtehKSNPMfgChTO227ej8Ax94YUvC505N0AxHYcsUxqA56PNbkmb3gjtFo7adpyO+D
oUxswzeiczcYii3WcrIOZLjqXgmYNgjyr2W5zsd9N4b1pjPU8oO/fv8dzty8y3VKJs+SN/lUVEa4
bS7fYdpJca0MynQsrfCHMpq9I1sCAN4UvoCdp5M85/WYRUWh3G88fyy++kH9JW6pGVdAiL8Xedrc
d0VVPJlBg8xGENRroQhmmo6p74sMYrqW5v2DFoyWY3VahuCCZyCnnY/yvdJhyVVXfrKdykm8MbWr
NYhNCLVcigFI/9HaWawOJRWMtDcD8UjugANWNAhPiB14j//8BdJmQZQeFyDqq0u9cD0Ue2vwKunY
JsMqH0LXHw0XwQSkK6u1KTWnAIKNMKibkGMvhtrUZdmjlEK7+ujXD1mGh5Qy3pu9ZLdW5vrNNqma
cxz2tgmHYTRam81mF0r/UePGv3FQvvH1qcxKM+dN4ri68rmC0+OjW9+Yx9YAV27kse9UZk5or8oD
xF6lCfnKY+3Twcg1xDUKmT/wo/xeLWsV+hPVnW5EVqmIejhIXQ+vxvwBQbnYaK1mQfEJ86dOpMlg
CmLyEwZIsOYWgi+PTMdK8zVanbLcb/PISm7c3S/9tIsDmJ4HvQ9orBRYZAr6lwtbitQ+CQJJOEIF
GNcenGLaw/5jMnXD4zR1xX0lBNbHWserXelbwwYkj79liZhDDiXbD9VwXYKGL9FDlX3F5kiJ6CAN
+goxg2T1/iJaxDQoKqE7y0U9d2ooHr6UQ14VEAw05GC7t/Ixx8WWYnNu7apiCp0YmtCNVOXNoagZ
kv3hAcjeuHwtPtIciQ/O4yinUDbCrkw2FoAIN2Z5Hd+f1TJ+/DMt5gUrm/9wCV2ONWiN1E9NoRwB
X7TbWPWlVQq2mLKRuCf/tYMqD3cJCr+bUbI+NtYob2EolSu8QKeVLLE7xCj/Z9H8yzOhMmhSmQUn
xrlw+UxqbtHAmyrlGAb9b2LpIpM3ne49JUpv3Piqi8Thz1BcwnxQCkO0tS6HijURnjo4hOMgpc8C
RAKw9aG+0qFW2Ebud7dEiOZo7nLFcwIBnARLYNDfWfbLfTVnxU+ZdcQjNP+uC5YFr8WMV1modgkE
nlj6DFnMqFdgIreTZwo/Ta0zJxvJlikG4R2hf4AQogqc65MgGt5uCsNiJ1EApfWWR+ONHXp981D7
oLNEp3huVC/rn303pNQUp+g0KQEy4JPc/1CkQtmCE1JouMntrspC7UZUtAwN+SjcciDGqLkS1dMr
vvwoXdFNltSl5aluZX0X5bSfMPMr1uiVjg9VAxIkawflG8dysYqRbHuY0ABxVdBvfz7X/4dw/i/i
bn3WK3wpb8HVJ0B7dXBcufk9Z2Hz6+e/Ts235lf9r/sQUOa/HtomGeFg/BtbXb+Ge7754/8N/zS0
v/BkIGslnATpCajjP8Bqbue/XrCX+DoS6wBj+x/4p2z+RWv8BSYxd2sA4vyNqxb/InDAo4MaEskm
VwnLdOHp957H3+JIRLaAVJqmG+5+mHAg0rU4fuW2Tv0u1P0vZQepsKsC7SjV0aGop71Qlr/6InUp
aJ88Shyb2FSdSE0peiAvGUKTcKtM+fnqVT/+OR1eQ64vN+G/n4frkTrkXLleZrh91agCmoH+lzQu
yrXg64n98gtiouEKkRHTxoTo0/tjLko6vMI5M6AAij4ob50g7XIP1orMkYJrznnUhb0mVW6a9tVH
BIPoiVYBLMtyUPFWh0NTZsFH2qnO+w9wmRqpFuVekkNiNdi71M9nHP3r1CgNiErLajCPEw7kVtjZ
AbnqWoWHrAs7GujAwkLlMMritPunA4MBQnWPIiqVSf57OXBV+wHFFkU5yrqAuLsB0bEPkZpXvO5k
1VSUVP2kQd8rc/XL+yNzt/Gz/74dWMF84FlYHd0DyyBpWowddaqWpVWQPoE4tiHs2/f3X3e71DEc
f9PZ3gftYLnaodmaK32n76jn7qq9vjMOghuszBWxuys485/Pf6/YUt3dNvZjtW34R8uVd/JjYzc2
rmjOj8758Yht21b8Uu0tV10he7GLvvdfxsdkP22Gp+Go3ePI4EqH6QBw9Xl46pFNssdHedfZgtPY
htPZhlu5Px75oT9+4O3iDk674j054eoJ/wrHdIW153gOnDVXsYWt7lYrcSNuclfcdOtqnf5GNdXF
T8exttZWW0WbfEsUa2T29FM8SLvxODwMD8I+3euu8UG+F7biZrzrndJtnZyfJu0gePHz8SLbCWvF
trbTo3pQdvNPgsPs/N7uKTfapmOs5r9mrUDx7Ott4pxSGz84R9kFG5T+dvoh2Fjnetvbt6yGX+LX
q+8po4hizf4hrKfLtRRaMM5KTUie1quHM6JCezwQN/5T9z0cHEpOcOGtwkU5bNhPW9/llnclG3Dr
etqGbr7hr7qlE61/bQ53SATblXNCim3rrzKHxocduJEbr0aeGu17/oz/34+S09tPAQ0Zm3wqewZX
rdJhtuE1b4WVv86c+d/d3ohXF5yQl3UL0ttASXA2BuRIv5xnoaZ943VK+gTD2ncUrTfvhq6Mdlae
bfowqFc5+TSaFeb3RmzKD39+SYO7YG5LvvyuHvsvmd/VmzING8iYeeuG9HMdaSggane5Vdi6VIo7
T+qdSh7yu5df0MP9EciFD6uXHUr4TtcL3DYGgJm6J7B98Cil3HlM4M6iXPDnlyyH2Dp5vrH6+89e
/l45tLcMR15szxYrYHaMwLOVzhW4zcWb8aZsoC5bRU80fO4EVfigZgGYiuCDmf4SmuYkYfVihPFB
EaR7WZtOdWjSZt518J6nunTk6S4Sf/qB8iFT+7MRZd/y3HoqjfBOiq19mzaf2hyaXd0ndvY9VPsv
dZNu8X5YaWO1Dqv2YOU6YhkfTdQXXAzOH8H6bgAHwKADV6wr8Lbb4cPQxOtIDd1e9dw8eNDi1sVf
CyS16uaG7jQI8yae5RKsrVS12Uda+EDj2ZZKqt9ZduobMHRKYt84DS8rRy+LaoaYof0x+wCBhbpc
VKCJWsApafA0l3edBgq/TcfM7sXfYmPUe6DlkvZIJxXJH+uWfvxlmD5/sbmjrc5wDUKRK1ViE4lw
nH4lz9W0bHBKizQ/mvrChs48QWdtmiM1WyQ/IuMfXXsvYRN3n4Qk58x8AvF6OWmtr8x6QHvoIarl
X3EKWTboyhR3avnB82vNjhpw75P1wq2vpc2NV3556dJrpCI7c7rYxgAeiA8vR8fBCoRdq4ln5Pvk
7aj6xwhq9x7yA+IpHpxswLOd3Wg5Sij5LpzC9j7W8nU3a/9SaL3X1eybqk7Zym+mBCfS4kcRFfU5
NaroRiL19pOSShlAJufC/+WTZqYY5gnxw7lFSmPGbTupKGYYLRr7rA6/UK23sZbIVsmEEsv7b0ld
pOfopPJqQFdxqoOuQVbocmypTytTbtr8KcnaVdL3nkvCsluvQqNINwHC31CKkbJLMTo7pGFQoHie
PY9Z0u6RBQ3tHm+PD0bOiV8Fzb5Tpc/mmPVPTS9XULfjGlIyv9XzoHQ1tR+xbjDCTSOOz62fJgfq
yA9mqUZPRlN4z2pzmNJ+/BD5dxbc11MuQccPCn+wIxXl+GDQIqfus+5uyjJxNWV1czR87yDqqAD6
o/L88mb+Ubp0zlP+97/nf+dHXoxV6AfNSzD+9+/+X5NpIxl4tUKucqPDr/5fzrfk1888u5Szevn3
/iQ9bKq/ZuwqHB3kouh0c5j9W7FNI7OhBUDQB/pvdjv7n5xHkMy/iEIp/IFbmcloM4jkP5w3Wf7L
IIGib0R9CFcGIF7/IOdZLGmTM4dFTZ1+FtAi61kcO7lpND7C/R4iH99Bfunip+BWq/8ytjX/DME8
eWLwQuRYl7tGqNpkDFQIFEooYh7+ubFCUnaEP84NdfRXH+CNjOmqgjDPZ84XCbtAC78kkq+zBy+0
egspb+HYEyc548HC6AA9BsnGGzdVt9kG6vn7Q741PVkmyJvzlrlWeDk9MWqkQs1V4dj+zr/mz7S7
gTbdGmRZrZqnNRt7zdfDjClYDIJsZm8qmQYJJTLtzvARAKscxLq4H8J/Ph+4FqDwUDijq74kCXgY
cfmAGr0jGvyOoD4XyWe9KGzgbLYeSjcGm5fX31HSy9qgPA+sGoAk1l7i4jQ3UPIt8hIR4wARKb16
UKpb5gnLBU44MXehVEpLJHcQmi4/T9/EQTYEo38qPPGDKR9EX1sJbe++vwguwwZ0/BejLOJ9tZTN
bvQn/+R1ricgOvLJe9DXHUhj41ZusXxl81DYguH7y86dcQ+XE5Jqv/VMyw9ONPMrJ47XpSbHN4KR
l7fy+ru8DDJXZGgRwndfJuFDrygZOKfgVEE1QN/AGYt1le2G7/lO/k4lAH3yYLDlT2iXYE/YW+v3
X+dyub8MD4aGagSaffIyeJYLostGzoNTlzyPankKkNcB/v2jL4sbH25R7vjz5UDo/M9Q8/p5Vd2v
mzAypL4MTsQ3IGGNI3IQD+Va/jDcpzeImm9+uVdDLb7crMBrpCFDSXq3q9CFgy5xYz8tDyNeHGkO
4gMU+QiRXhjOr2Yj6q3UWknFbChjm6O2h5TlRmbqNJIEjvvWsXS9uebvM/MGOAABbc/B2qvh6lpT
Cjq5/mkIZDe2OFybFbrA7y+GtwaZ7QjIpSDwgLu9HKQNJphMFWdEHsS/BXk7adEzneIbS/7641B6
weQYdUnC4CtQa2RmlC4DOTiVdMfPqhSgV2R4wj8EfXBQMAx+ekQEACivLkNxGCulMLXghBaVPU40
+CVEUG/M5a03Rml3Di3gxuvG4o3VaLSB0vQ5VfvKbZNDkISPXRBt3v8ub7wxMhW6qnCBJOKQxZ2U
lpM+aVofniSUUrpYciqqlTdm8mL1enkQQT59NchiKg3mPoNFs/W0un84K1vSQOtT94DQueNvvx8f
J2dciat8Vdyp+2qw85O8H+2n/2KeRFp0JNDKJfa6XH9xRUQeCHV4UjA0mS2lDn7WuP93Y8iXYwR1
AjxYLPliarI1xwFk4I286c2v9WoWyuUIlGGEJmiKkKTdrNxAa1cNPuc3turbg9DiAgENmnUpTdLX
2IYgjBaesrhCG8dByHH737yov0dYXLQNYmIpwiKMwAFXA88KshsvaqEOMN8ILDk8sv4ziWVMYrRW
1IdDeKrW8gZb+820Cu0zklGr8JdXcEOEz48/jE2/OlCM+440p3c0nVts8DffpALlHBAy5Nclj0ML
+q6pxCk8tXGLqFMML/+W/e6NIV5uxleHtx8CiQvCMTxZD6YZbtBQvXGLL+lbf94kEA9pRjbPIh6X
a04tcWn2eoXN+x0fiE26Ldb1Jr+P77WDdzbcH1/utsaK76gfk/t4LW/zdbUJ3NH++V+smVePsbh3
gzSq/TCWwpOpn2CCEsZqq/dHWGIRr2a6WJbYtU59FhvhCb+HjXc3/qpjt9SdqbF913B0e1xlbuIW
m6Rd4RSRokf14K9vWVy++UGpxgJXeIncFvOcmkgIKSGFJ18vN31bpt8QwPZ+vT/V+YdcHciYrGOk
A5XnyjemwbaAOF6HcZ4fPAVdD2E/toqTD7ccpt6czauBFotHygSrzzteKZZ1jmJSTLk5xJsLFMUZ
EUWlGYpnLA7FAfmhCbvt6HT/Pb1L1tJe+kQFpdsabrmaHMVJqa4n9Bko4KzQXaWp8NRvgztxv/0v
7hgCeqpwlAB5msVk2ywkJpjS6KQiKKJE6WGQbllnvTAzLr8cUEdKvYBYEKgiyrncjXrehsihxvUJ
xw3jVz0J3UmKhqayc0XBd42S0/ClK7XpdzH0yedx0ppviFInz4XaRfconMrH0EeWslJGH5WTUYD+
m0ed98McSuSBzWl2QkkjtDxbLxJ/D740/uj0VKRvVyTBfS8ibk3EIykYhJmcCwBMOgEGr1zPqh9y
HttJImRPeqaJ9yjA8XsNS03LqdMhh/ScFOgEliIcWEiQNSwGK5Syg1cNeKdg56AepzIN7s1a0CV7
GlB6d4dGi3NEeyujsQHA4qgRQuYKQXoGAPusdtBgVqseZFd4Tvnn0RSHnH+k22FH4A0AUqOY9/v9
3XOdbszMIHROkXIA9qkpiw8NEDsphiGyzjHYpnWNeYJbtiKYCqG0hPu2MtQH9iy9L8hc92D/cruo
U+vT+08xn0YXKwFMGQUpOENsYurdi4MizdQiC8OoQ+rRO4zFMVe131Yyu/0cuJFuEC6v9rEExxUg
2wygIiJYtsKAqaBlPfgig4m2ITW2cFOfZY6OLuYDQ569w+omP1B5u5crWyxU2U9zNTyjmswqGZuk
+KKbvfIT1+KGsqqaiUcIzUJnawO8ZrxoNeOuioLodxrG/mNrlQR2chPPeprCmFQUXLs6evE6+ug1
HvmuKJv5T8+U00dEBovfTauLP+V6ar+OqdyDCKUHhoaONtSDk7ZmUbri1GYFuidafNRLC/NLKVdQ
Eq2lwd/7mpw+obI8PJuBqQSOEZVhBkcA9zcXO1I5s6u4yO79Cr8rGwowMvADljuBjXtIKN7IGBei
V4Q7nH9grliKNPHmuuLlyzOEEkZe2YVnAYurexFhG1uUEP5p/STPcT9Imq+6USN46+X4d3s+YhyZ
/8Pvyx7Vbz3fvL80FwL7fx6HHsScHmkQza4eB4m5tizz+ByLcbEuU7SvB88ztwKELzdvJH9PDx1Z
JhSRTlVRGDaaoPmzIs7iQIPa1m5dmt2h0rzhDo9F0ZnyRDiBGg6gacYZxcDeOHlegkD6mN8ruLOs
xaGU1smojXeci/mqxkTxvksMaxX0KgY5NF7c9+d4BY2moqHTWiJxhudPv3+xXvsG/1qrkcSzZSTz
UZSrze/O7PzYLnJJ3ofofn9BlGraKVIl9HaeNOpTr7w4T4lN9kD9Xj5n5lh9a/VpfMSkKPjI7Sad
67FQUnv0JbyGRuRFH5s05W4eCUyUzsHTTzpjvFQ+IXRGNIl+fHyv41UW2lOJnbDTWjBqIXYMn4Oq
rgybIkz4C0sMv3B0M2hFJwAFkzwIetyVTigK6HqzB/xfyGZYnwQ8qh7xuEUzTYw6ubG71Ig/y11Y
/sC3A41oqSjEj7DYxFMvRM29HKPyZ3e6Jay8JDbUW2XMq0owC3pGkKGLxJtWaRhdruvR0MPS63rr
3NaWb60akOT1fW15dNDqpO3OiH2ifI/tLtK2U0uV0GnL2lQ38P5i9AVHr/34/me/Oghh6oAtQuaO
Ap7CeXj5QFOM5GmrdvG5biMgC2UK/TQzjMf3R1mAmOYNBNZefuHFUMq4ysFEXwoFLUyzs+cVkl0i
T4dlpdCtkKzdxlw1Tmq5AD31jYeyENd2Mzz0qQeKoB690EYJ+rFmD67ff6o35g7XYvZbRYBlzucv
5543fqClSp+ds94011WTa+6EtNSNs+w6nqNrgiAgJxmlFa6dRaqexrUU4GGUn5O0qveBLnoHE8TU
1pyT9mKMTw1OBh8k31BddMz47uCc3NTXEH9FEM4d22awSywDnQFPb7v3xHQriYKymtIY/ilKZy08
8K2OBPG2xalr2wldsW+0skRCgv7dRGvCJdIIndpTbrnyzpHBxSU3z21GWrwQR64Qmb7payUGIPm5
L310vXXU9mtVpMAca8GNQ3jRYzXZhKDqKPQbMv9ACfjya0GHUTu1nPKzCe50j+QnOJxCtGw0wShq
JxmsHUwOzpbkWU5BK3D3DxfLPDzUNtR34JjTVLkcXtehYY16U5wJTAVn0Af6lti53WCgyldRA8PQ
3pgjE2Q46M5dDlPg0VfjqFaei6nF9qfBqd6Op2Zy41IPNjJwlLVK4nf0Uw8HCE+6x8xIcjpJFbZy
kox3aYtuUDHE0l3SDDIGYKHxOxSg0MZTOdgZUXTA7Z2GjiliKTAU2S0NqaswjsyahU6NDzdYxO4W
B4ogpBkUqq7EqaCdHEmrMPoVgeFotXZqipkRgIX3+5/mqs/xMiQwgXlY01jy+wLFC7i3p/IcCxqw
+1DytmYzKW4vYWjmCSD1OV9Jd+PkFizwrckaDDljA2c9hsXXamSrk/1yqs5WnEpwHBsTifFpSlwV
r7MVcpztKTfl4kb98ercYr6wFOlNQVYjwlyE62KVqggqKdU5qvPGGYfQc9QxuAUsuN7apNOkn6Ct
QYYDuL5ciRL+dwDxI+ns4+axwnPjO44b3Ed97K3e/37XbxHtE+YEqJT9hY7S5UitX3eFHmjK2c/Y
WpaF9y53/bQZBYTr0EGUV5qg+DcWjTRv2MujiyUKpoXuN3QW6GCXo8q+2Yp6nwtn5LLRABa0Xd3h
D2F59Upv+rvGMvdS0J4ruVw3nonRYacdG08tbC++5cN7/UHJrmfB2HnrEGXOh8Krolel1GqImqFw
DhoaW1Jk/B7C9t+WdCAb/F/545+ZvcbtzmtxMV+6jawZDLIhdy7bV4kiYr4SRP5zZZSWq8t5i6i/
H66U3Exd/I79zftf9TqGJ9Z5gQSQ14E2XIKHzBGGuag1xrkO9a9wOze+V8UgQYKnwTtpfYyJbAY7
uYVNEEt43cpr5ERubJXrSQOIYYPCqJih2MuglrIUKSfI1rOCdoqTyeN0B0jXoCuQj5sox9XlxqTn
XXH5lhGkntHC3PjAhZfe3GnG9cVtaZ6DUMT8NZhk+UsGluKxxuKmsytaOkd1nCxsjJRBmxxBzvtg
7YWJ+rPh3v/H5VSwHGhpwXv+QypZLPIUU5bO0ArrrA8hVh2+IMzGqL/fn/SLUt3lpGlmz2p28IXx
IVMWRZyxEqsk9NT0OfSKjoy9S1lXZtRsi2qSJkdLumYHo1FSN43aqj3KMgai9mg35fRSMUK1q9Ts
vosFGH0HXbPBX5lqbyVOgWA2CaZZPIhJrq3JluPPU2oYua21BTXuQNJ8wfZ1z3wkOcs+FchODDa9
kcpa9fJQr0ZtiB8jkpIHFLUqcQWFoCUBFkL0/NsIOcUk9oSPpNBy5kRhbX3Bc0fpbVBpBXqvml6k
INpLAV+cSX7OrSmlxmRlooApAz6k+PkWLfhXMdLqdR2FymgXsWU9jMh+Dg57UNBBP+XHRCzFn++/
8jcSCQMlYxYTEruQ1ZY87UDp9Lorm+LZt7R2XVqY6FqTIiT2LMLkIPqfOpqHYYMRRXcaXi1rPyri
59JrbrX1rs8u8OGgguY+Jci2GZz0+uzKyyI1EASJnkUj8fej7hc2KI7q1mEy/5jLJTbTDYCzEFPM
IjaLm1bUalGqYi967uG+bstQNPe+gdioIUUxVULcOzwzrN2wFYKj1PZYObRoYb//0q8PEyCz0EKR
dpihxUu1qNxLdBUvr/BZtCrrnmb28NwPlXjApvesjEN1i2v5xnjUzIEwQ0vlYliGnAXcvzifhvAZ
HpawQp6y207yfBNpGEVqfnCrG3cNsOAensUbCHTpBpMaXX5LUnxcL0K+5QBFdzvWs31xrfouRGDd
qbOypFSK7YcGjBclFytZ556prASvw1cLkWBnMELwt0NT7wIf3fyIpOFGH+w61JufkHOcTIq8bflK
MhV9Zypj0bMp8Qk0hIidkeERlB0who+nwRm6toQ/dLMs/8Y6p8sKqHhOlkHOLRdgqZURQgjRMyWr
ALkCyVtTWbzV8H/j0oTmMSt5kAEQdy27U3ogDmpn6oAJDMpYuthIa7qk41qjVLDx0WhZF50BFyPW
qw+j1sZ3GvboGJSJyqoHuXFjxc8ffLHrqFYA3qD8D+bGWBzspTSUlYDc2XOYWg9DPP5Gavmse/4X
z4gOdd59f3+DXYecxIEAWmHmU9K+at6blJ+NMM/j537Sir0u+NoRuZnPlDClGxO7TiaBP5K6znr/
ZOVLDcfG9zTUTOXsWZusr3gdNo9WbySHqEefqpLq3pU8pd+leEKtQjPU3X88TzIGagGI01iaqS/W
ktliJx7T6Xw2JkO8SytKgIWo4zyL9OWN6oPyQpm9/IboKSiU1IGqgBcwFsGlXkDEnCyvei7YosVW
7EKkdMHs2tCT69QtVCEunDxT+q9wmxRx4wmUJG183PJvWZ5E7d7wEmQJ+rCT0xWeSzi7yUWunSSz
9B9HSZh8V1cmea3oOfJActhX514WcNwQ20DB5itLDjDeVbzjK138JnW9+jtKqFV0UlGpd7rfBt+G
2Gv+D3vnsRy3sq3pd+lx4wS8mQJlaEUjGrEmCFEm4YGETzz9/cBzdx+yqCZDPey4070lZSGRWLnM
b5owhUDq0gBkBoGYNC5qfMtkBBvR+ulTUA9q2KM/at9PVMXPvjnYDEOG1L6eB2U/Y0kaQH7nA92W
rtW2UV9404XVVAFeaugl38aoMqhwpMS/DaoMb3DKjAHjwFjedwKibcXniIg+ODZ8cirkR5DaQ7lO
2s44hJbT9G40ToX3tasdeenBVV+l7bpkDOfBjMGaS5SF8NtCYV81vAbMPnjFYcLc5NQbBvNM0Om8
q6UW/6YAXqXJ5kH3QpKL8dtiDMycFicvtkM96Av4OW8uI2iP/BcdyAyWwvoKLdDRjNP3udHgsC5q
/A8jXDhJaJZeJSSY9eTtA41hE2+B8QBGJGq5akWuPUkfWkuEpRT6YIknrSBk0KT8zYT5K5MWx5LO
hnkbHg5kjDbQbC3Nt24VN4+LE7smpncUmNHMe3OvNVkzL2k6aPhhFejDGPoBnumbzkrc1SLULeYw
HtvqkUjd15sBWQAv9EdD6+EpMo4J+0mq87gSwXNKQ/c5Hu3yUimR6PxDbe1uHfwUZahPq0NrXplx
uhlsJz2FvoSHylja6T13hImlQIF3bRh4o/UlILlcHWBralMORvVULEO262u61fo8d1tCgIOoIU7N
UHn7SDjpvDEXhBujGTMLuMrT/IWPT2+u3C7HIw6ytF0hTuTlbbSUbXobMNL7aupJ1m8qdxFnkKbL
S6BO6ntGC9WFGTOX/knm4BYXdppnZaEYlLHrjKr85TtlnIUz/fW7NogDXqMvkpueDw9iQOxh8e7L
a61Xxa9hKIqL1nZTYMJws89nXZrBRnM78Sz7TjwystTcjd9U+vUCqLkOuy69tycbpaBC1sWmtYDy
RdRdJZZ2yFhKVyV71DeTIbRNBIboTehYra42qg94VCYVW5QvbtQmNs7pwqzcMxUoZjozec1j1jVo
9+WmfpBdC/VDLWl7K9vW68IWUzIBa2l0LrE6aPso85dk19iuVm2z3t62qs/vFdbVXxojnTRU4ETf
XKXGgkmtA7SMFdwpPVSa716JpRLPsNwHvn3NtYozNELWFx1cjZXvfouZhmNT62gGTQhtmQ9MUanZ
Fx9NxskVVrZpiwKns7kxarmJtXx0oXrU6qf0A/gMc2ae+N3ENiiZRHmHb900pvpFPunuz6T1Ea5I
6sF61K1luuJ1cPIETTdnO2tjl4S1qK0HBJCmbhPoNcZkaeEOd8tMmn+XTwv0r64Plp+zkRtXAzYc
P4UZ1Bq2Pk3zNRCFd6fH3fLsObPNxA0WMrKgY7FXwhNbYVsVLVrZLL9Hxw27UvsyZsFpoJcK4YO4
++kyt9jgJMwUEDTAo7BzV0YcbLMOLVTNLjVBZQN+PJZnZW73cGIEVjhh7xs49c0CfbPI9JX+28S9
+JpsbfoqYk09lIZUZ0FFth5qU+ySTtKfo42USPUr8wPUwYQc7JgtJ+o3iMxrmNdZJq8sLlI7FLWU
eOv5TiY29sLZI8alJrZqzpjdVH6eXuhTVhsb3h0utqnf24+t4cTqk/bN+0QQdQhShYC22wsj4W2q
2me9ZshcyfvY7dAr7Rwzqn0fG5SAAXpWaMFmmEZ1Mgjns6z8WBGRdtgqJkbNzoQSOvIxRKmdXdyR
VTHc5xTXWRRz7Z4kdiW2+WA600avPb+kNdtj1DsrxZXWTJmaIvRJG2z9uu6qi/X80rQzE717h1aT
nnvLd+667lR5HdawKLYJO6S32tb7onT6K/yjTfiBjj4AK5ja9L4QyMtGpkn+2Rke7tw0vYtkn/iz
C7dy7Io8Mme6yIi0G+JmwJbhM7mm94A0dn31Gke62KAQOR4c2Rg1m8FgtPcmnsbhkCn3Zurt72Vg
tV+cQOrbuq2ryJJVus+sqd+0qwPfVHrFlnyE78D1cJCVvXVhTyPXZ4FnRNN5QQiPwPwCl2XcNwDn
9+jtmjABF/+0n0VzS99GnNn0lz/JB99nnmuvBhAsrxYvgGO3moxbDllnp70fF3YzVxh/pgn6iBg/
O5+0pN4XEq+XepfkBmaNnZPmtfdqSMTWSicM0hZ8VP82xQystZPI0M2hAfQykHvVUpx1O1GV7lT3
sdZ8n8ZguBK4p0aWpjm/P17pD8/DBwGLgRkfQOVjUY4GWPwgUre+b/vZC2fau6GD4/gnDYA/rEIG
uxZEJLOr983b7z2NM1+6o2jucUtMSe5Ql8xd429pDKjYuGgAIYG26r3whb9dRelazLR6lA85N0VU
DzY+mT0AjI937KWIe52SswKbheDKqvi9Kou/XWape6dXZjw+1OFhg8NnuIQ1rPom/J1sq+hTMMXx
4T5e7mjvUFVL49llOZxrQzMiVYvSrbYllrNWtj3Tw3T38ROuBczxA9LQB4aNWxhx+mh2QCIArgZL
wAe3Ca56i8wcp/jnIh9+aV39Scv1+GSsT/d6raP6JkYIqjNtbXwYywvb+ZFmdx8/y8tM/qOHWQcJ
rz4l05joIs5s33kQyjAI+82wHTenz3aERE5oRLdJtCe0bfAzDvONHn5C0DhuCVC9IU1OmbiqbcBL
OsYqQQXB3M205vtcYsQdxXmNTzSWx76BiavZwb1ugJQ1Vdbr27xGRRowmfKwBZv1wt5SMzhXhd4t
1SdF7LFc1svvIr6QCzOoxIjiqIrVW6TRtFqq+xiL8W+D0eME7FDKelqynA7SjqOqtuJbr0ZYFrYV
7ou1GYdYeU34ZTQuVrhteyXleDMZXXHRq7bfKKmLDe4j+e3H7/DojLz81NUgkgmTserfHn9w1Jdk
de58HyyethkUvNdlprT8eJWjU8+nbNCYJBi+GKeg4/j2oHT2aGnlOHgovCb+TVpqOqLpHR71tN1O
Ynf6bxHxvyK4XqY/2rqrf/f/n3FciRj/d0tH3DJ+vdb3MVYyyT92jpg20kBCnGfVbaKXRrT7N7dV
A4/3r1WOB1keECj8JbpC/zilQm4NXkxUyWpgnXMR/IfcagT/ohkHbIXmCvpAdMT+htx6BMsmZaUu
pO20usZ4fDwvIg2v4sniFJ4oAq2517W1mbL6fSfb2bLOioVqACkET37psf6jGDcVrZhhdDNcx0xj
zyxgmUKVzhlQp3IRF1MbCHQIxnL6qdDZdcMk44bU5dQCZ226y6bTk2cwLfm/9cj/5+T9LwyPPjx5
34d2eHP01j//36xq9KII06swmYFZKC/4n5O3KknxXxlg0PlBj2QdkP1z8PR/oXK3arLwNyA2cmkS
nP6hVfM/qTbWvMqG9OqAYvgrL9Gjo8epowfIjyD5gL+By87aFn119Eh6ioS+Y3wNqMHemAkTya57
VhLz7cY3T6zc1ACMIrHb+oJezq9Wk3eajlBx70EWwAmM5sbsPRh+FCfpfJrWQx7psYce8fgDObbn
l639n1PGKSOJ+CC+weE//Pq+ekS/PWv8rX/CnOcSlF7wH2tEImv9z2Fz/sXAG3IiLe63smWaGcDu
p8IhV1+FNVAZ/M9Zwysa9UuwrcjfA6Ih0/ibKHeUtawjK6oPclz+LRJpVAbeHjUT3LoayUmeCm/2
mVYJ9TihXU6egpKw5vbmN7fr0X53i2K8xFDPuyVjTL5PveOnTJjy4enVDl7/O197DX/g43uVkq6/
58XWiKERcD+AFkdJcLokiPV0qf1klKN/jm+WPEOstIjm3PyMeLM+2n8SRpai3Y5+AUUxVGjWO8p+
kZFWeunN2aGJ9355usCsQXqOZjXzs3k7wyYv0s+AeH9ckyHhi3ACQ5Sj3AObElVBMMgOHeVEvYfl
FmVbsfmMPXU0d/7vZ3u1zlEy7HgjFipCZYd+N2+qnThDFOr0u46k02cop6Np5Pul1qTuVbCSjIML
K2UpL2TgHrpUSHGob9Loh9wgj2WFtIo/yeBeSKivXx1zXVJRD28kvIb4gI62saD2jNssM5+HNtO7
KKt881Rkrd1s3IpuyN7T20ZsvHJ0trHRaE0k3brGNpCGRYDvl+N3ETgesUSNVdOsac2qiaPRad2E
kQY46Cjo9NyKhDmV5i5GKAlFrQS1CzwC8vzK8qq4DRmx+s9+P4kKafx5dkJLGWW1WVKhybBtHPcp
LkdcQOiRVGE/B/gwzxRie8wCce0Z+IBkWOBdvOw1hWTltpg940dTdwWSzFbX/+zq1IWpCskIkTQ/
i/PVMD27a2a9joF3FWoOO+LLHSajRgO4tFJIVCxp7kOLccsmtGBzBfsUi6QgKpu4AdPTDCUOKNwG
AT38rgPD1FdZd25Jo+kxcDOyiy7ACibqNRt157HUscSj7ds4YemmC54QHdLOUxbwyCQ3ZX2+lLHZ
Rczt2mIjhr68VYyE/46axtxtFRYCGENfgZCIXOPbAxYkAYrVZbs8J8bS71ujWi7GQWmfdC6OAw+g
RJqEiOei40czxj76YpTl9Xmjx/pzgyBPRLaHhwnyvVHQyi78OMa9+zpf1kKeGw8cHozU4e0TlXjQ
tmlXGM86LpI6izUW7vKjgTe47PSi2PauLL+mc5LeuX0Q/8JbuTXDARLCYfBiw95+/Hv+8OjrcJX+
MUk3l8vRz+naVnDXKB69Eu6Ogdq0i40eKUDlLZ8AA97GPz5UgrrLawyAnVInHwsHJ36cCRNXpSeu
zAI7mk6LhszPI6VSEdlxnEWeO9PxoIl/Qf+1vP+bJ12XXxcm8bO5lOnjH4X8RbVDZxil9QTMpgpR
e4HABhIBiwkn2X281Br2/hOiXpaCp0EGYa1zcpLGt+/Yn1DPzkg0n2Q6WNdTvuCoPcrPfH+Oa1ke
CH4sO4rs6IsjwdtV8Kowldc37lMtE0hHnttemrCO8MxOFaZgtvb48VOt1++bpyLlMJA44OKkQn8n
cQbkeQjiyesPcZOkkWsuRjTY7rTrM7lsEniI3yw599+hvX/mH4rX7PHanJgXaWdyH9DXx4IRuJQV
JWLl1vcxzfLnEnE6sdccuG5h2rdjdYEWMk3hWHMHP6xoduZbxsyVGQk/bQKstxNL7ktXFmlYG17Z
7sbJq59NqWlWOPpoJG9rB+WG08HsF27NLK6eZ8AB+WZqMjnCTlRYGhatchndVK24tBF4OJ06m7RB
GMTqPdVC9nMRMh4QdxUyPa08oHD7RDmGYjTbs2lpZokT3+FO2hqejf3oYk3zQxMXmdynQYJ6vttq
8Re2L873mUxydP1srwjuytGzL02GvsB6csHEa6ncKWNyYWlTgyLSYPwE9lI1JDKlN55W1lj32KnP
/RWz4yaPunZymv2kK0ffBYw8g41HYvgw241/D0mHP5wNZlFHeYmrZCRgXZ6MwQJ7gbvdmE8cT6RZ
pPw4sC/ruJuDMBXCRRWkNr3lcvBj/FOtivzyOmkWkZ8URqm7wCWd8YqPYCyi2DWK/ETabXJGY5hW
rTUtWbJPO6t0+Po6jNV8Iyl0GpB6G29mvZmcfSO6OAgD+Hm8MrOojOugStdBdibjdu91zYQlkzUz
KV6Yuomo5L2oTWlPk9gmni9+d6vufUilz31vS+Rog0QXASEGVcgo03HLXRl3+gTY3exRkXdyaEli
IvbksS0eFlf4t3lelssuqUxfAGdkkMkA1g3uFkdMeDvruIJWXuvcMCdvy21WB7ht1pPDcL2PPftx
XAAibKwuyDYqW9oy1Ishk8C08YzZFO0gd5Yc2+LGaCBmRZUbex2uXEE2bhavqLAKsIJy2GdumTwM
MpCP+KOLH7kKhHUmrUyeT7Odx9u86Gp/Ow6T9nOc5xUWYkHs2qJ2F9wvrZn8nksIi9tYMhGLgrmz
OM4vVg5LZiUPTZ/YBm3IQXjAOsz8WvPsnpkKGKsdUpsAAgbcivbC6pYH1+6xY6KHWBOujRm2S6Ob
6W7oLdDtyvZAr9aJ63a7fOzm8bTgp95McWeeMb00oZF5NaKIGriiJkK807hmRt4uW3AbcdS5rWvv
rHqR2V2RUBUfSOL89GdOzuV/6QuRXImh0u6drjO4LXWVTxeVaWbZhQ6ntz9PnQlUqd+pDFlLFejn
QmsrkIezOee7MvCmcbv0Mc49VZdNd+gh69k2wKn1spx0/x48efDUaBmJE4TR/FvdBpzS3JIMac0l
1m5l5tekTb1eXKXKMDpGxJV/g3az8wuBk+C3lfXGYweEYA4dpxXmaast/AVnbtzsRExU9Jscgsft
khdOEcLVtW8M/skyqkU1b4eqnqfIKiQDfn78jIqf6Yk6DCa7uXJE211isFnlbKCElCeKQv4EQzA5
6PM4BbX/EKjQ6kZ3SzQbb6x2iAGTxCVkm7g1bxxo8A8oQg53arFqaEqeGG+1zs8OST85PEoSQN8C
yYZoEi8rCdMCgyS4J7G7cZzcWEI1eOOlr62dYU2bNORnxpytGnCuaEMx2t2PcQKNGAb+qLshfpve
c5PTPg5pPGtQ9bqlKEJsZ7vfnjdOG9nnKt6Ui1ZcShdzUXTsbbwmCjVdx0Zld7hSFIAEsS6orpMh
YZSOrShvoiqM7saqVQLx1crTOWQvgUhV2ih+KqfIGKhblRdECbpxEokkoUvOcWFdS4e4tplQ6P8m
MDKHrIO52F4rc3egtNTtIiqYWKkvnpDGcAK034hDo4TjwAYK88SZyDgvAqzOSY5NI5s2YH+C6YyQ
ZVqbysOVZotfU4GqqsyaZjsW84DW9Fy7j+7s9E44MdO/kqQf6ba0yqGJtLxYQEakVfGU56Z973hw
+KNOw3plJwtD4buWVsFTD+S82wZYn8/4+gSgtvvJxfnVFn4gI3vWMKOr4S9fSWwqh6jrZjFFIotL
hkVSQAGeiyoZNyOsyXkjjBhPDDxuOkA4S+OB4oZNCNxiTnTmIsAkzjJLNdV2aszsXmX8u1uA8trP
wqjJKTptKvvIHUpAPYuYBs4RLjv9xjZ7o2X/3LSKxtoduihZgrIO9bIqnWh0h8Hapk2hA/Pq5dNc
aYsKfUeVp9OgWhXGVtuauyLxGv/UqsuRoBlkSR/qs8Ghrmg+9KHdeImzm6HGNptYrJZX89BiCZdp
bhBH7qjcW/Bx4kdZzRRb5Cb9uZk16W2Vz+ndatcAECuN2wvaKY0TqWFYsz8QQ+hokJTNKLR2ckRx
JkdK2tSy+GYYne7KwlQWDxdG979pkyw6inaxdzBzhmPbEZOv7yPcm2U3lWr+mjlivPfnsdFwRGnV
sGlMKa681HZ/VqQR+IMJ6AabFlLyTZ507o9uiZffpSXUztcw0d4WrpSMhHrfLTem6KkhBTiBO72c
hLEfhKTcc7oA5/ZuUk23Nc22mE6F1BRg49E/qDqjCrT1fLorUnDXW57CYZAIKLyLWjzVr+2psX8I
ut1xKEHr4P1XTN1zNqjuqkfdGNvuMS2SLboZ8fMsZ8WWObPUI9urxk1VKdlD82zFT80r+p99yZ8N
qdzy3+TO6lwUmb3t65vKLmCJ1jL2qx2EWOexm7SW+3XxMmffm95cRMuowSPB49C7dBA6TbYOOCtg
cESmi8GnHR5qyyA0YgRaRqGVO+5zXdXKAKQyeCd558YSV1S742wAHz7kwAzupwSzvk3pqe62Y2os
wzHWsYXhxkwO4KfypwwnFE5k7pbfSZayH+VoegSuepgZtPZDdu0ogT6cBNWc72pICCbbPwaPRgbm
1CrnOcG63c5s8IDWfFom3XSxmOkD5Pz6qq5E+tBVvoHMcN0v7c6rW28B62HZB1lU+RhJUQf44+jT
cKsq30s2M1lnjCiJNlX8OZ9IIPhOEEc25hmMlGz7PrKyLL00Bycow9JGPnYrZ6x+CWqEqdRIAaz4
hgVoc9Q6eWZ30lRbZg0zPZ65yfotp3buTxJNN09KlQ0RJzG+XNCIhNqXNf1XE2fndfjoEAXRgA5x
m0RD3XCyw1iPA5e0Uc72pinHGaWLwp0fbb7TPLJM+tJ8m0RgM1PZhVUE+td86Q1/I9xsMqPGKdDi
lrNASdadeyHPMmygdjFMMSOSfVHGV+h1lN8bHYc8ZDJGC+POoPDNUF9itgBLYjkzg64EHY9yQrW7
Qm8jrYZ9bFjluDUHL7PIGLSG6D8OwSMO4/U1QqL9ZY47dh/ZPsCaMMi10TwI0fmbGvdVFylsqKcD
HA9oPLM5TXc5NpdmpNU1XF5s3eGm2+QXIb2P7GSNKwUpcZOxRXi9Vfs4g7SajXLt5WCXW+8HUxI+
9Glxu6hoWmei144pzk7XlPdcKVVc94OVEqK42k+11B+JJNRUN+6C0MOZ3o7+fRw7vThVuKM3m2HB
zOXcnKy4VFuBAHKcbRoPVvkNUpp5F4rGtsVO02o6SHlZE6eMqYl/pPmgpREtAesKHGYOlKwdsu7E
ROv6qmhzsz/F78n0QmHrNG0qCdA2MmxlLlultUkC8cnFBdTsVXdNU2zUdx6gp/O2U8a3si6DH3pD
OMBsptbLbYuLWhsOOjlIJMAALdFUlJax8+wKcGuX5uMlTG2uhbhLweuZ7pJeycDL8QVcqmk3VzIj
U2/bRm1cn0IcGG6tXfW9vswwY5j1cZP4408/mxKQUlDdqhU9qw0nEImnEOQUyodV0+UM9+lvVmGj
7OpgtACTY6E3pw41nLuTKMjf+mJASTpfUsJlT/1yLcdxAeU2KiuNvEB5v4IXimBRVdkjlV98RRqT
J6Eym/bEzipmLkMLtqsgYhGHhaU/B7VQQIbb/FbyqW2BupPn+BTltxwK/9nNvYslTTY6tLGZUxbi
kebfU8UWiDpN7TidcxkP383KHIrQgQtx5bdaN4RunGjppmiK+sEkpMWXCofNNI1s5G3sME4m6Nqm
3q+OYkbaXoxNmQJGGtcHm92iSyASD+aVHydefa4cZwQIgzbLk0ajD2URKmSdbXCSMwE6tdkQgOqf
Q1sS/GEwIyyijbhUhA0DAJy7UETH+i1xxseEDsqzmc026TM1LNL4w+CcpWmiHjkIUNlzK7Xs/WjW
kPIN+labJMnAjSVQSQhleRfflAFsc7eRTbyBsuCdo6MAkjHu2/JmSfXiK1VpedDtCXB17BbaY6VX
fIe9yNsHivPkAS/w6uBIe0AkrZgexri32rChOr5oirypr0d/GAVb6WqtpK9rDldwQZY7exzLZ8WH
M4UkBc7TiM9avwvixMVoZeznFANjBPyfxdxVP1TsBfEZTY5YP9c105qAu9nw3uogy7/xI9rHUhvd
r9ncYGwhFIHIQ77iIrc0BIYqTwXgqxOXcYEXq/qmRHGHt1ImfrsxEcZwTxMvTfZlLSDbuz1MOr+e
LByV7UX9qMf0GTXZXiBgYWXnA11ucoMKu90hI5qElZ9SzKgeymmousW5b5uBPm5ai2CH+IeXgk72
kiCKAX5UmyYpG85prfQlrPJJUOMnVvetoznEfGEStX3ppogb7JGpSfoL2xdes82znJ7bNAfzY+ZZ
g3Zvdn5ZAfFuvGLTqaVDnt10G3cL2MPxtv7QjrfejGxKCNpu6k7H0hrNR7EkgIUtFL3BBftThcNG
Xo2/02q07F2mo369SzQvdQGudksWNZCGplMnBnVix7R1YVrq6B77zKCuBZt24oiqaU+D9fNCN9YP
nqelHbxzLZ0GA7pxW505dTMYJ3pVQ03l5h3zXSLdasCweI4bMiW/8SKKZi4/y8wmZ1ebWA/sjMWe
+zOBH2K2nSQKtaQ0s16dCWkH+WHRKtlGWWkrBH5d0QJj9zF2OBWlUcpzKAhx/pUGRGU/pMqhH8+G
eMsJ78WbdoW2vvEY8j/3W2Ym131voecwIwxkRLNejncNylrfqI/mNkQiq3hILNMmydOBnu7ihhIn
yEh8orGkN7nJbdu+LAAGxvybnSz3XjIXBq4TSARHBVnfmlnU9dc86bPHkWOVRYPrZQxeQPXwKTRp
3Z2AzaHOjtuJxMoAJixhI6TqvnIwgAhn2jI3Gdg9zC+0Rj4ahT2IKC44FOe4m6/1pZWXzrlZxI21
sn+dbz5E+SmaRqe+KwulO1smCVoW/W+6/abToBPzNLhu/asJUjBPqZ5aDEz/z1z1+t8NxtdTwXfN
VNy+bXTG18H82kBe26CvZkxYakrVLwriZ+FO20IJf1sXxieLvOulvixChxhIyirietSxzQuXBg29
3Kd5wEpt9K34pHYQBvXMmnx1yOZP2u7veqmsR4Zs0u1YmZL20agTFl7fo04aPy1BB7KQ/JziLtUv
cQCqdrDlHhI/VTttXrJP5g/vH9SEAEyzn2yWvXyxKni1my0A4NTt8+oQeH21T1XcnmvkGFFbLvEG
H4/+5i/fHnedidCrB5AGYY5j1K4jDWMANJMdginBJij3vUjPO/nJdr6dYtBwf7MK+hxvz4hXO5MS
lkVPo9Tqc7PmvnOTHqXzRGs+wfq9O44M7jkhpCO6YXFc1k71qw3Uxp6k2xPVAepKQJJayCvlVMPd
x9v2/oHgw6+OHgigWYym1v//ahX6P308L0V10Feb1oQikfIweR5ow0Yfr/Sn53m90tHnNc+ojAV6
VR00X/SnFk27jRU0vz9e5N2pW9EOIGhW8rHJVOTo/cgJJ4N0nKpDMYl819Y+YlTClE9KdtaXyV+0
04/XOxYz4kCA2/WwjGPSw4D/GPoOQwjD1UV2B4V8xJPQmqqMWrRHvsIUKlZNp+akmsVdjALLtd6J
eae1FopaIILcm8Xt3dCJJ/lttnv9kyHYH17sShjmx0FSMCENv32xhhItHnF5d3CImvsOTmw4dI52
ujTDj4/34A8vFsQnXx7gcko79+gItQwtuC5neYCOgCFYbeZwxqz4k3jyp+dBU2CVcl5BJMH6K14d
1AITg2ayy/6QFYFJ86f8uRRaGSXMpD9Z6Qiusn7kKKpwF6zUMXtV23671EzJ5k2i6w6FNsbbcqjN
E3rr1RXFhnGiyXg6kcWSXHbwix6KtgW30k/N5WLgi+OMQnwSB44F59afQ1m/QhHAaxHZzKOf09jL
4FdqOkAsycD8eiNFS5Bk7r4gOYAcQvljbmNTeiepZAqxcTtkg3YZ39k1tur2NzfuJZQYG3g0egzB
PGwDSv6YmUWgTiszs1HpdysDVZxiECeNtMpLzavEz8IqtSvfmZplsyD9d4+gZo0vWEurNFIoWt6M
hP8rLY/RdfjLI7XekrCr13cATvc49sVlXjPrc/2ntEyNizqbjUdGfvnu41X+cKR40yaCXJzcFaH+
dmO9WmICnBjDAQdReSDHlJeja5Q7WzqfyQX8YSnYSQAKdez7AuPlHb86vait4Va0xP2hQGUs1HRy
Vax3HjPZVp881LsBJuiC9aAYqHCw4rFhRaPhi2w41XKYWm+7aK6/Jfuct7kx/XKzNENh7TMhu3fP
BlgWTDpq1CtVncv+7TamA5Sc2rf6g+gp3ZzC+Epuq+P8nHRf//KFsRIfgr8+HCiKF8TOq10cfVOr
CinGgz/Q1onTfNrB9zUi3/Q+0yF6HwRYa00GkYRjFAyG4u1TeYqOXdz4w8GOk+VK6wFKGp0zR0Vp
4vG8jMm2kdqa8fdPM8XlN60YhhMtTZyNns7uw8cP/pIWvhmJ82vgIkETMYAkIxfy9teoomx0LW3G
Q0Z5F46B555AEht3zC0Z1s6GfxtnKkaspHVvvbHRtxTbzgM8K52uR7DPzE5/+vgn/emtrzgZBHPW
HE8/2h8Ny2l69dZ4GAY9vYCaqG+TwZFntJU/O2DHQmiAXvHYgLC+SlARnoOjuwyD3WmczGE+aJ6r
UOOW9OQADwZWDlrIU1dgZil7fOjFD36ALGhoFU6wx+6KMXzRl9MXKFYYy3Wmop3vjQUILN3rqt82
vgO0Eankz+ioUWK2bNSzS6viwZg07aHIEv3u421bt+XoRXKuIEkSCVaC1NGjmPMYL0VqzYcJ36s9
ipkwdf24+uTOOGYVvewY70YHzkSx+y4KFMxHDVVW6lBhu7XVpOd+WZoFuVKrKW8TpPEjWfZemJTS
+OJlaXuNoh47hrPcVnW+2Hl9OZwDcrNPqLzmk4/3YD2sx3uAlDU1gckwxTz+tAyzzXuUntVhNpwh
JE8pt4nE0zbmG0vG6TODnT9tue1ZJjr1LmpXx+JeAQOFdZivDkwNmDrGc7bFhqz5JO7+4aGAx9Bm
ArmCaMdx3G2tPtbh2ywHzdXXxmfa7WuVWmGtL9ql2Rn/D09FjoKlpU3g5f44igjmoAHzCGp1mFxd
O0M6iok5GjHbj1/VH/YOADvmeyZfHWY7R7lH2QioK6JVB6kWXk4xas9lXZufXPcvWPO3J2IlwUEc
AhXBWsc+wrNjTr4MMuMQZ157NkhnRtkxj2ms2gxzSnpn+74dylNDusz+Ozs+1Ks0t9tZxUXqVJKe
E/ggRcvq0vKhGGl+SsodGOdDztCxmrLqkyP8fl9IRTH4o5mOmjOIwbfx2C2dpoo1wzg0uUh3jSzR
Pxjs5JPP+H2MZRW+5f9i7zyWI9eyLPsrbTVHGrRo6+oBAHenU5PBEOQE5kEyoHGh1df3Al9aJx2k
0S163IOqsqzMfJeAX1xxzt5rg4NDRUx+3vEotWRrnQnY8SkpnGCX9HLuTzUJ9047aCce6OP0RTTH
Kqsv2wyf5PKnvNtaE1lrHfgPxpNtUGefiJ72eqs2rxy9Gs/pimv+1xPrwzGFOctQsskHw1Kw9qRO
4PQQFcnOE8+t7ECEkjGvJqYJVGuuFErj8bQrqQ39+nrYTzZSbDac6SnwsJlAqjp+ThX+mCrqVnpC
FKWesSq00nVZQfC8EMzua6lPwysxpWV3ZyOTbeghR8avQM2rxJtNyXlqdHrSHhZrqqBf/2kfp9Ty
ly3lErDAXHBWP3Y0mI4AhRM8tchGvvFpR99z8ldPjPLJe9fZRBdyEdGliN2Onz9QSzWQyGF4Sgcl
3chQZH0zVCpac1FdXcdmHO+g4IYnPvBPRmVq8UuyfaMlXOtelUojvbOiicI9QtqHoBhfUzzjj0nW
RjulKwyymbL0BBbg45RGFGku6CCO3Dzt6oU2UzU7GZy2Q83hd+8kI1rmrKZO3ohol8jTX+KT+U4R
eYG9XZLB+T8fag+qJPdJNRYH5hhHRPa1qxhh3Yk14eM0cdhgloqDZVhs7avTNk2/Sq1bszyYxvzi
JIDN5CY/tZmtFx5u2XjicPSDcUOusP696B2pJWom41AG1hULk3lhRbPmRoYwdn836zUFxwr3Bw71
HLIJoz6ej4XG3a7knHrIyam/wDCne2MYBjdfj6Iub+X9BrMMw+zjoscyR51wtbxZioQ0rGMuzPGQ
o4scHHXYl2qfxJeVJRmXsOqSKzoEZKwNGf5kv7QRsIBZ6I3alajDo8Rv1e1cKBpkn0wpNEQvkbMb
HSUpdwWg3hYSPdJ5XxJKf+fMtvOjliWFg2ZeZyqXZrk4ZYpYz++3Z2Je87WAhPso8O5T0XF95tUN
ykYaMrGZ8qE6b2f9BoXAX6adAILnDf5ntHXAI8JIJygcRutaJfO1tjV8YQWncv0+TLy3Ud7WCrrp
OMaPpwNnjVbJdSs/VEkqeVmmATp3qnqbDf3r11Pi40icPBd9+OJxojq+WggBwYfzDAfmEGb8doNk
cqGDDOzNmA1O7HWfDEUm78KW5XCI43g1x/OiQpeajfGhkEf1IhMDfSRC3M5Z3c0Ty/uHaysHQTwM
OFfYyVn61svDkHDr7gs9PRQtBP261FtfoOlH4tuWsm/oscTVxy5lV5+K4LXXYD5rtTZcRlMkejeh
p3PiYLFer9Z/0OrhpbAx08aS0wP6GppySi6dhZnK0e7rn/OzYfBS4qxE4IAFfdmB3p1fasXO+7rU
0kNch7JfO7l8a2uD+P31KGtnAQ9jgpBduP0cHrj7rkYRMVIxQsUPci+PsEzl7pKqyHiBJN752eYa
d0zNiTbzVM6bLoiSEz2Oj188x2OKACyUMhz99R3D0lHKIs8TBzpg1qVQhbVPFihJFycCKULE6enr
5/3krR4NuDotBWpUIb6zxaFNu3xnkqmx6+y+PzFFPhzKeK1UNjEc8kysZ2sGnmESJhQHojxEaRn9
ElIAuSuswENNSrcpgePu4cXSVmeOdrtwQakmpDEKF0HH7M2s+VTUDGfz9bN/8rLfSLnqP+7IN9Dt
uxkFT7sIwbnVBx3p9WUmWcYPeyFWaDQFr7o2PMWC+WS8hXxNOsxyMgX1eTy30qyz4oRr4wEt4nwz
otO/rSprdEOCH69KPT6VeLA2ALOi40uGe81hH58yl6/jAbWyEpaGGPQQWFCZtkmeG6obw7DK3La3
o2cpHewfzixLL2069sgC5uosahoIbrCi8ut6ZKb6FXvm3uB4bLqxOTiyX+HTkt1OpAZxRvyHt3VZ
wAnVR9v6Y7bIMryvf6ZPpigtGAqCfP24LNfFeh0aWKa0TXNwsk5Bh2I3F0IJgu3fjsLdFKmbykmF
xq2xKtt08UCjIZrbg5E34yaUYvkM9tVfImf4RRgFxjqUDyjZOLeOf5E4G8xWR1F3MOeGyEo7TX2U
xtrfftQ4hFWcrzb9Nn0hEByP0rDcx7GWzoecq95Wjudgg2w1PvH5fFgqNb5k9jsWzOWWt3iS3y/I
i5+iliOnO9BEkZpNFOk4SbQsUTZB2NZXiTbKe4RyQ7ZBrQ8oz3KyEyflDx8UfwE6TNxRy/mICX78
F+TzxD1Hk/tDG0n6xdQTWM88RuqUj8gqFn3513Pk+JLDnkuXhkBTom2pgy91rePxlKLrGrBsM63A
8idSS1G6ZjeTd58Z2plhoAmJ4kmcMmetArv+GZY1gzIsjsKP1TQEKW1XGsr81JIzdJ9botWwl/Ro
Y9MlrpvMDys+t6wQAomuRb28NzFhc4JLgOmd+EqODzpvf4phsZwsvUCovG8rzrslU42RdxHdxZ8y
k+hr9gWhDzGFMBJSu79qb74NxbNyjcfNCtJq/UG2yGWzojbxb+Bj2Qn8JuhxouAMkeepi/lqoXwb
i9sBs5nbJAmr60wCLZDyDOaj/OSUcWh5xjyltyIJ0LNyLO/jzaCG9UOfoDbzOestbPm2D5dUo6y6
hCUY6L5AY3aGhg/XiBaWsnYhtUV1UxhOIN06YRqeox6SHiSF1rtbMLsebL1qvn89PY8/yH+egnUF
Fz4pERwRV4vLFJv1SNuE6WkqjYWJolVudKVpvWocpvt5HORLnCvV71wr+qspsYoTd7BPJsci0Fjq
o6w+9NuOP494aqQMOOz81Ctm4zcSIrOYwxL+i1r8/TzkO6Q/ROGSn219tu/Hom2ltpKf9Bi3dmdL
894JMhRfDf6Mr9/q8lH/52L5z1t9+95R1yyWrtVb1TJ10gqYTU854k6fzKnytQlS1Wtkuy4IBUwv
20pyziNwoX9V3vj3yPiIYRcTusPzHr9PUSZWL7B1PI1ZVT8n7Bywd3V9qYJG+zlrklN98c9+QKoa
2nKtoMD9oXUhisjIZolPDpejj1HIPgemafuRodQnvu7jpXt5tsW2y6Zug2qg7bOeK70CQjKutCc9
Z0n1Uj1OtppTVb8wnWNeiqMi+vn177iyS/8zJOQMCiuc8JcoiOPXidOzDfp4lp/spO6tbW/rhOTh
eIruB6cZnoqxRNsMxje963WtvGTNLS4tgNtexT/xxE7ycVKpbFcgLel7cYVb79AoKnvOe0vdFyFF
TC0i4WA2T1gcVaCaWCGT7CGuR+SVRak+f/0ijs9Tb+9hKZexdy6UjA+yo1kSc2i2mvZEnlMPhijI
fNlBFfz1KB/nEnoZGnoUIvlMgd4cv23gG3OEwdB5UiUSxuXRUX3SNg8hrNgTU+njSMhfmLOs3hzn
6SIej6SOzUB8S5sc6PIqvpLo+daopc63pbg9dY/5+O448i55PMg19MXbejxWRFe+6pw2PZShUzym
Iy01BJPqJgwR/NZ9KK4UnGcbjLT6D2kwdZb9VvaCvEDaibnEszrkv7FUnToJffIOiDYD87O4uKEI
Lf/+u315lqrSJvooOww28T1OE3eemJpwp8Z0Rb/+YT97BXQQgE0uKWqsN8dDIS8eI8MI80PRjPlO
nguxEZGu7L8e5eNRi0gsMElAkKgZIjw6HqUNGuAGRVMe+jHTLmtqPPR15QFXjEFk3Dxaj8gcWv/r
QT95NIJpkTyzf+ogSVbnO+CP2Yj3puTcTMpAq+vFfiqSvz9DLVSwBWHA98//Xj2aFRFbOE5JxR0g
CwCPQuOWJUndFgRenDggvzVajzcvEFXEvNK+55DM2nf8Gk3kVF1NDugBFFCI1clpzWc7lKILLUjH
G2Z6RbPdNGDHJooBQCFDhBO79mRZpjfYkXnGNdhMsVtkQJop0RExmpUzrk9Ov3hk4Aor7qDNzYM6
RnW6lRNTOTdimVBmUxriEouv1WhuNxJMwnl0lP8U2Bxsdxwz4/tIyaF0K9YevFrLfchtQWn/bJH/
/hJB3pE/afA3IofovBoG1wNC1/6l6+Dn4udKiNxyVNoOeySa0u9ZzkkNzctS38pyH1Ye5YQepzCM
NZB6Mo8ZowHKXZTew0zub6teNBaucboGQfJi9ZWKLabQxtthKKidiaAWo283CsZI4LtzQfBcbUgX
Ld4g2ctFKkfYdWSwWQmOYslT01YlkDTJ7okZHP8IA4MzvZcAi/tIwObBmG0QAnUr278LDe63h+Rc
XMFMHhU3b9OcmrjVJoXfZwm+02LWcox142zAGseggPMNVUi7ye2F8IHtzv7Rj3V+qoq5Ki0iWloy
QZEUoCjg1ME3dTxbyhSpMOzu4sWWDLcL/+S5vcUXO9sPhQBhQgaOXOxF8juN7xX8PF9/fCuh5cfR
V7c5pShhWZEE8DIY7hUA+vJZfNOv2l/mnRF4peLF3a60/Hb39bDrQ/P6mVfffEGsd6hLjJpp9EBm
4xm/4LkkASGvcSAbG3PSva7pTyxv6/1/PerqUJmauAmCduBZcb1YFu/3B0LjjNfe4psNTuVCfHLB
YTmz2LJowVM+Xh/Ns1Ht+eCL+mDiaIzcEg3NRapNr3Eelrels5jGY2k8i5UOlY3aSEwyvXyoddKG
oJtEfqW06XbqDLHX2dn3cxPZm6agmkSYxnjO1R7za5mpe8gW+ont/ZNFmUaBrC6YLeVjeHOEq3NU
Y5Jmi6EuuWrXiOpNoWy+ngafbKAUZ5CzAy9DtrKmgvRZNZjT2GSHqsNGPDmD409zj/MinIz/h6E4
G5HmBLYNjcHqKwt1bcD/r7FXwyc9y83Q9JWsdfawpaYT39Qnu+gbq9ng5cnLznb8QQcadswesvtB
ilS8wzStOBcQ6nzRS3MVuXUbOPdtOU73f/8y3+7RC/uSWsF62CwBNGUFxaEzatUnL07QvQo0b47t
6MQx8+M9glI9FwmmBxoD9DnHT6hoReKMplMcCOrMsKNjXYuiKD0b9E5ytaFOtl8/2ifFGGihCoVs
ZDkIr9ewY6nsskHPMhoE9G43VUWfI02IdG/UnnIooSY/pYzIwJrj3rmua/FGR19w4gi2XrO48C4J
gkxToKdL8NzxQ2vdNAZUKPlZE1xhLb3KK81og+tcUuIbYKjBNudPJJ5+SjfVpP1d6CcXCAoyvAEu
3kxgZAarw6ZuJSF8llyhR6I0v5jEr4quiy0+qWRfItQ7c4ZGnPidPz4ypxgobTSSuTlRpz1+5GIu
nIQTjnoIm1mcVxi3K7eUc3hhhWhu02yAVNB0+ZVV1c3GnptTSuIPqxDPzKmQF8/oi+7uePzBzCLs
Gpp60IOFXGzo42UyG6fuF29K+vfnNW4vb9RzGk+LX2P95QxLOgVpJ8aBGnujuGGxhGNgP3YuRBlm
3cIlkTJfR/z4S28wEAJgCcHUyBRehBeJtL2OSNl4bB0JOITIa5xguTYJFbdWbxBIOAzyPVQX+6IT
WnfVF0GwabHxNJ6aYe8V9MEXp1bwh8Q+8RwUM30JEhcSX2G2aV5TTUnkA0JSzrC8l6aLTBO7Uaj1
86OkDmqEdz/AVz9W0fyswQNCCJ2pc+WZYN6+20GNCSVQnewMJpm9V6a+kXcKnPfeKzhqEZXSOFPv
yoFQDNfAXlahBMPVv2n1yLjU4rBfwvrq8kaIXNXduijka6kz+OvHZNTOQ0PPn8c01mHLMXG9vIhw
Ec8ir4j3sdX+qcHft3MsMrB3wZhL06ml4cOmruLDYpldeKtstevspTHEvl2No36Y6yCYAEb1OeE+
Qjc5YivmnjMmslRlEPFt0KROv8eWi423kji+e20d5bE/hWp8B7Xf+lES/lu7w2jp9xNhTNcK76Q7
LyAJn/iw0I4zdY/mnI4/iJKuoXNLp4u2OneBZFCGtMRWrOFZx07d4fyti7R2yHW2Ez8pKHzhMF7Q
EapWObXXBYr8EM1ERunJmNkurVIR+KYVBvoua8vmsg2b9ncWJaTed5JRn4+FCoND0bracGPCdS5a
aWxngOFybO36rgcSkwV28ozb3pxdciLmivBiXJt9O6i/zQy7slsDMwkIobHGYDtmQ4q0aejx1UMM
ArQn1AKznQPoydjO85zEnpI15TPUJKn2UyHlD+bQj9MOcbtOPrYTEE9vSSWxJky31PkGf62YKObZ
oNWCqM2+QY0bDS+uB3HDZTq8SpD3d67SiPnRCcbpQrXjPCDvsQmvurSFBONMEgYcuU7nOyvuUskP
01I66wZTjBsgN8lVKHdjsCSWFAIGBeAWX0k755cpOuVb3BLisYnbyf6dhWK+yjF8qltwZFLj9nRP
DkWtyzcjOQKPVJ7BN/SywYqXTr31qqcdxkIW4OCuSEnWRNUnUueizUT4JBpAWG6izhCWQJxwe0qj
AYCMVieuqbf1vSHy0vHkphYoMbPOeCbmpgp4+cIoN5h3JSBQMZD9isQh+Spv4VP4iaOOya50cmf2
h6og/SUL8kH6McF6b/xIVsLKT6p2nK6yaoYlMKOxOYylKKdrx0il5A7zd5A8mWVgSOgCq27AkUxi
fHOvyUFmw4xIQpGcdXM/9pGLL8bMroZIRu+C5lYyzywEAJIn6lB8TzBVNsRwSqnuJ2Eqk1VUUm9y
RZ51O6QYsEy46ZH8hYu7fLXMtv1p9zP/FcWIpgEhkNo8BBqcKbMkCGo7B0FzmUtSJON/TlQufbTH
z7mmK8TXkhUGwHLqOWHkleok11Mw6mQClI0y7ESbVhDBuqQ7G7SmbL0hrct+Q7palHtyJ03pRW7L
2SsFJPNy0hMjwYmnGgCEBsW8oj5aP+tao1cerR7zAnxdgotzDLh0jSU8F6BLIMzQHcUj4CQ5B8E8
dfa4W/S8/H+Q6kQbYObavKcfW8jnnZ5M0oYCnHppNWOk+7lUweXVO5S9e6hT1X049lKxB/Jcppe9
Se74TT1oFr4OSlV7pWvEOc7gooq9RJqz5ygKrGs7sE1etjZIJfYiLaxdhTTQK55Tm7fSVLBeBb1Z
XcNClf50bYnafoolDRLWmAdwLbIkuCJByJjOR6GE4RkCcedMiTgjeUz6rPHkVhOqn2pDR1b5MMbF
tV6aGUn2StDkW0X0UCfoL0NxSEgxtvZVFHXaGYJDUG+BHGJsnge+IbwbDUgLwR/uCoKjni0IGahO
VXq6W5Uf+peDZbv17DDrweqpcXjfy21euRWl70cIooGxUSTyDzdpFAT7FngLAaOBlT33SoXxQo2i
WfZzcnBLfma12KgOf4dfOmF8YcT8fdDklCUNzqqiZ62JDbKQqQxUaPFL8y5M4cWdwz0VF7SJ4DLU
NjlUMLscrr1SJk3gXPXZWhZKNftuBVRT3AYU2MPMNvun6tK6dbnFh8jqYQ6RTxFM8VPQ2BDkcGg7
JSwBQkR3dqeEP8e5RjCi9nZjsj61iuppQUZlp8ha/aqT4ZK6dT3Hul9RhCoX8FpkUGrRTHlrdhPd
zRa8bexCE+P2EEA5CylBqPMD0i3Csaqgan9Muij/2E2hPbGWwwQTWqj/TJOp+l1WLcczU4oT3qxm
RWI31aV14MedS69srZFNT0Tpg1TGCsG7cd6poPfi/kXPUossZR6SU3yrKBstroHc6nFECJgRxYRd
UALKepetRYn9oh8onitgLLw5yYS8afFpTq7VORnE2xztgD8PtrYTIXcyr6rl4LsqzKagKyYl33HX
G98ns60E1acmVjctSKhH6qkhEYajk94MY86LIONIuaw1wuwh46nfkqIwD1YAXN0F4NJdkn7Vhp4i
pPg3C4eee40Dy8HVNGpDOyuY9WspHyBMBNMETIuTJGWz1i5BRqJeJyMuhtpEySoQ1pk50XDy9UBO
2PM0OZKglZmt7Q6EH27TrOSWXggWWXcqc/lRjzPnB83+PIKiWXUGB7DEOmu1yGB3KBX1D6mFZubV
cho/i3hsczgOSXahtySLwaESMmSZUQyqDyBsfKybPho4R4sq2YqCjAEgHPC9AIgsMWRFGmt3HO0A
tpWOGf6apTjrzlN0DpA9RBWq7lQ7me6Ws9SXG1YaajgccfiwmmKG+CZrUfdUFVL+XMXkSJ6BXpN3
yRSDzAQGMJ1rfR6bLjxHzNBqnrU/DD1sn0roMMR1KlF11umdHrL9WOqDXtjlPaK38rbIIyTUTF9O
hBnX7m0RqEJ2wSakN6YtPZuV1hb0l3JW1GGUugRRV9zzayejrWxGxZEgmgnFGff0GMieK8AoX3Ay
IYDRjPv4BRxiDuGMgni4Czq1IIYyKXXtO6s3kZRxNauQPmgQcflsteLWohuhAXOYZn3XTOQKscl0
A8uFGWuvRdpm6k0WasFV3MoDLR99BELYYBb8zqrOLjM2iQ60sU2V+8nOnRhlamJ8p/IhWxexbRdk
/8GFyVw6yIH9rWCpHTzQL8P0OHDuJ7pyhFSy6xpYTFvK9A1x6xHd3t0462z5wwTFZAAN2u44cPA1
CYgxxMMlsxw86dQW530aKaX4XcgmhEN5ruZu29mheahtKZlcc5yje02vVOhQQ2NkZx03wJ/01EFJ
j3gXpHMTgOyPKHMs6qiIqV05mnpi7exRPDmxkoGQAwc3bACIqHijhM1/I+Ii5NEJTPK7UZmi4ToL
6tL4w+/XyY9pgD4NhGksy+cVy0y4aZ1azS4jFg1w3K2q3edVPeRnkpHk9bmWjVG4Hcq0NX+UEHkv
wdKbD7Gid9oWWYfyB+DGVPtmHrap3zIVGz8fcI5tm07rUn/MhF7SHuyqGe+hRqQiTXaVjEOOGj2r
8hOgm7LzZSpSsY83k8BLtRM6RTVHqh57ZVZHdKxyP16pSjZbt5Pep+NOzGo9+lZsD6Fn8wETTB6Q
VMjCpU6dpxEP+kqgmiV5qALFU66Q4bWf8ppDRG0iynXp4mmYT/Q8f9Zac2KvmKo03epTloaXEE/i
q6SgTu0rATc56AvQrrZWT8XcCzqBI4wytXyLBHvgpG5bzY++jYZqzzUGVBJPnL+UpWxdl1MvSVsJ
9MHkNnVL1lxfKLHqGSxEt4ZRsn6DCeytTRO2puZOad28clOWHyAjtQeWaElsBZmEW0cf8hDVmKnu
CbImYbfPeu2nFJCvyivnMrGt406+TLissmJMESGedr/ETPJPbO5GOam4c+SVVO4ACdXXZl2Rfz0q
3Nh8jYiUhmTCVA4uSoJRL3OUN1AghjBr4SfMqrpRkiy/ynK8Fa5cmervMarYvXsLAJQX9JWyCRsJ
f4IAvr7Vw1nW3bbr4+KRE1iyscdGeBgEwUmXBtYcaFRA1TwnrNjT1Gliz03qOfSaHk0mSYhp44dV
Lmo0MI5WeT3UOq4VZhoSkzjlcwz6kor6DuviUO/kRpV3VgZL6bIULDppXCskUxLteZs7XWV4eh0m
udstvWtuOzLZn1nTJU+jIY+/ZIVsGJi5I8psUTdO7QuCR0egdxLFcaO3ZAtm19xddib/whUxvUI+
Kn14ThtV/+PYs3M/GYOS7DPJBD4oRUnCbS4PfslVN9/kiaTH7tDKxqEH+qnD0pVssWW5HZHaJrnS
Xpd1YNTXajnOz0ZQifq8ngYo7kG/sLcBEnMfZ8P5M2i12W/6ySllr80XYiKplPq3rBgTjadCnL8Z
mmkCYm9MhE+qsJadSxuC2ez3XTUM/jAM+XXW4XuGMTCw8SkIy0bicRMRn5lWEf2SOLD/toJwbj0w
qjKEAMBhfPWaRPs3UfPoFfpwrj20I40hHGTNcIUeeurPgiUHc0cpdPxTwdLjYFqMxm9oc07pC4Di
hl+aoQPgfmGYJW6GiPmBkFn2VlHSdmTVIr2Cd8uNk4eN64NIUjviuqLGBY2ldHxxYMvDR0uIZ9h0
UqffcGG0Ji7I1CbYd3TrAcKAjUtFVUMQTlRHW+I2udmyhVTgdGE4JtcQVy1pD04ih2oJ/FM5r5V8
gvOr9RTcNSnqvsfDwsTUzdzCYB6k+VZLUBMs3Tb6Zzg7cdSFRlx7hg6Q6ExS+kLbqANNeDzpOVBM
iIXxbVPWyzuoDeXHOMZ0xdgQu8MYDdM1yoDhJk7yKdjrcB8qDlyldA1RJpw8XRP9I56unjbaOIor
OZ3IkEUyVSE5GjXtuY/iJjgn5RBN7WQ15lmVW9XrHMCu3agYciW3m/Uo950hFw+gLeuLSKMw5QoT
CpubVVn9DSByh9e5bSdKmZIjN2eZkTTGDTAVC5bqIHLu4ihFznp15OBLn16/wFIIZzbQCFHw8nqC
kql3cnI1zYp+GGvLIjkpVdg6AX9FuqdG3CJdazSawe3Mvn2cZwHnQVhWzlUyiu2LEShLcKFqOnWP
jhOV7I6R2TwsISDfZ9j7l45WDtGmEQRG+EZiWTdBpJvXSVzOL3kjtbrHP6v6E2Wp+TJUHJtdh/f1
BCqygS8cW+oBg3CqMmQ0Jm4gMu0XZbzwW9rD1eJ2Hqu923PwJye0csrbCnIvPj0hsbiUeA0slh5g
7ZtW1kf5Iedz0uFGQ/ikoNEFrCMlGzLngaa4NBGrg4kk7KHZaWbd/qrHJP7zdV18XYc/bmhRRzqu
j4I1leU0oI1mjqpPgrhHFK1kpSAQoxPtkw9VtqMmJS3q45EGqRsCte+LFzJ7byg0MxKJc3bP0Rey
VbtVnYevH21d+l0/2qraTjy4xs5EV7RM6YHTryvi269HWDef1iOsittGURIROjXFC9UXd/GvSc/D
eGKMD1W+5bWhxkEqi3AFdeDqtcWlQStIKV6KfbPTfWsn7f8uYePfDdx3Q6xe1Dg3RmuPavGCjnxT
5y9LSvfXL2rlI/g4xOpNYSFUoBnxFNyOWItJTWvc7Efl15v53LkLb2cv2n095Lrx8PbbvHuoZXa8
U9YYuGUbSPvFS2R3Oz3eVR2VqZ0uil0WnhXST1xbJx7y0/n2bsRVe0Wtp6a2UkY0sREF9TZsTrUF
P/1Y342w/PvvnokKI7sG9a0XWZK3uqTvTVjMQXCeNif0Jx+6Zeu3t6otB7h+Y6ubihfcFHsUod5k
1ex7md/VV2CzPVlptknxWisnsU2fLhMotEAkLQpiYzXfKefOJS3D4sX6hpDjPP8RnwuyFdx0p3/j
2p76yRUI+m/T5eSeik36dMq8G3r1HVC6n8xYtYuX3jl043duCeFQ+7b2IofXEsHNuvb09Rz9dP14
N+Dqq0DYXGhTbRUvOV+c0/7A1O/JQL6/HuXzH/PdMKtPgWRBmJpAxFhClO397S3wax+w0IlhPp3+
70ZZTX88GpHWUVB5yS1yHDj3xKfyak9NjdX0VyddQkLP6yoh17YbygfKwqfwRtK0TvmrPl123z3N
6gOQiHFXSoWxhO1ZW+PJegJcnJ94ZcqHUci+pGXIPFcIZTbM1S9TzSLU1XlUXlRzHG4RfYGL7c0Q
Q3sy+1O0aGurNryiZaURs1RkHqe39HcCn9/vRh3NetLko5s7pu7XQuo9BX0cytDSPvGHrly6rN+O
IgO5WfrWNFGxUR+vPJralQuzL/iNYpTeOBeQMfUswq0ij6JnHPttpdl/8uVi6ZZdAvICDwJpJb3W
WHfK6GigZI25uHCmYP6d4gyg+z5oQ0s8tNqW52gBLEJSbIfiaidFoZsvjWq3V2cb768GmzdQsbmd
+C6Wz+uogbZsrYv+YIFZLRaN44eyKnqe+bJ928kZTHVDuOaheQy/O3eUD/eRuCYT5tRO+OEXPzoF
fUCG5UnexorGKSi3Ew6zT3NwM/HiSrqx4amctJPKrNX6gg4dWFLO4S4/xNfxeXpn781btHsWd+9L
gs9C2NWv+Ym949NF7Z0YbTWnA6VvDIQEnPOmb7Pzsyw9sGZf/3KfLtTvhljNxkk0SU63kZ0WZZ0r
KXcS81Bqb9O6f9SpJxfdwYme38b8/zGX/4X++t3r9w/t4X+8Fi0Nl+tD/vrf/3VLwmV3FHC5/Of/
Haaq6f9CDovnAE2LgriET+ifGF9FU/7FBk4WDqgHkBmm+n/DVO1/cd0DgAjxxyaUetFiN6Jro//+
L/VfKIcXtAE8gAVYhs3uf/+v5/F/hq/i9p8Pt1n96/fU2OPtAtPV24HZWvg1GIMRiR1/3r1aBRBx
LII74rxFX06pKgIk4I4K0Ou+nMA3a9NGj7V88+79/PsPeT8wr+PdurIMjAIERKiBYZDHXA8sE+bj
ALYgbyKaSQ42E9PTJLU4U8gc9L4e6njT/fdQXJ7BafwjuV49Y1ZFE5zF+lIASPfStje3o2Gecgy+
IQT+s1K+DaPSDlgcgwuUb40Ui0O6qHL21jChsy3XdrRtZIM212T2520sD1sjzRSaMPVob1o1qaiI
m5QM2LSc4YBqhN693pimP6tVvSODNiBJRBHlEq5jqTclaZsLpN6MX0onvWa+dR3RH9P0Xemn5mfa
V8NLH0fSIzRyoN8zTq4lgbC/7qlehlQvouk+yVX1u94N1WMbKtYFat7fRpPId6hNCDfpiTcigEau
iAfBoPbkzAoinL/+LdhLQDJRtjBhYa6ODKrS5KoyyO1lOljILyl2+EE35id+8WVTWv0US0Y604v/
0cFgHv/iZiLrYTPYzaUxR4T6+Fp3HVVDSYEgOKUrtj6ZXRr5sOyPwMqgXS4T/d19AxADsOiS3jq9
ym01yWRn5n4VaNtk8rLuOUy2pWqQtdAQcR97k1Fvu76lfUKwQ4uPo75Vu0MqJ3v6ba+hpG+iwd7l
zo1GIWVQr8kz8VIA+dGg+Ub+wzZyv6tygll6b9Aulfq2j8/l1iube5pqbrR4xn4m/TmVg6zwaER5
kSVvQgCbiVZ7FP+3EsW/ZN4pUcns+9kEN4mY7lKUDE6A6Is6WXI3ma8Bzc85IVv2nkVpmynnAXKf
UrkmPsQbzK1mhxu1h3ZNo1DLbuxSPSu6+zqp/a9nyxvP6MMPiR0DYQ9OOJzexy+XTIuiF43SXIoo
JuIlLrYmfvJtkhavcYqidILZfUn4c0Z6VSh2UdtHD0qaXsfo3LcGwQE+rkrzQtT54OaBTBGx+4Xc
ctvrr72yJPIk+uznfVHfJTSqboNElISKzBd0hkmYjDTNU5qRUvegvGSl0e5Ty+gvHNFbV+Yi0isk
YE81ASbftPT/sHdmy3Fb2bb9lfsDqEDfvKLLPpkNSZF6QYiSiL7v8fV3pOrEuWLKIYbfr8sRdlm2
kEQCe6+91pxj6tWGJJ2Rb6mYV4SlRpu/34s7jOCv9QXhOggZnDAy94Mt4fcHDc2GWCW93u211lRc
BrSxz1o0byHj0S4lzu7dGqnyI4PeQQJ5/iVsC5mYu0nEUGvpzhDotR1LieRqtMGBjKmKLYkDinyN
7BP4BeV6Clp+5z7NPVVNP/sy745Y//0BYObRLIOtzQ52V0oKfaRFnSF1+3weVYfBU+20IVkdXUV7
rwWMv8pMtCSjCeqokvovRiLPn5Sz/7DrUJqzTLPh/PJufbyHY6EOYiqn/V4wyfRgspXsBMIfVuQN
6p+sQf94KbZVRJVMy8T77aBQo7pul77fA4BBoqjOkkdwnPga9UP0yWtyx0v8752lODcwcaJdNX6t
Ub+tQaLUmS1u+HaPbaM75mZuYkjJlfOIxmzHzWAUHy2c0cYm3UeSSIiP3LS+JpTz2kAd8TD3pe7L
XdIeGwChn4jwpD9XY0jENx896lwNj/dd+zQ0ymVsTaneh00ge22kj7amiwSYJG1lOlA4e9cIgftb
nfIS1LHiKmMSrLViHH1mf/pKz8ZlLQjZaGfLIB5Dbf6M4PdnFYTMmk2bc8fN1HevTFWDMNJxwlZ7
0iAxoRdN6UXkHKKOaoqVwRhvk7SLvpdu0/a/v9V/7B64JIlAQUNMyQDSgArw95e6DkWpN6Ki2DFO
Nz2UqZUbkhX5b3ddlQKPgpL/MU9FBvnxKtVgVUM9JeouF5kHiwRT2TikP2sN/fE9g1iC/XaDEau3
5fpusdZDETXZPCy7fJZWStU0NBPRclDI1q5AysSvO/f/zxqcNfh+/jf64Y+zxuFb00bfsuz/oHf7
VvxoPx47+E//59hhSP+xQIpQAIEa+O/h4n+OHbr4HwsQ8e2BYHaKweB/jx2S+h/kusAPWJ9JZMQs
9b/nDvU/GuwxaLk0OtDR0oj5N+eOj88Krxj2Sjy6N1rIralzz3cfpTzLRzHOL80kMmKuJXsRzesw
Mn2PJlQRv92gfzhsfHy//3s1iEcAuQDr6HgXPj7/ehKOUybAjjVixPP5WV7Ch5GY0lLpDqUSkeuo
GvH6X1+TlV+HbCHi8IR49PGaeRJEtGOm9EK+zsMUW+yu3bSq2tgTh9JYxXK6iy3pk+XkH24rQudb
9wlPEQeru1dw0AcLwWyWXeRFW9ZDZ266CbSTYO6yWP/MVsTWws/w/8oz7qtswunWueDtvrLNffwZ
qfMLzNyifrEetME3SXGNXTP9IU62RM5Pm/yIkRIUxUsfXqXkIemPZvegFGsttZvAEWGZIKCVvlmL
nQRuH/0wwx9m+TTVX6L+JA6bbnhX1I2ZeH3ndpGfJY9q+6BHuwx5nubFg2NEKEJWZvu6EDtPBju2
Nkd+7JtNG7nqHi1u5BFIPJeP6nCNimMWPSzGqy6sFjKAzVWgXRTDreSzqF5MNKs3kX4ty/ZYkScm
rNLIJUsvXk3yWggjVyCRQ7mYwUZZGVulIuY+t0vjwXpevumRm2udw34Rv6KleCO4NRVOuO0g/B9i
HUEgMsPyhLfMUfOfpvg6m1fNhBEXEBHKGa46y/UbskOXcatdyT8HIJrw7QvLDnu/VTYDDTbambZS
vwTLOSjcNiJUDb4UOb9ToznC/GLQ5pQQosS7Ztrq6MxvyZkAZMVqS6h9eypiB5GajrI4JB7P8nkW
wspt0h0ROsb42guOrq4IFIzLjfHZFndX9/33KfkFAL8hDKmu7/b/OgkbdFGWfhnjHLuEjgNQJcfL
nUUVm1YQkPrdxsq+GGsYWUL9WHbq8G/fC14GSjCQAFCjsNPevYyz0XVpOuvqpTO/dXMXOd3YLo5e
jajx4MJ/Uo/98RbeXj0WSF575fYSKh9fC42kZMRJsMyz3noKoiqyDR3LSjEk+6mJPjN2/7G4mbeI
BUwfFFeoqO47tMFoDEKvTNnjRN3LULx21c54MirUvWO+0634aW5Q9v19dbvryvOlclVQKBC/cMlD
77k79s4QUUU1NdLHZtZeO2Md5aT1ERmHVclMa6RKLdPeSJ+8Nh3XZN7wLFfRY5wPZ30sTLvtTWWD
Obj0MO+4WGguf/98xu0ef1iaaJ9hVIFmBCXxZrT/+B3EssYITg6ta1EdUA3ybRuK05lrTXYtTnWx
rYrrOV1L/rQRR48INpRFUeUJPxE3z2j7kNWj/Lx2DPmdxM8PzU7a1huohyuiWfvGZaRiHRAlNpHD
v4iJhP9OIrV3sCWHGE1aMMj/fPwJKi5wW/gh7NttCY7c1o9Eq12jrbxrvmbb0I9WgVd7suEUgo1N
SUrc4KK9/v1u/FqI/7wbkB0ozTTE8ncbINAeU0NYhxfkCY6U8p2jF7piNAVkviEYwRO1K5/Qmcmn
bMeNmJiYim7VQN+HhWY3z9gmhNqpr9Vh3CU/yzd+DqOyaSX8/XP+ogT/7XPetYeAH460NiLritlu
r872aDrRpvHLXbkW1gXL6LvEvX1Jj4sfnIcX6aHYz9veIyAvOKbyKoic4BBtrHUYOPJFAXbn0JSJ
y7XVE4blCrVLxDSDsSXdk1NqMr6MXFioI64ubFStww42mHZKD8Y21sYu2Iwn6TxdZgH9tF3Rdqnd
ia4aluF+lem2sjxAT1w0vw0OVnmag29i+dp1l6J2lMZWX7JjYJe+uq5Wybk6lA9y6pRX4GGrzyrv
X6X1/X2jSYxghB4nIOa7fT9lNpXjhjWv8bO4lR6kzfKQ7NtjfiRdey18UZ9bOz+TwtcgL09t5Fla
R/aAM1g+AWwJjo6v+eTRMTJLp502zXhqmlUmOIXkNK3Df5c1kBM9I/Y5K0e1B57AHPGsE9jO0dlB
MtYjOVc9KXLafbLTUrcALU7YnSdE27ripfOzr/VV2PYb8wvumC/SYTjmvnBi41HAM5wTZE3IwFk8
rr1oa+r15iDTXN6HulwrKlhaX0hW4+Jag4eZSEQRGdnJ4e9P3y9a7593kaoF/heG7HuG9ZxQ4+TU
PNfggIj5ud8qm+gJe76b7esIzIsnAE8o/ah1dCJsyJw96Jvez3bFDumEa53LzeTJPpAGkj2/0DrP
DuX67x8RI/Xdukb3gpYCB0ZmBowY74eMlVpO9YJf7ZyZqzhfIaAjFsdsfJ33ETIp6/8urQK7tbw8
3IThtoo3mXHWSbMrNqK11cddW72q1pPZbdvWM8KDNjui4s7BGl9Z/b0y/XCwu3Lbvc8PUeDCClDO
RWc3Ipnvtvrjliz6LTxV77Lu9eVTOL+YzYM0efw6DcZstpPImUfH7D20qzfdm0SMlRvL16V029qd
x22ZHBkmNBmq/FUW+XG47oyC2iZyJF47S3nIyu0gPhkI0+fkuKSHql5FyW2RpfqLE8NeiuNNC9wb
lisXT7pytCyXF3Pof/Lh625FwzO5mK3dv2EyVfRr2u8S2S8hHwkrfX6bqRX1Yl2g2O11HGCG4qVk
6jaahcSeH5EPo5aAAmjajAl0G/Ad3APN4REtotQWk2XdmaGtkVMU2mMkkVO/z6eLEZ2G/tCaMeyl
5xgtZMHMGXeINf7LUgb7/m28zKuugD8Bc/RxYwtyudWXJRIvBR43VP/JBr+f4tWAf52lNj7ZOe5L
GWYZoDJMRuLwrW9Il49XE/NE1cs4bS40aH60DaWbAvoc+TFGlaj6tFX0sR1iMj7nqKqBIbwdD+Hr
3379t0YWUxK9xZ8cXhMda0Uv1YtLC/g7o4Rbnb+NElV0YmNTDIOyRyLoEuTpqkvYrK3K2Dal8i+5
HbcPBGSfWQofihwD6R64L+C2jcVoEi+SGXwhK1LzKRzpser7ENSJHYXBqlPYVIX8jMHzGNfGWdPL
nNOIeDZmNfuXB1k+DmWNBmhcocVi3FNWWZumMBfl5RI040rF5hKp6AP0uvZvwxp3yQme5hZ/5sn/
2Mu83QXmjAblA1B1SKX3nvwpVjrDLHvx0sdoABA5iM4gMRifKp68v69w99UsDUKKFKqUW/wbkv27
x1sIMxVvdd5furoTQNXgWWImyRwn4mT5lexC3U0l1f/7RSmV75dVdCXkJPGQc1dvOKGPD97UyJVC
bqt8SdMtapY82UTqDytTnLQ8LplD3nVvHY3wW5EPtoKHJ8FNo4hHUzxoiKqr8lWrH9XuElTPhXia
pl0xXefqeW7fiPOmo3GNsv3YvcU67qQ91XJa7NJlbc7rokbEu0bKLaFwVXBQKy3Gmdx5yaHB5IOT
bIx6nWJQUkEISebD0njxssbuMlVYcXnrT0V/0PQ1dikRQ2OtCsd6WavzIRXeS84ci6w5rUykr+Ab
bL2kqYWX3roY5XNtcBJaG3wQ80EIfVn5TsCyNnvldGxDd9TX7HGDcc7EjaXtmtyVincLfXLTwox+
MA1+aIxt2Yq8QnvItqz8i+BZwhczeZKXoxxdOGEbN8kymTXcRWErqz+DfoVbViqPhXKO68eM463e
bRNpFY3YQOdNwr0S2Ggb1xD2MdOxKjc98oVcRTvMKPa/R6XgmMU3SeKeal/bKMa+QOLxKpOcqMVP
fy5mDjvrJnZKbVOZKLI3nJ9143HoH6ObFQ0aX6Nc0RxO5nNv+RLKcWVNjyIOODjf1uq28sgaHrVP
OC9/7NqUZfTnVZRBdF95nz4+XnVcjKFBpO8lisOMA7vONK0yO4IUsZDO+LgxCVfGv62mNZhxvLMq
gQ4ql72vFaIlJO2jEJXLov8oBjtvbtFf3o0XZZa7tH5vhaOYwjZmMw3PCtG/yjYoVlJwUOvnDlOq
4LbTq2D6mYFp+yDnx1jGeaedTY4C2nkm7yZ0VDxx9BMoGpstNFwE3I2+nZNTq96gWNzZeVuX/mC5
w1Y29oWdK09UdcspCDBtn62h98QIyparhf6AjykAF+a05na5hZeLW+y+U/szxM6C+w/W7o9AX2GK
4Fes85Aejgu+i/EhSl7KGapCRnhwnNtSvyfdrzJK22ieDdgJ0J+bh0zxwVEX8SdKnv9Gs/5eNd7u
MswOZFJMUuj43Z1ZzLZGy1Ao8iVWtkx4qRaGfbbRToGXOeP7gKnisECneFENV2LONiNispNZt4fg
LC7YhWub4aUCI+tQRftMfbv9nxAJcJw/M5TKB5co8qXCkmWXk2NRsV/nY7lsE+MQFYcHbKkSUtO+
oGpWNyp7M+Sjaei8VHnpTW5ByV+Ya2xyqfJxYVgZZrVvc3Kw6PkQjo1zNb5GsSdPa+GtOkntwRBc
KdyBGi3052B+GvoBN3Fty/O3UD0r1cBB6aAuK0F/qBQb76stSjm2BRaE5mGev5lMvPAodsZFiHvO
0fsBfizW74so0LMrHQHSgynbNc5EzR4Wt9FXkWLn4WOrlV7Qv0nMUBMhtbUGO8J8u2Uz58E+XWOA
15qDzOE64Qwf20gA63SydcOdn6V9Lx9qZSWPti4e1fjSfBvdUDqNmVMtkEWEQ6Zj+KwftOAYJKMb
Dyut+aGwtkUHuYcN1Q1k0Gv7ojm12rMUBus05DhePdSd901LI0fr38pJ2/ddvEHBaZsThJbpjVlq
bvwUIV/UeWW3S4SRe1U0rb3UvtF9l2LHyAPWdV8xoARF26BZzYvs6Q1rZoo2V33Mq20wb6bUrXr6
en1/CrGo5fpblf3QlEfZbgZXmFZayuybmnmdzBBK2Aso833CLJ/4MlfF12f5Tah8coPzAECcm1yE
p150pR9oD0wOL7WvjJ6F3T71mumQRoAT7eHcHaeFI7A/8Ja7bDTZKtrMiR8YK8gVQAa8Ot3OmVs9
demOtqqPu2TxoEDgrFTCjegSMr8aHS3EcI3v7BD3XmT4+tpyQdTUTvSahnb5NdxZfnlMvwkniEy5
ZA+Xyes34xqhSfvQ00vVN1BZokv0FTzpRLjDur7GCZ8OMFmNyWtT7ZIvkCcCZz7jRFG/FJ+c+e6G
k7fSxvg1nVSAm0A9ug08fq84S2r5PLUK+ZI0iekNMUiJqR4wF7FxMS2M3V6yvEQEcDeBc/Dg1LgE
He0yncZOXOtH6JBPuNX2rZh+smf8UQvTP0RyycwfkRSzXSY7v38yxsZ5LCCOuSRR1juhJpcusfHx
v60odSpcThHGDaAGMfVuZ1K6OKjNZBYvxOjRfdb6ZzEST6o4cMhfvnXichoT65M1E/QYn/3Dmkmv
kqYleiwuz9p5+/Xf6nwUQgJApVm65GShL45ouLm4phEVL6wEfl249L8nxdOldSEfE2EV8Zwuzxlr
LF34amP+xBv/xvKDj5SWRZ/tDOkSJqUzIX/CbD4Nx1hjzdjN0c9ePy3jTyl/MdqdmL0N/alO4F8/
F8P7YvqMxofEQQliLMBq8EK5aeL2mkPNKdGFt43a5xlIIr+YnWaGWOGVVFLJNm42heFOqKZ6B4oD
b8wYs/LaTB6ibGvSVvYRZazlHQ2NNYXIufU4TDr0C11aVyvJn53aG/zWC4/mmTy49+Apfa9eSo9c
mh1zFP49pkZ+7ene8Jp+yd+k13onbeSv81ngr9pphK6JhEhkjGKPpcufRbheJD9dLoOwnouNYuyn
8VysTGVd5W9D+n3OD+S3iAMSoIOYPHTjRmgLHIjsNNV60K4JuO/yJXeLes8Lvsh+XG+ldGfRxAk3
WbwuFN9KV2gz2LAL0DKAjUJeaPGxfk0rO3+daXOXjkG/U2JlYwm0M4LhX+O3v9fqHHT/fHhQvzCw
v3VA/jyNzB1CRjPrl0skuUq9nvR1kuxBR0uTH1geRSX/XNVdOd4wgrMBWfBgq18tjDSqN1SPhfHW
l0d68eZyc0nQZVSl1RDDlvCixQdbEnJ8S+ywctpL9iq83Ag8x9ahuKZDkNn6tQu8ETNm7skPwXV+
AUGQzj5qbu2svgzP0nt0KZ6B+ijncF+t+UDb+hD5Kb+BRa63S9RnuQ8eet/w+Iyb4rn6pj3DgPfT
AuiDk15Z7t+1xkZpRVdZ0t1YcvvKjvmA6+jBWGeVLYKndaEpbKoG2+mj/qD71Tb6WiD6ghPgtZvu
nU4gG6dkt6/aARKGdlAOmmc5gpev0pXutn64JzDZxUrhNx4nGOFbQoOGFypxlK/0WsRrsA8exZF+
B10f8Ye8CQkds2GfmoldH8rteFTWw1r/0bJae6Uvv8lfkt0ccxMKWp+PNXqrF96povJQ6QM0Guet
Rg9V8pZiLTKzGn5UxnkeNrNyRca+0qa9FfkJnBT88iriazsqbOMivhZf0oP+2mNk5Cs55E/4NfnT
qDz+BI2iC2u9xEHtSJ3d6k6UOnUJuMQbx7XVQgLcmcOhHEW6dS/tvB3pYbK+vw1rYwXiv1vo2ntj
tEJzMpzRwElP4w/t53CQicMy7YbfyYRg6iypRwdJGNaNDs0F94FfpatWW8ndMc0OoukbN2uBU6ZO
odrRz0i1i9rWE8hdrjm7Yu8H2jaw8BoDv/E1yQ8UODW+WW6j8ZzSYg3Xev+uxtRTV4UR8UAQ9qpV
cUQ7SvswcjTBCdm5/MPeAMmzKku3G1nqbHRfaeDQ2GaIODK1YHzHJPKTU8SdQJ4dUr9lhsh0mwDz
QcC/q29VrclNI8iXS94bvW2MvOFBPBHYMzDviFJj26UXqdnrcn8Cl4xCUXYF/nByUaPFq6Sf7Nh/
dKT4OGwbis4kkfna/SivURqYHn0kXaQXq7BmT9RQz1clY43J/GSfYtT3x1KDcIbKwCJsBNzjfTcC
yK0y4MVfLpObr+ttf5z24zNiSt/yxhOvRlzbCzC2aNtPj1XqNHj0aRE/ySf1cQamcaJLngynJHUI
VzAFziOchP3YAhriyHjnIUB9X56Qgjratzx3FM0GPExCTVZCTfdbnu2TbHh594Befxw8A+dr5/aJ
N5WQdXzmNeIpeb+96A/zaz+sleQxVI/z4Cksz6f5VO3k12YdbvJ9h4UwXMUr65KuBK/bzSfVTVf0
Vr/w7z2wvD8X38Z9dZT9kXVJOSINrJOjwSMZuG3iaSAjmu0cE1R6WLrTlB4wEveJq56mxKHjqwLF
yr2APJ3BE/CysOWAFTH4bpzxJDzd1saDeOLjQ+2iDH8ST8zXxBflXWCNzHb0iY3QDrApu8xhOBCx
xugn5aK7uls6kg32bE9966t4smSXHLv3JrNFyxaeijcrcaoW37adPo28d6Zd/+RG35aa9bLVX6IL
trj4sXzkKCRsq/ONVPRzKG67pvXDOo2CQwC3gLIMkMsbCL6cURImednu30uvONQP8Qttk6157LfW
Wr8kP0P253Hb7LNH7fu8lQ/pm6XQOLaNE01h/ipM2+RJURgrY9HmCG130k5Tbq8qArJsOLfBzmyP
EFgFPy232bCep/00nPvuBNsvVP0YfbDuCiCXJD82WXRYHmDnrqx2ZSmu0K+XeBVH/mg4dDHUytG/
0rDWQVclbt46WsLTYqdfrMK+KQsgBHhzd6r6gyyv596X54usHtLWiXTAU45Q7IX+kHXkgwdOqh2s
+LkKt0FrG59IAP/hnWVSgQgJK5GhIwD9WO6ZPblBAVS8Cza76oFQACCtuTSB1JpUjyy5+V+vEQix
JSz79D5Q1d0Pp5NSn5NxFNJLQEPZ6WKTFbOpt6WY/phN8rf+XpH8Ssn4WM3edN8ICC1JIsHNvOtZ
wjNThj4y00vSBpW7zPmbJhf9STHSxpm772jgAiLPvDDqSg9zl4spvkCfXbCl6mxXXQ7njN1KB7O3
6tDwOyCMO98K2+9//6D3XwN3nm7Qrbsu6ppKIvnHr6GeYAZ0SR5fqsUqGe30PKa63rkcdqCLyf3m
75f75eH4/b7crgdckJnkTQZh/DoF/Fblp2D0lqrN4osZL+Muq+f9lASmn7ZRi/Fx+V7rnKjmBK/c
bC4MWiLT8GkNF06pZs1uaDgz8vOQYJmowVoH+0lbrzL2FabGv3/SX9LjD5/0RnvVUVGwq3BvtLs7
04KQC9JGWa7y157rSTf/dfYoPKgr7RqscNh65Zl5aXQNt+VP5QtLPUPR+GuWOuQ4U680aLGTE5zY
nAKsYDXxpP5IrqkS+0LsE4RFSaLdYuFCW4rZ/6+9elSHtXXJk10o7QowJ/WOKq/OnARM08zAyYdC
NiyeZg52lG2kzu8bigif0ac1Ul+7dX4oZJq3ZyG4jJT7iRfXHj0BCpF5x9+S9Bm/Eap5xi4AvWJA
eQCGBrWCQovEiSmXqOXYj750rH5orAwHuFuUuA1FoOZU4ye3+Jfo5f4W4/tgrMMfdNvv1gCsorfA
yEy8LlWzL/qccDAIFU4WsVEC/pLh3unfwPLgjUyprnKReJ/gPbHScsNQ5PTJF363rwOgJQ0UET2P
Nqnq4l1Nw1E40nlli6ssxxJTnOxBVcdhFcTfJXJW7eJpHsp1MsIU+ft1b7/vx5vAdTFa3VJPCXv8
dbT57Y0oyK+39DYuroMl+PD2IXZMyWLHOggLOZZpZuntJwOVP156flRUv1RudBKw0N61EQSVeDlJ
qfMrCU+D1xi7GRcMhzyq+ST/jCT8Dxe7vUgQw9AaE891102A4qHBYtC4r0n9Qs4NBbZi/iyl/mnO
4s8q0/vijN+eJgLSBsrB27Zy17pRakWkuR2O12BJabkVLbW2zMjm71/Zr83i7jsjyYZIQ54TZLG/
5G2/fWeJCmdEqvXhah5outF6tafHCN4YBP2F15+izzE59MZrMztpQJPEm0lWQ9BaPPXxpix2SXQR
LPxbu0rzkoC0Lw1cjp9pnpy7Vef1kzsClmweq9bNQldqYVG5lrpuoXjFmFjIZfAMDorWLlQ9nBLN
srYCz9IYUbvSO8dJptYTpRJuMfzkj/mj9GxMjqiDFnSqI7UXv549p7CHiZyMPKl2QqrPwek7p2Rk
mB1Lxevi9ZQfE8Mffx3i8Q2ZgjMgvan9WvFCY5XsunwtBqt0XA2HYvVZDNz91I+v8qaXw2XM8mD+
YZZQRQHSHXmkVzFdHEsfHpjx2YslT87QNS+g+R8i2vl//2L/0CXCJSZYm1GzRn/t1ov6uB0WRjQW
GU6EKzPJhGPg5M6gbzxF09B2Da3qghSmJTQAJRS60KvL6rPx8p8/NjGshBRBO7fQzP/aln57tMRw
CaNRm4prJqjPWZxDOFOjwEnqova6RJbdpHzvDcJR//6T//mWsgTLBuYUOOfkBysff/C2B3AWD1Vz
nfWm3XbmSkCLB8ndyaVQ+KS/+A932aQGwA+gE5h0i4f/eDGhE/tgbEouNprXWpTWbZEljATeo/FU
CsXNmtxncHQZIWVV+Ukh+A9XR3lKGgHlB6UZ+e0frw52SY4KAhauQiFazCwgcRXhQem12tXi+DDv
xzpJGAKGz0zmXv7tbbYstIeKfPO8cF69u7asxlVIkGFzbfN2V7cy5xrRYr3odXuy2k/XKX6Sj8sU
V6MtBuz6puq/b2Rbo9gg8dPaK9KKbk0ja+w2QO1Cu5f1ZwWuq4Mp7QaqBvTz95/zDy0oEnB+Sr5i
GrmoUhT5402O+GngTTMBy/MZkVsDQBs9dNFf+07YFY3CWywzkp46Q8AIqZgOClETU/FGJz1wLVWZ
6HeL6Bujql9b5uyffLzbff5wZzAfYWZjt2ewr/yRCZZUmXBjxYqXue5MJ5zm92iowSKXVQs2i+k+
xYCBdJ1RpoXrh3M1h+g6+tLFUKrgrqt+Z/all+uUe5VykbWshwCE4q1KPvmof7yYyFWBSOi30DTC
bX+Jv35bD0icHPWp0KurVaHfXlomJlZVS04gp9+jGkXZ3+/MHxsoawBgDd4OdNGUZnfrgNX2rVRg
z7rOxqQgKUe3kgV99sk7qN0qu4/3H+87pTWpdGSQ8FV8fDxGrVHKFhjetUasFkPikF8Vabq00bKJ
6rjc6ypqtXBeGAKrdbXT4XbblpApBwIfH2AfWyeM26kfLMh7JkPbDno6HistVnYpzBZbX15UE8JH
0ST6gxVByO6XXvIX+TvhvhwqgjcLUu2Gj0G3lKYwOVhHq9bodheW6mTNjNpApFDpVGErpEF5sfLC
TZSOL2ABdFoZYnuG1uEGnTmcF8PLoPxfkBXMWleejBpEQBd/Up7+eXKSSbRhX8DAwzEWesfHW9bG
QEb6NkuuS5cnwPYZCQ9iXbpEUpWgS2n5xUkXbMmLOrGYP0IWGO1OtH6KnXhI5cBTJnX4QtK6szT0
ARrZanz80uonpZF834nHWIQMSUZOQx1mcrj/+DFrmYxpyyziq0Ye7UoZB+VB6krBC4cO/GXH49QH
JWqCCm4gmE9sxv26rSMeaLUrnYZGwCksiMLK8u1ixfvcGLDYqv0qztp2rwrhrgskef33h/6PPZdH
ECcAWAXkGGT73h3Wlb5ohEgbh5uiy1opPBR7Zmtk/SBdNzGk25k59e6/vyYL5K3eIPiNRfLjfRpl
DYUuINCLnHTfCbf8mUfZlyxIN7kZsAky9wLO4f/9mtJdJqTJl069z8VuWjrrtqJ8vCrw4kbWQS1e
ipggZhzLV8MCLTg9FxAdoRGG0ouWH/AhdfU219HsoM0kHw0YO0FgzljXXhyHUJJ/iDOcdzwZsdm6
Cie1Fvwz4Gc7XJBiyG9Gh/z3TZ9K/FS7hoYf3h95eBjklIbYmiDPOb/I0xEwNEe7dTCfusyFZFOk
nDU5CD23GXjR6imX3sbaaxnf9dpGtXwrekf2m0V0BvVVQEc9V5/0cm1+KXR3LF4UZTditCFibHDa
k2Z6/cwkDMEPY1Ld03vHggLaT+9CdUnpjue1W0z4t+HRPxjNU0D/Tv+iZqpnpg8hH7i5zPTMSh+6
VDPRiT3OlTubtvDKqsvAK9Y2geFjZOR1ymuSKzFXsJ0jhFzB4f/7N/fnLgCLiNdKxheK+vJeBAln
FZaxLrNCKoBXAfEr9I+OIbLachzSTx7N/yI+Pi7PXI43wWI3gCxyb36NtTwXbzTVS6/6o3wudTtY
HlrgzuRbOxrIn4xGgfZimN+s6hDwJZbBNepeon7bKq+K+lNSf04jLa7qFFY/M+EQBcDmPTX9svQr
NG99uQtEZjBPkvl0o8yqCenSBBD2lk1SBSG651BInA6I/oSoYkAzMqaboL+M0aGUV6H50sN9n6sf
cts4i0L/gm+o7cnAIDSxq0nhm75YwXaOGlvDzTPqmjOT5WbSSZnabjNEgqeMhQO2AAGdOva0Tkaa
cjSWU6JuBuQRzNIsWKFGAjcbHGYANldn/tfnoS0oPyXtRyxUdiGdrJeJwxRRJraAkB/udBC+1GW+
GvjoM/3shl+VsTCNgUh/9RlVjC3G8FFbdpOUATdg0a9YB4i6Wxo7eR4QK90SUc9NdUnSHyrD41S2
6AdsTKzRVvhohee4eS31i4hiJnop0e7oQJs56WIoQuiWJ5eAD6NaG6tc9dUr8ilkzBMoVdQTPLH9
StBcE106neh6Y8r28lyy5xEBYluWQ5+FOVr/JL9L1ylymYBLKuKudC/jVLjhPSEneH11Fs5MBYc3
ZQekg/58vCoLYL4ecZ90olRkHPRrUK+B+kTJxyYpuqn5NsrPguWVEPVlfht3GN0+9ciUriNX71dG
ss6KlcXZONjGyBjHr1ZLS3Ijk3ow+0njjzc33kxKnQCS4vaPp/mhaxCh449rpy9wt5nHvf5f9q6l
t3EsO/8VYTaZAUYekiIpEggGsGRJluVXWXJVd28ESmKRFJ/iS6SCANnkR2Sd1SyyyzK7+if5Jfku
Jbp0KZXkMu90eQpxNxptWz68vI9zz+M730n8XzPkcYHCXZtX7Y/rxaYN3uFeogxQXIgEbShMVPtm
inaEwo0R/2IoQ2fzWzvVNtiZCopXFJgbJFedmD0begz7BFlRdeAnPdCrKtkIeHioQvzrpbdhc2wD
GWUP4ZNlwo3tADhw6ya9ZXAvAyjiRTOb5JOzjh0NPf6DiME3g0XKf0id8TQbL5FsjKQeikWUcCjj
RvftZ8+886b3LX4gGAPTvRHBwL68tZObpXOzSoh739pcAx3pbR54bwTyX0/suxL65XxCIV8rfU5A
eTFMfBBjDTKxH1iT0EZp4BOfPCZI/E8/CTgem2woqT1VuQWQ3ZWuwa4DGggTMKgbGQlJ/0ygSSS3
fUWRoIBegI/HgVYIha/0fZN6fuyDMSl92iABaAFb6izjThsUNf2c58bLpbMeblby+kGMV2Inco1b
D73vrqbq1ByYHKIoq0RAXNhGW0lbAGJuZcP8bactsAjLLnAMaEkDUuVETSfK0pvEU5K/Ffye0+aA
fiBAMA9grdg1s8EqMxCBSUEBkka4phyVs7uS+Qn8AnwnAG8t0LIp6k6UnryKu5YjA++58Qd2CmjW
aU1+6H7CJkLFIfEDVY5DUSA9JWjCEy15s+mMhSm3fpTN9GrV8q4EcZp20IAPl3GKYhbFmGVJBMog
zkjOed8Ha4IBkPpAUvtIvO9K1FVK+BR9HyVnDOdNvDWCR0QD8n4Qi5/RCSHrxDFIhJwQweEwR59E
z94sUDSOnFOAjX56Lg5Cn2Qk4MgRkP5R2wD90FOx3jim6oCXZLxxuF8NCdTjdg6Pi7B5D2QQ3ajQ
66efeGiekkfKLXQNBuQW7l/FAffclhNtBBGhz2gdXym+t+7GdnveQh+3R1c0UDiRCEM5ROdUxY+m
vakYPoSZMGnhMrxZKTkQfbL7bAgh/kzJQ5hAXtqNQ7ujCnob/TW6qH7OzsxSgeqiDhE4bMEjBAQ6
fFWeq5rU1mZq2bm1sgGDw/5Iec8cpBkndNfTJL3i0QKmFzhgpxYMuEsy0LpL1TUeQTBuG0g3Jp6T
gvld5Qc5xyUDIRE70gpcQHZi8H1jGsl9NGhSB0qb1MC4S4AxojgaRHwgX+c+UFemac1zNJu6zXl3
sM4F7szbiVUNQQh6EaoFCFpEGUe7YpFGeYC2P+LGHgsoquiAoGmSc8sz9r1wYOBXHlJZ9akhoQGD
PQWQJuKQ6Ni03b7FhwFwNPiPqKDir20IoM5xEIp1QAMmR+ovq+TBy5ygv2xzYd+Bx82vhYcMRJ2d
dQrIF7JOXQ5QhqvNMicM1bgZMtQuubKI4r6mch2IBsoSgma7r15hdVvnTPnDU0yC6QKiWEqLQBYr
pziwFBncOZvmkxwD2ARS7U1vhe4UHRVU5kMzgNMiwy5IjFspI+Fdw0BzGPwNAFpr5cwSVrhm4FUg
jQAuToAlSQoDXip9jmNVnKKDqN98SlbOQIpb6WAVYxabG3HoSwKKFIQg72+AykM3pK7A560H1Yph
JKBOomdIMMIkF5mWZfsckPHowNC9kbCLIa4Jkgp6YF6w9tBANWw+rVRwzsfG+qm1WQ1hHzhX0G0o
/vXiX9NkepVNsYau2RxxiCN02zlQUmkzi0A/Z459N/vlu5UQvHhoPayehMKWKitKiA4My9wIjDG6
wHn36IhwLbeSAXqBrUcbbzpEe43wCuTbRjcTM64r4lNdOQrkEToo9pZNMLXftpAlFTmveW1EsQtb
Qf7sqWbeX+Ue181QF1EM+P95Vf4AT3hv7Q54Vcaa5cWNa93RPe3PjctornuR5XsNcKw0JqEVxZrX
WGiNbuKZ2j7nSiF2y7nSFC/Q9Ra5L7hTgCiBuBYneUu60gS1CghU4P4jWsJhh+6RPTbbF8iHogAJ
ZfSIngpIur/QrjRF7gJsWWiMgRQ6AsnS97CuVOwRYJkUSSBZQB4mCbkZK7pxk7mZ5frmDWebqdOP
2j4SZlce6km969DjU/cZmT20yDFsMUMRqQlyeJj+PBokweBum8Dp703w4/Za2yeB5GnFhmwP6gpx
LvDSKFIhcST6zKJtTW4rKupLHZMUZyhoUDztpsvADUF7j96e1ryZRgrIP3zJTQFXiDaSGl1n0aaF
TqHoyTX1mr1M3gjwWUP1HGqlEkCRkbBAn3COAxWOwCFgJFZGZ6gumv2kgPv7SMYALR+AUBXGf9w2
nUEOQ7cJiI2JjA2QvQSIAqUjocni49JzMrWPLhIECmUYCncGTVOJDgKeQJgNgEhDPJsjEQIyq3th
YgGZT68pWzehJ6HFUW/DJejY2rTVBMnj1Rrd7NsowhE2cGQTzvZWH6H9xHRo86rVVrp8upzKShed
7vINUJaqBwo7Uc6j5cTlnfYnWKROll7Z4dICHjtMwRDfCaZ8zjlb6+zvoGcmvot//5lInqORYmgB
KFNQnH797s5Co/vI/xxXP0X9EYhRd8Mjh5/6pleQuX5I9DB/0qPE2T4AnKrkk6/95Y4SdpIHoISd
+4kXE2lodu9R+oL01/02vdPEt/UKmSxy9yWrUxN5rAsedb/ERkRFF5IuXzVMW7gAzZcEQAOg/IWu
aHh+SEhjm8oFzlgLsUfkaFCHJpOTvyOUbaoXSEJCMcFFQAIKzZ+/R8UU0fyvBiyqKZAMgomPrBsH
bSZWKykFFDKg+U3AjQX+Q2v14BlXU7Dgf8iFkS+M1sawxT0FaO0E2oUpiv7l+8DtRcv+5kZUO+En
1e5uUASl3iTewA9uDGzoadYxPgPXCnDbBKEB/wrWWbpEL7J7FKAm6JEsPqCJTcaPYplUYKvrgZH3
stYt2ih3UP8nb8BAtoSv0cFpXU6fzfBXDk0u0V9rgHKqOFUmTTm4ilE7yS9vJO/Rsn5Do0TZe8i4
O3WDaPUDupp5qC7kAHJX5Dve/miIiIGBtCgXr3PAF41xmnVQDd1ZPUSrGyjx71OSuxnFLYMlR5JG
riI41hx6caHVJjdGu8VfpNSwrjJDbI9am/Zv7SxB4kJFOrXZX39C41nprt3K06vlGmCivV14TFfT
xjsZBslTI40JrBRur3ZFG3pepARo47kZ26bwkU945UkyOGuEmK9kLX9ZK74mB+Kzy2VNRLXCgcAF
aLDVcvKxvwTMIOWfT4+HNvMxHLiQ2F7IKIH7BpdnxbX2fUUw8payHodCyPWTwFL70Ub8JW7lA3cp
3wgttF0AVG9HevV3UFsPge6N41DX4zst+IfQS5jCE3opSTUnoRUZ/mBn+IBT6YKoI7jZ5C7nFSzX
jm2uLV9wMig/kfwAsqNQWKVWkmD34P5CBwtgJ9GEnEAwSq3EcxegmoPr3hLwZ4La+h6tVBj/lFYC
VgPRB9LZXgBcTKxkYKK2GMRSIMWImyEi6CK+PspaiMxJbiJeW0mkDL0ocweyEfqPQtoKbtBIO+g7
ubx5jFpZOkps2wFWzRsYBjLpir+yb1U1Xk14PvNu0ZUWhTqgPLtGY/PNyOI3HArnpGgK2hAUb4PM
KzwT2iBn7evrQL+T1A5q5KHqgXtC4xvaAuDEUAKNVkscS3DtrwzXU3pLRZmDFexcrxH6mO2eRMwM
BckBmBqVJyVupC7RF1Aao2ul1DPNTBluMlSheVLgIhptyndBQmjCVYffnNE4R14ST4S5IwOcA71H
hrZn5phK4GeKy03HkgXaFxB2GCNnKiKKJcl5b28rH1FuB4/CJlNIlEhVQQyLXBn9qCX2Taqm7mrS
XMtx38xlzZVNrtvMeOnMyhVgCGrpQOAChkVsQ1i/iMhV9BZMbtlw5Xw1sdtc3zWioaJIfWUT33or
rrfK3D7IFztSa+gZNprufVpxzQ+8L3SXAIpONVSbiqKCzGl0ba7jm9x95ELE11Nx6Ipu33XGUmI+
ZxJKCVxSKRSNgPYdhSkiRCaKPhOBfzw9b2Sw9Mvgrm/heCK2iAdXw4tKli9lU3BskC6vURfHIdaU
TdG4yM2R37XEptc//byD3QggEWEIAR0H7iPsDHqdgjWKMJd5KE5gGcuDzTQDFq6ZoYLAnXrDIFuj
K0WzjbBDeHaH0LcfzgGeDMioiJOHEAjsL/rJ7eUyA1rFEidJW16DPM9DYYQwdYen368axMBjkPcD
x4cKki6EjKtMvnzA47YEGnaCPvRAoDZN+1q0m5uB7bZRzqU4V0glo12xgfyAESLsEk1NNFQUI/B5
uaF1jyriVq8J/ulkBR/2RdkfOSEHM49KTTSfhRmCTD+IRyoKFI3ynMRfTo1na2r46HcdJw9tdMAE
9xMSWTyywr2UB86xDZ/n9IMLVDq1x2DM4m6A6QHSOQCNKsEvPt6ALFiWwudYROYM2TrJNIFSXHsf
VlH+KWylk6WTozWloXKd3GnNYhBLrluon3TFKar4kkcTXcvRjJPX/DgY2ImgG3wr7qDIaOYDDyYq
mwH6kPcyVEaeHnnF28aeIY4+ylzhxqIKAQlWes80EWdGG840f15Jwt0UTMZrB80YFfU+UkGj5qFr
Yux1rKb4id9B7/+BrJQ9R+vAfXppUEGcq0cfYZcJimlIN409B+xVHyo7XRwX9Dp/jHgwLyfhRVAx
klMCHA0DThbw9ET5giwwSaD/oeH4nrH7uXAhEnCnjOOy+yoetDcz33r306916KAeyjk1cr2Y6uEC
vUTEuu/eUi+wyUEy3GrD6cMX9OLeFDRV9YLUgJCSve0cbB/4juYAebGa6y+0LqCuUSBIXKL9l0f6
BrNT0Aptn/GOXpvYJbV2fRMGeqv44iBq/7Wl1gVJ8sHWJ6Ve+No+6h29PLFia708lpzgMxHhaL0c
7b0pULkLmHdAxCJGU3zhNsXz3tEMkLRNrRnA6sMWkBGNoFe/pVyQklkelRLbxYeh8L5enTiZtV5d
4tGcCfFgbO/t6tJqn5wLEpltwxwuvt7dDMCwrDkFAmKGeHfE8ujVlxWSAAHIGgjmd/ruBHhQa/kF
AfFSUGoBV7F9R3oKEAjBdQd/qAXGafKF3fG+DkCBFK01BU0OrQUQ6SHO8u4Lh2pPAaK87QKPQZ5f
2CnI9zYJqMiouQ9k9Eoocmiw/IovWg2o7Yt2AXJQv26Td7YPiL1Sax+oF+SGB/v/zvjjaAOoTVrV
AfoE+NH2690Zf8iW1JwCARsd/h1I5ekTICLdi1JIVHPsXv7d3QIIudZ896agYIUB+UMJCXX8BemC
UHciVvL+VpzAFmttepi3KsI0SKdtjz2JS+6pviZsfglJODAu7nb99oGvMv5e8aEXv7iLishF4TZb
OipQXjKXZz9QepeHAnZeY+EaIifIv4Tci4+SvOZW+NaDJN//lUpzFhbu3i9JX8q9b6nPRgcf3r38
/rP2f0S96tF3KH94bemhFs4BAy483d1bbTt1djVPW2j7aQzC6ft1kAeJ25e9ckrqAGkej3TjKUWR
KUTKorbgOz2z5n4ph0gt/NW6491iXR4xT6FeAFzurFWiYxfvPwlMCOW3R1Par5qZZ8+K9UVjHGux
HpXiXmIPdd+jCwGh5jQuXT205tSyEhwyTt43n4DBvOoFulpozWa6Rk0Nj1uP1IOflX9sA784gocH
kA7tfP/vd69bzG/x/uWR2D9UJw7ljzmTHd2xNno5l9vNUX739p3X9QHZajxVtgWh9vjmnnjllug5
jbHmpNrCD0thZNDkEqwrepDgnLjoJlyKIoJJxr+u4GvfWyShRh1BVJrWF3yPCQ41I6FGjELP+pIf
oapdWixxN0/PxI87cIB4/YT35aVjQLVSq8DgBF16hl/Z4+cWFloLcKxTlzBgeNEae6aURI4OKbo/
vWFeIVf3LEr7E8h5baFJiJ7yVimIjJUUaNYV2zU1ygYhQIe6Mp/0IJk51rzhf27Ept7oIsVBmSQi
A0PnSnf9eYicyrxx/nkMdmAXfdtRkUetq8hgs3R91wcUsZx1sq4Erl93DV4Mnc/EzvFe5qiUXDwH
vmzt52iB3viohwvqOpYQ2qgr+WoJuinwY5eSyIgJBrquXDADBHEpphDKYLC9Fe5hH3rPaZCu0jql
U2QG26QXWoCGUWIJuWTtyYhNyw9odU1C/XXlTnDsB5o7oyUT7EpdyQNtRh9ChcHyDczKNUBKv2qP
9GAjwAuoL7b75b9jvbH4J7RxtELq1KFYpL74ke7l1DYDX1Z9qbfWrGoVINrDQK4e+bFJXS6oJGUg
15pVZoGUudfdEXeIJBhaBPu3lEX0D8qiym/f7rzcabkfx/R2kBgc5Du4FmurHF8xXAKiqj8TTkUo
g1N8h4t0Xgl+kNbV9QebQPsC1FmKKqZBZnCW7zQiWfNoNQkOjvJJNTaEvyH6F1GaUtZ21Ay28b0F
E5+SyuLKKKRWJoIkHOqu3vY+BnllFGlJKa6YC0KfVlf605e/JV6lYAOpXgaC4ZnQcUf0m68vdqzn
c1N3nEpsjXAh1p2KMaw1s3FZGJylNDLPRd6gtnDd0w3NoeQS/FxtuSSkqTVudd+jDgp4yRgI9xGZ
obc0atYYyE0WdHgRfD31pU582ksr2nPXnt8v/+k3UI315W9F2Pgx/PJf3twK6LluMZjrCY5hVJlr
UktU9wUmmrepKmhkcuoLfkbzt8oBJxy3dcfbSULb8rRGX4sos0gg1Yh1hSMlYlVseoFJgBRxmNjy
KJNAYHHB/nbggwgyg832m+XOtNma3sUyg9221aHjg/PdZqA1OlbYmMCYo5Qo+Pzqb4vLWa5Tawfc
N0H0gIgOHKVgE+PO+1M/Lg7Lg1ziZ8xcXjqzquJisdYeshgh5SEysB0ukyiuRI1JX5G6+gqJIsNK
3FJQYY0wiJp0/Agme3GhXevhRjf8FCqXegoDZYvBayHtdLBwxTuJYyBFSQ23xWC4V7rnaqG9PwuE
K7HuEg5DTAOdJ5cZbLheFPsVt6vN4PbtbvS5Sc8tCx+mbx2ABdoMHOa+Fvp6YxiRCaacW1IkXnfh
+qHmzakbkhRO1JU6sGbI38d0BIXAU2sLBiDGi/S8lER0xfns4flk0EAPXc2jxbKYBwBI6Nll4XR2
Qx92GKUacHeXU/L2YMR14kHnUJMAdu36cofzA+WAjioM5MaaQ4+WcGrU3WI3eljZYOiSxUAs0jsI
/+lUaqqgM6o74FsN3WPo3cDCRUErZjOpmiYoca0/FWPHTzW7OmQGc3xrQa/HIPiJdTq1i6Lq+sO+
TTLdRbIrNEpZRXxKZKDi73xngTmh5EpMwoueVg21MjgiCDfH9GBZuGv3OtLQ4cEtx7Pwqu79cK3R
uoLF1YwK24rVUzCB1T3Rj6B3SSpxNHA9l9vj7Rr+CaGuij0FGHt9ueREA05B7QmB0ELVnYlxoTVD
y6OjJCy8jnEAZrByhFufg8FJHoNOY6aFC0qwwGKK1/qCvjxQtV0+5e07Ygxuyc321JXCirlgceU9
2yGmmDIuQS9YPubtY37egk9HlmcsfNptZJGt/EjgKth36JZFaQwwjNQf+53v4YLSQThSyiqmm4VX
M9bDatSPBfgAjodOMEJ3dDCbR48dBoEKKGakI+60ub6oenpgfWRhz43AIJZSsw02EBHsveUCvH0j
fvl3ov6PuWaoIkV9NNj4QO+EmjLQvp593I8LrZEO4fVDa/vjJ1OKmoL9H/UIaL8saaDwy+Vvyh+e
BANqJtEp5dIVBhgDrd3Ng0oMh0VGeqBtNEDkQyugxksKp+vei0O47aWUYhJYJKyGUajpVNwZtCDl
U95+SjDWVSmlGCuLe+vGDyvZNSbqaJSsNSumRssi9H6rI8hLA6J4FtmpB5hz1GBZZDc+gL6DBg6Q
5tB1d+xYSxZW4zLUqncUqdWrLRz0kbTxSRi260rd2RlkzI2eawHGWsnHE1Kbug/5pEdxo6N5VEgW
HEj1Jf+quxWDkUWk995vYNP9U9Soej645uqPGdzcsLzGyWwBZl5gYqmjCL5WFmoZOejZsTsbdRPQ
d4TJue6aXs6Sxl0SUTtyJ53BHP3LU2/ce/rYu/rXBtk8CIg2xtX9DxYtUCuRbuqEWlIRxfPotWOX
9YkrnGFNExjaYP+W1/+pmibYEB4W56Ceia598ueo6zrzmfdQtHgIwiHFJpXdt3vlV9YwXXrQ3XPi
v5Ryihu3YBeld/V3yq2CNo7gTb9PYi8JfRpgss3w1nr9rTdxrGywqHutJbtIfh4AhVCOd2DZf99E
7ABZh6WOYEI9xL59n+wHchLomxH85WBWRc8OsKyCfBzkwQeX+/c94xHmglH13eSiWbAAKlcBRFl8
mztZaxC9cndjz2iVjSiDMlkEdyACCwU9Dbgpyp1/xGJ97YM6CHCiZOWwvBX8H2j3pqhoqyIRznVw
ITN43B3w0YEfA7ZDHVtChQh2VXAOocE7WsqiSzGLh2mGGeqzUhLRD210ciX/ELroNpgdwIte/rrG
JL6U2Da+EdkFLSLpoUC6x2CHAB13MsCyXbsfd0th3dVXXVLJV4Lwf4RL6OiNgQ6KJ3ZAcVx/3Eog
svxTrsRnAwUuRUeKcu7J4WyV3xw5iq/Um5eI8M40a0k7i6c012sFh3AxKkqr/nDhDRmOttAjs5RF
5oFFRPou1wj8hRJ7cP3tnd9XTkPHTFAesC+VBaa1g1JSGrBHOgfTVtz3jxUVkjN/Qa8Zi3TxOLQa
t3BjqRvs0Jx9w4DNCmqLRS4XdfNGY0T+M758Kie1MJVZwPeHQN95esVSKfi56q4eJNNLBzaucvhv
1w83WkBvX7QfqS91lIdo70wa7JSyigkuul7AxIzztw94a+eP/EqtJU/4i+tO8dYePyKbQbBnhIiw
bR5OCYNzfavR5clIPNSfC+RlNP/giEgMZhl5MHAFVPYyC5A6sAkLK6UDdUUHorr7gtTY5dUzTbph
1hV8rwd0yQxPOujVlfqohUiqOUcDXaSNQ3359oGpUjBQ1hYMAiwrCBDogcW/FVZc/yd9klde1GOk
jLUAaoOSTOja6456YmpWNSIqEObo2oK1pXU400DusxBtoXytlLO1sViMGLUtxCysqjmBhUZ63sz0
I9PBAoT10dJjUNNQ88FC1T0gku2njWEMbpCg8ZdGDxQEfpzsTub+43g0TGGwALsHjhJPi0yUk/yl
Uf6vdeyh6BvFwIYYB8iPOPkxfYOQCWnCVvck3FmLBaAIPS2iswJF9vrb0qFFXsUItpu1sWnZCMV4
mLWX/91ir8s3IAcFsQBEZA4if8lX1/+VTy1uFQ0LFFrO//7bf0S2lmuNQZijBh0juAaNgquVq0bp
Q9JjpMWiiH6C1oBh85ZkEvbfECTAatExpe6yjXU4BXa53aO/XFman8NfshofQJWj0ciMNmmmyGA3
os/7wscETjQbbqRF802pbRKdZLB4Iy2xQovK3PEcEj1tQpBZd94etaZjNeeoU2hGUVLKK0zo7TPO
RmjOw94BrzOOSGagg261IDYrZs122Gcvrh8XWHrh/3tNLmrvrB+E+fZfgXg5fxcszGWYzChvm4GO
Rf7IAulbUTTV0cIZShz39wcDrxAcYYnl0CxhLAwwMlpQ91E6kgV8jHDkdDQTlHWUaBYOclfLkUo/
dmOyMGe6ld3BghDkyndR/0snF1kYD6Xc4wxYpH9sXW0KKtcqQyyLTD+IHRcgWE3oTOZh2m5PWbzS
MLgGDskq33ur9RncizfYx5X141mgWO60kFSGV3lMWHCkEcRsROgfKKsP/ZjLyXl7GOkR1WSxT8hE
KSsEXb3ry95y8Y6sOI4KbXqvpxatQViY+tun3CZzOpKCTo313wDdsT1roS2K4U/8GbK8pdDCVyTd
GOseywl8xe38dLEv/eiYMkQryfoP2k7URwvFjmgHTlC7hPNwqxUOQg0sWKQ6hIwoMhsfrdCwjip5
QHTqv9fz+OQTGGzkju9pFQozdPutP/IukvmILpaCii3FwvQfa7RVhP625TPerikQOIobvQQhjSrD
VNExt+4x2O5OmDCx+eVvju7m5YjJrEgsaiWLF7jT8AQaEwj6BxYxzO0LbG+Bxh+3RcV/2n+JFjL8
Zx2WfbO5R1IEwIv/PhA0Qiv+U+aUsWVRiU3fDiwKs5CB+ew79pF4kozCEJCoq2gihZbS6K55nvrx
x637FmNV192j4YfvAloYGkQn0XQXLIJwHSRtKtXGLMqAOqG2oSlvWiyuGKQS9H0txCJe1vUdv0qZ
yiJM3JvDl6Cp50kPw7pXSx+Oz9wkfLcV8lQWZbV9zbFJ1uOY2dZmYLUNEgA2qAgE4mv152SMaCsi
/dTW4E+C617ptJGkG8In1PXNKwzs5Ec9TMr3LpzB80r1fPTvOUyqgxVYnJCPKHDcoO8ItXCA+ZUv
8C0z7MddA8dAsT/hpbDFGKNcQHN9anFYWJgdUKhUw4UMHJwxUbf+UQeKBZKk6xOv848jHc1KPONP
xxQZC2+wAKyQSg2YyEQRH3sOC8KHru+XNhkVbJAYxAP61tIqjzDRQSxQCn0UtZO6qrKVUFFobM3D
Q/jUya48r1TPu7uQ9EU/gGexaG2yk18giMhik5vxpSKDoOMq/E0MLgYEIKmM9SGaP/nunOS1DgKD
3Q4t3uFufoUggFP+jNpZqNooN8W39Pr5m2iENNoMrnUpqbjiWPCNds0QOATE7nevQz+Awcjv9XWj
qzlHqtdZlPTfWxViaBYF/R81D20QaHOCRYzkHjTZtFQWZ5ZM8G86sFc0uxyq68u1fPu2e7TiOWJb
Ry8XtDpm8AAtQDKNvMJhvwmeTZLYqdJlM9jUuKQiJG+Pg8dYtK3ahouudQdJmT83LiMEZSPQc28j
zeTEIi0GAEQ38UzKTkGJT/1Fmfg2bFNqpwosTIkJII30aFnAUScJGGUqg2WwMz9hea1t5L2fxEAK
lfNKVC8qjspv3364DoxMgQXkokuwgSRrUx7acqBk3BKCjO02aookUHxwAHmw4HjaVYGPi1aHjTtQ
EYWNhwRQJ9iLR824NoGXcCi/VRAFQ5Xd+cYyP9DxOVKnV9fx2X8bsn1OhXB/n+jusSLB3/cttyZQ
d7+3azmAU3QnA91H9og6myywu09JVAEyF32z64aaJl/+B6zmub5/JFECWn77LVWyv196v2vU/1g1
Z7ksxVrttu+J+G5N6M+xd99r+ksNppybV/1+Fzcs/LQjZaSU4J/jLY/UsP58b3msZPadveWZLb27
DeYOnMy//h8AAAD//w==</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342957</xdr:colOff>
      <xdr:row>0</xdr:row>
      <xdr:rowOff>134339</xdr:rowOff>
    </xdr:from>
    <xdr:to>
      <xdr:col>19</xdr:col>
      <xdr:colOff>167111</xdr:colOff>
      <xdr:row>33</xdr:row>
      <xdr:rowOff>117592</xdr:rowOff>
    </xdr:to>
    <xdr:sp macro="" textlink="">
      <xdr:nvSpPr>
        <xdr:cNvPr id="26" name="Rectangle 25">
          <a:extLst>
            <a:ext uri="{FF2B5EF4-FFF2-40B4-BE49-F238E27FC236}">
              <a16:creationId xmlns:a16="http://schemas.microsoft.com/office/drawing/2014/main" id="{686DF163-83E1-55B7-1F5B-5211E1A220FF}"/>
            </a:ext>
          </a:extLst>
        </xdr:cNvPr>
        <xdr:cNvSpPr/>
      </xdr:nvSpPr>
      <xdr:spPr>
        <a:xfrm>
          <a:off x="342957" y="134339"/>
          <a:ext cx="11344283" cy="5931769"/>
        </a:xfrm>
        <a:prstGeom prst="rect">
          <a:avLst/>
        </a:prstGeom>
        <a:solidFill>
          <a:schemeClr val="bg2">
            <a:lumMod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4"/>
            </a:solidFill>
          </a:endParaRPr>
        </a:p>
      </xdr:txBody>
    </xdr:sp>
    <xdr:clientData/>
  </xdr:twoCellAnchor>
  <xdr:twoCellAnchor>
    <xdr:from>
      <xdr:col>0</xdr:col>
      <xdr:colOff>331608</xdr:colOff>
      <xdr:row>0</xdr:row>
      <xdr:rowOff>133979</xdr:rowOff>
    </xdr:from>
    <xdr:to>
      <xdr:col>19</xdr:col>
      <xdr:colOff>167470</xdr:colOff>
      <xdr:row>5</xdr:row>
      <xdr:rowOff>41870</xdr:rowOff>
    </xdr:to>
    <xdr:sp macro="" textlink="">
      <xdr:nvSpPr>
        <xdr:cNvPr id="3" name="Rectangle 2">
          <a:extLst>
            <a:ext uri="{FF2B5EF4-FFF2-40B4-BE49-F238E27FC236}">
              <a16:creationId xmlns:a16="http://schemas.microsoft.com/office/drawing/2014/main" id="{149E4A66-7B91-15B1-2EBE-943791EE3F18}"/>
            </a:ext>
          </a:extLst>
        </xdr:cNvPr>
        <xdr:cNvSpPr/>
      </xdr:nvSpPr>
      <xdr:spPr>
        <a:xfrm>
          <a:off x="331608" y="133979"/>
          <a:ext cx="11450082" cy="828990"/>
        </a:xfrm>
        <a:prstGeom prst="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3</xdr:col>
      <xdr:colOff>133978</xdr:colOff>
      <xdr:row>1</xdr:row>
      <xdr:rowOff>25121</xdr:rowOff>
    </xdr:from>
    <xdr:ext cx="6942350" cy="911059"/>
    <xdr:sp macro="" textlink="">
      <xdr:nvSpPr>
        <xdr:cNvPr id="4" name="TextBox 3">
          <a:extLst>
            <a:ext uri="{FF2B5EF4-FFF2-40B4-BE49-F238E27FC236}">
              <a16:creationId xmlns:a16="http://schemas.microsoft.com/office/drawing/2014/main" id="{2B780957-6223-2151-FFB7-2F88FD547370}"/>
            </a:ext>
          </a:extLst>
        </xdr:cNvPr>
        <xdr:cNvSpPr txBox="1"/>
      </xdr:nvSpPr>
      <xdr:spPr>
        <a:xfrm>
          <a:off x="1967802" y="209341"/>
          <a:ext cx="6942350" cy="9110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4000" b="0" i="0">
              <a:solidFill>
                <a:schemeClr val="tx1"/>
              </a:solidFill>
              <a:effectLst/>
              <a:latin typeface="+mn-lt"/>
              <a:ea typeface="+mn-ea"/>
              <a:cs typeface="+mn-cs"/>
            </a:rPr>
            <a:t>        Sales Dashboard using Excel</a:t>
          </a:r>
          <a:endParaRPr lang="en-US" sz="4000"/>
        </a:p>
      </xdr:txBody>
    </xdr:sp>
    <xdr:clientData/>
  </xdr:oneCellAnchor>
  <xdr:oneCellAnchor>
    <xdr:from>
      <xdr:col>17</xdr:col>
      <xdr:colOff>294732</xdr:colOff>
      <xdr:row>8</xdr:row>
      <xdr:rowOff>95506</xdr:rowOff>
    </xdr:from>
    <xdr:ext cx="184731" cy="264560"/>
    <xdr:sp macro="" textlink="">
      <xdr:nvSpPr>
        <xdr:cNvPr id="12" name="TextBox 11">
          <a:extLst>
            <a:ext uri="{FF2B5EF4-FFF2-40B4-BE49-F238E27FC236}">
              <a16:creationId xmlns:a16="http://schemas.microsoft.com/office/drawing/2014/main" id="{34372CCC-E09E-3E4C-A355-2C400A1669E2}"/>
            </a:ext>
          </a:extLst>
        </xdr:cNvPr>
        <xdr:cNvSpPr txBox="1"/>
      </xdr:nvSpPr>
      <xdr:spPr>
        <a:xfrm>
          <a:off x="10686402" y="156926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5</xdr:col>
      <xdr:colOff>418682</xdr:colOff>
      <xdr:row>6</xdr:row>
      <xdr:rowOff>159097</xdr:rowOff>
    </xdr:from>
    <xdr:to>
      <xdr:col>8</xdr:col>
      <xdr:colOff>569406</xdr:colOff>
      <xdr:row>12</xdr:row>
      <xdr:rowOff>41867</xdr:rowOff>
    </xdr:to>
    <xdr:sp macro="" textlink="">
      <xdr:nvSpPr>
        <xdr:cNvPr id="16" name="Rectangle: Rounded Corners 15">
          <a:extLst>
            <a:ext uri="{FF2B5EF4-FFF2-40B4-BE49-F238E27FC236}">
              <a16:creationId xmlns:a16="http://schemas.microsoft.com/office/drawing/2014/main" id="{337BF590-C261-CC39-3C31-76E17E4C4CC4}"/>
            </a:ext>
          </a:extLst>
        </xdr:cNvPr>
        <xdr:cNvSpPr/>
      </xdr:nvSpPr>
      <xdr:spPr>
        <a:xfrm>
          <a:off x="3475056" y="1264416"/>
          <a:ext cx="1984548" cy="988088"/>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485670</xdr:colOff>
      <xdr:row>7</xdr:row>
      <xdr:rowOff>83737</xdr:rowOff>
    </xdr:from>
    <xdr:to>
      <xdr:col>8</xdr:col>
      <xdr:colOff>480646</xdr:colOff>
      <xdr:row>8</xdr:row>
      <xdr:rowOff>175847</xdr:rowOff>
    </xdr:to>
    <xdr:sp macro="" textlink="">
      <xdr:nvSpPr>
        <xdr:cNvPr id="17" name="Rectangle: Rounded Corners 16">
          <a:extLst>
            <a:ext uri="{FF2B5EF4-FFF2-40B4-BE49-F238E27FC236}">
              <a16:creationId xmlns:a16="http://schemas.microsoft.com/office/drawing/2014/main" id="{623F2FB4-E03C-E478-5E63-7C6E74393939}"/>
            </a:ext>
          </a:extLst>
        </xdr:cNvPr>
        <xdr:cNvSpPr/>
      </xdr:nvSpPr>
      <xdr:spPr>
        <a:xfrm>
          <a:off x="3542044" y="1373275"/>
          <a:ext cx="1828800" cy="276330"/>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0" baseline="0">
              <a:solidFill>
                <a:schemeClr val="accent4"/>
              </a:solidFill>
            </a:rPr>
            <a:t>         </a:t>
          </a:r>
          <a:r>
            <a:rPr lang="en-US" sz="1400" b="1" i="0">
              <a:solidFill>
                <a:schemeClr val="accent4"/>
              </a:solidFill>
            </a:rPr>
            <a:t>TOTAL</a:t>
          </a:r>
          <a:r>
            <a:rPr lang="en-US" sz="1400" b="1" i="0" baseline="0">
              <a:solidFill>
                <a:schemeClr val="accent4"/>
              </a:solidFill>
            </a:rPr>
            <a:t> SALES</a:t>
          </a:r>
          <a:endParaRPr lang="en-US" sz="1400" b="1" i="0">
            <a:solidFill>
              <a:schemeClr val="accent4"/>
            </a:solidFill>
          </a:endParaRPr>
        </a:p>
      </xdr:txBody>
    </xdr:sp>
    <xdr:clientData/>
  </xdr:twoCellAnchor>
  <xdr:oneCellAnchor>
    <xdr:from>
      <xdr:col>6</xdr:col>
      <xdr:colOff>226088</xdr:colOff>
      <xdr:row>9</xdr:row>
      <xdr:rowOff>58616</xdr:rowOff>
    </xdr:from>
    <xdr:ext cx="1193788" cy="391902"/>
    <xdr:sp macro="" textlink="'Pivot Table'!A4">
      <xdr:nvSpPr>
        <xdr:cNvPr id="18" name="TextBox 17">
          <a:extLst>
            <a:ext uri="{FF2B5EF4-FFF2-40B4-BE49-F238E27FC236}">
              <a16:creationId xmlns:a16="http://schemas.microsoft.com/office/drawing/2014/main" id="{61E2DB79-A674-DAF1-C80C-9B9F4D8BA630}"/>
            </a:ext>
          </a:extLst>
        </xdr:cNvPr>
        <xdr:cNvSpPr txBox="1"/>
      </xdr:nvSpPr>
      <xdr:spPr>
        <a:xfrm>
          <a:off x="3864023" y="1680939"/>
          <a:ext cx="1193788" cy="3919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68A1CC4-B961-4E2B-814A-858C66368FE1}" type="TxLink">
            <a:rPr lang="en-US" sz="2000" b="0" i="0" u="none" strike="noStrike">
              <a:solidFill>
                <a:schemeClr val="bg1"/>
              </a:solidFill>
              <a:latin typeface="Bodoni MT Black" panose="02070A03080606020203" pitchFamily="18" charset="0"/>
              <a:ea typeface="Calibri"/>
              <a:cs typeface="Calibri"/>
            </a:rPr>
            <a:pPr/>
            <a:t>984571</a:t>
          </a:fld>
          <a:endParaRPr lang="en-US" sz="2000">
            <a:solidFill>
              <a:schemeClr val="bg1"/>
            </a:solidFill>
            <a:latin typeface="Bodoni MT Black" panose="02070A03080606020203" pitchFamily="18" charset="0"/>
          </a:endParaRPr>
        </a:p>
      </xdr:txBody>
    </xdr:sp>
    <xdr:clientData/>
  </xdr:oneCellAnchor>
  <xdr:twoCellAnchor>
    <xdr:from>
      <xdr:col>3</xdr:col>
      <xdr:colOff>192593</xdr:colOff>
      <xdr:row>13</xdr:row>
      <xdr:rowOff>8373</xdr:rowOff>
    </xdr:from>
    <xdr:to>
      <xdr:col>8</xdr:col>
      <xdr:colOff>602900</xdr:colOff>
      <xdr:row>23</xdr:row>
      <xdr:rowOff>58614</xdr:rowOff>
    </xdr:to>
    <xdr:sp macro="" textlink="">
      <xdr:nvSpPr>
        <xdr:cNvPr id="21" name="Rectangle: Rounded Corners 20">
          <a:extLst>
            <a:ext uri="{FF2B5EF4-FFF2-40B4-BE49-F238E27FC236}">
              <a16:creationId xmlns:a16="http://schemas.microsoft.com/office/drawing/2014/main" id="{F9D4795E-14F9-2BB5-3374-5AD9DCC08034}"/>
            </a:ext>
          </a:extLst>
        </xdr:cNvPr>
        <xdr:cNvSpPr/>
      </xdr:nvSpPr>
      <xdr:spPr>
        <a:xfrm>
          <a:off x="2026417" y="2403230"/>
          <a:ext cx="3466681" cy="1892439"/>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226445</xdr:colOff>
      <xdr:row>14</xdr:row>
      <xdr:rowOff>106516</xdr:rowOff>
    </xdr:from>
    <xdr:to>
      <xdr:col>8</xdr:col>
      <xdr:colOff>469282</xdr:colOff>
      <xdr:row>15</xdr:row>
      <xdr:rowOff>180257</xdr:rowOff>
    </xdr:to>
    <xdr:sp macro="" textlink="">
      <xdr:nvSpPr>
        <xdr:cNvPr id="22" name="Rectangle: Rounded Corners 21">
          <a:extLst>
            <a:ext uri="{FF2B5EF4-FFF2-40B4-BE49-F238E27FC236}">
              <a16:creationId xmlns:a16="http://schemas.microsoft.com/office/drawing/2014/main" id="{018B64A6-C73B-4C20-84E9-5A78382A97E8}"/>
            </a:ext>
          </a:extLst>
        </xdr:cNvPr>
        <xdr:cNvSpPr/>
      </xdr:nvSpPr>
      <xdr:spPr>
        <a:xfrm>
          <a:off x="2045413" y="2630129"/>
          <a:ext cx="3274450" cy="253999"/>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0" baseline="0">
              <a:solidFill>
                <a:schemeClr val="accent4"/>
              </a:solidFill>
            </a:rPr>
            <a:t>           MONTHLY(Target Vs Actual Sales)</a:t>
          </a:r>
          <a:endParaRPr lang="en-US" sz="1400" b="1" i="0">
            <a:solidFill>
              <a:schemeClr val="accent4"/>
            </a:solidFill>
          </a:endParaRPr>
        </a:p>
      </xdr:txBody>
    </xdr:sp>
    <xdr:clientData/>
  </xdr:twoCellAnchor>
  <xdr:twoCellAnchor>
    <xdr:from>
      <xdr:col>3</xdr:col>
      <xdr:colOff>192954</xdr:colOff>
      <xdr:row>15</xdr:row>
      <xdr:rowOff>173685</xdr:rowOff>
    </xdr:from>
    <xdr:to>
      <xdr:col>8</xdr:col>
      <xdr:colOff>469282</xdr:colOff>
      <xdr:row>23</xdr:row>
      <xdr:rowOff>140191</xdr:rowOff>
    </xdr:to>
    <xdr:graphicFrame macro="">
      <xdr:nvGraphicFramePr>
        <xdr:cNvPr id="19" name="Chart 18">
          <a:extLst>
            <a:ext uri="{FF2B5EF4-FFF2-40B4-BE49-F238E27FC236}">
              <a16:creationId xmlns:a16="http://schemas.microsoft.com/office/drawing/2014/main" id="{02AFE796-10A9-4DCF-A2B1-BC83272BDC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494045</xdr:colOff>
      <xdr:row>23</xdr:row>
      <xdr:rowOff>159099</xdr:rowOff>
    </xdr:from>
    <xdr:to>
      <xdr:col>8</xdr:col>
      <xdr:colOff>494044</xdr:colOff>
      <xdr:row>33</xdr:row>
      <xdr:rowOff>25120</xdr:rowOff>
    </xdr:to>
    <xdr:sp macro="" textlink="">
      <xdr:nvSpPr>
        <xdr:cNvPr id="23" name="Rectangle: Rounded Corners 22">
          <a:extLst>
            <a:ext uri="{FF2B5EF4-FFF2-40B4-BE49-F238E27FC236}">
              <a16:creationId xmlns:a16="http://schemas.microsoft.com/office/drawing/2014/main" id="{86EE7297-DD3A-CFB5-0A37-186295E36526}"/>
            </a:ext>
          </a:extLst>
        </xdr:cNvPr>
        <xdr:cNvSpPr/>
      </xdr:nvSpPr>
      <xdr:spPr>
        <a:xfrm>
          <a:off x="494045" y="4396154"/>
          <a:ext cx="4890197" cy="1708219"/>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75363</xdr:colOff>
      <xdr:row>24</xdr:row>
      <xdr:rowOff>92109</xdr:rowOff>
    </xdr:from>
    <xdr:to>
      <xdr:col>8</xdr:col>
      <xdr:colOff>318198</xdr:colOff>
      <xdr:row>25</xdr:row>
      <xdr:rowOff>175847</xdr:rowOff>
    </xdr:to>
    <xdr:sp macro="" textlink="">
      <xdr:nvSpPr>
        <xdr:cNvPr id="24" name="Rectangle 23">
          <a:extLst>
            <a:ext uri="{FF2B5EF4-FFF2-40B4-BE49-F238E27FC236}">
              <a16:creationId xmlns:a16="http://schemas.microsoft.com/office/drawing/2014/main" id="{BA76E132-BE2E-4C85-9FD0-771133DF2FF2}"/>
            </a:ext>
          </a:extLst>
        </xdr:cNvPr>
        <xdr:cNvSpPr/>
      </xdr:nvSpPr>
      <xdr:spPr>
        <a:xfrm>
          <a:off x="686638" y="4513384"/>
          <a:ext cx="4521758" cy="267958"/>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0" baseline="0">
              <a:solidFill>
                <a:schemeClr val="accent4"/>
              </a:solidFill>
            </a:rPr>
            <a:t>WEEKLY</a:t>
          </a:r>
          <a:endParaRPr lang="en-US" sz="1400" b="1" i="0">
            <a:solidFill>
              <a:schemeClr val="accent4"/>
            </a:solidFill>
          </a:endParaRPr>
        </a:p>
      </xdr:txBody>
    </xdr:sp>
    <xdr:clientData/>
  </xdr:twoCellAnchor>
  <xdr:twoCellAnchor>
    <xdr:from>
      <xdr:col>0</xdr:col>
      <xdr:colOff>552659</xdr:colOff>
      <xdr:row>25</xdr:row>
      <xdr:rowOff>159098</xdr:rowOff>
    </xdr:from>
    <xdr:to>
      <xdr:col>8</xdr:col>
      <xdr:colOff>410307</xdr:colOff>
      <xdr:row>32</xdr:row>
      <xdr:rowOff>125604</xdr:rowOff>
    </xdr:to>
    <xdr:graphicFrame macro="">
      <xdr:nvGraphicFramePr>
        <xdr:cNvPr id="25" name="Chart 24">
          <a:extLst>
            <a:ext uri="{FF2B5EF4-FFF2-40B4-BE49-F238E27FC236}">
              <a16:creationId xmlns:a16="http://schemas.microsoft.com/office/drawing/2014/main" id="{B8404C22-A91F-4113-BF4B-E3FFF89DAD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444500</xdr:colOff>
      <xdr:row>6</xdr:row>
      <xdr:rowOff>27215</xdr:rowOff>
    </xdr:from>
    <xdr:to>
      <xdr:col>5</xdr:col>
      <xdr:colOff>326571</xdr:colOff>
      <xdr:row>12</xdr:row>
      <xdr:rowOff>154214</xdr:rowOff>
    </xdr:to>
    <xdr:sp macro="" textlink="">
      <xdr:nvSpPr>
        <xdr:cNvPr id="27" name="Rectangle: Rounded Corners 26">
          <a:extLst>
            <a:ext uri="{FF2B5EF4-FFF2-40B4-BE49-F238E27FC236}">
              <a16:creationId xmlns:a16="http://schemas.microsoft.com/office/drawing/2014/main" id="{1CBCE39B-691C-0CD4-B251-007D379B64C7}"/>
            </a:ext>
          </a:extLst>
        </xdr:cNvPr>
        <xdr:cNvSpPr/>
      </xdr:nvSpPr>
      <xdr:spPr>
        <a:xfrm>
          <a:off x="444500" y="1115786"/>
          <a:ext cx="2921000" cy="1215571"/>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517071</xdr:colOff>
      <xdr:row>13</xdr:row>
      <xdr:rowOff>45358</xdr:rowOff>
    </xdr:from>
    <xdr:to>
      <xdr:col>3</xdr:col>
      <xdr:colOff>99786</xdr:colOff>
      <xdr:row>23</xdr:row>
      <xdr:rowOff>99786</xdr:rowOff>
    </xdr:to>
    <xdr:sp macro="" textlink="">
      <xdr:nvSpPr>
        <xdr:cNvPr id="28" name="Rectangle: Rounded Corners 27">
          <a:extLst>
            <a:ext uri="{FF2B5EF4-FFF2-40B4-BE49-F238E27FC236}">
              <a16:creationId xmlns:a16="http://schemas.microsoft.com/office/drawing/2014/main" id="{7D085895-2D12-39AD-19C1-2BF156F53A53}"/>
            </a:ext>
          </a:extLst>
        </xdr:cNvPr>
        <xdr:cNvSpPr/>
      </xdr:nvSpPr>
      <xdr:spPr>
        <a:xfrm>
          <a:off x="517071" y="2403929"/>
          <a:ext cx="1406072" cy="1868714"/>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75363</xdr:colOff>
      <xdr:row>6</xdr:row>
      <xdr:rowOff>159099</xdr:rowOff>
    </xdr:from>
    <xdr:to>
      <xdr:col>12</xdr:col>
      <xdr:colOff>50243</xdr:colOff>
      <xdr:row>16</xdr:row>
      <xdr:rowOff>58616</xdr:rowOff>
    </xdr:to>
    <xdr:sp macro="" textlink="">
      <xdr:nvSpPr>
        <xdr:cNvPr id="29" name="Rectangle: Rounded Corners 28">
          <a:extLst>
            <a:ext uri="{FF2B5EF4-FFF2-40B4-BE49-F238E27FC236}">
              <a16:creationId xmlns:a16="http://schemas.microsoft.com/office/drawing/2014/main" id="{CDF2C1EA-F058-2289-6D05-53C5F70D2CFE}"/>
            </a:ext>
          </a:extLst>
        </xdr:cNvPr>
        <xdr:cNvSpPr/>
      </xdr:nvSpPr>
      <xdr:spPr>
        <a:xfrm>
          <a:off x="5576836" y="1264418"/>
          <a:ext cx="1808704" cy="1741714"/>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502507</xdr:colOff>
      <xdr:row>17</xdr:row>
      <xdr:rowOff>99763</xdr:rowOff>
    </xdr:from>
    <xdr:to>
      <xdr:col>12</xdr:col>
      <xdr:colOff>469014</xdr:colOff>
      <xdr:row>33</xdr:row>
      <xdr:rowOff>19988</xdr:rowOff>
    </xdr:to>
    <xdr:sp macro="" textlink="">
      <xdr:nvSpPr>
        <xdr:cNvPr id="30" name="Rectangle: Rounded Corners 29">
          <a:extLst>
            <a:ext uri="{FF2B5EF4-FFF2-40B4-BE49-F238E27FC236}">
              <a16:creationId xmlns:a16="http://schemas.microsoft.com/office/drawing/2014/main" id="{E2D83669-67B8-BB32-4E6D-A090DE2971B1}"/>
            </a:ext>
          </a:extLst>
        </xdr:cNvPr>
        <xdr:cNvSpPr/>
      </xdr:nvSpPr>
      <xdr:spPr>
        <a:xfrm>
          <a:off x="5353088" y="3164150"/>
          <a:ext cx="2391797" cy="2804354"/>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12</xdr:col>
      <xdr:colOff>161801</xdr:colOff>
      <xdr:row>7</xdr:row>
      <xdr:rowOff>90852</xdr:rowOff>
    </xdr:from>
    <xdr:to>
      <xdr:col>18</xdr:col>
      <xdr:colOff>287406</xdr:colOff>
      <xdr:row>16</xdr:row>
      <xdr:rowOff>141093</xdr:rowOff>
    </xdr:to>
    <xdr:sp macro="" textlink="">
      <xdr:nvSpPr>
        <xdr:cNvPr id="31" name="Rectangle: Rounded Corners 30">
          <a:extLst>
            <a:ext uri="{FF2B5EF4-FFF2-40B4-BE49-F238E27FC236}">
              <a16:creationId xmlns:a16="http://schemas.microsoft.com/office/drawing/2014/main" id="{5BE50F7F-A1FD-291A-1D20-D8F1ABEFC814}"/>
            </a:ext>
          </a:extLst>
        </xdr:cNvPr>
        <xdr:cNvSpPr/>
      </xdr:nvSpPr>
      <xdr:spPr>
        <a:xfrm>
          <a:off x="7437672" y="1352658"/>
          <a:ext cx="3763540" cy="1672564"/>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4"/>
            </a:solidFill>
          </a:endParaRPr>
        </a:p>
      </xdr:txBody>
    </xdr:sp>
    <xdr:clientData/>
  </xdr:twoCellAnchor>
  <xdr:twoCellAnchor>
    <xdr:from>
      <xdr:col>13</xdr:col>
      <xdr:colOff>251209</xdr:colOff>
      <xdr:row>17</xdr:row>
      <xdr:rowOff>100485</xdr:rowOff>
    </xdr:from>
    <xdr:to>
      <xdr:col>18</xdr:col>
      <xdr:colOff>586155</xdr:colOff>
      <xdr:row>32</xdr:row>
      <xdr:rowOff>150726</xdr:rowOff>
    </xdr:to>
    <xdr:sp macro="" textlink="">
      <xdr:nvSpPr>
        <xdr:cNvPr id="32" name="Rectangle: Rounded Corners 31">
          <a:extLst>
            <a:ext uri="{FF2B5EF4-FFF2-40B4-BE49-F238E27FC236}">
              <a16:creationId xmlns:a16="http://schemas.microsoft.com/office/drawing/2014/main" id="{4968E71C-F1FD-8833-D1ED-AAA597BDCFB6}"/>
            </a:ext>
          </a:extLst>
        </xdr:cNvPr>
        <xdr:cNvSpPr/>
      </xdr:nvSpPr>
      <xdr:spPr>
        <a:xfrm>
          <a:off x="8197780" y="3232221"/>
          <a:ext cx="3391320" cy="2813538"/>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159099</xdr:colOff>
      <xdr:row>7</xdr:row>
      <xdr:rowOff>125605</xdr:rowOff>
    </xdr:from>
    <xdr:to>
      <xdr:col>11</xdr:col>
      <xdr:colOff>602901</xdr:colOff>
      <xdr:row>9</xdr:row>
      <xdr:rowOff>33495</xdr:rowOff>
    </xdr:to>
    <xdr:sp macro="" textlink="">
      <xdr:nvSpPr>
        <xdr:cNvPr id="33" name="Rectangle: Rounded Corners 32">
          <a:extLst>
            <a:ext uri="{FF2B5EF4-FFF2-40B4-BE49-F238E27FC236}">
              <a16:creationId xmlns:a16="http://schemas.microsoft.com/office/drawing/2014/main" id="{27EF83D1-685D-422F-8C4D-425E09F30899}"/>
            </a:ext>
          </a:extLst>
        </xdr:cNvPr>
        <xdr:cNvSpPr/>
      </xdr:nvSpPr>
      <xdr:spPr>
        <a:xfrm>
          <a:off x="5660572" y="1415143"/>
          <a:ext cx="1666351" cy="276330"/>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0" baseline="0">
              <a:solidFill>
                <a:schemeClr val="accent4"/>
              </a:solidFill>
            </a:rPr>
            <a:t> TOP 3 CUSTOMERS</a:t>
          </a:r>
          <a:endParaRPr lang="en-US" sz="1400" b="1" i="0">
            <a:solidFill>
              <a:schemeClr val="accent4"/>
            </a:solidFill>
          </a:endParaRPr>
        </a:p>
      </xdr:txBody>
    </xdr:sp>
    <xdr:clientData/>
  </xdr:twoCellAnchor>
  <xdr:twoCellAnchor>
    <xdr:from>
      <xdr:col>9</xdr:col>
      <xdr:colOff>167473</xdr:colOff>
      <xdr:row>9</xdr:row>
      <xdr:rowOff>125605</xdr:rowOff>
    </xdr:from>
    <xdr:to>
      <xdr:col>9</xdr:col>
      <xdr:colOff>441793</xdr:colOff>
      <xdr:row>11</xdr:row>
      <xdr:rowOff>39409</xdr:rowOff>
    </xdr:to>
    <xdr:sp macro="" textlink="">
      <xdr:nvSpPr>
        <xdr:cNvPr id="34" name="Oval 33">
          <a:extLst>
            <a:ext uri="{FF2B5EF4-FFF2-40B4-BE49-F238E27FC236}">
              <a16:creationId xmlns:a16="http://schemas.microsoft.com/office/drawing/2014/main" id="{5663F748-99E0-DDD0-2CF2-90375F908372}"/>
            </a:ext>
          </a:extLst>
        </xdr:cNvPr>
        <xdr:cNvSpPr/>
      </xdr:nvSpPr>
      <xdr:spPr>
        <a:xfrm>
          <a:off x="5624376" y="1747928"/>
          <a:ext cx="274320" cy="27432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1</a:t>
          </a:r>
        </a:p>
      </xdr:txBody>
    </xdr:sp>
    <xdr:clientData/>
  </xdr:twoCellAnchor>
  <xdr:twoCellAnchor>
    <xdr:from>
      <xdr:col>9</xdr:col>
      <xdr:colOff>167473</xdr:colOff>
      <xdr:row>11</xdr:row>
      <xdr:rowOff>125604</xdr:rowOff>
    </xdr:from>
    <xdr:to>
      <xdr:col>9</xdr:col>
      <xdr:colOff>441793</xdr:colOff>
      <xdr:row>13</xdr:row>
      <xdr:rowOff>39408</xdr:rowOff>
    </xdr:to>
    <xdr:sp macro="" textlink="">
      <xdr:nvSpPr>
        <xdr:cNvPr id="35" name="Oval 34">
          <a:extLst>
            <a:ext uri="{FF2B5EF4-FFF2-40B4-BE49-F238E27FC236}">
              <a16:creationId xmlns:a16="http://schemas.microsoft.com/office/drawing/2014/main" id="{FF2F4857-77AB-4142-B1D3-2FFEC1060575}"/>
            </a:ext>
          </a:extLst>
        </xdr:cNvPr>
        <xdr:cNvSpPr/>
      </xdr:nvSpPr>
      <xdr:spPr>
        <a:xfrm>
          <a:off x="5624376" y="2108443"/>
          <a:ext cx="274320" cy="27432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2</a:t>
          </a:r>
        </a:p>
      </xdr:txBody>
    </xdr:sp>
    <xdr:clientData/>
  </xdr:twoCellAnchor>
  <xdr:twoCellAnchor>
    <xdr:from>
      <xdr:col>9</xdr:col>
      <xdr:colOff>167473</xdr:colOff>
      <xdr:row>13</xdr:row>
      <xdr:rowOff>159101</xdr:rowOff>
    </xdr:from>
    <xdr:to>
      <xdr:col>9</xdr:col>
      <xdr:colOff>441793</xdr:colOff>
      <xdr:row>15</xdr:row>
      <xdr:rowOff>72905</xdr:rowOff>
    </xdr:to>
    <xdr:sp macro="" textlink="">
      <xdr:nvSpPr>
        <xdr:cNvPr id="36" name="Oval 35">
          <a:extLst>
            <a:ext uri="{FF2B5EF4-FFF2-40B4-BE49-F238E27FC236}">
              <a16:creationId xmlns:a16="http://schemas.microsoft.com/office/drawing/2014/main" id="{1AF0BDDA-4110-47CA-A7C0-EA8BF1D5FB1C}"/>
            </a:ext>
          </a:extLst>
        </xdr:cNvPr>
        <xdr:cNvSpPr/>
      </xdr:nvSpPr>
      <xdr:spPr>
        <a:xfrm>
          <a:off x="5624376" y="2502456"/>
          <a:ext cx="274320" cy="27432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rPr>
            <a:t>3</a:t>
          </a:r>
        </a:p>
      </xdr:txBody>
    </xdr:sp>
    <xdr:clientData/>
  </xdr:twoCellAnchor>
  <xdr:oneCellAnchor>
    <xdr:from>
      <xdr:col>9</xdr:col>
      <xdr:colOff>597039</xdr:colOff>
      <xdr:row>10</xdr:row>
      <xdr:rowOff>72299</xdr:rowOff>
    </xdr:from>
    <xdr:ext cx="614207" cy="280205"/>
    <xdr:sp macro="" textlink="'Pivot Table'!M9">
      <xdr:nvSpPr>
        <xdr:cNvPr id="44" name="TextBox 43">
          <a:extLst>
            <a:ext uri="{FF2B5EF4-FFF2-40B4-BE49-F238E27FC236}">
              <a16:creationId xmlns:a16="http://schemas.microsoft.com/office/drawing/2014/main" id="{9E360309-8275-4C07-AFE3-2DC82457C7A3}"/>
            </a:ext>
          </a:extLst>
        </xdr:cNvPr>
        <xdr:cNvSpPr txBox="1"/>
      </xdr:nvSpPr>
      <xdr:spPr>
        <a:xfrm>
          <a:off x="6053942" y="1874880"/>
          <a:ext cx="614207"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57BC134-7B05-477D-AA82-4FA7B52E0A87}" type="TxLink">
            <a:rPr lang="en-US" sz="1200" b="1" i="0" u="none" strike="noStrike">
              <a:solidFill>
                <a:schemeClr val="accent4"/>
              </a:solidFill>
              <a:latin typeface="Calibri"/>
              <a:ea typeface="Calibri"/>
              <a:cs typeface="Calibri"/>
            </a:rPr>
            <a:pPr/>
            <a:t>60,929</a:t>
          </a:fld>
          <a:endParaRPr lang="en-US" sz="1200" b="1">
            <a:solidFill>
              <a:schemeClr val="accent4"/>
            </a:solidFill>
            <a:latin typeface="Bodoni MT Black" panose="02070A03080606020203" pitchFamily="18" charset="0"/>
          </a:endParaRPr>
        </a:p>
      </xdr:txBody>
    </xdr:sp>
    <xdr:clientData/>
  </xdr:oneCellAnchor>
  <xdr:oneCellAnchor>
    <xdr:from>
      <xdr:col>9</xdr:col>
      <xdr:colOff>580832</xdr:colOff>
      <xdr:row>14</xdr:row>
      <xdr:rowOff>125244</xdr:rowOff>
    </xdr:from>
    <xdr:ext cx="614207" cy="280205"/>
    <xdr:sp macro="" textlink="'Pivot Table'!M11">
      <xdr:nvSpPr>
        <xdr:cNvPr id="45" name="TextBox 44">
          <a:extLst>
            <a:ext uri="{FF2B5EF4-FFF2-40B4-BE49-F238E27FC236}">
              <a16:creationId xmlns:a16="http://schemas.microsoft.com/office/drawing/2014/main" id="{AB3EE6B3-01CD-4842-8090-DC9F00EDF237}"/>
            </a:ext>
          </a:extLst>
        </xdr:cNvPr>
        <xdr:cNvSpPr txBox="1"/>
      </xdr:nvSpPr>
      <xdr:spPr>
        <a:xfrm>
          <a:off x="6037735" y="2648857"/>
          <a:ext cx="614207"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695BB1E-F97B-4D2F-97C1-5E4B97BBCEF0}" type="TxLink">
            <a:rPr lang="en-US" sz="1200" b="1" i="0" u="none" strike="noStrike">
              <a:solidFill>
                <a:schemeClr val="accent4"/>
              </a:solidFill>
              <a:latin typeface="Calibri"/>
              <a:ea typeface="Calibri"/>
              <a:cs typeface="Calibri"/>
            </a:rPr>
            <a:pPr/>
            <a:t>43,063</a:t>
          </a:fld>
          <a:endParaRPr lang="en-US" sz="1200" b="1">
            <a:solidFill>
              <a:schemeClr val="accent4"/>
            </a:solidFill>
            <a:latin typeface="Bodoni MT Black" panose="02070A03080606020203" pitchFamily="18" charset="0"/>
          </a:endParaRPr>
        </a:p>
      </xdr:txBody>
    </xdr:sp>
    <xdr:clientData/>
  </xdr:oneCellAnchor>
  <xdr:oneCellAnchor>
    <xdr:from>
      <xdr:col>9</xdr:col>
      <xdr:colOff>504930</xdr:colOff>
      <xdr:row>13</xdr:row>
      <xdr:rowOff>138954</xdr:rowOff>
    </xdr:from>
    <xdr:ext cx="885820" cy="264560"/>
    <xdr:sp macro="" textlink="'Pivot Table'!L11">
      <xdr:nvSpPr>
        <xdr:cNvPr id="46" name="TextBox 45">
          <a:extLst>
            <a:ext uri="{FF2B5EF4-FFF2-40B4-BE49-F238E27FC236}">
              <a16:creationId xmlns:a16="http://schemas.microsoft.com/office/drawing/2014/main" id="{68A491C8-2ACE-476D-8D5F-978D24F8290D}"/>
            </a:ext>
          </a:extLst>
        </xdr:cNvPr>
        <xdr:cNvSpPr txBox="1"/>
      </xdr:nvSpPr>
      <xdr:spPr>
        <a:xfrm>
          <a:off x="5961833" y="2482309"/>
          <a:ext cx="88582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6E6050BC-4D51-4942-AB04-6665EFFCFE53}" type="TxLink">
            <a:rPr lang="en-US" sz="1100" b="0" i="0" u="none" strike="noStrike">
              <a:solidFill>
                <a:schemeClr val="bg1"/>
              </a:solidFill>
              <a:latin typeface="Calibri"/>
              <a:ea typeface="Calibri"/>
              <a:cs typeface="Calibri"/>
            </a:rPr>
            <a:pPr/>
            <a:t>Customer23</a:t>
          </a:fld>
          <a:endParaRPr lang="en-US" sz="2000">
            <a:solidFill>
              <a:schemeClr val="bg1"/>
            </a:solidFill>
            <a:latin typeface="Bodoni MT Black" panose="02070A03080606020203" pitchFamily="18" charset="0"/>
          </a:endParaRPr>
        </a:p>
      </xdr:txBody>
    </xdr:sp>
    <xdr:clientData/>
  </xdr:oneCellAnchor>
  <xdr:oneCellAnchor>
    <xdr:from>
      <xdr:col>9</xdr:col>
      <xdr:colOff>496737</xdr:colOff>
      <xdr:row>9</xdr:row>
      <xdr:rowOff>94019</xdr:rowOff>
    </xdr:from>
    <xdr:ext cx="885820" cy="264560"/>
    <xdr:sp macro="" textlink="'Pivot Table'!L9">
      <xdr:nvSpPr>
        <xdr:cNvPr id="47" name="TextBox 46">
          <a:extLst>
            <a:ext uri="{FF2B5EF4-FFF2-40B4-BE49-F238E27FC236}">
              <a16:creationId xmlns:a16="http://schemas.microsoft.com/office/drawing/2014/main" id="{B90F7061-88D9-40C1-BD86-D2B7F9D1D0BA}"/>
            </a:ext>
          </a:extLst>
        </xdr:cNvPr>
        <xdr:cNvSpPr txBox="1"/>
      </xdr:nvSpPr>
      <xdr:spPr>
        <a:xfrm>
          <a:off x="5953640" y="1716342"/>
          <a:ext cx="88582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3CA0922-D660-4AAA-97FD-406E95CBD216}" type="TxLink">
            <a:rPr lang="en-US" sz="1100" b="0" i="0" u="none" strike="noStrike">
              <a:solidFill>
                <a:schemeClr val="bg1"/>
              </a:solidFill>
              <a:latin typeface="Calibri"/>
              <a:ea typeface="Calibri"/>
              <a:cs typeface="Calibri"/>
            </a:rPr>
            <a:pPr/>
            <a:t>Customer33</a:t>
          </a:fld>
          <a:endParaRPr lang="en-US" sz="2000">
            <a:solidFill>
              <a:schemeClr val="bg1"/>
            </a:solidFill>
            <a:latin typeface="Bodoni MT Black" panose="02070A03080606020203" pitchFamily="18" charset="0"/>
          </a:endParaRPr>
        </a:p>
      </xdr:txBody>
    </xdr:sp>
    <xdr:clientData/>
  </xdr:oneCellAnchor>
  <xdr:oneCellAnchor>
    <xdr:from>
      <xdr:col>9</xdr:col>
      <xdr:colOff>496737</xdr:colOff>
      <xdr:row>11</xdr:row>
      <xdr:rowOff>100100</xdr:rowOff>
    </xdr:from>
    <xdr:ext cx="885820" cy="264560"/>
    <xdr:sp macro="" textlink="'Pivot Table'!L10">
      <xdr:nvSpPr>
        <xdr:cNvPr id="48" name="TextBox 47">
          <a:extLst>
            <a:ext uri="{FF2B5EF4-FFF2-40B4-BE49-F238E27FC236}">
              <a16:creationId xmlns:a16="http://schemas.microsoft.com/office/drawing/2014/main" id="{3CCD753A-6E42-460B-8BD1-C1BF8E71BC74}"/>
            </a:ext>
          </a:extLst>
        </xdr:cNvPr>
        <xdr:cNvSpPr txBox="1"/>
      </xdr:nvSpPr>
      <xdr:spPr>
        <a:xfrm>
          <a:off x="5953640" y="2082939"/>
          <a:ext cx="88582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F21F3D0F-66F1-4A89-8947-89600D7F2B04}" type="TxLink">
            <a:rPr lang="en-US" sz="1100" b="0" i="0" u="none" strike="noStrike">
              <a:solidFill>
                <a:schemeClr val="bg1"/>
              </a:solidFill>
              <a:latin typeface="Calibri"/>
              <a:ea typeface="Calibri"/>
              <a:cs typeface="Calibri"/>
            </a:rPr>
            <a:pPr/>
            <a:t>Customer22</a:t>
          </a:fld>
          <a:endParaRPr lang="en-US" sz="2000">
            <a:solidFill>
              <a:schemeClr val="bg1"/>
            </a:solidFill>
            <a:latin typeface="Bodoni MT Black" panose="02070A03080606020203" pitchFamily="18" charset="0"/>
          </a:endParaRPr>
        </a:p>
      </xdr:txBody>
    </xdr:sp>
    <xdr:clientData/>
  </xdr:oneCellAnchor>
  <xdr:oneCellAnchor>
    <xdr:from>
      <xdr:col>9</xdr:col>
      <xdr:colOff>597220</xdr:colOff>
      <xdr:row>12</xdr:row>
      <xdr:rowOff>102960</xdr:rowOff>
    </xdr:from>
    <xdr:ext cx="614207" cy="280205"/>
    <xdr:sp macro="" textlink="'Pivot Table'!M10">
      <xdr:nvSpPr>
        <xdr:cNvPr id="49" name="TextBox 48">
          <a:extLst>
            <a:ext uri="{FF2B5EF4-FFF2-40B4-BE49-F238E27FC236}">
              <a16:creationId xmlns:a16="http://schemas.microsoft.com/office/drawing/2014/main" id="{3DBD7CDF-708E-4C61-8FDD-8292CAB784C2}"/>
            </a:ext>
          </a:extLst>
        </xdr:cNvPr>
        <xdr:cNvSpPr txBox="1"/>
      </xdr:nvSpPr>
      <xdr:spPr>
        <a:xfrm>
          <a:off x="6054123" y="2266057"/>
          <a:ext cx="614207"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65010B3-D29D-4428-82CE-421DD72CB77D}" type="TxLink">
            <a:rPr lang="en-US" sz="1200" b="1" i="0" u="none" strike="noStrike">
              <a:solidFill>
                <a:schemeClr val="accent4"/>
              </a:solidFill>
              <a:latin typeface="Calibri"/>
              <a:ea typeface="Calibri"/>
              <a:cs typeface="Calibri"/>
            </a:rPr>
            <a:pPr/>
            <a:t>45,113</a:t>
          </a:fld>
          <a:endParaRPr lang="en-US" sz="1200" b="1">
            <a:solidFill>
              <a:schemeClr val="accent4"/>
            </a:solidFill>
            <a:latin typeface="Bodoni MT Black" panose="02070A03080606020203" pitchFamily="18" charset="0"/>
          </a:endParaRPr>
        </a:p>
      </xdr:txBody>
    </xdr:sp>
    <xdr:clientData/>
  </xdr:oneCellAnchor>
  <xdr:twoCellAnchor>
    <xdr:from>
      <xdr:col>9</xdr:col>
      <xdr:colOff>259582</xdr:colOff>
      <xdr:row>19</xdr:row>
      <xdr:rowOff>66988</xdr:rowOff>
    </xdr:from>
    <xdr:to>
      <xdr:col>12</xdr:col>
      <xdr:colOff>485670</xdr:colOff>
      <xdr:row>33</xdr:row>
      <xdr:rowOff>55264</xdr:rowOff>
    </xdr:to>
    <xdr:graphicFrame macro="">
      <xdr:nvGraphicFramePr>
        <xdr:cNvPr id="50" name="Chart 49">
          <a:extLst>
            <a:ext uri="{FF2B5EF4-FFF2-40B4-BE49-F238E27FC236}">
              <a16:creationId xmlns:a16="http://schemas.microsoft.com/office/drawing/2014/main" id="{2DBB8FBA-E005-434A-823F-9241680B65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263364</xdr:colOff>
      <xdr:row>17</xdr:row>
      <xdr:rowOff>150365</xdr:rowOff>
    </xdr:from>
    <xdr:to>
      <xdr:col>12</xdr:col>
      <xdr:colOff>258340</xdr:colOff>
      <xdr:row>19</xdr:row>
      <xdr:rowOff>58255</xdr:rowOff>
    </xdr:to>
    <xdr:sp macro="" textlink="">
      <xdr:nvSpPr>
        <xdr:cNvPr id="52" name="Rectangle: Rounded Corners 51">
          <a:extLst>
            <a:ext uri="{FF2B5EF4-FFF2-40B4-BE49-F238E27FC236}">
              <a16:creationId xmlns:a16="http://schemas.microsoft.com/office/drawing/2014/main" id="{9912908F-00F4-45C5-A1DA-614A53505FB6}"/>
            </a:ext>
          </a:extLst>
        </xdr:cNvPr>
        <xdr:cNvSpPr/>
      </xdr:nvSpPr>
      <xdr:spPr>
        <a:xfrm>
          <a:off x="5720267" y="3214752"/>
          <a:ext cx="1813944" cy="268406"/>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0" baseline="0">
              <a:solidFill>
                <a:schemeClr val="accent4"/>
              </a:solidFill>
            </a:rPr>
            <a:t>    TOP 10 PRODUCTS</a:t>
          </a:r>
          <a:endParaRPr lang="en-US" sz="1400" b="1" i="0">
            <a:solidFill>
              <a:schemeClr val="accent4"/>
            </a:solidFill>
          </a:endParaRPr>
        </a:p>
      </xdr:txBody>
    </xdr:sp>
    <xdr:clientData/>
  </xdr:twoCellAnchor>
  <xdr:twoCellAnchor>
    <xdr:from>
      <xdr:col>12</xdr:col>
      <xdr:colOff>284703</xdr:colOff>
      <xdr:row>9</xdr:row>
      <xdr:rowOff>65548</xdr:rowOff>
    </xdr:from>
    <xdr:to>
      <xdr:col>18</xdr:col>
      <xdr:colOff>192593</xdr:colOff>
      <xdr:row>16</xdr:row>
      <xdr:rowOff>133979</xdr:rowOff>
    </xdr:to>
    <xdr:graphicFrame macro="">
      <xdr:nvGraphicFramePr>
        <xdr:cNvPr id="53" name="Chart 52">
          <a:extLst>
            <a:ext uri="{FF2B5EF4-FFF2-40B4-BE49-F238E27FC236}">
              <a16:creationId xmlns:a16="http://schemas.microsoft.com/office/drawing/2014/main" id="{5BD9F00B-2760-4F36-870F-94A4AAD7D2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589935</xdr:colOff>
      <xdr:row>17</xdr:row>
      <xdr:rowOff>65548</xdr:rowOff>
    </xdr:from>
    <xdr:to>
      <xdr:col>18</xdr:col>
      <xdr:colOff>485669</xdr:colOff>
      <xdr:row>32</xdr:row>
      <xdr:rowOff>139290</xdr:rowOff>
    </xdr:to>
    <mc:AlternateContent xmlns:mc="http://schemas.openxmlformats.org/markup-compatibility/2006">
      <mc:Choice xmlns:cx4="http://schemas.microsoft.com/office/drawing/2016/5/10/chartex" Requires="cx4">
        <xdr:graphicFrame macro="">
          <xdr:nvGraphicFramePr>
            <xdr:cNvPr id="55" name="Chart 54">
              <a:extLst>
                <a:ext uri="{FF2B5EF4-FFF2-40B4-BE49-F238E27FC236}">
                  <a16:creationId xmlns:a16="http://schemas.microsoft.com/office/drawing/2014/main" id="{BAAA246B-C1A4-4D92-92D5-9FDEE0E2C75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7905135" y="3174508"/>
              <a:ext cx="3553334" cy="281694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589644</xdr:colOff>
      <xdr:row>13</xdr:row>
      <xdr:rowOff>127001</xdr:rowOff>
    </xdr:from>
    <xdr:to>
      <xdr:col>3</xdr:col>
      <xdr:colOff>36287</xdr:colOff>
      <xdr:row>23</xdr:row>
      <xdr:rowOff>1</xdr:rowOff>
    </xdr:to>
    <mc:AlternateContent xmlns:mc="http://schemas.openxmlformats.org/markup-compatibility/2006" xmlns:a14="http://schemas.microsoft.com/office/drawing/2010/main">
      <mc:Choice Requires="a14">
        <xdr:graphicFrame macro="">
          <xdr:nvGraphicFramePr>
            <xdr:cNvPr id="56" name="Region">
              <a:extLst>
                <a:ext uri="{FF2B5EF4-FFF2-40B4-BE49-F238E27FC236}">
                  <a16:creationId xmlns:a16="http://schemas.microsoft.com/office/drawing/2014/main" id="{E1F73E4A-44B3-4892-8ABA-2850C544B8C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89644" y="2485572"/>
              <a:ext cx="1270000" cy="16872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526142</xdr:colOff>
      <xdr:row>6</xdr:row>
      <xdr:rowOff>81643</xdr:rowOff>
    </xdr:from>
    <xdr:to>
      <xdr:col>5</xdr:col>
      <xdr:colOff>263071</xdr:colOff>
      <xdr:row>12</xdr:row>
      <xdr:rowOff>127000</xdr:rowOff>
    </xdr:to>
    <mc:AlternateContent xmlns:mc="http://schemas.openxmlformats.org/markup-compatibility/2006" xmlns:a14="http://schemas.microsoft.com/office/drawing/2010/main">
      <mc:Choice Requires="a14">
        <xdr:graphicFrame macro="">
          <xdr:nvGraphicFramePr>
            <xdr:cNvPr id="57" name="Month">
              <a:extLst>
                <a:ext uri="{FF2B5EF4-FFF2-40B4-BE49-F238E27FC236}">
                  <a16:creationId xmlns:a16="http://schemas.microsoft.com/office/drawing/2014/main" id="{06699C91-9596-4774-9375-D0E02FCCCE2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26142" y="1170214"/>
              <a:ext cx="2775858" cy="11339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0</xdr:colOff>
      <xdr:row>23</xdr:row>
      <xdr:rowOff>0</xdr:rowOff>
    </xdr:from>
    <xdr:to>
      <xdr:col>22</xdr:col>
      <xdr:colOff>76200</xdr:colOff>
      <xdr:row>25</xdr:row>
      <xdr:rowOff>160020</xdr:rowOff>
    </xdr:to>
    <xdr:sp macro="" textlink="">
      <xdr:nvSpPr>
        <xdr:cNvPr id="1025" name="Text Box 1">
          <a:extLst>
            <a:ext uri="{FF2B5EF4-FFF2-40B4-BE49-F238E27FC236}">
              <a16:creationId xmlns:a16="http://schemas.microsoft.com/office/drawing/2014/main" id="{E1DD84E9-6E84-C1E2-0FAE-E84CB15D77BF}"/>
            </a:ext>
          </a:extLst>
        </xdr:cNvPr>
        <xdr:cNvSpPr txBox="1">
          <a:spLocks noChangeArrowheads="1"/>
        </xdr:cNvSpPr>
      </xdr:nvSpPr>
      <xdr:spPr bwMode="auto">
        <a:xfrm>
          <a:off x="12801600" y="4206240"/>
          <a:ext cx="685800" cy="52578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endParaRPr lang="en-US" sz="1100" b="0" i="0" u="none" strike="noStrike" baseline="0">
            <a:solidFill>
              <a:srgbClr val="000000"/>
            </a:solidFill>
            <a:latin typeface="Calibri"/>
            <a:ea typeface="Calibri"/>
            <a:cs typeface="Calibri"/>
          </a:endParaRPr>
        </a:p>
      </xdr:txBody>
    </xdr:sp>
    <xdr:clientData/>
  </xdr:twoCellAnchor>
  <xdr:twoCellAnchor>
    <xdr:from>
      <xdr:col>14</xdr:col>
      <xdr:colOff>386151</xdr:colOff>
      <xdr:row>17</xdr:row>
      <xdr:rowOff>134399</xdr:rowOff>
    </xdr:from>
    <xdr:to>
      <xdr:col>17</xdr:col>
      <xdr:colOff>381127</xdr:colOff>
      <xdr:row>19</xdr:row>
      <xdr:rowOff>81937</xdr:rowOff>
    </xdr:to>
    <xdr:sp macro="" textlink="">
      <xdr:nvSpPr>
        <xdr:cNvPr id="2" name="Rectangle: Rounded Corners 1">
          <a:extLst>
            <a:ext uri="{FF2B5EF4-FFF2-40B4-BE49-F238E27FC236}">
              <a16:creationId xmlns:a16="http://schemas.microsoft.com/office/drawing/2014/main" id="{568D5D3C-E834-4C53-A5C2-751C6F9BC273}"/>
            </a:ext>
          </a:extLst>
        </xdr:cNvPr>
        <xdr:cNvSpPr/>
      </xdr:nvSpPr>
      <xdr:spPr>
        <a:xfrm>
          <a:off x="8874667" y="3198786"/>
          <a:ext cx="1813944" cy="308054"/>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0" baseline="0">
              <a:solidFill>
                <a:schemeClr val="accent4"/>
              </a:solidFill>
            </a:rPr>
            <a:t>         COUNTRY</a:t>
          </a:r>
          <a:endParaRPr lang="en-US" sz="1400" b="1" i="0">
            <a:solidFill>
              <a:schemeClr val="accent4"/>
            </a:solidFill>
          </a:endParaRPr>
        </a:p>
      </xdr:txBody>
    </xdr:sp>
    <xdr:clientData/>
  </xdr:twoCellAnchor>
  <xdr:twoCellAnchor>
    <xdr:from>
      <xdr:col>13</xdr:col>
      <xdr:colOff>605151</xdr:colOff>
      <xdr:row>7</xdr:row>
      <xdr:rowOff>109759</xdr:rowOff>
    </xdr:from>
    <xdr:to>
      <xdr:col>16</xdr:col>
      <xdr:colOff>600128</xdr:colOff>
      <xdr:row>9</xdr:row>
      <xdr:rowOff>17648</xdr:rowOff>
    </xdr:to>
    <xdr:sp macro="" textlink="">
      <xdr:nvSpPr>
        <xdr:cNvPr id="5" name="Rectangle: Rounded Corners 4">
          <a:extLst>
            <a:ext uri="{FF2B5EF4-FFF2-40B4-BE49-F238E27FC236}">
              <a16:creationId xmlns:a16="http://schemas.microsoft.com/office/drawing/2014/main" id="{2AAE6BD7-8524-4FCE-8F65-3E7904A67047}"/>
            </a:ext>
          </a:extLst>
        </xdr:cNvPr>
        <xdr:cNvSpPr/>
      </xdr:nvSpPr>
      <xdr:spPr>
        <a:xfrm>
          <a:off x="8487345" y="1371565"/>
          <a:ext cx="1813944" cy="268406"/>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0" baseline="0">
              <a:solidFill>
                <a:schemeClr val="accent4"/>
              </a:solidFill>
            </a:rPr>
            <a:t>          REGION</a:t>
          </a:r>
          <a:endParaRPr lang="en-US" sz="1400" b="1" i="0">
            <a:solidFill>
              <a:schemeClr val="accent4"/>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ny" refreshedDate="45975.765517245367" createdVersion="8" refreshedVersion="8" minRefreshableVersion="3" recordCount="832" xr:uid="{604FD40B-A114-4221-AC99-4F3D4C4A1195}">
  <cacheSource type="worksheet">
    <worksheetSource name="InputData"/>
  </cacheSource>
  <cacheFields count="10">
    <cacheField name="DATE" numFmtId="14">
      <sharedItems containsSemiMixedTypes="0" containsNonDate="0" containsDate="1" containsString="0" minDate="2021-01-01T00:00:00" maxDate="2022-01-01T00:00:00"/>
    </cacheField>
    <cacheField name="CUSTOMER NAME" numFmtId="0">
      <sharedItems count="40">
        <s v="Customer33"/>
        <s v="Customer29"/>
        <s v="Customer31"/>
        <s v="Customer03"/>
        <s v="Customer05"/>
        <s v="Customer35"/>
        <s v="Customer38"/>
        <s v="Customer39"/>
        <s v="Customer34"/>
        <s v="Customer18"/>
        <s v="Customer20"/>
        <s v="Customer37"/>
        <s v="Customer32"/>
        <s v="Customer09"/>
        <s v="Customer26"/>
        <s v="Customer06"/>
        <s v="Customer01"/>
        <s v="Customer16"/>
        <s v="Customer19"/>
        <s v="Customer36"/>
        <s v="Customer21"/>
        <s v="Customer11"/>
        <s v="Customer17"/>
        <s v="Customer14"/>
        <s v="Customer08"/>
        <s v="Customer24"/>
        <s v="Customer25"/>
        <s v="Customer27"/>
        <s v="Customer15"/>
        <s v="Customer22"/>
        <s v="Customer30"/>
        <s v="Customer04"/>
        <s v="Customer12"/>
        <s v="Customer02"/>
        <s v="Customer23"/>
        <s v="Customer28"/>
        <s v="Customer10"/>
        <s v="Customer07"/>
        <s v="Customer13"/>
        <s v="Customer40"/>
      </sharedItems>
    </cacheField>
    <cacheField name="PRODUCT" numFmtId="0">
      <sharedItems count="44">
        <s v="Product24"/>
        <s v="Product22"/>
        <s v="Product38"/>
        <s v="Product33"/>
        <s v="Product15"/>
        <s v="Product10"/>
        <s v="Product13"/>
        <s v="Product14"/>
        <s v="Product43"/>
        <s v="Product04"/>
        <s v="Product29"/>
        <s v="Product12"/>
        <s v="Product35"/>
        <s v="Product32"/>
        <s v="Product19"/>
        <s v="Product07"/>
        <s v="Product31"/>
        <s v="Product25"/>
        <s v="Product40"/>
        <s v="Product03"/>
        <s v="Product02"/>
        <s v="Product34"/>
        <s v="Product37"/>
        <s v="Product11"/>
        <s v="Product42"/>
        <s v="Product16"/>
        <s v="Product08"/>
        <s v="Product23"/>
        <s v="Product44"/>
        <s v="Product20"/>
        <s v="Product21"/>
        <s v="Product01"/>
        <s v="Product30"/>
        <s v="Product17"/>
        <s v="Product06"/>
        <s v="Product05"/>
        <s v="Product27"/>
        <s v="Product28"/>
        <s v="Product41"/>
        <s v="Product39"/>
        <s v="Product18"/>
        <s v="Product09"/>
        <s v="Product26"/>
        <s v="Product36"/>
      </sharedItems>
    </cacheField>
    <cacheField name="UNIT PRICE ($)" numFmtId="4">
      <sharedItems containsSemiMixedTypes="0" containsString="0" containsNumber="1" minValue="6.7" maxValue="210"/>
    </cacheField>
    <cacheField name="QUANTITY" numFmtId="0">
      <sharedItems containsSemiMixedTypes="0" containsString="0" containsNumber="1" containsInteger="1" minValue="1" maxValue="39"/>
    </cacheField>
    <cacheField name="Actual" numFmtId="0">
      <sharedItems containsSemiMixedTypes="0" containsString="0" containsNumber="1" minValue="6.7" maxValue="8190"/>
    </cacheField>
    <cacheField name="Country" numFmtId="0">
      <sharedItems count="15">
        <s v="India"/>
        <s v="Germany"/>
        <s v="United Kingdom"/>
        <s v="United States of America"/>
        <s v="Pakistan"/>
        <s v="Russia"/>
        <s v="Nigeria"/>
        <s v="South Africa"/>
        <s v="Mexico"/>
        <s v="Saudi Arabia"/>
        <s v="Ethiopia"/>
        <s v="Brazil"/>
        <s v="Bangladesh"/>
        <s v="France"/>
        <s v="Indonesia"/>
      </sharedItems>
    </cacheField>
    <cacheField name="Region" numFmtId="0">
      <sharedItems count="7">
        <s v="Western"/>
        <s v="South"/>
        <s v="North"/>
        <s v="Northeast"/>
        <s v="Export"/>
        <s v="Central"/>
        <s v="East"/>
      </sharedItems>
    </cacheField>
    <cacheField name="Month" numFmtId="0">
      <sharedItems count="12">
        <s v="Jan"/>
        <s v="Feb"/>
        <s v="Mar"/>
        <s v="Apr"/>
        <s v="May"/>
        <s v="Jun"/>
        <s v="Jul"/>
        <s v="Aug"/>
        <s v="Sep"/>
        <s v="Oct"/>
        <s v="Nov"/>
        <s v="Dec"/>
      </sharedItems>
    </cacheField>
    <cacheField name="Week" numFmtId="0">
      <sharedItems containsSemiMixedTypes="0" containsString="0" containsNumber="1" containsInteger="1" minValue="1" maxValue="53" count="5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sharedItems>
    </cacheField>
  </cacheFields>
  <extLst>
    <ext xmlns:x14="http://schemas.microsoft.com/office/spreadsheetml/2009/9/main" uri="{725AE2AE-9491-48be-B2B4-4EB974FC3084}">
      <x14:pivotCacheDefinition pivotCacheId="12995158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2">
  <r>
    <d v="2021-01-01T00:00:00"/>
    <x v="0"/>
    <x v="0"/>
    <n v="156.96"/>
    <n v="9"/>
    <n v="1412.64"/>
    <x v="0"/>
    <x v="0"/>
    <x v="0"/>
    <x v="0"/>
  </r>
  <r>
    <d v="2021-01-01T00:00:00"/>
    <x v="1"/>
    <x v="1"/>
    <n v="141.57"/>
    <n v="1"/>
    <n v="141.57"/>
    <x v="0"/>
    <x v="1"/>
    <x v="0"/>
    <x v="0"/>
  </r>
  <r>
    <d v="2021-01-02T00:00:00"/>
    <x v="2"/>
    <x v="2"/>
    <n v="79.92"/>
    <n v="15"/>
    <n v="1198.8"/>
    <x v="0"/>
    <x v="2"/>
    <x v="0"/>
    <x v="0"/>
  </r>
  <r>
    <d v="2021-01-02T00:00:00"/>
    <x v="3"/>
    <x v="3"/>
    <n v="119.7"/>
    <n v="1"/>
    <n v="119.7"/>
    <x v="0"/>
    <x v="3"/>
    <x v="0"/>
    <x v="0"/>
  </r>
  <r>
    <d v="2021-01-02T00:00:00"/>
    <x v="4"/>
    <x v="4"/>
    <n v="15.719999999999999"/>
    <n v="2"/>
    <n v="31.439999999999998"/>
    <x v="0"/>
    <x v="3"/>
    <x v="0"/>
    <x v="0"/>
  </r>
  <r>
    <d v="2021-01-02T00:00:00"/>
    <x v="5"/>
    <x v="5"/>
    <n v="164.28"/>
    <n v="7"/>
    <n v="1149.96"/>
    <x v="0"/>
    <x v="2"/>
    <x v="0"/>
    <x v="0"/>
  </r>
  <r>
    <d v="2021-01-02T00:00:00"/>
    <x v="6"/>
    <x v="6"/>
    <n v="122.08"/>
    <n v="6"/>
    <n v="732.48"/>
    <x v="0"/>
    <x v="3"/>
    <x v="0"/>
    <x v="0"/>
  </r>
  <r>
    <d v="2021-01-02T00:00:00"/>
    <x v="7"/>
    <x v="4"/>
    <n v="15.719999999999999"/>
    <n v="25"/>
    <n v="393"/>
    <x v="1"/>
    <x v="4"/>
    <x v="0"/>
    <x v="0"/>
  </r>
  <r>
    <d v="2021-01-03T00:00:00"/>
    <x v="8"/>
    <x v="7"/>
    <n v="146.72"/>
    <n v="21"/>
    <n v="3081.12"/>
    <x v="0"/>
    <x v="3"/>
    <x v="0"/>
    <x v="1"/>
  </r>
  <r>
    <d v="2021-01-03T00:00:00"/>
    <x v="9"/>
    <x v="8"/>
    <n v="83.08"/>
    <n v="9"/>
    <n v="747.72"/>
    <x v="0"/>
    <x v="0"/>
    <x v="0"/>
    <x v="1"/>
  </r>
  <r>
    <d v="2021-01-03T00:00:00"/>
    <x v="10"/>
    <x v="2"/>
    <n v="79.92"/>
    <n v="31"/>
    <n v="2477.52"/>
    <x v="2"/>
    <x v="4"/>
    <x v="0"/>
    <x v="1"/>
  </r>
  <r>
    <d v="2021-01-03T00:00:00"/>
    <x v="11"/>
    <x v="9"/>
    <n v="48.84"/>
    <n v="5"/>
    <n v="244.20000000000002"/>
    <x v="3"/>
    <x v="4"/>
    <x v="0"/>
    <x v="1"/>
  </r>
  <r>
    <d v="2021-01-04T00:00:00"/>
    <x v="12"/>
    <x v="10"/>
    <n v="53.11"/>
    <n v="1"/>
    <n v="53.11"/>
    <x v="4"/>
    <x v="4"/>
    <x v="0"/>
    <x v="1"/>
  </r>
  <r>
    <d v="2021-01-04T00:00:00"/>
    <x v="13"/>
    <x v="11"/>
    <n v="94.17"/>
    <n v="8"/>
    <n v="753.36"/>
    <x v="5"/>
    <x v="4"/>
    <x v="0"/>
    <x v="1"/>
  </r>
  <r>
    <d v="2021-01-04T00:00:00"/>
    <x v="14"/>
    <x v="12"/>
    <n v="6.7"/>
    <n v="12"/>
    <n v="80.400000000000006"/>
    <x v="0"/>
    <x v="3"/>
    <x v="0"/>
    <x v="1"/>
  </r>
  <r>
    <d v="2021-01-06T00:00:00"/>
    <x v="15"/>
    <x v="13"/>
    <n v="117.48"/>
    <n v="9"/>
    <n v="1057.32"/>
    <x v="4"/>
    <x v="4"/>
    <x v="0"/>
    <x v="1"/>
  </r>
  <r>
    <d v="2021-01-08T00:00:00"/>
    <x v="13"/>
    <x v="14"/>
    <n v="210"/>
    <n v="14"/>
    <n v="2940"/>
    <x v="5"/>
    <x v="4"/>
    <x v="0"/>
    <x v="1"/>
  </r>
  <r>
    <d v="2021-01-09T00:00:00"/>
    <x v="16"/>
    <x v="15"/>
    <n v="47.730000000000004"/>
    <n v="26"/>
    <n v="1240.98"/>
    <x v="6"/>
    <x v="4"/>
    <x v="0"/>
    <x v="1"/>
  </r>
  <r>
    <d v="2021-01-09T00:00:00"/>
    <x v="4"/>
    <x v="16"/>
    <n v="104.16"/>
    <n v="1"/>
    <n v="104.16"/>
    <x v="0"/>
    <x v="3"/>
    <x v="0"/>
    <x v="1"/>
  </r>
  <r>
    <d v="2021-01-09T00:00:00"/>
    <x v="8"/>
    <x v="17"/>
    <n v="8.33"/>
    <n v="4"/>
    <n v="33.32"/>
    <x v="0"/>
    <x v="3"/>
    <x v="0"/>
    <x v="1"/>
  </r>
  <r>
    <d v="2021-01-09T00:00:00"/>
    <x v="17"/>
    <x v="16"/>
    <n v="104.16"/>
    <n v="29"/>
    <n v="3020.64"/>
    <x v="5"/>
    <x v="4"/>
    <x v="0"/>
    <x v="1"/>
  </r>
  <r>
    <d v="2021-01-09T00:00:00"/>
    <x v="18"/>
    <x v="18"/>
    <n v="115.2"/>
    <n v="28"/>
    <n v="3225.6"/>
    <x v="0"/>
    <x v="5"/>
    <x v="0"/>
    <x v="1"/>
  </r>
  <r>
    <d v="2021-01-09T00:00:00"/>
    <x v="10"/>
    <x v="19"/>
    <n v="80.94"/>
    <n v="8"/>
    <n v="647.52"/>
    <x v="2"/>
    <x v="4"/>
    <x v="0"/>
    <x v="1"/>
  </r>
  <r>
    <d v="2021-01-09T00:00:00"/>
    <x v="19"/>
    <x v="13"/>
    <n v="117.48"/>
    <n v="12"/>
    <n v="1409.76"/>
    <x v="4"/>
    <x v="4"/>
    <x v="0"/>
    <x v="1"/>
  </r>
  <r>
    <d v="2021-01-10T00:00:00"/>
    <x v="3"/>
    <x v="20"/>
    <n v="142.80000000000001"/>
    <n v="24"/>
    <n v="3427.2000000000003"/>
    <x v="0"/>
    <x v="3"/>
    <x v="0"/>
    <x v="2"/>
  </r>
  <r>
    <d v="2021-01-10T00:00:00"/>
    <x v="20"/>
    <x v="21"/>
    <n v="58.3"/>
    <n v="14"/>
    <n v="816.19999999999993"/>
    <x v="7"/>
    <x v="4"/>
    <x v="0"/>
    <x v="2"/>
  </r>
  <r>
    <d v="2021-01-10T00:00:00"/>
    <x v="19"/>
    <x v="12"/>
    <n v="6.7"/>
    <n v="9"/>
    <n v="60.300000000000004"/>
    <x v="4"/>
    <x v="4"/>
    <x v="0"/>
    <x v="2"/>
  </r>
  <r>
    <d v="2021-01-11T00:00:00"/>
    <x v="3"/>
    <x v="22"/>
    <n v="85.76"/>
    <n v="3"/>
    <n v="257.28000000000003"/>
    <x v="0"/>
    <x v="3"/>
    <x v="0"/>
    <x v="2"/>
  </r>
  <r>
    <d v="2021-01-11T00:00:00"/>
    <x v="21"/>
    <x v="7"/>
    <n v="146.72"/>
    <n v="4"/>
    <n v="586.88"/>
    <x v="8"/>
    <x v="4"/>
    <x v="0"/>
    <x v="2"/>
  </r>
  <r>
    <d v="2021-01-11T00:00:00"/>
    <x v="8"/>
    <x v="23"/>
    <n v="48.4"/>
    <n v="14"/>
    <n v="677.6"/>
    <x v="0"/>
    <x v="3"/>
    <x v="0"/>
    <x v="2"/>
  </r>
  <r>
    <d v="2021-01-11T00:00:00"/>
    <x v="22"/>
    <x v="24"/>
    <n v="162"/>
    <n v="4"/>
    <n v="648"/>
    <x v="9"/>
    <x v="4"/>
    <x v="0"/>
    <x v="2"/>
  </r>
  <r>
    <d v="2021-01-11T00:00:00"/>
    <x v="10"/>
    <x v="13"/>
    <n v="117.48"/>
    <n v="2"/>
    <n v="234.96"/>
    <x v="2"/>
    <x v="4"/>
    <x v="0"/>
    <x v="2"/>
  </r>
  <r>
    <d v="2021-01-12T00:00:00"/>
    <x v="4"/>
    <x v="24"/>
    <n v="162"/>
    <n v="10"/>
    <n v="1620"/>
    <x v="0"/>
    <x v="3"/>
    <x v="0"/>
    <x v="2"/>
  </r>
  <r>
    <d v="2021-01-13T00:00:00"/>
    <x v="2"/>
    <x v="25"/>
    <n v="16.64"/>
    <n v="15"/>
    <n v="249.60000000000002"/>
    <x v="0"/>
    <x v="2"/>
    <x v="0"/>
    <x v="2"/>
  </r>
  <r>
    <d v="2021-01-13T00:00:00"/>
    <x v="15"/>
    <x v="14"/>
    <n v="210"/>
    <n v="6"/>
    <n v="1260"/>
    <x v="4"/>
    <x v="4"/>
    <x v="0"/>
    <x v="2"/>
  </r>
  <r>
    <d v="2021-01-14T00:00:00"/>
    <x v="6"/>
    <x v="23"/>
    <n v="48.4"/>
    <n v="14"/>
    <n v="677.6"/>
    <x v="0"/>
    <x v="3"/>
    <x v="0"/>
    <x v="2"/>
  </r>
  <r>
    <d v="2021-01-15T00:00:00"/>
    <x v="23"/>
    <x v="15"/>
    <n v="47.730000000000004"/>
    <n v="15"/>
    <n v="715.95"/>
    <x v="0"/>
    <x v="6"/>
    <x v="0"/>
    <x v="2"/>
  </r>
  <r>
    <d v="2021-01-15T00:00:00"/>
    <x v="10"/>
    <x v="1"/>
    <n v="141.57"/>
    <n v="10"/>
    <n v="1415.6999999999998"/>
    <x v="2"/>
    <x v="4"/>
    <x v="0"/>
    <x v="2"/>
  </r>
  <r>
    <d v="2021-01-16T00:00:00"/>
    <x v="12"/>
    <x v="7"/>
    <n v="146.72"/>
    <n v="11"/>
    <n v="1613.92"/>
    <x v="4"/>
    <x v="4"/>
    <x v="0"/>
    <x v="2"/>
  </r>
  <r>
    <d v="2021-01-17T00:00:00"/>
    <x v="24"/>
    <x v="18"/>
    <n v="115.2"/>
    <n v="4"/>
    <n v="460.8"/>
    <x v="2"/>
    <x v="4"/>
    <x v="0"/>
    <x v="3"/>
  </r>
  <r>
    <d v="2021-01-18T00:00:00"/>
    <x v="15"/>
    <x v="26"/>
    <n v="94.62"/>
    <n v="9"/>
    <n v="851.58"/>
    <x v="4"/>
    <x v="4"/>
    <x v="0"/>
    <x v="3"/>
  </r>
  <r>
    <d v="2021-01-18T00:00:00"/>
    <x v="18"/>
    <x v="27"/>
    <n v="149.46"/>
    <n v="3"/>
    <n v="448.38"/>
    <x v="0"/>
    <x v="5"/>
    <x v="0"/>
    <x v="3"/>
  </r>
  <r>
    <d v="2021-01-18T00:00:00"/>
    <x v="25"/>
    <x v="28"/>
    <n v="82.08"/>
    <n v="13"/>
    <n v="1067.04"/>
    <x v="0"/>
    <x v="2"/>
    <x v="0"/>
    <x v="3"/>
  </r>
  <r>
    <d v="2021-01-19T00:00:00"/>
    <x v="10"/>
    <x v="12"/>
    <n v="6.7"/>
    <n v="6"/>
    <n v="40.200000000000003"/>
    <x v="2"/>
    <x v="4"/>
    <x v="0"/>
    <x v="3"/>
  </r>
  <r>
    <d v="2021-01-20T00:00:00"/>
    <x v="13"/>
    <x v="21"/>
    <n v="58.3"/>
    <n v="4"/>
    <n v="233.2"/>
    <x v="5"/>
    <x v="4"/>
    <x v="0"/>
    <x v="3"/>
  </r>
  <r>
    <d v="2021-01-20T00:00:00"/>
    <x v="5"/>
    <x v="29"/>
    <n v="76.25"/>
    <n v="4"/>
    <n v="305"/>
    <x v="0"/>
    <x v="2"/>
    <x v="0"/>
    <x v="3"/>
  </r>
  <r>
    <d v="2021-01-20T00:00:00"/>
    <x v="9"/>
    <x v="30"/>
    <n v="162.54"/>
    <n v="2"/>
    <n v="325.08"/>
    <x v="0"/>
    <x v="0"/>
    <x v="0"/>
    <x v="3"/>
  </r>
  <r>
    <d v="2021-01-20T00:00:00"/>
    <x v="26"/>
    <x v="7"/>
    <n v="146.72"/>
    <n v="7"/>
    <n v="1027.04"/>
    <x v="10"/>
    <x v="4"/>
    <x v="0"/>
    <x v="3"/>
  </r>
  <r>
    <d v="2021-01-21T00:00:00"/>
    <x v="19"/>
    <x v="9"/>
    <n v="48.84"/>
    <n v="15"/>
    <n v="732.6"/>
    <x v="4"/>
    <x v="4"/>
    <x v="0"/>
    <x v="3"/>
  </r>
  <r>
    <d v="2021-01-21T00:00:00"/>
    <x v="6"/>
    <x v="24"/>
    <n v="162"/>
    <n v="6"/>
    <n v="972"/>
    <x v="0"/>
    <x v="3"/>
    <x v="0"/>
    <x v="3"/>
  </r>
  <r>
    <d v="2021-01-21T00:00:00"/>
    <x v="1"/>
    <x v="19"/>
    <n v="80.94"/>
    <n v="9"/>
    <n v="728.46"/>
    <x v="0"/>
    <x v="1"/>
    <x v="0"/>
    <x v="3"/>
  </r>
  <r>
    <d v="2021-01-22T00:00:00"/>
    <x v="27"/>
    <x v="31"/>
    <n v="103.88"/>
    <n v="6"/>
    <n v="623.28"/>
    <x v="0"/>
    <x v="1"/>
    <x v="0"/>
    <x v="3"/>
  </r>
  <r>
    <d v="2021-01-23T00:00:00"/>
    <x v="21"/>
    <x v="20"/>
    <n v="142.80000000000001"/>
    <n v="5"/>
    <n v="714"/>
    <x v="8"/>
    <x v="4"/>
    <x v="0"/>
    <x v="3"/>
  </r>
  <r>
    <d v="2021-01-23T00:00:00"/>
    <x v="9"/>
    <x v="26"/>
    <n v="94.62"/>
    <n v="17"/>
    <n v="1608.54"/>
    <x v="0"/>
    <x v="0"/>
    <x v="0"/>
    <x v="3"/>
  </r>
  <r>
    <d v="2021-01-23T00:00:00"/>
    <x v="18"/>
    <x v="24"/>
    <n v="162"/>
    <n v="8"/>
    <n v="1296"/>
    <x v="0"/>
    <x v="5"/>
    <x v="0"/>
    <x v="3"/>
  </r>
  <r>
    <d v="2021-01-24T00:00:00"/>
    <x v="14"/>
    <x v="32"/>
    <n v="201.28"/>
    <n v="15"/>
    <n v="3019.2"/>
    <x v="0"/>
    <x v="3"/>
    <x v="0"/>
    <x v="4"/>
  </r>
  <r>
    <d v="2021-01-25T00:00:00"/>
    <x v="16"/>
    <x v="16"/>
    <n v="104.16"/>
    <n v="14"/>
    <n v="1458.24"/>
    <x v="6"/>
    <x v="4"/>
    <x v="0"/>
    <x v="4"/>
  </r>
  <r>
    <d v="2021-01-25T00:00:00"/>
    <x v="2"/>
    <x v="12"/>
    <n v="6.7"/>
    <n v="7"/>
    <n v="46.9"/>
    <x v="0"/>
    <x v="2"/>
    <x v="0"/>
    <x v="4"/>
  </r>
  <r>
    <d v="2021-01-25T00:00:00"/>
    <x v="24"/>
    <x v="21"/>
    <n v="58.3"/>
    <n v="6"/>
    <n v="349.79999999999995"/>
    <x v="2"/>
    <x v="4"/>
    <x v="0"/>
    <x v="4"/>
  </r>
  <r>
    <d v="2021-01-25T00:00:00"/>
    <x v="20"/>
    <x v="33"/>
    <n v="156.78"/>
    <n v="14"/>
    <n v="2194.92"/>
    <x v="7"/>
    <x v="4"/>
    <x v="0"/>
    <x v="4"/>
  </r>
  <r>
    <d v="2021-01-26T00:00:00"/>
    <x v="2"/>
    <x v="0"/>
    <n v="156.96"/>
    <n v="29"/>
    <n v="4551.84"/>
    <x v="0"/>
    <x v="2"/>
    <x v="0"/>
    <x v="4"/>
  </r>
  <r>
    <d v="2021-01-26T00:00:00"/>
    <x v="15"/>
    <x v="28"/>
    <n v="82.08"/>
    <n v="9"/>
    <n v="738.72"/>
    <x v="4"/>
    <x v="4"/>
    <x v="0"/>
    <x v="4"/>
  </r>
  <r>
    <d v="2021-01-26T00:00:00"/>
    <x v="8"/>
    <x v="31"/>
    <n v="103.88"/>
    <n v="7"/>
    <n v="727.16"/>
    <x v="0"/>
    <x v="3"/>
    <x v="0"/>
    <x v="4"/>
  </r>
  <r>
    <d v="2021-01-26T00:00:00"/>
    <x v="22"/>
    <x v="34"/>
    <n v="85.5"/>
    <n v="7"/>
    <n v="598.5"/>
    <x v="9"/>
    <x v="4"/>
    <x v="0"/>
    <x v="4"/>
  </r>
  <r>
    <d v="2021-01-26T00:00:00"/>
    <x v="9"/>
    <x v="5"/>
    <n v="164.28"/>
    <n v="1"/>
    <n v="164.28"/>
    <x v="0"/>
    <x v="0"/>
    <x v="0"/>
    <x v="4"/>
  </r>
  <r>
    <d v="2021-01-27T00:00:00"/>
    <x v="24"/>
    <x v="13"/>
    <n v="117.48"/>
    <n v="3"/>
    <n v="352.44"/>
    <x v="2"/>
    <x v="4"/>
    <x v="0"/>
    <x v="4"/>
  </r>
  <r>
    <d v="2021-01-27T00:00:00"/>
    <x v="28"/>
    <x v="18"/>
    <n v="115.2"/>
    <n v="7"/>
    <n v="806.4"/>
    <x v="11"/>
    <x v="4"/>
    <x v="0"/>
    <x v="4"/>
  </r>
  <r>
    <d v="2021-01-27T00:00:00"/>
    <x v="17"/>
    <x v="35"/>
    <n v="155.61000000000001"/>
    <n v="37"/>
    <n v="5757.5700000000006"/>
    <x v="5"/>
    <x v="4"/>
    <x v="0"/>
    <x v="4"/>
  </r>
  <r>
    <d v="2021-01-27T00:00:00"/>
    <x v="26"/>
    <x v="14"/>
    <n v="210"/>
    <n v="21"/>
    <n v="4410"/>
    <x v="10"/>
    <x v="4"/>
    <x v="0"/>
    <x v="4"/>
  </r>
  <r>
    <d v="2021-01-28T00:00:00"/>
    <x v="2"/>
    <x v="25"/>
    <n v="16.64"/>
    <n v="11"/>
    <n v="183.04000000000002"/>
    <x v="0"/>
    <x v="2"/>
    <x v="0"/>
    <x v="4"/>
  </r>
  <r>
    <d v="2021-01-28T00:00:00"/>
    <x v="3"/>
    <x v="10"/>
    <n v="53.11"/>
    <n v="2"/>
    <n v="106.22"/>
    <x v="0"/>
    <x v="3"/>
    <x v="0"/>
    <x v="4"/>
  </r>
  <r>
    <d v="2021-01-28T00:00:00"/>
    <x v="7"/>
    <x v="9"/>
    <n v="48.84"/>
    <n v="10"/>
    <n v="488.40000000000003"/>
    <x v="1"/>
    <x v="4"/>
    <x v="0"/>
    <x v="4"/>
  </r>
  <r>
    <d v="2021-01-29T00:00:00"/>
    <x v="0"/>
    <x v="9"/>
    <n v="48.84"/>
    <n v="10"/>
    <n v="488.40000000000003"/>
    <x v="0"/>
    <x v="0"/>
    <x v="0"/>
    <x v="4"/>
  </r>
  <r>
    <d v="2021-01-29T00:00:00"/>
    <x v="18"/>
    <x v="0"/>
    <n v="156.96"/>
    <n v="25"/>
    <n v="3924"/>
    <x v="0"/>
    <x v="5"/>
    <x v="0"/>
    <x v="4"/>
  </r>
  <r>
    <d v="2021-01-29T00:00:00"/>
    <x v="19"/>
    <x v="7"/>
    <n v="146.72"/>
    <n v="21"/>
    <n v="3081.12"/>
    <x v="4"/>
    <x v="4"/>
    <x v="0"/>
    <x v="4"/>
  </r>
  <r>
    <d v="2021-01-30T00:00:00"/>
    <x v="5"/>
    <x v="8"/>
    <n v="83.08"/>
    <n v="2"/>
    <n v="166.16"/>
    <x v="0"/>
    <x v="2"/>
    <x v="0"/>
    <x v="4"/>
  </r>
  <r>
    <d v="2021-01-30T00:00:00"/>
    <x v="20"/>
    <x v="36"/>
    <n v="57.120000000000005"/>
    <n v="2"/>
    <n v="114.24000000000001"/>
    <x v="7"/>
    <x v="4"/>
    <x v="0"/>
    <x v="4"/>
  </r>
  <r>
    <d v="2021-01-31T00:00:00"/>
    <x v="0"/>
    <x v="36"/>
    <n v="57.120000000000005"/>
    <n v="20"/>
    <n v="1142.4000000000001"/>
    <x v="0"/>
    <x v="0"/>
    <x v="0"/>
    <x v="5"/>
  </r>
  <r>
    <d v="2021-01-31T00:00:00"/>
    <x v="0"/>
    <x v="37"/>
    <n v="41.81"/>
    <n v="3"/>
    <n v="125.43"/>
    <x v="0"/>
    <x v="0"/>
    <x v="0"/>
    <x v="5"/>
  </r>
  <r>
    <d v="2021-01-31T00:00:00"/>
    <x v="29"/>
    <x v="38"/>
    <n v="173.88"/>
    <n v="9"/>
    <n v="1564.92"/>
    <x v="0"/>
    <x v="6"/>
    <x v="0"/>
    <x v="5"/>
  </r>
  <r>
    <d v="2021-01-31T00:00:00"/>
    <x v="7"/>
    <x v="19"/>
    <n v="80.94"/>
    <n v="33"/>
    <n v="2671.02"/>
    <x v="1"/>
    <x v="4"/>
    <x v="0"/>
    <x v="5"/>
  </r>
  <r>
    <d v="2021-01-31T00:00:00"/>
    <x v="30"/>
    <x v="27"/>
    <n v="149.46"/>
    <n v="6"/>
    <n v="896.76"/>
    <x v="8"/>
    <x v="4"/>
    <x v="0"/>
    <x v="5"/>
  </r>
  <r>
    <d v="2021-02-01T00:00:00"/>
    <x v="16"/>
    <x v="35"/>
    <n v="155.61000000000001"/>
    <n v="9"/>
    <n v="1400.4900000000002"/>
    <x v="6"/>
    <x v="4"/>
    <x v="1"/>
    <x v="5"/>
  </r>
  <r>
    <d v="2021-02-02T00:00:00"/>
    <x v="5"/>
    <x v="5"/>
    <n v="164.28"/>
    <n v="7"/>
    <n v="1149.96"/>
    <x v="0"/>
    <x v="2"/>
    <x v="1"/>
    <x v="5"/>
  </r>
  <r>
    <d v="2021-02-03T00:00:00"/>
    <x v="2"/>
    <x v="1"/>
    <n v="141.57"/>
    <n v="2"/>
    <n v="283.14"/>
    <x v="0"/>
    <x v="2"/>
    <x v="1"/>
    <x v="5"/>
  </r>
  <r>
    <d v="2021-02-03T00:00:00"/>
    <x v="0"/>
    <x v="14"/>
    <n v="210"/>
    <n v="39"/>
    <n v="8190"/>
    <x v="0"/>
    <x v="0"/>
    <x v="1"/>
    <x v="5"/>
  </r>
  <r>
    <d v="2021-02-03T00:00:00"/>
    <x v="26"/>
    <x v="2"/>
    <n v="79.92"/>
    <n v="27"/>
    <n v="2157.84"/>
    <x v="10"/>
    <x v="4"/>
    <x v="1"/>
    <x v="5"/>
  </r>
  <r>
    <d v="2021-02-03T00:00:00"/>
    <x v="27"/>
    <x v="7"/>
    <n v="146.72"/>
    <n v="8"/>
    <n v="1173.76"/>
    <x v="0"/>
    <x v="1"/>
    <x v="1"/>
    <x v="5"/>
  </r>
  <r>
    <d v="2021-02-03T00:00:00"/>
    <x v="1"/>
    <x v="25"/>
    <n v="16.64"/>
    <n v="13"/>
    <n v="216.32"/>
    <x v="0"/>
    <x v="1"/>
    <x v="1"/>
    <x v="5"/>
  </r>
  <r>
    <d v="2021-02-04T00:00:00"/>
    <x v="19"/>
    <x v="28"/>
    <n v="82.08"/>
    <n v="39"/>
    <n v="3201.12"/>
    <x v="4"/>
    <x v="4"/>
    <x v="1"/>
    <x v="5"/>
  </r>
  <r>
    <d v="2021-02-04T00:00:00"/>
    <x v="26"/>
    <x v="22"/>
    <n v="85.76"/>
    <n v="4"/>
    <n v="343.04"/>
    <x v="10"/>
    <x v="4"/>
    <x v="1"/>
    <x v="5"/>
  </r>
  <r>
    <d v="2021-02-04T00:00:00"/>
    <x v="14"/>
    <x v="7"/>
    <n v="146.72"/>
    <n v="26"/>
    <n v="3814.72"/>
    <x v="0"/>
    <x v="3"/>
    <x v="1"/>
    <x v="5"/>
  </r>
  <r>
    <d v="2021-02-04T00:00:00"/>
    <x v="27"/>
    <x v="17"/>
    <n v="8.33"/>
    <n v="3"/>
    <n v="24.990000000000002"/>
    <x v="0"/>
    <x v="1"/>
    <x v="1"/>
    <x v="5"/>
  </r>
  <r>
    <d v="2021-02-05T00:00:00"/>
    <x v="16"/>
    <x v="19"/>
    <n v="80.94"/>
    <n v="24"/>
    <n v="1942.56"/>
    <x v="6"/>
    <x v="4"/>
    <x v="1"/>
    <x v="5"/>
  </r>
  <r>
    <d v="2021-02-05T00:00:00"/>
    <x v="12"/>
    <x v="39"/>
    <n v="42.55"/>
    <n v="38"/>
    <n v="1616.8999999999999"/>
    <x v="4"/>
    <x v="4"/>
    <x v="1"/>
    <x v="5"/>
  </r>
  <r>
    <d v="2021-02-05T00:00:00"/>
    <x v="21"/>
    <x v="35"/>
    <n v="155.61000000000001"/>
    <n v="1"/>
    <n v="155.61000000000001"/>
    <x v="8"/>
    <x v="4"/>
    <x v="1"/>
    <x v="5"/>
  </r>
  <r>
    <d v="2021-02-05T00:00:00"/>
    <x v="17"/>
    <x v="8"/>
    <n v="83.08"/>
    <n v="7"/>
    <n v="581.55999999999995"/>
    <x v="5"/>
    <x v="4"/>
    <x v="1"/>
    <x v="5"/>
  </r>
  <r>
    <d v="2021-02-05T00:00:00"/>
    <x v="10"/>
    <x v="8"/>
    <n v="83.08"/>
    <n v="9"/>
    <n v="747.72"/>
    <x v="2"/>
    <x v="4"/>
    <x v="1"/>
    <x v="5"/>
  </r>
  <r>
    <d v="2021-02-05T00:00:00"/>
    <x v="30"/>
    <x v="40"/>
    <n v="49.21"/>
    <n v="6"/>
    <n v="295.26"/>
    <x v="8"/>
    <x v="4"/>
    <x v="1"/>
    <x v="5"/>
  </r>
  <r>
    <d v="2021-02-06T00:00:00"/>
    <x v="2"/>
    <x v="41"/>
    <n v="7.8599999999999994"/>
    <n v="30"/>
    <n v="235.79999999999998"/>
    <x v="0"/>
    <x v="2"/>
    <x v="1"/>
    <x v="5"/>
  </r>
  <r>
    <d v="2021-02-06T00:00:00"/>
    <x v="29"/>
    <x v="20"/>
    <n v="142.80000000000001"/>
    <n v="6"/>
    <n v="856.80000000000007"/>
    <x v="0"/>
    <x v="6"/>
    <x v="1"/>
    <x v="5"/>
  </r>
  <r>
    <d v="2021-02-06T00:00:00"/>
    <x v="1"/>
    <x v="12"/>
    <n v="6.7"/>
    <n v="1"/>
    <n v="6.7"/>
    <x v="0"/>
    <x v="1"/>
    <x v="1"/>
    <x v="5"/>
  </r>
  <r>
    <d v="2021-02-07T00:00:00"/>
    <x v="24"/>
    <x v="12"/>
    <n v="6.7"/>
    <n v="29"/>
    <n v="194.3"/>
    <x v="2"/>
    <x v="4"/>
    <x v="1"/>
    <x v="6"/>
  </r>
  <r>
    <d v="2021-02-07T00:00:00"/>
    <x v="26"/>
    <x v="25"/>
    <n v="16.64"/>
    <n v="5"/>
    <n v="83.2"/>
    <x v="10"/>
    <x v="4"/>
    <x v="1"/>
    <x v="6"/>
  </r>
  <r>
    <d v="2021-02-08T00:00:00"/>
    <x v="3"/>
    <x v="9"/>
    <n v="48.84"/>
    <n v="3"/>
    <n v="146.52000000000001"/>
    <x v="0"/>
    <x v="3"/>
    <x v="1"/>
    <x v="6"/>
  </r>
  <r>
    <d v="2021-02-08T00:00:00"/>
    <x v="12"/>
    <x v="35"/>
    <n v="155.61000000000001"/>
    <n v="11"/>
    <n v="1711.71"/>
    <x v="4"/>
    <x v="4"/>
    <x v="1"/>
    <x v="6"/>
  </r>
  <r>
    <d v="2021-02-08T00:00:00"/>
    <x v="15"/>
    <x v="18"/>
    <n v="115.2"/>
    <n v="39"/>
    <n v="4492.8"/>
    <x v="4"/>
    <x v="4"/>
    <x v="1"/>
    <x v="6"/>
  </r>
  <r>
    <d v="2021-02-08T00:00:00"/>
    <x v="15"/>
    <x v="32"/>
    <n v="201.28"/>
    <n v="12"/>
    <n v="2415.36"/>
    <x v="4"/>
    <x v="4"/>
    <x v="1"/>
    <x v="6"/>
  </r>
  <r>
    <d v="2021-02-09T00:00:00"/>
    <x v="17"/>
    <x v="21"/>
    <n v="58.3"/>
    <n v="14"/>
    <n v="816.19999999999993"/>
    <x v="5"/>
    <x v="4"/>
    <x v="1"/>
    <x v="6"/>
  </r>
  <r>
    <d v="2021-02-09T00:00:00"/>
    <x v="17"/>
    <x v="30"/>
    <n v="162.54"/>
    <n v="32"/>
    <n v="5201.28"/>
    <x v="5"/>
    <x v="4"/>
    <x v="1"/>
    <x v="6"/>
  </r>
  <r>
    <d v="2021-02-09T00:00:00"/>
    <x v="30"/>
    <x v="13"/>
    <n v="117.48"/>
    <n v="14"/>
    <n v="1644.72"/>
    <x v="8"/>
    <x v="4"/>
    <x v="1"/>
    <x v="6"/>
  </r>
  <r>
    <d v="2021-02-10T00:00:00"/>
    <x v="31"/>
    <x v="14"/>
    <n v="210"/>
    <n v="4"/>
    <n v="840"/>
    <x v="9"/>
    <x v="4"/>
    <x v="1"/>
    <x v="6"/>
  </r>
  <r>
    <d v="2021-02-10T00:00:00"/>
    <x v="18"/>
    <x v="26"/>
    <n v="94.62"/>
    <n v="38"/>
    <n v="3595.5600000000004"/>
    <x v="0"/>
    <x v="5"/>
    <x v="1"/>
    <x v="6"/>
  </r>
  <r>
    <d v="2021-02-12T00:00:00"/>
    <x v="16"/>
    <x v="27"/>
    <n v="149.46"/>
    <n v="9"/>
    <n v="1345.14"/>
    <x v="6"/>
    <x v="4"/>
    <x v="1"/>
    <x v="6"/>
  </r>
  <r>
    <d v="2021-02-12T00:00:00"/>
    <x v="0"/>
    <x v="5"/>
    <n v="164.28"/>
    <n v="13"/>
    <n v="2135.64"/>
    <x v="0"/>
    <x v="0"/>
    <x v="1"/>
    <x v="6"/>
  </r>
  <r>
    <d v="2021-02-12T00:00:00"/>
    <x v="28"/>
    <x v="26"/>
    <n v="94.62"/>
    <n v="7"/>
    <n v="662.34"/>
    <x v="11"/>
    <x v="4"/>
    <x v="1"/>
    <x v="6"/>
  </r>
  <r>
    <d v="2021-02-13T00:00:00"/>
    <x v="0"/>
    <x v="19"/>
    <n v="80.94"/>
    <n v="17"/>
    <n v="1375.98"/>
    <x v="0"/>
    <x v="0"/>
    <x v="1"/>
    <x v="6"/>
  </r>
  <r>
    <d v="2021-02-13T00:00:00"/>
    <x v="19"/>
    <x v="35"/>
    <n v="155.61000000000001"/>
    <n v="35"/>
    <n v="5446.35"/>
    <x v="4"/>
    <x v="4"/>
    <x v="1"/>
    <x v="6"/>
  </r>
  <r>
    <d v="2021-02-14T00:00:00"/>
    <x v="16"/>
    <x v="37"/>
    <n v="41.81"/>
    <n v="3"/>
    <n v="125.43"/>
    <x v="6"/>
    <x v="4"/>
    <x v="1"/>
    <x v="7"/>
  </r>
  <r>
    <d v="2021-02-14T00:00:00"/>
    <x v="20"/>
    <x v="21"/>
    <n v="58.3"/>
    <n v="8"/>
    <n v="466.4"/>
    <x v="7"/>
    <x v="4"/>
    <x v="1"/>
    <x v="7"/>
  </r>
  <r>
    <d v="2021-02-14T00:00:00"/>
    <x v="30"/>
    <x v="42"/>
    <n v="24.66"/>
    <n v="8"/>
    <n v="197.28"/>
    <x v="8"/>
    <x v="4"/>
    <x v="1"/>
    <x v="7"/>
  </r>
  <r>
    <d v="2021-02-15T00:00:00"/>
    <x v="16"/>
    <x v="10"/>
    <n v="53.11"/>
    <n v="28"/>
    <n v="1487.08"/>
    <x v="6"/>
    <x v="4"/>
    <x v="1"/>
    <x v="7"/>
  </r>
  <r>
    <d v="2021-02-15T00:00:00"/>
    <x v="15"/>
    <x v="36"/>
    <n v="57.120000000000005"/>
    <n v="4"/>
    <n v="228.48000000000002"/>
    <x v="4"/>
    <x v="4"/>
    <x v="1"/>
    <x v="7"/>
  </r>
  <r>
    <d v="2021-02-16T00:00:00"/>
    <x v="0"/>
    <x v="4"/>
    <n v="15.719999999999999"/>
    <n v="26"/>
    <n v="408.71999999999997"/>
    <x v="0"/>
    <x v="0"/>
    <x v="1"/>
    <x v="7"/>
  </r>
  <r>
    <d v="2021-02-16T00:00:00"/>
    <x v="7"/>
    <x v="13"/>
    <n v="117.48"/>
    <n v="1"/>
    <n v="117.48"/>
    <x v="1"/>
    <x v="4"/>
    <x v="1"/>
    <x v="7"/>
  </r>
  <r>
    <d v="2021-02-17T00:00:00"/>
    <x v="28"/>
    <x v="8"/>
    <n v="83.08"/>
    <n v="19"/>
    <n v="1578.52"/>
    <x v="11"/>
    <x v="4"/>
    <x v="1"/>
    <x v="7"/>
  </r>
  <r>
    <d v="2021-02-17T00:00:00"/>
    <x v="28"/>
    <x v="3"/>
    <n v="119.7"/>
    <n v="19"/>
    <n v="2274.3000000000002"/>
    <x v="11"/>
    <x v="4"/>
    <x v="1"/>
    <x v="7"/>
  </r>
  <r>
    <d v="2021-02-17T00:00:00"/>
    <x v="25"/>
    <x v="28"/>
    <n v="82.08"/>
    <n v="2"/>
    <n v="164.16"/>
    <x v="0"/>
    <x v="2"/>
    <x v="1"/>
    <x v="7"/>
  </r>
  <r>
    <d v="2021-02-18T00:00:00"/>
    <x v="28"/>
    <x v="4"/>
    <n v="15.719999999999999"/>
    <n v="6"/>
    <n v="94.32"/>
    <x v="11"/>
    <x v="4"/>
    <x v="1"/>
    <x v="7"/>
  </r>
  <r>
    <d v="2021-02-19T00:00:00"/>
    <x v="0"/>
    <x v="20"/>
    <n v="142.80000000000001"/>
    <n v="13"/>
    <n v="1856.4"/>
    <x v="0"/>
    <x v="0"/>
    <x v="1"/>
    <x v="7"/>
  </r>
  <r>
    <d v="2021-02-20T00:00:00"/>
    <x v="29"/>
    <x v="11"/>
    <n v="94.17"/>
    <n v="6"/>
    <n v="565.02"/>
    <x v="0"/>
    <x v="6"/>
    <x v="1"/>
    <x v="7"/>
  </r>
  <r>
    <d v="2021-02-20T00:00:00"/>
    <x v="19"/>
    <x v="32"/>
    <n v="201.28"/>
    <n v="11"/>
    <n v="2214.08"/>
    <x v="4"/>
    <x v="4"/>
    <x v="1"/>
    <x v="7"/>
  </r>
  <r>
    <d v="2021-02-21T00:00:00"/>
    <x v="31"/>
    <x v="40"/>
    <n v="49.21"/>
    <n v="30"/>
    <n v="1476.3"/>
    <x v="9"/>
    <x v="4"/>
    <x v="1"/>
    <x v="8"/>
  </r>
  <r>
    <d v="2021-02-22T00:00:00"/>
    <x v="10"/>
    <x v="6"/>
    <n v="122.08"/>
    <n v="5"/>
    <n v="610.4"/>
    <x v="2"/>
    <x v="4"/>
    <x v="1"/>
    <x v="8"/>
  </r>
  <r>
    <d v="2021-02-23T00:00:00"/>
    <x v="16"/>
    <x v="6"/>
    <n v="122.08"/>
    <n v="6"/>
    <n v="732.48"/>
    <x v="6"/>
    <x v="4"/>
    <x v="1"/>
    <x v="8"/>
  </r>
  <r>
    <d v="2021-02-23T00:00:00"/>
    <x v="13"/>
    <x v="17"/>
    <n v="8.33"/>
    <n v="3"/>
    <n v="24.990000000000002"/>
    <x v="5"/>
    <x v="4"/>
    <x v="1"/>
    <x v="8"/>
  </r>
  <r>
    <d v="2021-02-23T00:00:00"/>
    <x v="5"/>
    <x v="25"/>
    <n v="16.64"/>
    <n v="15"/>
    <n v="249.60000000000002"/>
    <x v="0"/>
    <x v="2"/>
    <x v="1"/>
    <x v="8"/>
  </r>
  <r>
    <d v="2021-02-23T00:00:00"/>
    <x v="23"/>
    <x v="35"/>
    <n v="155.61000000000001"/>
    <n v="2"/>
    <n v="311.22000000000003"/>
    <x v="0"/>
    <x v="6"/>
    <x v="1"/>
    <x v="8"/>
  </r>
  <r>
    <d v="2021-02-23T00:00:00"/>
    <x v="19"/>
    <x v="43"/>
    <n v="96.3"/>
    <n v="8"/>
    <n v="770.4"/>
    <x v="4"/>
    <x v="4"/>
    <x v="1"/>
    <x v="8"/>
  </r>
  <r>
    <d v="2021-02-25T00:00:00"/>
    <x v="23"/>
    <x v="6"/>
    <n v="122.08"/>
    <n v="10"/>
    <n v="1220.8"/>
    <x v="0"/>
    <x v="6"/>
    <x v="1"/>
    <x v="8"/>
  </r>
  <r>
    <d v="2021-02-25T00:00:00"/>
    <x v="29"/>
    <x v="39"/>
    <n v="42.55"/>
    <n v="38"/>
    <n v="1616.8999999999999"/>
    <x v="0"/>
    <x v="6"/>
    <x v="1"/>
    <x v="8"/>
  </r>
  <r>
    <d v="2021-02-25T00:00:00"/>
    <x v="26"/>
    <x v="13"/>
    <n v="117.48"/>
    <n v="11"/>
    <n v="1292.28"/>
    <x v="10"/>
    <x v="4"/>
    <x v="1"/>
    <x v="8"/>
  </r>
  <r>
    <d v="2021-02-25T00:00:00"/>
    <x v="27"/>
    <x v="32"/>
    <n v="201.28"/>
    <n v="2"/>
    <n v="402.56"/>
    <x v="0"/>
    <x v="1"/>
    <x v="1"/>
    <x v="8"/>
  </r>
  <r>
    <d v="2021-02-25T00:00:00"/>
    <x v="1"/>
    <x v="20"/>
    <n v="142.80000000000001"/>
    <n v="4"/>
    <n v="571.20000000000005"/>
    <x v="0"/>
    <x v="1"/>
    <x v="1"/>
    <x v="8"/>
  </r>
  <r>
    <d v="2021-02-26T00:00:00"/>
    <x v="28"/>
    <x v="0"/>
    <n v="156.96"/>
    <n v="28"/>
    <n v="4394.88"/>
    <x v="11"/>
    <x v="4"/>
    <x v="1"/>
    <x v="8"/>
  </r>
  <r>
    <d v="2021-02-26T00:00:00"/>
    <x v="10"/>
    <x v="41"/>
    <n v="7.8599999999999994"/>
    <n v="2"/>
    <n v="15.719999999999999"/>
    <x v="2"/>
    <x v="4"/>
    <x v="1"/>
    <x v="8"/>
  </r>
  <r>
    <d v="2021-02-27T00:00:00"/>
    <x v="32"/>
    <x v="17"/>
    <n v="8.33"/>
    <n v="7"/>
    <n v="58.31"/>
    <x v="0"/>
    <x v="5"/>
    <x v="1"/>
    <x v="8"/>
  </r>
  <r>
    <d v="2021-02-27T00:00:00"/>
    <x v="5"/>
    <x v="43"/>
    <n v="96.3"/>
    <n v="3"/>
    <n v="288.89999999999998"/>
    <x v="0"/>
    <x v="2"/>
    <x v="1"/>
    <x v="8"/>
  </r>
  <r>
    <d v="2021-02-27T00:00:00"/>
    <x v="29"/>
    <x v="40"/>
    <n v="49.21"/>
    <n v="11"/>
    <n v="541.31000000000006"/>
    <x v="0"/>
    <x v="6"/>
    <x v="1"/>
    <x v="8"/>
  </r>
  <r>
    <d v="2021-02-27T00:00:00"/>
    <x v="19"/>
    <x v="35"/>
    <n v="155.61000000000001"/>
    <n v="15"/>
    <n v="2334.15"/>
    <x v="4"/>
    <x v="4"/>
    <x v="1"/>
    <x v="8"/>
  </r>
  <r>
    <d v="2021-02-27T00:00:00"/>
    <x v="30"/>
    <x v="11"/>
    <n v="94.17"/>
    <n v="7"/>
    <n v="659.19"/>
    <x v="8"/>
    <x v="4"/>
    <x v="1"/>
    <x v="8"/>
  </r>
  <r>
    <d v="2021-02-28T00:00:00"/>
    <x v="7"/>
    <x v="22"/>
    <n v="85.76"/>
    <n v="15"/>
    <n v="1286.4000000000001"/>
    <x v="1"/>
    <x v="4"/>
    <x v="1"/>
    <x v="9"/>
  </r>
  <r>
    <d v="2021-03-01T00:00:00"/>
    <x v="25"/>
    <x v="37"/>
    <n v="41.81"/>
    <n v="28"/>
    <n v="1170.68"/>
    <x v="0"/>
    <x v="2"/>
    <x v="2"/>
    <x v="9"/>
  </r>
  <r>
    <d v="2021-03-02T00:00:00"/>
    <x v="28"/>
    <x v="0"/>
    <n v="156.96"/>
    <n v="21"/>
    <n v="3296.1600000000003"/>
    <x v="11"/>
    <x v="4"/>
    <x v="2"/>
    <x v="9"/>
  </r>
  <r>
    <d v="2021-03-02T00:00:00"/>
    <x v="9"/>
    <x v="20"/>
    <n v="142.80000000000001"/>
    <n v="1"/>
    <n v="142.80000000000001"/>
    <x v="0"/>
    <x v="0"/>
    <x v="2"/>
    <x v="9"/>
  </r>
  <r>
    <d v="2021-03-02T00:00:00"/>
    <x v="29"/>
    <x v="31"/>
    <n v="103.88"/>
    <n v="30"/>
    <n v="3116.3999999999996"/>
    <x v="0"/>
    <x v="6"/>
    <x v="2"/>
    <x v="9"/>
  </r>
  <r>
    <d v="2021-03-03T00:00:00"/>
    <x v="13"/>
    <x v="23"/>
    <n v="48.4"/>
    <n v="1"/>
    <n v="48.4"/>
    <x v="5"/>
    <x v="4"/>
    <x v="2"/>
    <x v="9"/>
  </r>
  <r>
    <d v="2021-03-03T00:00:00"/>
    <x v="32"/>
    <x v="43"/>
    <n v="96.3"/>
    <n v="29"/>
    <n v="2792.7"/>
    <x v="0"/>
    <x v="5"/>
    <x v="2"/>
    <x v="9"/>
  </r>
  <r>
    <d v="2021-03-04T00:00:00"/>
    <x v="9"/>
    <x v="42"/>
    <n v="24.66"/>
    <n v="13"/>
    <n v="320.58"/>
    <x v="0"/>
    <x v="0"/>
    <x v="2"/>
    <x v="9"/>
  </r>
  <r>
    <d v="2021-03-04T00:00:00"/>
    <x v="25"/>
    <x v="9"/>
    <n v="48.84"/>
    <n v="23"/>
    <n v="1123.3200000000002"/>
    <x v="0"/>
    <x v="2"/>
    <x v="2"/>
    <x v="9"/>
  </r>
  <r>
    <d v="2021-03-04T00:00:00"/>
    <x v="26"/>
    <x v="17"/>
    <n v="8.33"/>
    <n v="26"/>
    <n v="216.58"/>
    <x v="10"/>
    <x v="4"/>
    <x v="2"/>
    <x v="9"/>
  </r>
  <r>
    <d v="2021-03-05T00:00:00"/>
    <x v="29"/>
    <x v="18"/>
    <n v="115.2"/>
    <n v="33"/>
    <n v="3801.6"/>
    <x v="0"/>
    <x v="6"/>
    <x v="2"/>
    <x v="9"/>
  </r>
  <r>
    <d v="2021-03-06T00:00:00"/>
    <x v="9"/>
    <x v="9"/>
    <n v="48.84"/>
    <n v="2"/>
    <n v="97.68"/>
    <x v="0"/>
    <x v="0"/>
    <x v="2"/>
    <x v="9"/>
  </r>
  <r>
    <d v="2021-03-07T00:00:00"/>
    <x v="16"/>
    <x v="19"/>
    <n v="80.94"/>
    <n v="1"/>
    <n v="80.94"/>
    <x v="6"/>
    <x v="4"/>
    <x v="2"/>
    <x v="10"/>
  </r>
  <r>
    <d v="2021-03-07T00:00:00"/>
    <x v="0"/>
    <x v="30"/>
    <n v="162.54"/>
    <n v="9"/>
    <n v="1462.86"/>
    <x v="0"/>
    <x v="0"/>
    <x v="2"/>
    <x v="10"/>
  </r>
  <r>
    <d v="2021-03-07T00:00:00"/>
    <x v="32"/>
    <x v="33"/>
    <n v="156.78"/>
    <n v="25"/>
    <n v="3919.5"/>
    <x v="0"/>
    <x v="5"/>
    <x v="2"/>
    <x v="10"/>
  </r>
  <r>
    <d v="2021-03-08T00:00:00"/>
    <x v="2"/>
    <x v="1"/>
    <n v="141.57"/>
    <n v="22"/>
    <n v="3114.54"/>
    <x v="0"/>
    <x v="2"/>
    <x v="2"/>
    <x v="10"/>
  </r>
  <r>
    <d v="2021-03-08T00:00:00"/>
    <x v="9"/>
    <x v="28"/>
    <n v="82.08"/>
    <n v="9"/>
    <n v="738.72"/>
    <x v="0"/>
    <x v="0"/>
    <x v="2"/>
    <x v="10"/>
  </r>
  <r>
    <d v="2021-03-08T00:00:00"/>
    <x v="26"/>
    <x v="36"/>
    <n v="57.120000000000005"/>
    <n v="6"/>
    <n v="342.72"/>
    <x v="10"/>
    <x v="4"/>
    <x v="2"/>
    <x v="10"/>
  </r>
  <r>
    <d v="2021-03-08T00:00:00"/>
    <x v="30"/>
    <x v="28"/>
    <n v="82.08"/>
    <n v="6"/>
    <n v="492.48"/>
    <x v="8"/>
    <x v="4"/>
    <x v="2"/>
    <x v="10"/>
  </r>
  <r>
    <d v="2021-03-09T00:00:00"/>
    <x v="31"/>
    <x v="32"/>
    <n v="201.28"/>
    <n v="3"/>
    <n v="603.84"/>
    <x v="9"/>
    <x v="4"/>
    <x v="2"/>
    <x v="10"/>
  </r>
  <r>
    <d v="2021-03-09T00:00:00"/>
    <x v="17"/>
    <x v="9"/>
    <n v="48.84"/>
    <n v="11"/>
    <n v="537.24"/>
    <x v="5"/>
    <x v="4"/>
    <x v="2"/>
    <x v="10"/>
  </r>
  <r>
    <d v="2021-03-09T00:00:00"/>
    <x v="9"/>
    <x v="10"/>
    <n v="53.11"/>
    <n v="6"/>
    <n v="318.65999999999997"/>
    <x v="0"/>
    <x v="0"/>
    <x v="2"/>
    <x v="10"/>
  </r>
  <r>
    <d v="2021-03-10T00:00:00"/>
    <x v="33"/>
    <x v="3"/>
    <n v="119.7"/>
    <n v="12"/>
    <n v="1436.4"/>
    <x v="12"/>
    <x v="4"/>
    <x v="2"/>
    <x v="10"/>
  </r>
  <r>
    <d v="2021-03-10T00:00:00"/>
    <x v="17"/>
    <x v="20"/>
    <n v="142.80000000000001"/>
    <n v="6"/>
    <n v="856.80000000000007"/>
    <x v="5"/>
    <x v="4"/>
    <x v="2"/>
    <x v="10"/>
  </r>
  <r>
    <d v="2021-03-11T00:00:00"/>
    <x v="22"/>
    <x v="13"/>
    <n v="117.48"/>
    <n v="8"/>
    <n v="939.84"/>
    <x v="9"/>
    <x v="4"/>
    <x v="2"/>
    <x v="10"/>
  </r>
  <r>
    <d v="2021-03-11T00:00:00"/>
    <x v="9"/>
    <x v="17"/>
    <n v="8.33"/>
    <n v="11"/>
    <n v="91.63"/>
    <x v="0"/>
    <x v="0"/>
    <x v="2"/>
    <x v="10"/>
  </r>
  <r>
    <d v="2021-03-11T00:00:00"/>
    <x v="1"/>
    <x v="11"/>
    <n v="94.17"/>
    <n v="36"/>
    <n v="3390.12"/>
    <x v="0"/>
    <x v="1"/>
    <x v="2"/>
    <x v="10"/>
  </r>
  <r>
    <d v="2021-03-13T00:00:00"/>
    <x v="13"/>
    <x v="12"/>
    <n v="6.7"/>
    <n v="10"/>
    <n v="67"/>
    <x v="5"/>
    <x v="4"/>
    <x v="2"/>
    <x v="10"/>
  </r>
  <r>
    <d v="2021-03-13T00:00:00"/>
    <x v="23"/>
    <x v="37"/>
    <n v="41.81"/>
    <n v="10"/>
    <n v="418.1"/>
    <x v="0"/>
    <x v="6"/>
    <x v="2"/>
    <x v="10"/>
  </r>
  <r>
    <d v="2021-03-14T00:00:00"/>
    <x v="31"/>
    <x v="1"/>
    <n v="141.57"/>
    <n v="15"/>
    <n v="2123.5499999999997"/>
    <x v="9"/>
    <x v="4"/>
    <x v="2"/>
    <x v="11"/>
  </r>
  <r>
    <d v="2021-03-14T00:00:00"/>
    <x v="28"/>
    <x v="25"/>
    <n v="16.64"/>
    <n v="2"/>
    <n v="33.28"/>
    <x v="11"/>
    <x v="4"/>
    <x v="2"/>
    <x v="11"/>
  </r>
  <r>
    <d v="2021-03-14T00:00:00"/>
    <x v="10"/>
    <x v="24"/>
    <n v="162"/>
    <n v="32"/>
    <n v="5184"/>
    <x v="2"/>
    <x v="4"/>
    <x v="2"/>
    <x v="11"/>
  </r>
  <r>
    <d v="2021-03-14T00:00:00"/>
    <x v="7"/>
    <x v="42"/>
    <n v="24.66"/>
    <n v="13"/>
    <n v="320.58"/>
    <x v="1"/>
    <x v="4"/>
    <x v="2"/>
    <x v="11"/>
  </r>
  <r>
    <d v="2021-03-15T00:00:00"/>
    <x v="23"/>
    <x v="43"/>
    <n v="96.3"/>
    <n v="9"/>
    <n v="866.69999999999993"/>
    <x v="0"/>
    <x v="6"/>
    <x v="2"/>
    <x v="11"/>
  </r>
  <r>
    <d v="2021-03-15T00:00:00"/>
    <x v="29"/>
    <x v="39"/>
    <n v="42.55"/>
    <n v="11"/>
    <n v="468.04999999999995"/>
    <x v="0"/>
    <x v="6"/>
    <x v="2"/>
    <x v="11"/>
  </r>
  <r>
    <d v="2021-03-16T00:00:00"/>
    <x v="31"/>
    <x v="11"/>
    <n v="94.17"/>
    <n v="14"/>
    <n v="1318.38"/>
    <x v="9"/>
    <x v="4"/>
    <x v="2"/>
    <x v="11"/>
  </r>
  <r>
    <d v="2021-03-16T00:00:00"/>
    <x v="30"/>
    <x v="1"/>
    <n v="141.57"/>
    <n v="29"/>
    <n v="4105.53"/>
    <x v="8"/>
    <x v="4"/>
    <x v="2"/>
    <x v="11"/>
  </r>
  <r>
    <d v="2021-03-18T00:00:00"/>
    <x v="31"/>
    <x v="24"/>
    <n v="162"/>
    <n v="8"/>
    <n v="1296"/>
    <x v="9"/>
    <x v="4"/>
    <x v="2"/>
    <x v="11"/>
  </r>
  <r>
    <d v="2021-03-18T00:00:00"/>
    <x v="24"/>
    <x v="14"/>
    <n v="210"/>
    <n v="2"/>
    <n v="420"/>
    <x v="2"/>
    <x v="4"/>
    <x v="2"/>
    <x v="11"/>
  </r>
  <r>
    <d v="2021-03-18T00:00:00"/>
    <x v="13"/>
    <x v="36"/>
    <n v="57.120000000000005"/>
    <n v="10"/>
    <n v="571.20000000000005"/>
    <x v="5"/>
    <x v="4"/>
    <x v="2"/>
    <x v="11"/>
  </r>
  <r>
    <d v="2021-03-19T00:00:00"/>
    <x v="15"/>
    <x v="39"/>
    <n v="42.55"/>
    <n v="18"/>
    <n v="765.9"/>
    <x v="4"/>
    <x v="4"/>
    <x v="2"/>
    <x v="11"/>
  </r>
  <r>
    <d v="2021-03-19T00:00:00"/>
    <x v="28"/>
    <x v="34"/>
    <n v="85.5"/>
    <n v="17"/>
    <n v="1453.5"/>
    <x v="11"/>
    <x v="4"/>
    <x v="2"/>
    <x v="11"/>
  </r>
  <r>
    <d v="2021-03-19T00:00:00"/>
    <x v="20"/>
    <x v="37"/>
    <n v="41.81"/>
    <n v="9"/>
    <n v="376.29"/>
    <x v="7"/>
    <x v="4"/>
    <x v="2"/>
    <x v="11"/>
  </r>
  <r>
    <d v="2021-03-19T00:00:00"/>
    <x v="25"/>
    <x v="34"/>
    <n v="85.5"/>
    <n v="17"/>
    <n v="1453.5"/>
    <x v="0"/>
    <x v="2"/>
    <x v="2"/>
    <x v="11"/>
  </r>
  <r>
    <d v="2021-03-19T00:00:00"/>
    <x v="14"/>
    <x v="20"/>
    <n v="142.80000000000001"/>
    <n v="15"/>
    <n v="2142"/>
    <x v="0"/>
    <x v="3"/>
    <x v="2"/>
    <x v="11"/>
  </r>
  <r>
    <d v="2021-03-19T00:00:00"/>
    <x v="27"/>
    <x v="38"/>
    <n v="173.88"/>
    <n v="6"/>
    <n v="1043.28"/>
    <x v="0"/>
    <x v="1"/>
    <x v="2"/>
    <x v="11"/>
  </r>
  <r>
    <d v="2021-03-20T00:00:00"/>
    <x v="33"/>
    <x v="0"/>
    <n v="156.96"/>
    <n v="23"/>
    <n v="3610.0800000000004"/>
    <x v="12"/>
    <x v="4"/>
    <x v="2"/>
    <x v="11"/>
  </r>
  <r>
    <d v="2021-03-20T00:00:00"/>
    <x v="4"/>
    <x v="2"/>
    <n v="79.92"/>
    <n v="21"/>
    <n v="1678.32"/>
    <x v="0"/>
    <x v="3"/>
    <x v="2"/>
    <x v="11"/>
  </r>
  <r>
    <d v="2021-03-20T00:00:00"/>
    <x v="5"/>
    <x v="25"/>
    <n v="16.64"/>
    <n v="13"/>
    <n v="216.32"/>
    <x v="0"/>
    <x v="2"/>
    <x v="2"/>
    <x v="11"/>
  </r>
  <r>
    <d v="2021-03-21T00:00:00"/>
    <x v="13"/>
    <x v="39"/>
    <n v="42.55"/>
    <n v="7"/>
    <n v="297.84999999999997"/>
    <x v="5"/>
    <x v="4"/>
    <x v="2"/>
    <x v="12"/>
  </r>
  <r>
    <d v="2021-03-21T00:00:00"/>
    <x v="32"/>
    <x v="31"/>
    <n v="103.88"/>
    <n v="18"/>
    <n v="1869.84"/>
    <x v="0"/>
    <x v="5"/>
    <x v="2"/>
    <x v="12"/>
  </r>
  <r>
    <d v="2021-03-21T00:00:00"/>
    <x v="5"/>
    <x v="29"/>
    <n v="76.25"/>
    <n v="13"/>
    <n v="991.25"/>
    <x v="0"/>
    <x v="2"/>
    <x v="2"/>
    <x v="12"/>
  </r>
  <r>
    <d v="2021-03-22T00:00:00"/>
    <x v="32"/>
    <x v="20"/>
    <n v="142.80000000000001"/>
    <n v="8"/>
    <n v="1142.4000000000001"/>
    <x v="0"/>
    <x v="5"/>
    <x v="2"/>
    <x v="12"/>
  </r>
  <r>
    <d v="2021-03-22T00:00:00"/>
    <x v="23"/>
    <x v="11"/>
    <n v="94.17"/>
    <n v="4"/>
    <n v="376.68"/>
    <x v="0"/>
    <x v="6"/>
    <x v="2"/>
    <x v="12"/>
  </r>
  <r>
    <d v="2021-03-22T00:00:00"/>
    <x v="26"/>
    <x v="36"/>
    <n v="57.120000000000005"/>
    <n v="30"/>
    <n v="1713.6000000000001"/>
    <x v="10"/>
    <x v="4"/>
    <x v="2"/>
    <x v="12"/>
  </r>
  <r>
    <d v="2021-03-23T00:00:00"/>
    <x v="27"/>
    <x v="13"/>
    <n v="117.48"/>
    <n v="9"/>
    <n v="1057.32"/>
    <x v="0"/>
    <x v="1"/>
    <x v="2"/>
    <x v="12"/>
  </r>
  <r>
    <d v="2021-03-25T00:00:00"/>
    <x v="3"/>
    <x v="10"/>
    <n v="53.11"/>
    <n v="8"/>
    <n v="424.88"/>
    <x v="0"/>
    <x v="3"/>
    <x v="2"/>
    <x v="12"/>
  </r>
  <r>
    <d v="2021-03-25T00:00:00"/>
    <x v="31"/>
    <x v="31"/>
    <n v="103.88"/>
    <n v="2"/>
    <n v="207.76"/>
    <x v="9"/>
    <x v="4"/>
    <x v="2"/>
    <x v="12"/>
  </r>
  <r>
    <d v="2021-03-25T00:00:00"/>
    <x v="31"/>
    <x v="33"/>
    <n v="156.78"/>
    <n v="26"/>
    <n v="4076.28"/>
    <x v="9"/>
    <x v="4"/>
    <x v="2"/>
    <x v="12"/>
  </r>
  <r>
    <d v="2021-03-25T00:00:00"/>
    <x v="13"/>
    <x v="32"/>
    <n v="201.28"/>
    <n v="11"/>
    <n v="2214.08"/>
    <x v="5"/>
    <x v="4"/>
    <x v="2"/>
    <x v="12"/>
  </r>
  <r>
    <d v="2021-03-25T00:00:00"/>
    <x v="23"/>
    <x v="0"/>
    <n v="156.96"/>
    <n v="14"/>
    <n v="2197.44"/>
    <x v="0"/>
    <x v="6"/>
    <x v="2"/>
    <x v="12"/>
  </r>
  <r>
    <d v="2021-03-25T00:00:00"/>
    <x v="28"/>
    <x v="34"/>
    <n v="85.5"/>
    <n v="4"/>
    <n v="342"/>
    <x v="11"/>
    <x v="4"/>
    <x v="2"/>
    <x v="12"/>
  </r>
  <r>
    <d v="2021-03-25T00:00:00"/>
    <x v="29"/>
    <x v="2"/>
    <n v="79.92"/>
    <n v="2"/>
    <n v="159.84"/>
    <x v="0"/>
    <x v="6"/>
    <x v="2"/>
    <x v="12"/>
  </r>
  <r>
    <d v="2021-03-26T00:00:00"/>
    <x v="15"/>
    <x v="5"/>
    <n v="164.28"/>
    <n v="9"/>
    <n v="1478.52"/>
    <x v="4"/>
    <x v="4"/>
    <x v="2"/>
    <x v="12"/>
  </r>
  <r>
    <d v="2021-03-26T00:00:00"/>
    <x v="0"/>
    <x v="31"/>
    <n v="103.88"/>
    <n v="4"/>
    <n v="415.52"/>
    <x v="0"/>
    <x v="0"/>
    <x v="2"/>
    <x v="12"/>
  </r>
  <r>
    <d v="2021-03-26T00:00:00"/>
    <x v="5"/>
    <x v="24"/>
    <n v="162"/>
    <n v="1"/>
    <n v="162"/>
    <x v="0"/>
    <x v="2"/>
    <x v="2"/>
    <x v="12"/>
  </r>
  <r>
    <d v="2021-03-26T00:00:00"/>
    <x v="30"/>
    <x v="3"/>
    <n v="119.7"/>
    <n v="25"/>
    <n v="2992.5"/>
    <x v="8"/>
    <x v="4"/>
    <x v="2"/>
    <x v="12"/>
  </r>
  <r>
    <d v="2021-03-27T00:00:00"/>
    <x v="19"/>
    <x v="32"/>
    <n v="201.28"/>
    <n v="3"/>
    <n v="603.84"/>
    <x v="4"/>
    <x v="4"/>
    <x v="2"/>
    <x v="12"/>
  </r>
  <r>
    <d v="2021-03-28T00:00:00"/>
    <x v="16"/>
    <x v="18"/>
    <n v="115.2"/>
    <n v="13"/>
    <n v="1497.6000000000001"/>
    <x v="6"/>
    <x v="4"/>
    <x v="2"/>
    <x v="13"/>
  </r>
  <r>
    <d v="2021-03-28T00:00:00"/>
    <x v="33"/>
    <x v="22"/>
    <n v="85.76"/>
    <n v="3"/>
    <n v="257.28000000000003"/>
    <x v="12"/>
    <x v="4"/>
    <x v="2"/>
    <x v="13"/>
  </r>
  <r>
    <d v="2021-03-28T00:00:00"/>
    <x v="14"/>
    <x v="15"/>
    <n v="47.730000000000004"/>
    <n v="8"/>
    <n v="381.84000000000003"/>
    <x v="0"/>
    <x v="3"/>
    <x v="2"/>
    <x v="13"/>
  </r>
  <r>
    <d v="2021-03-29T00:00:00"/>
    <x v="33"/>
    <x v="13"/>
    <n v="117.48"/>
    <n v="12"/>
    <n v="1409.76"/>
    <x v="12"/>
    <x v="4"/>
    <x v="2"/>
    <x v="13"/>
  </r>
  <r>
    <d v="2021-03-29T00:00:00"/>
    <x v="26"/>
    <x v="12"/>
    <n v="6.7"/>
    <n v="32"/>
    <n v="214.4"/>
    <x v="10"/>
    <x v="4"/>
    <x v="2"/>
    <x v="13"/>
  </r>
  <r>
    <d v="2021-03-30T00:00:00"/>
    <x v="31"/>
    <x v="2"/>
    <n v="79.92"/>
    <n v="1"/>
    <n v="79.92"/>
    <x v="9"/>
    <x v="4"/>
    <x v="2"/>
    <x v="13"/>
  </r>
  <r>
    <d v="2021-03-30T00:00:00"/>
    <x v="23"/>
    <x v="31"/>
    <n v="103.88"/>
    <n v="13"/>
    <n v="1350.44"/>
    <x v="0"/>
    <x v="6"/>
    <x v="2"/>
    <x v="13"/>
  </r>
  <r>
    <d v="2021-03-31T00:00:00"/>
    <x v="9"/>
    <x v="24"/>
    <n v="162"/>
    <n v="3"/>
    <n v="486"/>
    <x v="0"/>
    <x v="0"/>
    <x v="2"/>
    <x v="13"/>
  </r>
  <r>
    <d v="2021-03-31T00:00:00"/>
    <x v="30"/>
    <x v="35"/>
    <n v="155.61000000000001"/>
    <n v="33"/>
    <n v="5135.13"/>
    <x v="8"/>
    <x v="4"/>
    <x v="2"/>
    <x v="13"/>
  </r>
  <r>
    <d v="2021-04-01T00:00:00"/>
    <x v="24"/>
    <x v="23"/>
    <n v="48.4"/>
    <n v="3"/>
    <n v="145.19999999999999"/>
    <x v="2"/>
    <x v="4"/>
    <x v="3"/>
    <x v="13"/>
  </r>
  <r>
    <d v="2021-04-01T00:00:00"/>
    <x v="1"/>
    <x v="20"/>
    <n v="142.80000000000001"/>
    <n v="2"/>
    <n v="285.60000000000002"/>
    <x v="0"/>
    <x v="1"/>
    <x v="3"/>
    <x v="13"/>
  </r>
  <r>
    <d v="2021-04-02T00:00:00"/>
    <x v="33"/>
    <x v="22"/>
    <n v="85.76"/>
    <n v="24"/>
    <n v="2058.2400000000002"/>
    <x v="12"/>
    <x v="4"/>
    <x v="3"/>
    <x v="13"/>
  </r>
  <r>
    <d v="2021-04-02T00:00:00"/>
    <x v="32"/>
    <x v="20"/>
    <n v="142.80000000000001"/>
    <n v="3"/>
    <n v="428.40000000000003"/>
    <x v="0"/>
    <x v="5"/>
    <x v="3"/>
    <x v="13"/>
  </r>
  <r>
    <d v="2021-04-04T00:00:00"/>
    <x v="33"/>
    <x v="41"/>
    <n v="7.8599999999999994"/>
    <n v="9"/>
    <n v="70.739999999999995"/>
    <x v="12"/>
    <x v="4"/>
    <x v="3"/>
    <x v="14"/>
  </r>
  <r>
    <d v="2021-04-04T00:00:00"/>
    <x v="31"/>
    <x v="21"/>
    <n v="58.3"/>
    <n v="20"/>
    <n v="1166"/>
    <x v="9"/>
    <x v="4"/>
    <x v="3"/>
    <x v="14"/>
  </r>
  <r>
    <d v="2021-04-04T00:00:00"/>
    <x v="19"/>
    <x v="18"/>
    <n v="115.2"/>
    <n v="4"/>
    <n v="460.8"/>
    <x v="4"/>
    <x v="4"/>
    <x v="3"/>
    <x v="14"/>
  </r>
  <r>
    <d v="2021-04-05T00:00:00"/>
    <x v="0"/>
    <x v="31"/>
    <n v="103.88"/>
    <n v="34"/>
    <n v="3531.92"/>
    <x v="0"/>
    <x v="0"/>
    <x v="3"/>
    <x v="14"/>
  </r>
  <r>
    <d v="2021-04-05T00:00:00"/>
    <x v="20"/>
    <x v="16"/>
    <n v="104.16"/>
    <n v="15"/>
    <n v="1562.3999999999999"/>
    <x v="7"/>
    <x v="4"/>
    <x v="3"/>
    <x v="14"/>
  </r>
  <r>
    <d v="2021-04-05T00:00:00"/>
    <x v="19"/>
    <x v="26"/>
    <n v="94.62"/>
    <n v="29"/>
    <n v="2743.98"/>
    <x v="4"/>
    <x v="4"/>
    <x v="3"/>
    <x v="14"/>
  </r>
  <r>
    <d v="2021-04-06T00:00:00"/>
    <x v="0"/>
    <x v="30"/>
    <n v="162.54"/>
    <n v="39"/>
    <n v="6339.0599999999995"/>
    <x v="0"/>
    <x v="0"/>
    <x v="3"/>
    <x v="14"/>
  </r>
  <r>
    <d v="2021-04-06T00:00:00"/>
    <x v="22"/>
    <x v="18"/>
    <n v="115.2"/>
    <n v="2"/>
    <n v="230.4"/>
    <x v="9"/>
    <x v="4"/>
    <x v="3"/>
    <x v="14"/>
  </r>
  <r>
    <d v="2021-04-07T00:00:00"/>
    <x v="23"/>
    <x v="42"/>
    <n v="24.66"/>
    <n v="7"/>
    <n v="172.62"/>
    <x v="0"/>
    <x v="6"/>
    <x v="3"/>
    <x v="14"/>
  </r>
  <r>
    <d v="2021-04-09T00:00:00"/>
    <x v="24"/>
    <x v="20"/>
    <n v="142.80000000000001"/>
    <n v="9"/>
    <n v="1285.2"/>
    <x v="2"/>
    <x v="4"/>
    <x v="3"/>
    <x v="14"/>
  </r>
  <r>
    <d v="2021-04-09T00:00:00"/>
    <x v="22"/>
    <x v="35"/>
    <n v="155.61000000000001"/>
    <n v="3"/>
    <n v="466.83000000000004"/>
    <x v="9"/>
    <x v="4"/>
    <x v="3"/>
    <x v="14"/>
  </r>
  <r>
    <d v="2021-04-09T00:00:00"/>
    <x v="22"/>
    <x v="39"/>
    <n v="42.55"/>
    <n v="12"/>
    <n v="510.59999999999997"/>
    <x v="9"/>
    <x v="4"/>
    <x v="3"/>
    <x v="14"/>
  </r>
  <r>
    <d v="2021-04-09T00:00:00"/>
    <x v="34"/>
    <x v="33"/>
    <n v="156.78"/>
    <n v="8"/>
    <n v="1254.24"/>
    <x v="0"/>
    <x v="0"/>
    <x v="3"/>
    <x v="14"/>
  </r>
  <r>
    <d v="2021-04-10T00:00:00"/>
    <x v="0"/>
    <x v="1"/>
    <n v="141.57"/>
    <n v="14"/>
    <n v="1981.98"/>
    <x v="0"/>
    <x v="0"/>
    <x v="3"/>
    <x v="14"/>
  </r>
  <r>
    <d v="2021-04-10T00:00:00"/>
    <x v="32"/>
    <x v="38"/>
    <n v="173.88"/>
    <n v="17"/>
    <n v="2955.96"/>
    <x v="0"/>
    <x v="5"/>
    <x v="3"/>
    <x v="14"/>
  </r>
  <r>
    <d v="2021-04-10T00:00:00"/>
    <x v="10"/>
    <x v="22"/>
    <n v="85.76"/>
    <n v="36"/>
    <n v="3087.36"/>
    <x v="2"/>
    <x v="4"/>
    <x v="3"/>
    <x v="14"/>
  </r>
  <r>
    <d v="2021-04-11T00:00:00"/>
    <x v="35"/>
    <x v="41"/>
    <n v="7.8599999999999994"/>
    <n v="8"/>
    <n v="62.879999999999995"/>
    <x v="13"/>
    <x v="4"/>
    <x v="3"/>
    <x v="15"/>
  </r>
  <r>
    <d v="2021-04-12T00:00:00"/>
    <x v="31"/>
    <x v="36"/>
    <n v="57.120000000000005"/>
    <n v="9"/>
    <n v="514.08000000000004"/>
    <x v="9"/>
    <x v="4"/>
    <x v="3"/>
    <x v="15"/>
  </r>
  <r>
    <d v="2021-04-12T00:00:00"/>
    <x v="4"/>
    <x v="4"/>
    <n v="15.719999999999999"/>
    <n v="14"/>
    <n v="220.07999999999998"/>
    <x v="0"/>
    <x v="3"/>
    <x v="3"/>
    <x v="15"/>
  </r>
  <r>
    <d v="2021-04-12T00:00:00"/>
    <x v="24"/>
    <x v="22"/>
    <n v="85.76"/>
    <n v="3"/>
    <n v="257.28000000000003"/>
    <x v="2"/>
    <x v="4"/>
    <x v="3"/>
    <x v="15"/>
  </r>
  <r>
    <d v="2021-04-12T00:00:00"/>
    <x v="23"/>
    <x v="3"/>
    <n v="119.7"/>
    <n v="13"/>
    <n v="1556.1000000000001"/>
    <x v="0"/>
    <x v="6"/>
    <x v="3"/>
    <x v="15"/>
  </r>
  <r>
    <d v="2021-04-12T00:00:00"/>
    <x v="29"/>
    <x v="10"/>
    <n v="53.11"/>
    <n v="4"/>
    <n v="212.44"/>
    <x v="0"/>
    <x v="6"/>
    <x v="3"/>
    <x v="15"/>
  </r>
  <r>
    <d v="2021-04-13T00:00:00"/>
    <x v="3"/>
    <x v="9"/>
    <n v="48.84"/>
    <n v="8"/>
    <n v="390.72"/>
    <x v="0"/>
    <x v="3"/>
    <x v="3"/>
    <x v="15"/>
  </r>
  <r>
    <d v="2021-04-13T00:00:00"/>
    <x v="15"/>
    <x v="25"/>
    <n v="16.64"/>
    <n v="14"/>
    <n v="232.96"/>
    <x v="4"/>
    <x v="4"/>
    <x v="3"/>
    <x v="15"/>
  </r>
  <r>
    <d v="2021-04-13T00:00:00"/>
    <x v="21"/>
    <x v="43"/>
    <n v="96.3"/>
    <n v="35"/>
    <n v="3370.5"/>
    <x v="8"/>
    <x v="4"/>
    <x v="3"/>
    <x v="15"/>
  </r>
  <r>
    <d v="2021-04-14T00:00:00"/>
    <x v="20"/>
    <x v="22"/>
    <n v="85.76"/>
    <n v="7"/>
    <n v="600.32000000000005"/>
    <x v="7"/>
    <x v="4"/>
    <x v="3"/>
    <x v="15"/>
  </r>
  <r>
    <d v="2021-04-15T00:00:00"/>
    <x v="27"/>
    <x v="33"/>
    <n v="156.78"/>
    <n v="3"/>
    <n v="470.34000000000003"/>
    <x v="0"/>
    <x v="1"/>
    <x v="3"/>
    <x v="15"/>
  </r>
  <r>
    <d v="2021-04-16T00:00:00"/>
    <x v="5"/>
    <x v="25"/>
    <n v="16.64"/>
    <n v="38"/>
    <n v="632.32000000000005"/>
    <x v="0"/>
    <x v="2"/>
    <x v="3"/>
    <x v="15"/>
  </r>
  <r>
    <d v="2021-04-16T00:00:00"/>
    <x v="30"/>
    <x v="40"/>
    <n v="49.21"/>
    <n v="15"/>
    <n v="738.15"/>
    <x v="8"/>
    <x v="4"/>
    <x v="3"/>
    <x v="15"/>
  </r>
  <r>
    <d v="2021-04-17T00:00:00"/>
    <x v="17"/>
    <x v="41"/>
    <n v="7.8599999999999994"/>
    <n v="19"/>
    <n v="149.33999999999997"/>
    <x v="5"/>
    <x v="4"/>
    <x v="3"/>
    <x v="15"/>
  </r>
  <r>
    <d v="2021-04-18T00:00:00"/>
    <x v="0"/>
    <x v="38"/>
    <n v="173.88"/>
    <n v="9"/>
    <n v="1564.92"/>
    <x v="0"/>
    <x v="0"/>
    <x v="3"/>
    <x v="16"/>
  </r>
  <r>
    <d v="2021-04-18T00:00:00"/>
    <x v="28"/>
    <x v="14"/>
    <n v="210"/>
    <n v="13"/>
    <n v="2730"/>
    <x v="11"/>
    <x v="4"/>
    <x v="3"/>
    <x v="16"/>
  </r>
  <r>
    <d v="2021-04-18T00:00:00"/>
    <x v="35"/>
    <x v="23"/>
    <n v="48.4"/>
    <n v="2"/>
    <n v="96.8"/>
    <x v="13"/>
    <x v="4"/>
    <x v="3"/>
    <x v="16"/>
  </r>
  <r>
    <d v="2021-04-18T00:00:00"/>
    <x v="1"/>
    <x v="2"/>
    <n v="79.92"/>
    <n v="9"/>
    <n v="719.28"/>
    <x v="0"/>
    <x v="1"/>
    <x v="3"/>
    <x v="16"/>
  </r>
  <r>
    <d v="2021-04-19T00:00:00"/>
    <x v="35"/>
    <x v="23"/>
    <n v="48.4"/>
    <n v="17"/>
    <n v="822.8"/>
    <x v="13"/>
    <x v="4"/>
    <x v="3"/>
    <x v="16"/>
  </r>
  <r>
    <d v="2021-04-20T00:00:00"/>
    <x v="0"/>
    <x v="40"/>
    <n v="49.21"/>
    <n v="2"/>
    <n v="98.42"/>
    <x v="0"/>
    <x v="0"/>
    <x v="3"/>
    <x v="16"/>
  </r>
  <r>
    <d v="2021-04-20T00:00:00"/>
    <x v="9"/>
    <x v="11"/>
    <n v="94.17"/>
    <n v="4"/>
    <n v="376.68"/>
    <x v="0"/>
    <x v="0"/>
    <x v="3"/>
    <x v="16"/>
  </r>
  <r>
    <d v="2021-04-21T00:00:00"/>
    <x v="34"/>
    <x v="32"/>
    <n v="201.28"/>
    <n v="2"/>
    <n v="402.56"/>
    <x v="0"/>
    <x v="0"/>
    <x v="3"/>
    <x v="16"/>
  </r>
  <r>
    <d v="2021-04-21T00:00:00"/>
    <x v="25"/>
    <x v="42"/>
    <n v="24.66"/>
    <n v="14"/>
    <n v="345.24"/>
    <x v="0"/>
    <x v="2"/>
    <x v="3"/>
    <x v="16"/>
  </r>
  <r>
    <d v="2021-04-22T00:00:00"/>
    <x v="4"/>
    <x v="8"/>
    <n v="83.08"/>
    <n v="22"/>
    <n v="1827.76"/>
    <x v="0"/>
    <x v="3"/>
    <x v="3"/>
    <x v="16"/>
  </r>
  <r>
    <d v="2021-04-22T00:00:00"/>
    <x v="20"/>
    <x v="43"/>
    <n v="96.3"/>
    <n v="36"/>
    <n v="3466.7999999999997"/>
    <x v="7"/>
    <x v="4"/>
    <x v="3"/>
    <x v="16"/>
  </r>
  <r>
    <d v="2021-04-23T00:00:00"/>
    <x v="3"/>
    <x v="37"/>
    <n v="41.81"/>
    <n v="10"/>
    <n v="418.1"/>
    <x v="0"/>
    <x v="3"/>
    <x v="3"/>
    <x v="16"/>
  </r>
  <r>
    <d v="2021-04-23T00:00:00"/>
    <x v="20"/>
    <x v="28"/>
    <n v="82.08"/>
    <n v="15"/>
    <n v="1231.2"/>
    <x v="7"/>
    <x v="4"/>
    <x v="3"/>
    <x v="16"/>
  </r>
  <r>
    <d v="2021-04-23T00:00:00"/>
    <x v="1"/>
    <x v="24"/>
    <n v="162"/>
    <n v="6"/>
    <n v="972"/>
    <x v="0"/>
    <x v="1"/>
    <x v="3"/>
    <x v="16"/>
  </r>
  <r>
    <d v="2021-04-24T00:00:00"/>
    <x v="3"/>
    <x v="21"/>
    <n v="58.3"/>
    <n v="4"/>
    <n v="233.2"/>
    <x v="0"/>
    <x v="3"/>
    <x v="3"/>
    <x v="16"/>
  </r>
  <r>
    <d v="2021-04-24T00:00:00"/>
    <x v="21"/>
    <x v="2"/>
    <n v="79.92"/>
    <n v="1"/>
    <n v="79.92"/>
    <x v="8"/>
    <x v="4"/>
    <x v="3"/>
    <x v="16"/>
  </r>
  <r>
    <d v="2021-04-24T00:00:00"/>
    <x v="35"/>
    <x v="32"/>
    <n v="201.28"/>
    <n v="2"/>
    <n v="402.56"/>
    <x v="13"/>
    <x v="4"/>
    <x v="3"/>
    <x v="16"/>
  </r>
  <r>
    <d v="2021-04-24T00:00:00"/>
    <x v="1"/>
    <x v="30"/>
    <n v="162.54"/>
    <n v="39"/>
    <n v="6339.0599999999995"/>
    <x v="0"/>
    <x v="1"/>
    <x v="3"/>
    <x v="16"/>
  </r>
  <r>
    <d v="2021-04-25T00:00:00"/>
    <x v="3"/>
    <x v="19"/>
    <n v="80.94"/>
    <n v="8"/>
    <n v="647.52"/>
    <x v="0"/>
    <x v="3"/>
    <x v="3"/>
    <x v="17"/>
  </r>
  <r>
    <d v="2021-04-25T00:00:00"/>
    <x v="34"/>
    <x v="9"/>
    <n v="48.84"/>
    <n v="9"/>
    <n v="439.56000000000006"/>
    <x v="0"/>
    <x v="0"/>
    <x v="3"/>
    <x v="17"/>
  </r>
  <r>
    <d v="2021-04-26T00:00:00"/>
    <x v="23"/>
    <x v="22"/>
    <n v="85.76"/>
    <n v="3"/>
    <n v="257.28000000000003"/>
    <x v="0"/>
    <x v="6"/>
    <x v="3"/>
    <x v="17"/>
  </r>
  <r>
    <d v="2021-04-26T00:00:00"/>
    <x v="14"/>
    <x v="36"/>
    <n v="57.120000000000005"/>
    <n v="2"/>
    <n v="114.24000000000001"/>
    <x v="0"/>
    <x v="3"/>
    <x v="3"/>
    <x v="17"/>
  </r>
  <r>
    <d v="2021-04-28T00:00:00"/>
    <x v="33"/>
    <x v="7"/>
    <n v="146.72"/>
    <n v="14"/>
    <n v="2054.08"/>
    <x v="12"/>
    <x v="4"/>
    <x v="3"/>
    <x v="17"/>
  </r>
  <r>
    <d v="2021-04-28T00:00:00"/>
    <x v="30"/>
    <x v="29"/>
    <n v="76.25"/>
    <n v="30"/>
    <n v="2287.5"/>
    <x v="8"/>
    <x v="4"/>
    <x v="3"/>
    <x v="17"/>
  </r>
  <r>
    <d v="2021-04-29T00:00:00"/>
    <x v="32"/>
    <x v="30"/>
    <n v="162.54"/>
    <n v="13"/>
    <n v="2113.02"/>
    <x v="0"/>
    <x v="5"/>
    <x v="3"/>
    <x v="17"/>
  </r>
  <r>
    <d v="2021-04-29T00:00:00"/>
    <x v="1"/>
    <x v="32"/>
    <n v="201.28"/>
    <n v="7"/>
    <n v="1408.96"/>
    <x v="0"/>
    <x v="1"/>
    <x v="3"/>
    <x v="17"/>
  </r>
  <r>
    <d v="2021-04-30T00:00:00"/>
    <x v="5"/>
    <x v="25"/>
    <n v="16.64"/>
    <n v="13"/>
    <n v="216.32"/>
    <x v="0"/>
    <x v="2"/>
    <x v="3"/>
    <x v="17"/>
  </r>
  <r>
    <d v="2021-04-30T00:00:00"/>
    <x v="28"/>
    <x v="10"/>
    <n v="53.11"/>
    <n v="1"/>
    <n v="53.11"/>
    <x v="11"/>
    <x v="4"/>
    <x v="3"/>
    <x v="17"/>
  </r>
  <r>
    <d v="2021-04-30T00:00:00"/>
    <x v="20"/>
    <x v="36"/>
    <n v="57.120000000000005"/>
    <n v="8"/>
    <n v="456.96000000000004"/>
    <x v="7"/>
    <x v="4"/>
    <x v="3"/>
    <x v="17"/>
  </r>
  <r>
    <d v="2021-05-01T00:00:00"/>
    <x v="13"/>
    <x v="16"/>
    <n v="104.16"/>
    <n v="2"/>
    <n v="208.32"/>
    <x v="5"/>
    <x v="4"/>
    <x v="4"/>
    <x v="17"/>
  </r>
  <r>
    <d v="2021-05-01T00:00:00"/>
    <x v="32"/>
    <x v="21"/>
    <n v="58.3"/>
    <n v="9"/>
    <n v="524.69999999999993"/>
    <x v="0"/>
    <x v="5"/>
    <x v="4"/>
    <x v="17"/>
  </r>
  <r>
    <d v="2021-05-01T00:00:00"/>
    <x v="5"/>
    <x v="3"/>
    <n v="119.7"/>
    <n v="6"/>
    <n v="718.2"/>
    <x v="0"/>
    <x v="2"/>
    <x v="4"/>
    <x v="17"/>
  </r>
  <r>
    <d v="2021-05-01T00:00:00"/>
    <x v="29"/>
    <x v="24"/>
    <n v="162"/>
    <n v="1"/>
    <n v="162"/>
    <x v="0"/>
    <x v="6"/>
    <x v="4"/>
    <x v="17"/>
  </r>
  <r>
    <d v="2021-05-01T00:00:00"/>
    <x v="25"/>
    <x v="40"/>
    <n v="49.21"/>
    <n v="3"/>
    <n v="147.63"/>
    <x v="0"/>
    <x v="2"/>
    <x v="4"/>
    <x v="17"/>
  </r>
  <r>
    <d v="2021-05-02T00:00:00"/>
    <x v="23"/>
    <x v="6"/>
    <n v="122.08"/>
    <n v="4"/>
    <n v="488.32"/>
    <x v="0"/>
    <x v="6"/>
    <x v="4"/>
    <x v="18"/>
  </r>
  <r>
    <d v="2021-05-03T00:00:00"/>
    <x v="16"/>
    <x v="21"/>
    <n v="58.3"/>
    <n v="3"/>
    <n v="174.89999999999998"/>
    <x v="6"/>
    <x v="4"/>
    <x v="4"/>
    <x v="18"/>
  </r>
  <r>
    <d v="2021-05-03T00:00:00"/>
    <x v="27"/>
    <x v="6"/>
    <n v="122.08"/>
    <n v="13"/>
    <n v="1587.04"/>
    <x v="0"/>
    <x v="1"/>
    <x v="4"/>
    <x v="18"/>
  </r>
  <r>
    <d v="2021-05-04T00:00:00"/>
    <x v="32"/>
    <x v="7"/>
    <n v="146.72"/>
    <n v="4"/>
    <n v="586.88"/>
    <x v="0"/>
    <x v="5"/>
    <x v="4"/>
    <x v="18"/>
  </r>
  <r>
    <d v="2021-05-04T00:00:00"/>
    <x v="28"/>
    <x v="4"/>
    <n v="15.719999999999999"/>
    <n v="13"/>
    <n v="204.35999999999999"/>
    <x v="11"/>
    <x v="4"/>
    <x v="4"/>
    <x v="18"/>
  </r>
  <r>
    <d v="2021-05-04T00:00:00"/>
    <x v="27"/>
    <x v="29"/>
    <n v="76.25"/>
    <n v="10"/>
    <n v="762.5"/>
    <x v="0"/>
    <x v="1"/>
    <x v="4"/>
    <x v="18"/>
  </r>
  <r>
    <d v="2021-05-05T00:00:00"/>
    <x v="31"/>
    <x v="41"/>
    <n v="7.8599999999999994"/>
    <n v="13"/>
    <n v="102.17999999999999"/>
    <x v="9"/>
    <x v="4"/>
    <x v="4"/>
    <x v="18"/>
  </r>
  <r>
    <d v="2021-05-05T00:00:00"/>
    <x v="26"/>
    <x v="13"/>
    <n v="117.48"/>
    <n v="22"/>
    <n v="2584.56"/>
    <x v="10"/>
    <x v="4"/>
    <x v="4"/>
    <x v="18"/>
  </r>
  <r>
    <d v="2021-05-06T00:00:00"/>
    <x v="0"/>
    <x v="41"/>
    <n v="7.8599999999999994"/>
    <n v="6"/>
    <n v="47.16"/>
    <x v="0"/>
    <x v="0"/>
    <x v="4"/>
    <x v="18"/>
  </r>
  <r>
    <d v="2021-05-06T00:00:00"/>
    <x v="0"/>
    <x v="21"/>
    <n v="58.3"/>
    <n v="7"/>
    <n v="408.09999999999997"/>
    <x v="0"/>
    <x v="0"/>
    <x v="4"/>
    <x v="18"/>
  </r>
  <r>
    <d v="2021-05-06T00:00:00"/>
    <x v="14"/>
    <x v="26"/>
    <n v="94.62"/>
    <n v="15"/>
    <n v="1419.3000000000002"/>
    <x v="0"/>
    <x v="3"/>
    <x v="4"/>
    <x v="18"/>
  </r>
  <r>
    <d v="2021-05-07T00:00:00"/>
    <x v="16"/>
    <x v="4"/>
    <n v="15.719999999999999"/>
    <n v="4"/>
    <n v="62.879999999999995"/>
    <x v="6"/>
    <x v="4"/>
    <x v="4"/>
    <x v="18"/>
  </r>
  <r>
    <d v="2021-05-07T00:00:00"/>
    <x v="15"/>
    <x v="40"/>
    <n v="49.21"/>
    <n v="1"/>
    <n v="49.21"/>
    <x v="4"/>
    <x v="4"/>
    <x v="4"/>
    <x v="18"/>
  </r>
  <r>
    <d v="2021-05-07T00:00:00"/>
    <x v="32"/>
    <x v="36"/>
    <n v="57.120000000000005"/>
    <n v="1"/>
    <n v="57.120000000000005"/>
    <x v="0"/>
    <x v="5"/>
    <x v="4"/>
    <x v="18"/>
  </r>
  <r>
    <d v="2021-05-07T00:00:00"/>
    <x v="20"/>
    <x v="25"/>
    <n v="16.64"/>
    <n v="39"/>
    <n v="648.96"/>
    <x v="7"/>
    <x v="4"/>
    <x v="4"/>
    <x v="18"/>
  </r>
  <r>
    <d v="2021-05-07T00:00:00"/>
    <x v="29"/>
    <x v="36"/>
    <n v="57.120000000000005"/>
    <n v="29"/>
    <n v="1656.48"/>
    <x v="0"/>
    <x v="6"/>
    <x v="4"/>
    <x v="18"/>
  </r>
  <r>
    <d v="2021-05-08T00:00:00"/>
    <x v="0"/>
    <x v="23"/>
    <n v="48.4"/>
    <n v="19"/>
    <n v="919.6"/>
    <x v="0"/>
    <x v="0"/>
    <x v="4"/>
    <x v="18"/>
  </r>
  <r>
    <d v="2021-05-08T00:00:00"/>
    <x v="25"/>
    <x v="1"/>
    <n v="141.57"/>
    <n v="7"/>
    <n v="990.99"/>
    <x v="0"/>
    <x v="2"/>
    <x v="4"/>
    <x v="18"/>
  </r>
  <r>
    <d v="2021-05-09T00:00:00"/>
    <x v="16"/>
    <x v="37"/>
    <n v="41.81"/>
    <n v="8"/>
    <n v="334.48"/>
    <x v="6"/>
    <x v="4"/>
    <x v="4"/>
    <x v="19"/>
  </r>
  <r>
    <d v="2021-05-09T00:00:00"/>
    <x v="21"/>
    <x v="25"/>
    <n v="16.64"/>
    <n v="6"/>
    <n v="99.84"/>
    <x v="8"/>
    <x v="4"/>
    <x v="4"/>
    <x v="19"/>
  </r>
  <r>
    <d v="2021-05-09T00:00:00"/>
    <x v="32"/>
    <x v="33"/>
    <n v="156.78"/>
    <n v="12"/>
    <n v="1881.3600000000001"/>
    <x v="0"/>
    <x v="5"/>
    <x v="4"/>
    <x v="19"/>
  </r>
  <r>
    <d v="2021-05-09T00:00:00"/>
    <x v="34"/>
    <x v="0"/>
    <n v="156.96"/>
    <n v="37"/>
    <n v="5807.52"/>
    <x v="0"/>
    <x v="0"/>
    <x v="4"/>
    <x v="19"/>
  </r>
  <r>
    <d v="2021-05-09T00:00:00"/>
    <x v="1"/>
    <x v="37"/>
    <n v="41.81"/>
    <n v="4"/>
    <n v="167.24"/>
    <x v="0"/>
    <x v="1"/>
    <x v="4"/>
    <x v="19"/>
  </r>
  <r>
    <d v="2021-05-10T00:00:00"/>
    <x v="0"/>
    <x v="41"/>
    <n v="7.8599999999999994"/>
    <n v="6"/>
    <n v="47.16"/>
    <x v="0"/>
    <x v="0"/>
    <x v="4"/>
    <x v="19"/>
  </r>
  <r>
    <d v="2021-05-10T00:00:00"/>
    <x v="22"/>
    <x v="42"/>
    <n v="24.66"/>
    <n v="9"/>
    <n v="221.94"/>
    <x v="9"/>
    <x v="4"/>
    <x v="4"/>
    <x v="19"/>
  </r>
  <r>
    <d v="2021-05-12T00:00:00"/>
    <x v="33"/>
    <x v="43"/>
    <n v="96.3"/>
    <n v="3"/>
    <n v="288.89999999999998"/>
    <x v="12"/>
    <x v="4"/>
    <x v="4"/>
    <x v="19"/>
  </r>
  <r>
    <d v="2021-05-12T00:00:00"/>
    <x v="23"/>
    <x v="23"/>
    <n v="48.4"/>
    <n v="7"/>
    <n v="338.8"/>
    <x v="0"/>
    <x v="6"/>
    <x v="4"/>
    <x v="19"/>
  </r>
  <r>
    <d v="2021-05-12T00:00:00"/>
    <x v="26"/>
    <x v="5"/>
    <n v="164.28"/>
    <n v="30"/>
    <n v="4928.3999999999996"/>
    <x v="10"/>
    <x v="4"/>
    <x v="4"/>
    <x v="19"/>
  </r>
  <r>
    <d v="2021-05-12T00:00:00"/>
    <x v="14"/>
    <x v="25"/>
    <n v="16.64"/>
    <n v="3"/>
    <n v="49.92"/>
    <x v="0"/>
    <x v="3"/>
    <x v="4"/>
    <x v="19"/>
  </r>
  <r>
    <d v="2021-05-12T00:00:00"/>
    <x v="1"/>
    <x v="12"/>
    <n v="6.7"/>
    <n v="15"/>
    <n v="100.5"/>
    <x v="0"/>
    <x v="1"/>
    <x v="4"/>
    <x v="19"/>
  </r>
  <r>
    <d v="2021-05-13T00:00:00"/>
    <x v="21"/>
    <x v="10"/>
    <n v="53.11"/>
    <n v="4"/>
    <n v="212.44"/>
    <x v="8"/>
    <x v="4"/>
    <x v="4"/>
    <x v="19"/>
  </r>
  <r>
    <d v="2021-05-13T00:00:00"/>
    <x v="27"/>
    <x v="11"/>
    <n v="94.17"/>
    <n v="5"/>
    <n v="470.85"/>
    <x v="0"/>
    <x v="1"/>
    <x v="4"/>
    <x v="19"/>
  </r>
  <r>
    <d v="2021-05-14T00:00:00"/>
    <x v="4"/>
    <x v="18"/>
    <n v="115.2"/>
    <n v="20"/>
    <n v="2304"/>
    <x v="0"/>
    <x v="3"/>
    <x v="4"/>
    <x v="19"/>
  </r>
  <r>
    <d v="2021-05-14T00:00:00"/>
    <x v="17"/>
    <x v="26"/>
    <n v="94.62"/>
    <n v="14"/>
    <n v="1324.68"/>
    <x v="5"/>
    <x v="4"/>
    <x v="4"/>
    <x v="19"/>
  </r>
  <r>
    <d v="2021-05-15T00:00:00"/>
    <x v="15"/>
    <x v="6"/>
    <n v="122.08"/>
    <n v="6"/>
    <n v="732.48"/>
    <x v="4"/>
    <x v="4"/>
    <x v="4"/>
    <x v="19"/>
  </r>
  <r>
    <d v="2021-05-15T00:00:00"/>
    <x v="21"/>
    <x v="29"/>
    <n v="76.25"/>
    <n v="5"/>
    <n v="381.25"/>
    <x v="8"/>
    <x v="4"/>
    <x v="4"/>
    <x v="19"/>
  </r>
  <r>
    <d v="2021-05-16T00:00:00"/>
    <x v="13"/>
    <x v="5"/>
    <n v="164.28"/>
    <n v="13"/>
    <n v="2135.64"/>
    <x v="5"/>
    <x v="4"/>
    <x v="4"/>
    <x v="20"/>
  </r>
  <r>
    <d v="2021-05-16T00:00:00"/>
    <x v="27"/>
    <x v="16"/>
    <n v="104.16"/>
    <n v="13"/>
    <n v="1354.08"/>
    <x v="0"/>
    <x v="1"/>
    <x v="4"/>
    <x v="20"/>
  </r>
  <r>
    <d v="2021-05-17T00:00:00"/>
    <x v="29"/>
    <x v="13"/>
    <n v="117.48"/>
    <n v="34"/>
    <n v="3994.32"/>
    <x v="0"/>
    <x v="6"/>
    <x v="4"/>
    <x v="20"/>
  </r>
  <r>
    <d v="2021-05-17T00:00:00"/>
    <x v="30"/>
    <x v="36"/>
    <n v="57.120000000000005"/>
    <n v="8"/>
    <n v="456.96000000000004"/>
    <x v="8"/>
    <x v="4"/>
    <x v="4"/>
    <x v="20"/>
  </r>
  <r>
    <d v="2021-05-18T00:00:00"/>
    <x v="15"/>
    <x v="36"/>
    <n v="57.120000000000005"/>
    <n v="4"/>
    <n v="228.48000000000002"/>
    <x v="4"/>
    <x v="4"/>
    <x v="4"/>
    <x v="20"/>
  </r>
  <r>
    <d v="2021-05-18T00:00:00"/>
    <x v="21"/>
    <x v="2"/>
    <n v="79.92"/>
    <n v="8"/>
    <n v="639.36"/>
    <x v="8"/>
    <x v="4"/>
    <x v="4"/>
    <x v="20"/>
  </r>
  <r>
    <d v="2021-05-18T00:00:00"/>
    <x v="10"/>
    <x v="34"/>
    <n v="85.5"/>
    <n v="1"/>
    <n v="85.5"/>
    <x v="2"/>
    <x v="4"/>
    <x v="4"/>
    <x v="20"/>
  </r>
  <r>
    <d v="2021-05-19T00:00:00"/>
    <x v="9"/>
    <x v="39"/>
    <n v="42.55"/>
    <n v="9"/>
    <n v="382.95"/>
    <x v="0"/>
    <x v="0"/>
    <x v="4"/>
    <x v="20"/>
  </r>
  <r>
    <d v="2021-05-20T00:00:00"/>
    <x v="0"/>
    <x v="6"/>
    <n v="122.08"/>
    <n v="11"/>
    <n v="1342.8799999999999"/>
    <x v="0"/>
    <x v="0"/>
    <x v="4"/>
    <x v="20"/>
  </r>
  <r>
    <d v="2021-05-20T00:00:00"/>
    <x v="29"/>
    <x v="28"/>
    <n v="82.08"/>
    <n v="15"/>
    <n v="1231.2"/>
    <x v="0"/>
    <x v="6"/>
    <x v="4"/>
    <x v="20"/>
  </r>
  <r>
    <d v="2021-05-20T00:00:00"/>
    <x v="27"/>
    <x v="24"/>
    <n v="162"/>
    <n v="2"/>
    <n v="324"/>
    <x v="0"/>
    <x v="1"/>
    <x v="4"/>
    <x v="20"/>
  </r>
  <r>
    <d v="2021-05-21T00:00:00"/>
    <x v="0"/>
    <x v="2"/>
    <n v="79.92"/>
    <n v="21"/>
    <n v="1678.32"/>
    <x v="0"/>
    <x v="0"/>
    <x v="4"/>
    <x v="20"/>
  </r>
  <r>
    <d v="2021-05-21T00:00:00"/>
    <x v="18"/>
    <x v="12"/>
    <n v="6.7"/>
    <n v="16"/>
    <n v="107.2"/>
    <x v="0"/>
    <x v="5"/>
    <x v="4"/>
    <x v="20"/>
  </r>
  <r>
    <d v="2021-05-22T00:00:00"/>
    <x v="3"/>
    <x v="4"/>
    <n v="15.719999999999999"/>
    <n v="12"/>
    <n v="188.64"/>
    <x v="0"/>
    <x v="3"/>
    <x v="4"/>
    <x v="20"/>
  </r>
  <r>
    <d v="2021-05-22T00:00:00"/>
    <x v="13"/>
    <x v="1"/>
    <n v="141.57"/>
    <n v="24"/>
    <n v="3397.68"/>
    <x v="5"/>
    <x v="4"/>
    <x v="4"/>
    <x v="20"/>
  </r>
  <r>
    <d v="2021-05-22T00:00:00"/>
    <x v="18"/>
    <x v="34"/>
    <n v="85.5"/>
    <n v="19"/>
    <n v="1624.5"/>
    <x v="0"/>
    <x v="5"/>
    <x v="4"/>
    <x v="20"/>
  </r>
  <r>
    <d v="2021-05-23T00:00:00"/>
    <x v="9"/>
    <x v="18"/>
    <n v="115.2"/>
    <n v="11"/>
    <n v="1267.2"/>
    <x v="0"/>
    <x v="0"/>
    <x v="4"/>
    <x v="21"/>
  </r>
  <r>
    <d v="2021-05-23T00:00:00"/>
    <x v="35"/>
    <x v="25"/>
    <n v="16.64"/>
    <n v="27"/>
    <n v="449.28000000000003"/>
    <x v="13"/>
    <x v="4"/>
    <x v="4"/>
    <x v="21"/>
  </r>
  <r>
    <d v="2021-05-24T00:00:00"/>
    <x v="5"/>
    <x v="42"/>
    <n v="24.66"/>
    <n v="21"/>
    <n v="517.86"/>
    <x v="0"/>
    <x v="2"/>
    <x v="4"/>
    <x v="21"/>
  </r>
  <r>
    <d v="2021-05-25T00:00:00"/>
    <x v="10"/>
    <x v="20"/>
    <n v="142.80000000000001"/>
    <n v="7"/>
    <n v="999.60000000000014"/>
    <x v="2"/>
    <x v="4"/>
    <x v="4"/>
    <x v="21"/>
  </r>
  <r>
    <d v="2021-05-25T00:00:00"/>
    <x v="30"/>
    <x v="40"/>
    <n v="49.21"/>
    <n v="37"/>
    <n v="1820.77"/>
    <x v="8"/>
    <x v="4"/>
    <x v="4"/>
    <x v="21"/>
  </r>
  <r>
    <d v="2021-05-26T00:00:00"/>
    <x v="3"/>
    <x v="36"/>
    <n v="57.120000000000005"/>
    <n v="2"/>
    <n v="114.24000000000001"/>
    <x v="0"/>
    <x v="3"/>
    <x v="4"/>
    <x v="21"/>
  </r>
  <r>
    <d v="2021-05-26T00:00:00"/>
    <x v="4"/>
    <x v="37"/>
    <n v="41.81"/>
    <n v="2"/>
    <n v="83.62"/>
    <x v="0"/>
    <x v="3"/>
    <x v="4"/>
    <x v="21"/>
  </r>
  <r>
    <d v="2021-05-26T00:00:00"/>
    <x v="23"/>
    <x v="34"/>
    <n v="85.5"/>
    <n v="1"/>
    <n v="85.5"/>
    <x v="0"/>
    <x v="6"/>
    <x v="4"/>
    <x v="21"/>
  </r>
  <r>
    <d v="2021-05-28T00:00:00"/>
    <x v="3"/>
    <x v="29"/>
    <n v="76.25"/>
    <n v="14"/>
    <n v="1067.5"/>
    <x v="0"/>
    <x v="3"/>
    <x v="4"/>
    <x v="21"/>
  </r>
  <r>
    <d v="2021-05-28T00:00:00"/>
    <x v="24"/>
    <x v="10"/>
    <n v="53.11"/>
    <n v="4"/>
    <n v="212.44"/>
    <x v="2"/>
    <x v="4"/>
    <x v="4"/>
    <x v="21"/>
  </r>
  <r>
    <d v="2021-05-28T00:00:00"/>
    <x v="24"/>
    <x v="5"/>
    <n v="164.28"/>
    <n v="9"/>
    <n v="1478.52"/>
    <x v="2"/>
    <x v="4"/>
    <x v="4"/>
    <x v="21"/>
  </r>
  <r>
    <d v="2021-05-28T00:00:00"/>
    <x v="13"/>
    <x v="9"/>
    <n v="48.84"/>
    <n v="12"/>
    <n v="586.08000000000004"/>
    <x v="5"/>
    <x v="4"/>
    <x v="4"/>
    <x v="21"/>
  </r>
  <r>
    <d v="2021-05-28T00:00:00"/>
    <x v="27"/>
    <x v="26"/>
    <n v="94.62"/>
    <n v="5"/>
    <n v="473.1"/>
    <x v="0"/>
    <x v="1"/>
    <x v="4"/>
    <x v="21"/>
  </r>
  <r>
    <d v="2021-05-28T00:00:00"/>
    <x v="30"/>
    <x v="38"/>
    <n v="173.88"/>
    <n v="10"/>
    <n v="1738.8"/>
    <x v="8"/>
    <x v="4"/>
    <x v="4"/>
    <x v="21"/>
  </r>
  <r>
    <d v="2021-05-28T00:00:00"/>
    <x v="30"/>
    <x v="39"/>
    <n v="42.55"/>
    <n v="17"/>
    <n v="723.34999999999991"/>
    <x v="8"/>
    <x v="4"/>
    <x v="4"/>
    <x v="21"/>
  </r>
  <r>
    <d v="2021-05-30T00:00:00"/>
    <x v="15"/>
    <x v="35"/>
    <n v="155.61000000000001"/>
    <n v="4"/>
    <n v="622.44000000000005"/>
    <x v="4"/>
    <x v="4"/>
    <x v="4"/>
    <x v="22"/>
  </r>
  <r>
    <d v="2021-05-30T00:00:00"/>
    <x v="5"/>
    <x v="27"/>
    <n v="149.46"/>
    <n v="13"/>
    <n v="1942.98"/>
    <x v="0"/>
    <x v="2"/>
    <x v="4"/>
    <x v="22"/>
  </r>
  <r>
    <d v="2021-05-30T00:00:00"/>
    <x v="10"/>
    <x v="9"/>
    <n v="48.84"/>
    <n v="23"/>
    <n v="1123.3200000000002"/>
    <x v="2"/>
    <x v="4"/>
    <x v="4"/>
    <x v="22"/>
  </r>
  <r>
    <d v="2021-05-30T00:00:00"/>
    <x v="29"/>
    <x v="6"/>
    <n v="122.08"/>
    <n v="6"/>
    <n v="732.48"/>
    <x v="0"/>
    <x v="6"/>
    <x v="4"/>
    <x v="22"/>
  </r>
  <r>
    <d v="2021-05-30T00:00:00"/>
    <x v="27"/>
    <x v="28"/>
    <n v="82.08"/>
    <n v="9"/>
    <n v="738.72"/>
    <x v="0"/>
    <x v="1"/>
    <x v="4"/>
    <x v="22"/>
  </r>
  <r>
    <d v="2021-05-30T00:00:00"/>
    <x v="35"/>
    <x v="3"/>
    <n v="119.7"/>
    <n v="3"/>
    <n v="359.1"/>
    <x v="13"/>
    <x v="4"/>
    <x v="4"/>
    <x v="22"/>
  </r>
  <r>
    <d v="2021-06-02T00:00:00"/>
    <x v="4"/>
    <x v="36"/>
    <n v="57.120000000000005"/>
    <n v="15"/>
    <n v="856.80000000000007"/>
    <x v="0"/>
    <x v="3"/>
    <x v="5"/>
    <x v="22"/>
  </r>
  <r>
    <d v="2021-06-03T00:00:00"/>
    <x v="24"/>
    <x v="39"/>
    <n v="42.55"/>
    <n v="32"/>
    <n v="1361.6"/>
    <x v="2"/>
    <x v="4"/>
    <x v="5"/>
    <x v="22"/>
  </r>
  <r>
    <d v="2021-06-03T00:00:00"/>
    <x v="28"/>
    <x v="26"/>
    <n v="94.62"/>
    <n v="14"/>
    <n v="1324.68"/>
    <x v="11"/>
    <x v="4"/>
    <x v="5"/>
    <x v="22"/>
  </r>
  <r>
    <d v="2021-06-03T00:00:00"/>
    <x v="10"/>
    <x v="30"/>
    <n v="162.54"/>
    <n v="10"/>
    <n v="1625.3999999999999"/>
    <x v="2"/>
    <x v="4"/>
    <x v="5"/>
    <x v="22"/>
  </r>
  <r>
    <d v="2021-06-04T00:00:00"/>
    <x v="15"/>
    <x v="29"/>
    <n v="76.25"/>
    <n v="8"/>
    <n v="610"/>
    <x v="4"/>
    <x v="4"/>
    <x v="5"/>
    <x v="22"/>
  </r>
  <r>
    <d v="2021-06-04T00:00:00"/>
    <x v="21"/>
    <x v="29"/>
    <n v="76.25"/>
    <n v="12"/>
    <n v="915"/>
    <x v="8"/>
    <x v="4"/>
    <x v="5"/>
    <x v="22"/>
  </r>
  <r>
    <d v="2021-06-04T00:00:00"/>
    <x v="22"/>
    <x v="25"/>
    <n v="16.64"/>
    <n v="30"/>
    <n v="499.20000000000005"/>
    <x v="9"/>
    <x v="4"/>
    <x v="5"/>
    <x v="22"/>
  </r>
  <r>
    <d v="2021-06-05T00:00:00"/>
    <x v="24"/>
    <x v="1"/>
    <n v="141.57"/>
    <n v="15"/>
    <n v="2123.5499999999997"/>
    <x v="2"/>
    <x v="4"/>
    <x v="5"/>
    <x v="22"/>
  </r>
  <r>
    <d v="2021-06-05T00:00:00"/>
    <x v="24"/>
    <x v="11"/>
    <n v="94.17"/>
    <n v="5"/>
    <n v="470.85"/>
    <x v="2"/>
    <x v="4"/>
    <x v="5"/>
    <x v="22"/>
  </r>
  <r>
    <d v="2021-06-05T00:00:00"/>
    <x v="17"/>
    <x v="19"/>
    <n v="80.94"/>
    <n v="17"/>
    <n v="1375.98"/>
    <x v="5"/>
    <x v="4"/>
    <x v="5"/>
    <x v="22"/>
  </r>
  <r>
    <d v="2021-06-05T00:00:00"/>
    <x v="10"/>
    <x v="41"/>
    <n v="7.8599999999999994"/>
    <n v="32"/>
    <n v="251.51999999999998"/>
    <x v="2"/>
    <x v="4"/>
    <x v="5"/>
    <x v="22"/>
  </r>
  <r>
    <d v="2021-06-05T00:00:00"/>
    <x v="30"/>
    <x v="12"/>
    <n v="6.7"/>
    <n v="10"/>
    <n v="67"/>
    <x v="8"/>
    <x v="4"/>
    <x v="5"/>
    <x v="22"/>
  </r>
  <r>
    <d v="2021-06-06T00:00:00"/>
    <x v="22"/>
    <x v="3"/>
    <n v="119.7"/>
    <n v="6"/>
    <n v="718.2"/>
    <x v="9"/>
    <x v="4"/>
    <x v="5"/>
    <x v="23"/>
  </r>
  <r>
    <d v="2021-06-06T00:00:00"/>
    <x v="35"/>
    <x v="31"/>
    <n v="103.88"/>
    <n v="33"/>
    <n v="3428.04"/>
    <x v="13"/>
    <x v="4"/>
    <x v="5"/>
    <x v="23"/>
  </r>
  <r>
    <d v="2021-06-08T00:00:00"/>
    <x v="32"/>
    <x v="37"/>
    <n v="41.81"/>
    <n v="11"/>
    <n v="459.91"/>
    <x v="0"/>
    <x v="5"/>
    <x v="5"/>
    <x v="23"/>
  </r>
  <r>
    <d v="2021-06-08T00:00:00"/>
    <x v="34"/>
    <x v="9"/>
    <n v="48.84"/>
    <n v="11"/>
    <n v="537.24"/>
    <x v="0"/>
    <x v="0"/>
    <x v="5"/>
    <x v="23"/>
  </r>
  <r>
    <d v="2021-06-09T00:00:00"/>
    <x v="20"/>
    <x v="31"/>
    <n v="103.88"/>
    <n v="7"/>
    <n v="727.16"/>
    <x v="7"/>
    <x v="4"/>
    <x v="5"/>
    <x v="23"/>
  </r>
  <r>
    <d v="2021-06-09T00:00:00"/>
    <x v="27"/>
    <x v="18"/>
    <n v="115.2"/>
    <n v="32"/>
    <n v="3686.4"/>
    <x v="0"/>
    <x v="1"/>
    <x v="5"/>
    <x v="23"/>
  </r>
  <r>
    <d v="2021-06-10T00:00:00"/>
    <x v="33"/>
    <x v="37"/>
    <n v="41.81"/>
    <n v="8"/>
    <n v="334.48"/>
    <x v="12"/>
    <x v="4"/>
    <x v="5"/>
    <x v="23"/>
  </r>
  <r>
    <d v="2021-06-11T00:00:00"/>
    <x v="0"/>
    <x v="13"/>
    <n v="117.48"/>
    <n v="12"/>
    <n v="1409.76"/>
    <x v="0"/>
    <x v="0"/>
    <x v="5"/>
    <x v="23"/>
  </r>
  <r>
    <d v="2021-06-11T00:00:00"/>
    <x v="0"/>
    <x v="35"/>
    <n v="155.61000000000001"/>
    <n v="9"/>
    <n v="1400.4900000000002"/>
    <x v="0"/>
    <x v="0"/>
    <x v="5"/>
    <x v="23"/>
  </r>
  <r>
    <d v="2021-06-11T00:00:00"/>
    <x v="28"/>
    <x v="39"/>
    <n v="42.55"/>
    <n v="13"/>
    <n v="553.15"/>
    <x v="11"/>
    <x v="4"/>
    <x v="5"/>
    <x v="23"/>
  </r>
  <r>
    <d v="2021-06-11T00:00:00"/>
    <x v="14"/>
    <x v="30"/>
    <n v="162.54"/>
    <n v="6"/>
    <n v="975.24"/>
    <x v="0"/>
    <x v="3"/>
    <x v="5"/>
    <x v="23"/>
  </r>
  <r>
    <d v="2021-06-12T00:00:00"/>
    <x v="22"/>
    <x v="38"/>
    <n v="173.88"/>
    <n v="6"/>
    <n v="1043.28"/>
    <x v="9"/>
    <x v="4"/>
    <x v="5"/>
    <x v="23"/>
  </r>
  <r>
    <d v="2021-06-13T00:00:00"/>
    <x v="15"/>
    <x v="42"/>
    <n v="24.66"/>
    <n v="6"/>
    <n v="147.96"/>
    <x v="4"/>
    <x v="4"/>
    <x v="5"/>
    <x v="24"/>
  </r>
  <r>
    <d v="2021-06-13T00:00:00"/>
    <x v="36"/>
    <x v="4"/>
    <n v="15.719999999999999"/>
    <n v="3"/>
    <n v="47.16"/>
    <x v="0"/>
    <x v="1"/>
    <x v="5"/>
    <x v="24"/>
  </r>
  <r>
    <d v="2021-06-13T00:00:00"/>
    <x v="17"/>
    <x v="1"/>
    <n v="141.57"/>
    <n v="20"/>
    <n v="2831.3999999999996"/>
    <x v="5"/>
    <x v="4"/>
    <x v="5"/>
    <x v="24"/>
  </r>
  <r>
    <d v="2021-06-13T00:00:00"/>
    <x v="26"/>
    <x v="12"/>
    <n v="6.7"/>
    <n v="2"/>
    <n v="13.4"/>
    <x v="10"/>
    <x v="4"/>
    <x v="5"/>
    <x v="24"/>
  </r>
  <r>
    <d v="2021-06-14T00:00:00"/>
    <x v="15"/>
    <x v="17"/>
    <n v="8.33"/>
    <n v="10"/>
    <n v="83.3"/>
    <x v="4"/>
    <x v="4"/>
    <x v="5"/>
    <x v="24"/>
  </r>
  <r>
    <d v="2021-06-15T00:00:00"/>
    <x v="30"/>
    <x v="24"/>
    <n v="162"/>
    <n v="15"/>
    <n v="2430"/>
    <x v="8"/>
    <x v="4"/>
    <x v="5"/>
    <x v="24"/>
  </r>
  <r>
    <d v="2021-06-16T00:00:00"/>
    <x v="32"/>
    <x v="14"/>
    <n v="210"/>
    <n v="5"/>
    <n v="1050"/>
    <x v="0"/>
    <x v="5"/>
    <x v="5"/>
    <x v="24"/>
  </r>
  <r>
    <d v="2021-06-16T00:00:00"/>
    <x v="20"/>
    <x v="39"/>
    <n v="42.55"/>
    <n v="11"/>
    <n v="468.04999999999995"/>
    <x v="7"/>
    <x v="4"/>
    <x v="5"/>
    <x v="24"/>
  </r>
  <r>
    <d v="2021-06-16T00:00:00"/>
    <x v="29"/>
    <x v="4"/>
    <n v="15.719999999999999"/>
    <n v="12"/>
    <n v="188.64"/>
    <x v="0"/>
    <x v="6"/>
    <x v="5"/>
    <x v="24"/>
  </r>
  <r>
    <d v="2021-06-16T00:00:00"/>
    <x v="7"/>
    <x v="10"/>
    <n v="53.11"/>
    <n v="15"/>
    <n v="796.65"/>
    <x v="1"/>
    <x v="4"/>
    <x v="5"/>
    <x v="24"/>
  </r>
  <r>
    <d v="2021-06-16T00:00:00"/>
    <x v="30"/>
    <x v="31"/>
    <n v="103.88"/>
    <n v="26"/>
    <n v="2700.88"/>
    <x v="8"/>
    <x v="4"/>
    <x v="5"/>
    <x v="24"/>
  </r>
  <r>
    <d v="2021-06-17T00:00:00"/>
    <x v="32"/>
    <x v="25"/>
    <n v="16.64"/>
    <n v="38"/>
    <n v="632.32000000000005"/>
    <x v="0"/>
    <x v="5"/>
    <x v="5"/>
    <x v="24"/>
  </r>
  <r>
    <d v="2021-06-17T00:00:00"/>
    <x v="7"/>
    <x v="14"/>
    <n v="210"/>
    <n v="24"/>
    <n v="5040"/>
    <x v="1"/>
    <x v="4"/>
    <x v="5"/>
    <x v="24"/>
  </r>
  <r>
    <d v="2021-06-18T00:00:00"/>
    <x v="0"/>
    <x v="21"/>
    <n v="58.3"/>
    <n v="35"/>
    <n v="2040.5"/>
    <x v="0"/>
    <x v="0"/>
    <x v="5"/>
    <x v="24"/>
  </r>
  <r>
    <d v="2021-06-18T00:00:00"/>
    <x v="21"/>
    <x v="17"/>
    <n v="8.33"/>
    <n v="13"/>
    <n v="108.29"/>
    <x v="8"/>
    <x v="4"/>
    <x v="5"/>
    <x v="24"/>
  </r>
  <r>
    <d v="2021-06-18T00:00:00"/>
    <x v="10"/>
    <x v="6"/>
    <n v="122.08"/>
    <n v="5"/>
    <n v="610.4"/>
    <x v="2"/>
    <x v="4"/>
    <x v="5"/>
    <x v="24"/>
  </r>
  <r>
    <d v="2021-06-18T00:00:00"/>
    <x v="20"/>
    <x v="13"/>
    <n v="117.48"/>
    <n v="8"/>
    <n v="939.84"/>
    <x v="7"/>
    <x v="4"/>
    <x v="5"/>
    <x v="24"/>
  </r>
  <r>
    <d v="2021-06-19T00:00:00"/>
    <x v="13"/>
    <x v="28"/>
    <n v="82.08"/>
    <n v="11"/>
    <n v="902.88"/>
    <x v="5"/>
    <x v="4"/>
    <x v="5"/>
    <x v="24"/>
  </r>
  <r>
    <d v="2021-06-19T00:00:00"/>
    <x v="23"/>
    <x v="20"/>
    <n v="142.80000000000001"/>
    <n v="8"/>
    <n v="1142.4000000000001"/>
    <x v="0"/>
    <x v="6"/>
    <x v="5"/>
    <x v="24"/>
  </r>
  <r>
    <d v="2021-06-19T00:00:00"/>
    <x v="22"/>
    <x v="38"/>
    <n v="173.88"/>
    <n v="5"/>
    <n v="869.4"/>
    <x v="9"/>
    <x v="4"/>
    <x v="5"/>
    <x v="24"/>
  </r>
  <r>
    <d v="2021-06-20T00:00:00"/>
    <x v="15"/>
    <x v="25"/>
    <n v="16.64"/>
    <n v="1"/>
    <n v="16.64"/>
    <x v="4"/>
    <x v="4"/>
    <x v="5"/>
    <x v="25"/>
  </r>
  <r>
    <d v="2021-06-20T00:00:00"/>
    <x v="30"/>
    <x v="23"/>
    <n v="48.4"/>
    <n v="30"/>
    <n v="1452"/>
    <x v="8"/>
    <x v="4"/>
    <x v="5"/>
    <x v="25"/>
  </r>
  <r>
    <d v="2021-06-21T00:00:00"/>
    <x v="0"/>
    <x v="33"/>
    <n v="156.78"/>
    <n v="14"/>
    <n v="2194.92"/>
    <x v="0"/>
    <x v="0"/>
    <x v="5"/>
    <x v="25"/>
  </r>
  <r>
    <d v="2021-06-22T00:00:00"/>
    <x v="16"/>
    <x v="31"/>
    <n v="103.88"/>
    <n v="4"/>
    <n v="415.52"/>
    <x v="6"/>
    <x v="4"/>
    <x v="5"/>
    <x v="25"/>
  </r>
  <r>
    <d v="2021-06-22T00:00:00"/>
    <x v="24"/>
    <x v="18"/>
    <n v="115.2"/>
    <n v="10"/>
    <n v="1152"/>
    <x v="2"/>
    <x v="4"/>
    <x v="5"/>
    <x v="25"/>
  </r>
  <r>
    <d v="2021-06-23T00:00:00"/>
    <x v="28"/>
    <x v="25"/>
    <n v="16.64"/>
    <n v="4"/>
    <n v="66.56"/>
    <x v="11"/>
    <x v="4"/>
    <x v="5"/>
    <x v="25"/>
  </r>
  <r>
    <d v="2021-06-23T00:00:00"/>
    <x v="26"/>
    <x v="26"/>
    <n v="94.62"/>
    <n v="22"/>
    <n v="2081.6400000000003"/>
    <x v="10"/>
    <x v="4"/>
    <x v="5"/>
    <x v="25"/>
  </r>
  <r>
    <d v="2021-06-23T00:00:00"/>
    <x v="30"/>
    <x v="9"/>
    <n v="48.84"/>
    <n v="8"/>
    <n v="390.72"/>
    <x v="8"/>
    <x v="4"/>
    <x v="5"/>
    <x v="25"/>
  </r>
  <r>
    <d v="2021-06-24T00:00:00"/>
    <x v="21"/>
    <x v="18"/>
    <n v="115.2"/>
    <n v="10"/>
    <n v="1152"/>
    <x v="8"/>
    <x v="4"/>
    <x v="5"/>
    <x v="25"/>
  </r>
  <r>
    <d v="2021-06-24T00:00:00"/>
    <x v="32"/>
    <x v="23"/>
    <n v="48.4"/>
    <n v="13"/>
    <n v="629.19999999999993"/>
    <x v="0"/>
    <x v="5"/>
    <x v="5"/>
    <x v="25"/>
  </r>
  <r>
    <d v="2021-06-24T00:00:00"/>
    <x v="29"/>
    <x v="29"/>
    <n v="76.25"/>
    <n v="23"/>
    <n v="1753.75"/>
    <x v="0"/>
    <x v="6"/>
    <x v="5"/>
    <x v="25"/>
  </r>
  <r>
    <d v="2021-06-24T00:00:00"/>
    <x v="35"/>
    <x v="40"/>
    <n v="49.21"/>
    <n v="7"/>
    <n v="344.47"/>
    <x v="13"/>
    <x v="4"/>
    <x v="5"/>
    <x v="25"/>
  </r>
  <r>
    <d v="2021-06-25T00:00:00"/>
    <x v="32"/>
    <x v="11"/>
    <n v="94.17"/>
    <n v="7"/>
    <n v="659.19"/>
    <x v="0"/>
    <x v="5"/>
    <x v="5"/>
    <x v="25"/>
  </r>
  <r>
    <d v="2021-06-26T00:00:00"/>
    <x v="15"/>
    <x v="8"/>
    <n v="83.08"/>
    <n v="12"/>
    <n v="996.96"/>
    <x v="4"/>
    <x v="4"/>
    <x v="5"/>
    <x v="25"/>
  </r>
  <r>
    <d v="2021-06-26T00:00:00"/>
    <x v="14"/>
    <x v="41"/>
    <n v="7.8599999999999994"/>
    <n v="7"/>
    <n v="55.019999999999996"/>
    <x v="0"/>
    <x v="3"/>
    <x v="5"/>
    <x v="25"/>
  </r>
  <r>
    <d v="2021-06-26T00:00:00"/>
    <x v="30"/>
    <x v="21"/>
    <n v="58.3"/>
    <n v="4"/>
    <n v="233.2"/>
    <x v="8"/>
    <x v="4"/>
    <x v="5"/>
    <x v="25"/>
  </r>
  <r>
    <d v="2021-06-27T00:00:00"/>
    <x v="35"/>
    <x v="35"/>
    <n v="155.61000000000001"/>
    <n v="11"/>
    <n v="1711.71"/>
    <x v="13"/>
    <x v="4"/>
    <x v="5"/>
    <x v="26"/>
  </r>
  <r>
    <d v="2021-06-28T00:00:00"/>
    <x v="15"/>
    <x v="30"/>
    <n v="162.54"/>
    <n v="2"/>
    <n v="325.08"/>
    <x v="4"/>
    <x v="4"/>
    <x v="5"/>
    <x v="26"/>
  </r>
  <r>
    <d v="2021-06-28T00:00:00"/>
    <x v="18"/>
    <x v="12"/>
    <n v="6.7"/>
    <n v="7"/>
    <n v="46.9"/>
    <x v="0"/>
    <x v="5"/>
    <x v="5"/>
    <x v="26"/>
  </r>
  <r>
    <d v="2021-06-29T00:00:00"/>
    <x v="22"/>
    <x v="7"/>
    <n v="146.72"/>
    <n v="4"/>
    <n v="586.88"/>
    <x v="9"/>
    <x v="4"/>
    <x v="5"/>
    <x v="26"/>
  </r>
  <r>
    <d v="2021-06-30T00:00:00"/>
    <x v="23"/>
    <x v="8"/>
    <n v="83.08"/>
    <n v="8"/>
    <n v="664.64"/>
    <x v="0"/>
    <x v="6"/>
    <x v="5"/>
    <x v="26"/>
  </r>
  <r>
    <d v="2021-07-01T00:00:00"/>
    <x v="16"/>
    <x v="35"/>
    <n v="155.61000000000001"/>
    <n v="11"/>
    <n v="1711.71"/>
    <x v="6"/>
    <x v="4"/>
    <x v="6"/>
    <x v="26"/>
  </r>
  <r>
    <d v="2021-07-01T00:00:00"/>
    <x v="30"/>
    <x v="18"/>
    <n v="115.2"/>
    <n v="22"/>
    <n v="2534.4"/>
    <x v="8"/>
    <x v="4"/>
    <x v="6"/>
    <x v="26"/>
  </r>
  <r>
    <d v="2021-07-02T00:00:00"/>
    <x v="13"/>
    <x v="5"/>
    <n v="164.28"/>
    <n v="11"/>
    <n v="1807.08"/>
    <x v="5"/>
    <x v="4"/>
    <x v="6"/>
    <x v="26"/>
  </r>
  <r>
    <d v="2021-07-02T00:00:00"/>
    <x v="5"/>
    <x v="17"/>
    <n v="8.33"/>
    <n v="21"/>
    <n v="174.93"/>
    <x v="0"/>
    <x v="2"/>
    <x v="6"/>
    <x v="26"/>
  </r>
  <r>
    <d v="2021-07-02T00:00:00"/>
    <x v="29"/>
    <x v="36"/>
    <n v="57.120000000000005"/>
    <n v="2"/>
    <n v="114.24000000000001"/>
    <x v="0"/>
    <x v="6"/>
    <x v="6"/>
    <x v="26"/>
  </r>
  <r>
    <d v="2021-07-03T00:00:00"/>
    <x v="33"/>
    <x v="19"/>
    <n v="80.94"/>
    <n v="8"/>
    <n v="647.52"/>
    <x v="12"/>
    <x v="4"/>
    <x v="6"/>
    <x v="26"/>
  </r>
  <r>
    <d v="2021-07-03T00:00:00"/>
    <x v="28"/>
    <x v="3"/>
    <n v="119.7"/>
    <n v="15"/>
    <n v="1795.5"/>
    <x v="11"/>
    <x v="4"/>
    <x v="6"/>
    <x v="26"/>
  </r>
  <r>
    <d v="2021-07-03T00:00:00"/>
    <x v="20"/>
    <x v="3"/>
    <n v="119.7"/>
    <n v="9"/>
    <n v="1077.3"/>
    <x v="7"/>
    <x v="4"/>
    <x v="6"/>
    <x v="26"/>
  </r>
  <r>
    <d v="2021-07-04T00:00:00"/>
    <x v="29"/>
    <x v="15"/>
    <n v="47.730000000000004"/>
    <n v="7"/>
    <n v="334.11"/>
    <x v="0"/>
    <x v="6"/>
    <x v="6"/>
    <x v="27"/>
  </r>
  <r>
    <d v="2021-07-04T00:00:00"/>
    <x v="26"/>
    <x v="38"/>
    <n v="173.88"/>
    <n v="7"/>
    <n v="1217.1599999999999"/>
    <x v="10"/>
    <x v="4"/>
    <x v="6"/>
    <x v="27"/>
  </r>
  <r>
    <d v="2021-07-05T00:00:00"/>
    <x v="4"/>
    <x v="17"/>
    <n v="8.33"/>
    <n v="7"/>
    <n v="58.31"/>
    <x v="0"/>
    <x v="3"/>
    <x v="6"/>
    <x v="27"/>
  </r>
  <r>
    <d v="2021-07-05T00:00:00"/>
    <x v="22"/>
    <x v="4"/>
    <n v="15.719999999999999"/>
    <n v="8"/>
    <n v="125.75999999999999"/>
    <x v="9"/>
    <x v="4"/>
    <x v="6"/>
    <x v="27"/>
  </r>
  <r>
    <d v="2021-07-05T00:00:00"/>
    <x v="20"/>
    <x v="20"/>
    <n v="142.80000000000001"/>
    <n v="8"/>
    <n v="1142.4000000000001"/>
    <x v="7"/>
    <x v="4"/>
    <x v="6"/>
    <x v="27"/>
  </r>
  <r>
    <d v="2021-07-06T00:00:00"/>
    <x v="4"/>
    <x v="0"/>
    <n v="156.96"/>
    <n v="11"/>
    <n v="1726.5600000000002"/>
    <x v="0"/>
    <x v="3"/>
    <x v="6"/>
    <x v="27"/>
  </r>
  <r>
    <d v="2021-07-06T00:00:00"/>
    <x v="17"/>
    <x v="38"/>
    <n v="173.88"/>
    <n v="15"/>
    <n v="2608.1999999999998"/>
    <x v="5"/>
    <x v="4"/>
    <x v="6"/>
    <x v="27"/>
  </r>
  <r>
    <d v="2021-07-06T00:00:00"/>
    <x v="22"/>
    <x v="38"/>
    <n v="173.88"/>
    <n v="2"/>
    <n v="347.76"/>
    <x v="9"/>
    <x v="4"/>
    <x v="6"/>
    <x v="27"/>
  </r>
  <r>
    <d v="2021-07-08T00:00:00"/>
    <x v="29"/>
    <x v="40"/>
    <n v="49.21"/>
    <n v="2"/>
    <n v="98.42"/>
    <x v="0"/>
    <x v="6"/>
    <x v="6"/>
    <x v="27"/>
  </r>
  <r>
    <d v="2021-07-08T00:00:00"/>
    <x v="35"/>
    <x v="9"/>
    <n v="48.84"/>
    <n v="10"/>
    <n v="488.40000000000003"/>
    <x v="13"/>
    <x v="4"/>
    <x v="6"/>
    <x v="27"/>
  </r>
  <r>
    <d v="2021-07-09T00:00:00"/>
    <x v="17"/>
    <x v="34"/>
    <n v="85.5"/>
    <n v="11"/>
    <n v="940.5"/>
    <x v="5"/>
    <x v="4"/>
    <x v="6"/>
    <x v="27"/>
  </r>
  <r>
    <d v="2021-07-10T00:00:00"/>
    <x v="37"/>
    <x v="5"/>
    <n v="164.28"/>
    <n v="15"/>
    <n v="2464.1999999999998"/>
    <x v="14"/>
    <x v="4"/>
    <x v="6"/>
    <x v="27"/>
  </r>
  <r>
    <d v="2021-07-10T00:00:00"/>
    <x v="29"/>
    <x v="13"/>
    <n v="117.48"/>
    <n v="12"/>
    <n v="1409.76"/>
    <x v="0"/>
    <x v="6"/>
    <x v="6"/>
    <x v="27"/>
  </r>
  <r>
    <d v="2021-07-10T00:00:00"/>
    <x v="35"/>
    <x v="21"/>
    <n v="58.3"/>
    <n v="6"/>
    <n v="349.79999999999995"/>
    <x v="13"/>
    <x v="4"/>
    <x v="6"/>
    <x v="27"/>
  </r>
  <r>
    <d v="2021-07-11T00:00:00"/>
    <x v="30"/>
    <x v="41"/>
    <n v="7.8599999999999994"/>
    <n v="4"/>
    <n v="31.439999999999998"/>
    <x v="8"/>
    <x v="4"/>
    <x v="6"/>
    <x v="28"/>
  </r>
  <r>
    <d v="2021-07-12T00:00:00"/>
    <x v="15"/>
    <x v="37"/>
    <n v="41.81"/>
    <n v="12"/>
    <n v="501.72"/>
    <x v="4"/>
    <x v="4"/>
    <x v="6"/>
    <x v="28"/>
  </r>
  <r>
    <d v="2021-07-12T00:00:00"/>
    <x v="22"/>
    <x v="39"/>
    <n v="42.55"/>
    <n v="4"/>
    <n v="170.2"/>
    <x v="9"/>
    <x v="4"/>
    <x v="6"/>
    <x v="28"/>
  </r>
  <r>
    <d v="2021-07-13T00:00:00"/>
    <x v="16"/>
    <x v="14"/>
    <n v="210"/>
    <n v="1"/>
    <n v="210"/>
    <x v="6"/>
    <x v="4"/>
    <x v="6"/>
    <x v="28"/>
  </r>
  <r>
    <d v="2021-07-13T00:00:00"/>
    <x v="20"/>
    <x v="17"/>
    <n v="8.33"/>
    <n v="7"/>
    <n v="58.31"/>
    <x v="7"/>
    <x v="4"/>
    <x v="6"/>
    <x v="28"/>
  </r>
  <r>
    <d v="2021-07-13T00:00:00"/>
    <x v="1"/>
    <x v="1"/>
    <n v="141.57"/>
    <n v="5"/>
    <n v="707.84999999999991"/>
    <x v="0"/>
    <x v="1"/>
    <x v="6"/>
    <x v="28"/>
  </r>
  <r>
    <d v="2021-07-14T00:00:00"/>
    <x v="33"/>
    <x v="3"/>
    <n v="119.7"/>
    <n v="9"/>
    <n v="1077.3"/>
    <x v="12"/>
    <x v="4"/>
    <x v="6"/>
    <x v="28"/>
  </r>
  <r>
    <d v="2021-07-14T00:00:00"/>
    <x v="20"/>
    <x v="11"/>
    <n v="94.17"/>
    <n v="13"/>
    <n v="1224.21"/>
    <x v="7"/>
    <x v="4"/>
    <x v="6"/>
    <x v="28"/>
  </r>
  <r>
    <d v="2021-07-15T00:00:00"/>
    <x v="17"/>
    <x v="8"/>
    <n v="83.08"/>
    <n v="18"/>
    <n v="1495.44"/>
    <x v="5"/>
    <x v="4"/>
    <x v="6"/>
    <x v="28"/>
  </r>
  <r>
    <d v="2021-07-15T00:00:00"/>
    <x v="30"/>
    <x v="9"/>
    <n v="48.84"/>
    <n v="2"/>
    <n v="97.68"/>
    <x v="8"/>
    <x v="4"/>
    <x v="6"/>
    <x v="28"/>
  </r>
  <r>
    <d v="2021-07-16T00:00:00"/>
    <x v="15"/>
    <x v="13"/>
    <n v="117.48"/>
    <n v="33"/>
    <n v="3876.84"/>
    <x v="4"/>
    <x v="4"/>
    <x v="6"/>
    <x v="28"/>
  </r>
  <r>
    <d v="2021-07-16T00:00:00"/>
    <x v="36"/>
    <x v="27"/>
    <n v="149.46"/>
    <n v="8"/>
    <n v="1195.68"/>
    <x v="0"/>
    <x v="1"/>
    <x v="6"/>
    <x v="28"/>
  </r>
  <r>
    <d v="2021-07-16T00:00:00"/>
    <x v="21"/>
    <x v="16"/>
    <n v="104.16"/>
    <n v="35"/>
    <n v="3645.6"/>
    <x v="8"/>
    <x v="4"/>
    <x v="6"/>
    <x v="28"/>
  </r>
  <r>
    <d v="2021-07-17T00:00:00"/>
    <x v="24"/>
    <x v="31"/>
    <n v="103.88"/>
    <n v="38"/>
    <n v="3947.4399999999996"/>
    <x v="2"/>
    <x v="4"/>
    <x v="6"/>
    <x v="28"/>
  </r>
  <r>
    <d v="2021-07-17T00:00:00"/>
    <x v="17"/>
    <x v="1"/>
    <n v="141.57"/>
    <n v="18"/>
    <n v="2548.2599999999998"/>
    <x v="5"/>
    <x v="4"/>
    <x v="6"/>
    <x v="28"/>
  </r>
  <r>
    <d v="2021-07-17T00:00:00"/>
    <x v="34"/>
    <x v="27"/>
    <n v="149.46"/>
    <n v="30"/>
    <n v="4483.8"/>
    <x v="0"/>
    <x v="0"/>
    <x v="6"/>
    <x v="28"/>
  </r>
  <r>
    <d v="2021-07-17T00:00:00"/>
    <x v="25"/>
    <x v="38"/>
    <n v="173.88"/>
    <n v="8"/>
    <n v="1391.04"/>
    <x v="0"/>
    <x v="2"/>
    <x v="6"/>
    <x v="28"/>
  </r>
  <r>
    <d v="2021-07-18T00:00:00"/>
    <x v="10"/>
    <x v="36"/>
    <n v="57.120000000000005"/>
    <n v="14"/>
    <n v="799.68000000000006"/>
    <x v="2"/>
    <x v="4"/>
    <x v="6"/>
    <x v="29"/>
  </r>
  <r>
    <d v="2021-07-18T00:00:00"/>
    <x v="34"/>
    <x v="5"/>
    <n v="164.28"/>
    <n v="12"/>
    <n v="1971.3600000000001"/>
    <x v="0"/>
    <x v="0"/>
    <x v="6"/>
    <x v="29"/>
  </r>
  <r>
    <d v="2021-07-20T00:00:00"/>
    <x v="5"/>
    <x v="2"/>
    <n v="79.92"/>
    <n v="11"/>
    <n v="879.12"/>
    <x v="0"/>
    <x v="2"/>
    <x v="6"/>
    <x v="29"/>
  </r>
  <r>
    <d v="2021-07-20T00:00:00"/>
    <x v="18"/>
    <x v="24"/>
    <n v="162"/>
    <n v="8"/>
    <n v="1296"/>
    <x v="0"/>
    <x v="5"/>
    <x v="6"/>
    <x v="29"/>
  </r>
  <r>
    <d v="2021-07-20T00:00:00"/>
    <x v="1"/>
    <x v="8"/>
    <n v="83.08"/>
    <n v="5"/>
    <n v="415.4"/>
    <x v="0"/>
    <x v="1"/>
    <x v="6"/>
    <x v="29"/>
  </r>
  <r>
    <d v="2021-07-21T00:00:00"/>
    <x v="33"/>
    <x v="10"/>
    <n v="53.11"/>
    <n v="15"/>
    <n v="796.65"/>
    <x v="12"/>
    <x v="4"/>
    <x v="6"/>
    <x v="29"/>
  </r>
  <r>
    <d v="2021-07-22T00:00:00"/>
    <x v="12"/>
    <x v="37"/>
    <n v="41.81"/>
    <n v="5"/>
    <n v="209.05"/>
    <x v="4"/>
    <x v="4"/>
    <x v="6"/>
    <x v="29"/>
  </r>
  <r>
    <d v="2021-07-22T00:00:00"/>
    <x v="37"/>
    <x v="0"/>
    <n v="156.96"/>
    <n v="14"/>
    <n v="2197.44"/>
    <x v="14"/>
    <x v="4"/>
    <x v="6"/>
    <x v="29"/>
  </r>
  <r>
    <d v="2021-07-22T00:00:00"/>
    <x v="36"/>
    <x v="13"/>
    <n v="117.48"/>
    <n v="27"/>
    <n v="3171.96"/>
    <x v="0"/>
    <x v="1"/>
    <x v="6"/>
    <x v="29"/>
  </r>
  <r>
    <d v="2021-07-22T00:00:00"/>
    <x v="28"/>
    <x v="42"/>
    <n v="24.66"/>
    <n v="3"/>
    <n v="73.98"/>
    <x v="11"/>
    <x v="4"/>
    <x v="6"/>
    <x v="29"/>
  </r>
  <r>
    <d v="2021-07-22T00:00:00"/>
    <x v="9"/>
    <x v="21"/>
    <n v="58.3"/>
    <n v="6"/>
    <n v="349.79999999999995"/>
    <x v="0"/>
    <x v="0"/>
    <x v="6"/>
    <x v="29"/>
  </r>
  <r>
    <d v="2021-07-23T00:00:00"/>
    <x v="24"/>
    <x v="40"/>
    <n v="49.21"/>
    <n v="2"/>
    <n v="98.42"/>
    <x v="2"/>
    <x v="4"/>
    <x v="6"/>
    <x v="29"/>
  </r>
  <r>
    <d v="2021-07-23T00:00:00"/>
    <x v="32"/>
    <x v="8"/>
    <n v="83.08"/>
    <n v="9"/>
    <n v="747.72"/>
    <x v="0"/>
    <x v="5"/>
    <x v="6"/>
    <x v="29"/>
  </r>
  <r>
    <d v="2021-07-23T00:00:00"/>
    <x v="38"/>
    <x v="22"/>
    <n v="85.76"/>
    <n v="8"/>
    <n v="686.08"/>
    <x v="11"/>
    <x v="4"/>
    <x v="6"/>
    <x v="29"/>
  </r>
  <r>
    <d v="2021-07-23T00:00:00"/>
    <x v="25"/>
    <x v="43"/>
    <n v="96.3"/>
    <n v="7"/>
    <n v="674.1"/>
    <x v="0"/>
    <x v="2"/>
    <x v="6"/>
    <x v="29"/>
  </r>
  <r>
    <d v="2021-07-24T00:00:00"/>
    <x v="13"/>
    <x v="34"/>
    <n v="85.5"/>
    <n v="14"/>
    <n v="1197"/>
    <x v="5"/>
    <x v="4"/>
    <x v="6"/>
    <x v="29"/>
  </r>
  <r>
    <d v="2021-07-24T00:00:00"/>
    <x v="23"/>
    <x v="41"/>
    <n v="7.8599999999999994"/>
    <n v="4"/>
    <n v="31.439999999999998"/>
    <x v="0"/>
    <x v="6"/>
    <x v="6"/>
    <x v="29"/>
  </r>
  <r>
    <d v="2021-07-24T00:00:00"/>
    <x v="26"/>
    <x v="36"/>
    <n v="57.120000000000005"/>
    <n v="1"/>
    <n v="57.120000000000005"/>
    <x v="10"/>
    <x v="4"/>
    <x v="6"/>
    <x v="29"/>
  </r>
  <r>
    <d v="2021-07-25T00:00:00"/>
    <x v="38"/>
    <x v="19"/>
    <n v="80.94"/>
    <n v="13"/>
    <n v="1052.22"/>
    <x v="11"/>
    <x v="4"/>
    <x v="6"/>
    <x v="30"/>
  </r>
  <r>
    <d v="2021-07-25T00:00:00"/>
    <x v="34"/>
    <x v="28"/>
    <n v="82.08"/>
    <n v="2"/>
    <n v="164.16"/>
    <x v="0"/>
    <x v="0"/>
    <x v="6"/>
    <x v="30"/>
  </r>
  <r>
    <d v="2021-07-25T00:00:00"/>
    <x v="35"/>
    <x v="33"/>
    <n v="156.78"/>
    <n v="12"/>
    <n v="1881.3600000000001"/>
    <x v="13"/>
    <x v="4"/>
    <x v="6"/>
    <x v="30"/>
  </r>
  <r>
    <d v="2021-07-26T00:00:00"/>
    <x v="26"/>
    <x v="42"/>
    <n v="24.66"/>
    <n v="1"/>
    <n v="24.66"/>
    <x v="10"/>
    <x v="4"/>
    <x v="6"/>
    <x v="30"/>
  </r>
  <r>
    <d v="2021-07-26T00:00:00"/>
    <x v="7"/>
    <x v="19"/>
    <n v="80.94"/>
    <n v="10"/>
    <n v="809.4"/>
    <x v="1"/>
    <x v="4"/>
    <x v="6"/>
    <x v="30"/>
  </r>
  <r>
    <d v="2021-07-27T00:00:00"/>
    <x v="21"/>
    <x v="21"/>
    <n v="58.3"/>
    <n v="25"/>
    <n v="1457.5"/>
    <x v="8"/>
    <x v="4"/>
    <x v="6"/>
    <x v="30"/>
  </r>
  <r>
    <d v="2021-07-27T00:00:00"/>
    <x v="29"/>
    <x v="43"/>
    <n v="96.3"/>
    <n v="38"/>
    <n v="3659.4"/>
    <x v="0"/>
    <x v="6"/>
    <x v="6"/>
    <x v="30"/>
  </r>
  <r>
    <d v="2021-07-29T00:00:00"/>
    <x v="16"/>
    <x v="32"/>
    <n v="201.28"/>
    <n v="37"/>
    <n v="7447.36"/>
    <x v="6"/>
    <x v="4"/>
    <x v="6"/>
    <x v="30"/>
  </r>
  <r>
    <d v="2021-07-29T00:00:00"/>
    <x v="23"/>
    <x v="28"/>
    <n v="82.08"/>
    <n v="15"/>
    <n v="1231.2"/>
    <x v="0"/>
    <x v="6"/>
    <x v="6"/>
    <x v="30"/>
  </r>
  <r>
    <d v="2021-07-30T00:00:00"/>
    <x v="32"/>
    <x v="34"/>
    <n v="85.5"/>
    <n v="25"/>
    <n v="2137.5"/>
    <x v="0"/>
    <x v="5"/>
    <x v="6"/>
    <x v="30"/>
  </r>
  <r>
    <d v="2021-07-30T00:00:00"/>
    <x v="35"/>
    <x v="43"/>
    <n v="96.3"/>
    <n v="12"/>
    <n v="1155.5999999999999"/>
    <x v="13"/>
    <x v="4"/>
    <x v="6"/>
    <x v="30"/>
  </r>
  <r>
    <d v="2021-07-31T00:00:00"/>
    <x v="36"/>
    <x v="11"/>
    <n v="94.17"/>
    <n v="12"/>
    <n v="1130.04"/>
    <x v="0"/>
    <x v="1"/>
    <x v="6"/>
    <x v="30"/>
  </r>
  <r>
    <d v="2021-07-31T00:00:00"/>
    <x v="25"/>
    <x v="24"/>
    <n v="162"/>
    <n v="31"/>
    <n v="5022"/>
    <x v="0"/>
    <x v="2"/>
    <x v="6"/>
    <x v="30"/>
  </r>
  <r>
    <d v="2021-08-01T00:00:00"/>
    <x v="1"/>
    <x v="31"/>
    <n v="103.88"/>
    <n v="11"/>
    <n v="1142.6799999999998"/>
    <x v="0"/>
    <x v="1"/>
    <x v="7"/>
    <x v="31"/>
  </r>
  <r>
    <d v="2021-08-02T00:00:00"/>
    <x v="17"/>
    <x v="27"/>
    <n v="149.46"/>
    <n v="3"/>
    <n v="448.38"/>
    <x v="5"/>
    <x v="4"/>
    <x v="7"/>
    <x v="31"/>
  </r>
  <r>
    <d v="2021-08-03T00:00:00"/>
    <x v="24"/>
    <x v="21"/>
    <n v="58.3"/>
    <n v="12"/>
    <n v="699.59999999999991"/>
    <x v="2"/>
    <x v="4"/>
    <x v="7"/>
    <x v="31"/>
  </r>
  <r>
    <d v="2021-08-03T00:00:00"/>
    <x v="20"/>
    <x v="1"/>
    <n v="141.57"/>
    <n v="13"/>
    <n v="1840.4099999999999"/>
    <x v="7"/>
    <x v="4"/>
    <x v="7"/>
    <x v="31"/>
  </r>
  <r>
    <d v="2021-08-03T00:00:00"/>
    <x v="20"/>
    <x v="11"/>
    <n v="94.17"/>
    <n v="5"/>
    <n v="470.85"/>
    <x v="7"/>
    <x v="4"/>
    <x v="7"/>
    <x v="31"/>
  </r>
  <r>
    <d v="2021-08-03T00:00:00"/>
    <x v="7"/>
    <x v="7"/>
    <n v="146.72"/>
    <n v="8"/>
    <n v="1173.76"/>
    <x v="1"/>
    <x v="4"/>
    <x v="7"/>
    <x v="31"/>
  </r>
  <r>
    <d v="2021-08-04T00:00:00"/>
    <x v="33"/>
    <x v="42"/>
    <n v="24.66"/>
    <n v="16"/>
    <n v="394.56"/>
    <x v="12"/>
    <x v="4"/>
    <x v="7"/>
    <x v="31"/>
  </r>
  <r>
    <d v="2021-08-05T00:00:00"/>
    <x v="21"/>
    <x v="37"/>
    <n v="41.81"/>
    <n v="14"/>
    <n v="585.34"/>
    <x v="8"/>
    <x v="4"/>
    <x v="7"/>
    <x v="31"/>
  </r>
  <r>
    <d v="2021-08-06T00:00:00"/>
    <x v="4"/>
    <x v="22"/>
    <n v="85.76"/>
    <n v="1"/>
    <n v="85.76"/>
    <x v="0"/>
    <x v="3"/>
    <x v="7"/>
    <x v="31"/>
  </r>
  <r>
    <d v="2021-08-06T00:00:00"/>
    <x v="20"/>
    <x v="25"/>
    <n v="16.64"/>
    <n v="9"/>
    <n v="149.76"/>
    <x v="7"/>
    <x v="4"/>
    <x v="7"/>
    <x v="31"/>
  </r>
  <r>
    <d v="2021-08-08T00:00:00"/>
    <x v="31"/>
    <x v="30"/>
    <n v="162.54"/>
    <n v="11"/>
    <n v="1787.9399999999998"/>
    <x v="9"/>
    <x v="4"/>
    <x v="7"/>
    <x v="32"/>
  </r>
  <r>
    <d v="2021-08-08T00:00:00"/>
    <x v="32"/>
    <x v="13"/>
    <n v="117.48"/>
    <n v="12"/>
    <n v="1409.76"/>
    <x v="0"/>
    <x v="5"/>
    <x v="7"/>
    <x v="32"/>
  </r>
  <r>
    <d v="2021-08-08T00:00:00"/>
    <x v="28"/>
    <x v="4"/>
    <n v="15.719999999999999"/>
    <n v="38"/>
    <n v="597.3599999999999"/>
    <x v="11"/>
    <x v="4"/>
    <x v="7"/>
    <x v="32"/>
  </r>
  <r>
    <d v="2021-08-08T00:00:00"/>
    <x v="18"/>
    <x v="25"/>
    <n v="16.64"/>
    <n v="2"/>
    <n v="33.28"/>
    <x v="0"/>
    <x v="5"/>
    <x v="7"/>
    <x v="32"/>
  </r>
  <r>
    <d v="2021-08-10T00:00:00"/>
    <x v="12"/>
    <x v="2"/>
    <n v="79.92"/>
    <n v="38"/>
    <n v="3036.96"/>
    <x v="4"/>
    <x v="4"/>
    <x v="7"/>
    <x v="32"/>
  </r>
  <r>
    <d v="2021-08-10T00:00:00"/>
    <x v="26"/>
    <x v="35"/>
    <n v="155.61000000000001"/>
    <n v="4"/>
    <n v="622.44000000000005"/>
    <x v="10"/>
    <x v="4"/>
    <x v="7"/>
    <x v="32"/>
  </r>
  <r>
    <d v="2021-08-10T00:00:00"/>
    <x v="1"/>
    <x v="28"/>
    <n v="82.08"/>
    <n v="10"/>
    <n v="820.8"/>
    <x v="0"/>
    <x v="1"/>
    <x v="7"/>
    <x v="32"/>
  </r>
  <r>
    <d v="2021-08-10T00:00:00"/>
    <x v="30"/>
    <x v="34"/>
    <n v="85.5"/>
    <n v="6"/>
    <n v="513"/>
    <x v="8"/>
    <x v="4"/>
    <x v="7"/>
    <x v="32"/>
  </r>
  <r>
    <d v="2021-08-11T00:00:00"/>
    <x v="23"/>
    <x v="27"/>
    <n v="149.46"/>
    <n v="4"/>
    <n v="597.84"/>
    <x v="0"/>
    <x v="6"/>
    <x v="7"/>
    <x v="32"/>
  </r>
  <r>
    <d v="2021-08-11T00:00:00"/>
    <x v="22"/>
    <x v="32"/>
    <n v="201.28"/>
    <n v="20"/>
    <n v="4025.6"/>
    <x v="9"/>
    <x v="4"/>
    <x v="7"/>
    <x v="32"/>
  </r>
  <r>
    <d v="2021-08-13T00:00:00"/>
    <x v="23"/>
    <x v="23"/>
    <n v="48.4"/>
    <n v="13"/>
    <n v="629.19999999999993"/>
    <x v="0"/>
    <x v="6"/>
    <x v="7"/>
    <x v="32"/>
  </r>
  <r>
    <d v="2021-08-13T00:00:00"/>
    <x v="14"/>
    <x v="36"/>
    <n v="57.120000000000005"/>
    <n v="9"/>
    <n v="514.08000000000004"/>
    <x v="0"/>
    <x v="3"/>
    <x v="7"/>
    <x v="32"/>
  </r>
  <r>
    <d v="2021-08-14T00:00:00"/>
    <x v="33"/>
    <x v="32"/>
    <n v="201.28"/>
    <n v="14"/>
    <n v="2817.92"/>
    <x v="12"/>
    <x v="4"/>
    <x v="7"/>
    <x v="32"/>
  </r>
  <r>
    <d v="2021-08-15T00:00:00"/>
    <x v="23"/>
    <x v="4"/>
    <n v="15.719999999999999"/>
    <n v="7"/>
    <n v="110.03999999999999"/>
    <x v="0"/>
    <x v="6"/>
    <x v="7"/>
    <x v="33"/>
  </r>
  <r>
    <d v="2021-08-15T00:00:00"/>
    <x v="11"/>
    <x v="23"/>
    <n v="48.4"/>
    <n v="10"/>
    <n v="484"/>
    <x v="3"/>
    <x v="4"/>
    <x v="7"/>
    <x v="33"/>
  </r>
  <r>
    <d v="2021-08-16T00:00:00"/>
    <x v="13"/>
    <x v="41"/>
    <n v="7.8599999999999994"/>
    <n v="31"/>
    <n v="243.65999999999997"/>
    <x v="5"/>
    <x v="4"/>
    <x v="7"/>
    <x v="33"/>
  </r>
  <r>
    <d v="2021-08-16T00:00:00"/>
    <x v="10"/>
    <x v="19"/>
    <n v="80.94"/>
    <n v="3"/>
    <n v="242.82"/>
    <x v="2"/>
    <x v="4"/>
    <x v="7"/>
    <x v="33"/>
  </r>
  <r>
    <d v="2021-08-16T00:00:00"/>
    <x v="14"/>
    <x v="6"/>
    <n v="122.08"/>
    <n v="1"/>
    <n v="122.08"/>
    <x v="0"/>
    <x v="3"/>
    <x v="7"/>
    <x v="33"/>
  </r>
  <r>
    <d v="2021-08-18T00:00:00"/>
    <x v="21"/>
    <x v="17"/>
    <n v="8.33"/>
    <n v="6"/>
    <n v="49.980000000000004"/>
    <x v="8"/>
    <x v="4"/>
    <x v="7"/>
    <x v="33"/>
  </r>
  <r>
    <d v="2021-08-18T00:00:00"/>
    <x v="10"/>
    <x v="10"/>
    <n v="53.11"/>
    <n v="8"/>
    <n v="424.88"/>
    <x v="2"/>
    <x v="4"/>
    <x v="7"/>
    <x v="33"/>
  </r>
  <r>
    <d v="2021-08-18T00:00:00"/>
    <x v="34"/>
    <x v="10"/>
    <n v="53.11"/>
    <n v="19"/>
    <n v="1009.09"/>
    <x v="0"/>
    <x v="0"/>
    <x v="7"/>
    <x v="33"/>
  </r>
  <r>
    <d v="2021-08-18T00:00:00"/>
    <x v="11"/>
    <x v="5"/>
    <n v="164.28"/>
    <n v="2"/>
    <n v="328.56"/>
    <x v="3"/>
    <x v="4"/>
    <x v="7"/>
    <x v="33"/>
  </r>
  <r>
    <d v="2021-08-19T00:00:00"/>
    <x v="31"/>
    <x v="15"/>
    <n v="47.730000000000004"/>
    <n v="3"/>
    <n v="143.19"/>
    <x v="9"/>
    <x v="4"/>
    <x v="7"/>
    <x v="33"/>
  </r>
  <r>
    <d v="2021-08-20T00:00:00"/>
    <x v="33"/>
    <x v="3"/>
    <n v="119.7"/>
    <n v="14"/>
    <n v="1675.8"/>
    <x v="12"/>
    <x v="4"/>
    <x v="7"/>
    <x v="33"/>
  </r>
  <r>
    <d v="2021-08-20T00:00:00"/>
    <x v="31"/>
    <x v="29"/>
    <n v="76.25"/>
    <n v="15"/>
    <n v="1143.75"/>
    <x v="9"/>
    <x v="4"/>
    <x v="7"/>
    <x v="33"/>
  </r>
  <r>
    <d v="2021-08-20T00:00:00"/>
    <x v="21"/>
    <x v="27"/>
    <n v="149.46"/>
    <n v="13"/>
    <n v="1942.98"/>
    <x v="8"/>
    <x v="4"/>
    <x v="7"/>
    <x v="33"/>
  </r>
  <r>
    <d v="2021-08-20T00:00:00"/>
    <x v="28"/>
    <x v="40"/>
    <n v="49.21"/>
    <n v="19"/>
    <n v="934.99"/>
    <x v="11"/>
    <x v="4"/>
    <x v="7"/>
    <x v="33"/>
  </r>
  <r>
    <d v="2021-08-20T00:00:00"/>
    <x v="29"/>
    <x v="16"/>
    <n v="104.16"/>
    <n v="9"/>
    <n v="937.43999999999994"/>
    <x v="0"/>
    <x v="6"/>
    <x v="7"/>
    <x v="33"/>
  </r>
  <r>
    <d v="2021-08-20T00:00:00"/>
    <x v="34"/>
    <x v="37"/>
    <n v="41.81"/>
    <n v="13"/>
    <n v="543.53"/>
    <x v="0"/>
    <x v="0"/>
    <x v="7"/>
    <x v="33"/>
  </r>
  <r>
    <d v="2021-08-21T00:00:00"/>
    <x v="34"/>
    <x v="25"/>
    <n v="16.64"/>
    <n v="4"/>
    <n v="66.56"/>
    <x v="0"/>
    <x v="0"/>
    <x v="7"/>
    <x v="33"/>
  </r>
  <r>
    <d v="2021-08-22T00:00:00"/>
    <x v="29"/>
    <x v="35"/>
    <n v="155.61000000000001"/>
    <n v="19"/>
    <n v="2956.59"/>
    <x v="0"/>
    <x v="6"/>
    <x v="7"/>
    <x v="34"/>
  </r>
  <r>
    <d v="2021-08-23T00:00:00"/>
    <x v="15"/>
    <x v="28"/>
    <n v="82.08"/>
    <n v="11"/>
    <n v="902.88"/>
    <x v="4"/>
    <x v="4"/>
    <x v="7"/>
    <x v="34"/>
  </r>
  <r>
    <d v="2021-08-23T00:00:00"/>
    <x v="18"/>
    <x v="10"/>
    <n v="53.11"/>
    <n v="14"/>
    <n v="743.54"/>
    <x v="0"/>
    <x v="5"/>
    <x v="7"/>
    <x v="34"/>
  </r>
  <r>
    <d v="2021-08-24T00:00:00"/>
    <x v="18"/>
    <x v="35"/>
    <n v="155.61000000000001"/>
    <n v="5"/>
    <n v="778.05000000000007"/>
    <x v="0"/>
    <x v="5"/>
    <x v="7"/>
    <x v="34"/>
  </r>
  <r>
    <d v="2021-08-25T00:00:00"/>
    <x v="14"/>
    <x v="38"/>
    <n v="173.88"/>
    <n v="38"/>
    <n v="6607.44"/>
    <x v="0"/>
    <x v="3"/>
    <x v="7"/>
    <x v="34"/>
  </r>
  <r>
    <d v="2021-08-26T00:00:00"/>
    <x v="12"/>
    <x v="21"/>
    <n v="58.3"/>
    <n v="21"/>
    <n v="1224.3"/>
    <x v="4"/>
    <x v="4"/>
    <x v="7"/>
    <x v="34"/>
  </r>
  <r>
    <d v="2021-08-26T00:00:00"/>
    <x v="13"/>
    <x v="39"/>
    <n v="42.55"/>
    <n v="4"/>
    <n v="170.2"/>
    <x v="5"/>
    <x v="4"/>
    <x v="7"/>
    <x v="34"/>
  </r>
  <r>
    <d v="2021-08-26T00:00:00"/>
    <x v="32"/>
    <x v="30"/>
    <n v="162.54"/>
    <n v="18"/>
    <n v="2925.72"/>
    <x v="0"/>
    <x v="5"/>
    <x v="7"/>
    <x v="34"/>
  </r>
  <r>
    <d v="2021-08-26T00:00:00"/>
    <x v="18"/>
    <x v="22"/>
    <n v="85.76"/>
    <n v="8"/>
    <n v="686.08"/>
    <x v="0"/>
    <x v="5"/>
    <x v="7"/>
    <x v="34"/>
  </r>
  <r>
    <d v="2021-08-26T00:00:00"/>
    <x v="11"/>
    <x v="14"/>
    <n v="210"/>
    <n v="13"/>
    <n v="2730"/>
    <x v="3"/>
    <x v="4"/>
    <x v="7"/>
    <x v="34"/>
  </r>
  <r>
    <d v="2021-08-26T00:00:00"/>
    <x v="30"/>
    <x v="41"/>
    <n v="7.8599999999999994"/>
    <n v="38"/>
    <n v="298.67999999999995"/>
    <x v="8"/>
    <x v="4"/>
    <x v="7"/>
    <x v="34"/>
  </r>
  <r>
    <d v="2021-08-27T00:00:00"/>
    <x v="9"/>
    <x v="39"/>
    <n v="42.55"/>
    <n v="15"/>
    <n v="638.25"/>
    <x v="0"/>
    <x v="0"/>
    <x v="7"/>
    <x v="34"/>
  </r>
  <r>
    <d v="2021-08-28T00:00:00"/>
    <x v="33"/>
    <x v="5"/>
    <n v="164.28"/>
    <n v="20"/>
    <n v="3285.6"/>
    <x v="12"/>
    <x v="4"/>
    <x v="7"/>
    <x v="34"/>
  </r>
  <r>
    <d v="2021-08-28T00:00:00"/>
    <x v="12"/>
    <x v="35"/>
    <n v="155.61000000000001"/>
    <n v="9"/>
    <n v="1400.4900000000002"/>
    <x v="4"/>
    <x v="4"/>
    <x v="7"/>
    <x v="34"/>
  </r>
  <r>
    <d v="2021-08-28T00:00:00"/>
    <x v="13"/>
    <x v="39"/>
    <n v="42.55"/>
    <n v="5"/>
    <n v="212.75"/>
    <x v="5"/>
    <x v="4"/>
    <x v="7"/>
    <x v="34"/>
  </r>
  <r>
    <d v="2021-08-28T00:00:00"/>
    <x v="21"/>
    <x v="8"/>
    <n v="83.08"/>
    <n v="25"/>
    <n v="2077"/>
    <x v="8"/>
    <x v="4"/>
    <x v="7"/>
    <x v="34"/>
  </r>
  <r>
    <d v="2021-08-28T00:00:00"/>
    <x v="20"/>
    <x v="22"/>
    <n v="85.76"/>
    <n v="22"/>
    <n v="1886.72"/>
    <x v="7"/>
    <x v="4"/>
    <x v="7"/>
    <x v="34"/>
  </r>
  <r>
    <d v="2021-08-29T00:00:00"/>
    <x v="37"/>
    <x v="21"/>
    <n v="58.3"/>
    <n v="12"/>
    <n v="699.59999999999991"/>
    <x v="14"/>
    <x v="4"/>
    <x v="7"/>
    <x v="35"/>
  </r>
  <r>
    <d v="2021-08-30T00:00:00"/>
    <x v="31"/>
    <x v="34"/>
    <n v="85.5"/>
    <n v="6"/>
    <n v="513"/>
    <x v="9"/>
    <x v="4"/>
    <x v="7"/>
    <x v="35"/>
  </r>
  <r>
    <d v="2021-08-30T00:00:00"/>
    <x v="22"/>
    <x v="6"/>
    <n v="122.08"/>
    <n v="13"/>
    <n v="1587.04"/>
    <x v="9"/>
    <x v="4"/>
    <x v="7"/>
    <x v="35"/>
  </r>
  <r>
    <d v="2021-08-30T00:00:00"/>
    <x v="7"/>
    <x v="17"/>
    <n v="8.33"/>
    <n v="5"/>
    <n v="41.65"/>
    <x v="1"/>
    <x v="4"/>
    <x v="7"/>
    <x v="35"/>
  </r>
  <r>
    <d v="2021-08-30T00:00:00"/>
    <x v="30"/>
    <x v="8"/>
    <n v="83.08"/>
    <n v="6"/>
    <n v="498.48"/>
    <x v="8"/>
    <x v="4"/>
    <x v="7"/>
    <x v="35"/>
  </r>
  <r>
    <d v="2021-08-31T00:00:00"/>
    <x v="36"/>
    <x v="31"/>
    <n v="103.88"/>
    <n v="2"/>
    <n v="207.76"/>
    <x v="0"/>
    <x v="1"/>
    <x v="7"/>
    <x v="35"/>
  </r>
  <r>
    <d v="2021-08-31T00:00:00"/>
    <x v="36"/>
    <x v="4"/>
    <n v="15.719999999999999"/>
    <n v="13"/>
    <n v="204.35999999999999"/>
    <x v="0"/>
    <x v="1"/>
    <x v="7"/>
    <x v="35"/>
  </r>
  <r>
    <d v="2021-08-31T00:00:00"/>
    <x v="17"/>
    <x v="12"/>
    <n v="6.7"/>
    <n v="11"/>
    <n v="73.7"/>
    <x v="5"/>
    <x v="4"/>
    <x v="7"/>
    <x v="35"/>
  </r>
  <r>
    <d v="2021-08-31T00:00:00"/>
    <x v="14"/>
    <x v="30"/>
    <n v="162.54"/>
    <n v="6"/>
    <n v="975.24"/>
    <x v="0"/>
    <x v="3"/>
    <x v="7"/>
    <x v="35"/>
  </r>
  <r>
    <d v="2021-09-01T00:00:00"/>
    <x v="4"/>
    <x v="19"/>
    <n v="80.94"/>
    <n v="14"/>
    <n v="1133.1599999999999"/>
    <x v="0"/>
    <x v="3"/>
    <x v="8"/>
    <x v="35"/>
  </r>
  <r>
    <d v="2021-09-01T00:00:00"/>
    <x v="22"/>
    <x v="0"/>
    <n v="156.96"/>
    <n v="1"/>
    <n v="156.96"/>
    <x v="9"/>
    <x v="4"/>
    <x v="8"/>
    <x v="35"/>
  </r>
  <r>
    <d v="2021-09-01T00:00:00"/>
    <x v="11"/>
    <x v="4"/>
    <n v="15.719999999999999"/>
    <n v="11"/>
    <n v="172.92"/>
    <x v="3"/>
    <x v="4"/>
    <x v="8"/>
    <x v="35"/>
  </r>
  <r>
    <d v="2021-09-03T00:00:00"/>
    <x v="14"/>
    <x v="38"/>
    <n v="173.88"/>
    <n v="8"/>
    <n v="1391.04"/>
    <x v="0"/>
    <x v="3"/>
    <x v="8"/>
    <x v="35"/>
  </r>
  <r>
    <d v="2021-09-03T00:00:00"/>
    <x v="1"/>
    <x v="25"/>
    <n v="16.64"/>
    <n v="28"/>
    <n v="465.92"/>
    <x v="0"/>
    <x v="1"/>
    <x v="8"/>
    <x v="35"/>
  </r>
  <r>
    <d v="2021-09-04T00:00:00"/>
    <x v="18"/>
    <x v="12"/>
    <n v="6.7"/>
    <n v="1"/>
    <n v="6.7"/>
    <x v="0"/>
    <x v="5"/>
    <x v="8"/>
    <x v="35"/>
  </r>
  <r>
    <d v="2021-09-04T00:00:00"/>
    <x v="29"/>
    <x v="27"/>
    <n v="149.46"/>
    <n v="15"/>
    <n v="2241.9"/>
    <x v="0"/>
    <x v="6"/>
    <x v="8"/>
    <x v="35"/>
  </r>
  <r>
    <d v="2021-09-04T00:00:00"/>
    <x v="26"/>
    <x v="37"/>
    <n v="41.81"/>
    <n v="7"/>
    <n v="292.67"/>
    <x v="10"/>
    <x v="4"/>
    <x v="8"/>
    <x v="35"/>
  </r>
  <r>
    <d v="2021-09-04T00:00:00"/>
    <x v="26"/>
    <x v="31"/>
    <n v="103.88"/>
    <n v="34"/>
    <n v="3531.92"/>
    <x v="10"/>
    <x v="4"/>
    <x v="8"/>
    <x v="35"/>
  </r>
  <r>
    <d v="2021-09-04T00:00:00"/>
    <x v="26"/>
    <x v="20"/>
    <n v="142.80000000000001"/>
    <n v="1"/>
    <n v="142.80000000000001"/>
    <x v="10"/>
    <x v="4"/>
    <x v="8"/>
    <x v="35"/>
  </r>
  <r>
    <d v="2021-09-05T00:00:00"/>
    <x v="4"/>
    <x v="13"/>
    <n v="117.48"/>
    <n v="1"/>
    <n v="117.48"/>
    <x v="0"/>
    <x v="3"/>
    <x v="8"/>
    <x v="36"/>
  </r>
  <r>
    <d v="2021-09-05T00:00:00"/>
    <x v="39"/>
    <x v="15"/>
    <n v="47.730000000000004"/>
    <n v="35"/>
    <n v="1670.5500000000002"/>
    <x v="3"/>
    <x v="4"/>
    <x v="8"/>
    <x v="36"/>
  </r>
  <r>
    <d v="2021-09-06T00:00:00"/>
    <x v="28"/>
    <x v="16"/>
    <n v="104.16"/>
    <n v="20"/>
    <n v="2083.1999999999998"/>
    <x v="11"/>
    <x v="4"/>
    <x v="8"/>
    <x v="36"/>
  </r>
  <r>
    <d v="2021-09-06T00:00:00"/>
    <x v="9"/>
    <x v="35"/>
    <n v="155.61000000000001"/>
    <n v="12"/>
    <n v="1867.3200000000002"/>
    <x v="0"/>
    <x v="0"/>
    <x v="8"/>
    <x v="36"/>
  </r>
  <r>
    <d v="2021-09-07T00:00:00"/>
    <x v="16"/>
    <x v="14"/>
    <n v="210"/>
    <n v="5"/>
    <n v="1050"/>
    <x v="6"/>
    <x v="4"/>
    <x v="8"/>
    <x v="36"/>
  </r>
  <r>
    <d v="2021-09-08T00:00:00"/>
    <x v="29"/>
    <x v="11"/>
    <n v="94.17"/>
    <n v="23"/>
    <n v="2165.91"/>
    <x v="0"/>
    <x v="6"/>
    <x v="8"/>
    <x v="36"/>
  </r>
  <r>
    <d v="2021-09-09T00:00:00"/>
    <x v="18"/>
    <x v="19"/>
    <n v="80.94"/>
    <n v="3"/>
    <n v="242.82"/>
    <x v="0"/>
    <x v="5"/>
    <x v="8"/>
    <x v="36"/>
  </r>
  <r>
    <d v="2021-09-09T00:00:00"/>
    <x v="10"/>
    <x v="38"/>
    <n v="173.88"/>
    <n v="9"/>
    <n v="1564.92"/>
    <x v="2"/>
    <x v="4"/>
    <x v="8"/>
    <x v="36"/>
  </r>
  <r>
    <d v="2021-09-09T00:00:00"/>
    <x v="14"/>
    <x v="28"/>
    <n v="82.08"/>
    <n v="4"/>
    <n v="328.32"/>
    <x v="0"/>
    <x v="3"/>
    <x v="8"/>
    <x v="36"/>
  </r>
  <r>
    <d v="2021-09-09T00:00:00"/>
    <x v="1"/>
    <x v="23"/>
    <n v="48.4"/>
    <n v="26"/>
    <n v="1258.3999999999999"/>
    <x v="0"/>
    <x v="1"/>
    <x v="8"/>
    <x v="36"/>
  </r>
  <r>
    <d v="2021-09-10T00:00:00"/>
    <x v="15"/>
    <x v="2"/>
    <n v="79.92"/>
    <n v="4"/>
    <n v="319.68"/>
    <x v="4"/>
    <x v="4"/>
    <x v="8"/>
    <x v="36"/>
  </r>
  <r>
    <d v="2021-09-10T00:00:00"/>
    <x v="20"/>
    <x v="31"/>
    <n v="103.88"/>
    <n v="9"/>
    <n v="934.92"/>
    <x v="7"/>
    <x v="4"/>
    <x v="8"/>
    <x v="36"/>
  </r>
  <r>
    <d v="2021-09-10T00:00:00"/>
    <x v="34"/>
    <x v="32"/>
    <n v="201.28"/>
    <n v="6"/>
    <n v="1207.68"/>
    <x v="0"/>
    <x v="0"/>
    <x v="8"/>
    <x v="36"/>
  </r>
  <r>
    <d v="2021-09-10T00:00:00"/>
    <x v="34"/>
    <x v="42"/>
    <n v="24.66"/>
    <n v="2"/>
    <n v="49.32"/>
    <x v="0"/>
    <x v="0"/>
    <x v="8"/>
    <x v="36"/>
  </r>
  <r>
    <d v="2021-09-10T00:00:00"/>
    <x v="39"/>
    <x v="12"/>
    <n v="6.7"/>
    <n v="15"/>
    <n v="100.5"/>
    <x v="3"/>
    <x v="4"/>
    <x v="8"/>
    <x v="36"/>
  </r>
  <r>
    <d v="2021-09-11T00:00:00"/>
    <x v="36"/>
    <x v="31"/>
    <n v="103.88"/>
    <n v="6"/>
    <n v="623.28"/>
    <x v="0"/>
    <x v="1"/>
    <x v="8"/>
    <x v="36"/>
  </r>
  <r>
    <d v="2021-09-13T00:00:00"/>
    <x v="7"/>
    <x v="38"/>
    <n v="173.88"/>
    <n v="7"/>
    <n v="1217.1599999999999"/>
    <x v="1"/>
    <x v="4"/>
    <x v="8"/>
    <x v="37"/>
  </r>
  <r>
    <d v="2021-09-14T00:00:00"/>
    <x v="36"/>
    <x v="10"/>
    <n v="53.11"/>
    <n v="3"/>
    <n v="159.32999999999998"/>
    <x v="0"/>
    <x v="1"/>
    <x v="8"/>
    <x v="37"/>
  </r>
  <r>
    <d v="2021-09-14T00:00:00"/>
    <x v="29"/>
    <x v="42"/>
    <n v="24.66"/>
    <n v="34"/>
    <n v="838.44"/>
    <x v="0"/>
    <x v="6"/>
    <x v="8"/>
    <x v="37"/>
  </r>
  <r>
    <d v="2021-09-14T00:00:00"/>
    <x v="14"/>
    <x v="23"/>
    <n v="48.4"/>
    <n v="27"/>
    <n v="1306.8"/>
    <x v="0"/>
    <x v="3"/>
    <x v="8"/>
    <x v="37"/>
  </r>
  <r>
    <d v="2021-09-15T00:00:00"/>
    <x v="31"/>
    <x v="2"/>
    <n v="79.92"/>
    <n v="3"/>
    <n v="239.76"/>
    <x v="9"/>
    <x v="4"/>
    <x v="8"/>
    <x v="37"/>
  </r>
  <r>
    <d v="2021-09-15T00:00:00"/>
    <x v="24"/>
    <x v="24"/>
    <n v="162"/>
    <n v="14"/>
    <n v="2268"/>
    <x v="2"/>
    <x v="4"/>
    <x v="8"/>
    <x v="37"/>
  </r>
  <r>
    <d v="2021-09-15T00:00:00"/>
    <x v="36"/>
    <x v="24"/>
    <n v="162"/>
    <n v="6"/>
    <n v="972"/>
    <x v="0"/>
    <x v="1"/>
    <x v="8"/>
    <x v="37"/>
  </r>
  <r>
    <d v="2021-09-15T00:00:00"/>
    <x v="22"/>
    <x v="22"/>
    <n v="85.76"/>
    <n v="15"/>
    <n v="1286.4000000000001"/>
    <x v="9"/>
    <x v="4"/>
    <x v="8"/>
    <x v="37"/>
  </r>
  <r>
    <d v="2021-09-16T00:00:00"/>
    <x v="21"/>
    <x v="40"/>
    <n v="49.21"/>
    <n v="11"/>
    <n v="541.31000000000006"/>
    <x v="8"/>
    <x v="4"/>
    <x v="8"/>
    <x v="37"/>
  </r>
  <r>
    <d v="2021-09-17T00:00:00"/>
    <x v="21"/>
    <x v="5"/>
    <n v="164.28"/>
    <n v="12"/>
    <n v="1971.3600000000001"/>
    <x v="8"/>
    <x v="4"/>
    <x v="8"/>
    <x v="37"/>
  </r>
  <r>
    <d v="2021-09-18T00:00:00"/>
    <x v="13"/>
    <x v="16"/>
    <n v="104.16"/>
    <n v="22"/>
    <n v="2291.52"/>
    <x v="5"/>
    <x v="4"/>
    <x v="8"/>
    <x v="37"/>
  </r>
  <r>
    <d v="2021-09-18T00:00:00"/>
    <x v="29"/>
    <x v="42"/>
    <n v="24.66"/>
    <n v="14"/>
    <n v="345.24"/>
    <x v="0"/>
    <x v="6"/>
    <x v="8"/>
    <x v="37"/>
  </r>
  <r>
    <d v="2021-09-19T00:00:00"/>
    <x v="17"/>
    <x v="3"/>
    <n v="119.7"/>
    <n v="8"/>
    <n v="957.6"/>
    <x v="5"/>
    <x v="4"/>
    <x v="8"/>
    <x v="38"/>
  </r>
  <r>
    <d v="2021-09-20T00:00:00"/>
    <x v="33"/>
    <x v="3"/>
    <n v="119.7"/>
    <n v="6"/>
    <n v="718.2"/>
    <x v="12"/>
    <x v="4"/>
    <x v="8"/>
    <x v="38"/>
  </r>
  <r>
    <d v="2021-09-20T00:00:00"/>
    <x v="32"/>
    <x v="12"/>
    <n v="6.7"/>
    <n v="32"/>
    <n v="214.4"/>
    <x v="0"/>
    <x v="5"/>
    <x v="8"/>
    <x v="38"/>
  </r>
  <r>
    <d v="2021-09-20T00:00:00"/>
    <x v="14"/>
    <x v="31"/>
    <n v="103.88"/>
    <n v="10"/>
    <n v="1038.8"/>
    <x v="0"/>
    <x v="3"/>
    <x v="8"/>
    <x v="38"/>
  </r>
  <r>
    <d v="2021-09-21T00:00:00"/>
    <x v="13"/>
    <x v="43"/>
    <n v="96.3"/>
    <n v="35"/>
    <n v="3370.5"/>
    <x v="5"/>
    <x v="4"/>
    <x v="8"/>
    <x v="38"/>
  </r>
  <r>
    <d v="2021-09-21T00:00:00"/>
    <x v="23"/>
    <x v="20"/>
    <n v="142.80000000000001"/>
    <n v="32"/>
    <n v="4569.6000000000004"/>
    <x v="0"/>
    <x v="6"/>
    <x v="8"/>
    <x v="38"/>
  </r>
  <r>
    <d v="2021-09-21T00:00:00"/>
    <x v="18"/>
    <x v="29"/>
    <n v="76.25"/>
    <n v="7"/>
    <n v="533.75"/>
    <x v="0"/>
    <x v="5"/>
    <x v="8"/>
    <x v="38"/>
  </r>
  <r>
    <d v="2021-09-21T00:00:00"/>
    <x v="20"/>
    <x v="42"/>
    <n v="24.66"/>
    <n v="5"/>
    <n v="123.3"/>
    <x v="7"/>
    <x v="4"/>
    <x v="8"/>
    <x v="38"/>
  </r>
  <r>
    <d v="2021-09-21T00:00:00"/>
    <x v="1"/>
    <x v="40"/>
    <n v="49.21"/>
    <n v="14"/>
    <n v="688.94"/>
    <x v="0"/>
    <x v="1"/>
    <x v="8"/>
    <x v="38"/>
  </r>
  <r>
    <d v="2021-09-22T00:00:00"/>
    <x v="4"/>
    <x v="30"/>
    <n v="162.54"/>
    <n v="21"/>
    <n v="3413.3399999999997"/>
    <x v="0"/>
    <x v="3"/>
    <x v="8"/>
    <x v="38"/>
  </r>
  <r>
    <d v="2021-09-22T00:00:00"/>
    <x v="10"/>
    <x v="9"/>
    <n v="48.84"/>
    <n v="14"/>
    <n v="683.76"/>
    <x v="2"/>
    <x v="4"/>
    <x v="8"/>
    <x v="38"/>
  </r>
  <r>
    <d v="2021-09-22T00:00:00"/>
    <x v="11"/>
    <x v="20"/>
    <n v="142.80000000000001"/>
    <n v="4"/>
    <n v="571.20000000000005"/>
    <x v="3"/>
    <x v="4"/>
    <x v="8"/>
    <x v="38"/>
  </r>
  <r>
    <d v="2021-09-22T00:00:00"/>
    <x v="39"/>
    <x v="18"/>
    <n v="115.2"/>
    <n v="2"/>
    <n v="230.4"/>
    <x v="3"/>
    <x v="4"/>
    <x v="8"/>
    <x v="38"/>
  </r>
  <r>
    <d v="2021-09-22T00:00:00"/>
    <x v="39"/>
    <x v="8"/>
    <n v="83.08"/>
    <n v="12"/>
    <n v="996.96"/>
    <x v="3"/>
    <x v="4"/>
    <x v="8"/>
    <x v="38"/>
  </r>
  <r>
    <d v="2021-09-23T00:00:00"/>
    <x v="32"/>
    <x v="11"/>
    <n v="94.17"/>
    <n v="12"/>
    <n v="1130.04"/>
    <x v="0"/>
    <x v="5"/>
    <x v="8"/>
    <x v="38"/>
  </r>
  <r>
    <d v="2021-09-23T00:00:00"/>
    <x v="34"/>
    <x v="30"/>
    <n v="162.54"/>
    <n v="7"/>
    <n v="1137.78"/>
    <x v="0"/>
    <x v="0"/>
    <x v="8"/>
    <x v="38"/>
  </r>
  <r>
    <d v="2021-09-23T00:00:00"/>
    <x v="14"/>
    <x v="40"/>
    <n v="49.21"/>
    <n v="12"/>
    <n v="590.52"/>
    <x v="0"/>
    <x v="3"/>
    <x v="8"/>
    <x v="38"/>
  </r>
  <r>
    <d v="2021-09-24T00:00:00"/>
    <x v="15"/>
    <x v="13"/>
    <n v="117.48"/>
    <n v="34"/>
    <n v="3994.32"/>
    <x v="4"/>
    <x v="4"/>
    <x v="8"/>
    <x v="38"/>
  </r>
  <r>
    <d v="2021-09-24T00:00:00"/>
    <x v="36"/>
    <x v="13"/>
    <n v="117.48"/>
    <n v="8"/>
    <n v="939.84"/>
    <x v="0"/>
    <x v="1"/>
    <x v="8"/>
    <x v="38"/>
  </r>
  <r>
    <d v="2021-09-24T00:00:00"/>
    <x v="23"/>
    <x v="13"/>
    <n v="117.48"/>
    <n v="14"/>
    <n v="1644.72"/>
    <x v="0"/>
    <x v="6"/>
    <x v="8"/>
    <x v="38"/>
  </r>
  <r>
    <d v="2021-09-25T00:00:00"/>
    <x v="32"/>
    <x v="19"/>
    <n v="80.94"/>
    <n v="31"/>
    <n v="2509.14"/>
    <x v="0"/>
    <x v="5"/>
    <x v="8"/>
    <x v="38"/>
  </r>
  <r>
    <d v="2021-09-27T00:00:00"/>
    <x v="31"/>
    <x v="21"/>
    <n v="58.3"/>
    <n v="1"/>
    <n v="58.3"/>
    <x v="9"/>
    <x v="4"/>
    <x v="8"/>
    <x v="39"/>
  </r>
  <r>
    <d v="2021-09-27T00:00:00"/>
    <x v="4"/>
    <x v="35"/>
    <n v="155.61000000000001"/>
    <n v="11"/>
    <n v="1711.71"/>
    <x v="0"/>
    <x v="3"/>
    <x v="8"/>
    <x v="39"/>
  </r>
  <r>
    <d v="2021-09-27T00:00:00"/>
    <x v="22"/>
    <x v="43"/>
    <n v="96.3"/>
    <n v="4"/>
    <n v="385.2"/>
    <x v="9"/>
    <x v="4"/>
    <x v="8"/>
    <x v="39"/>
  </r>
  <r>
    <d v="2021-09-27T00:00:00"/>
    <x v="9"/>
    <x v="2"/>
    <n v="79.92"/>
    <n v="3"/>
    <n v="239.76"/>
    <x v="0"/>
    <x v="0"/>
    <x v="8"/>
    <x v="39"/>
  </r>
  <r>
    <d v="2021-09-27T00:00:00"/>
    <x v="34"/>
    <x v="38"/>
    <n v="173.88"/>
    <n v="23"/>
    <n v="3999.24"/>
    <x v="0"/>
    <x v="0"/>
    <x v="8"/>
    <x v="39"/>
  </r>
  <r>
    <d v="2021-09-27T00:00:00"/>
    <x v="39"/>
    <x v="28"/>
    <n v="82.08"/>
    <n v="9"/>
    <n v="738.72"/>
    <x v="3"/>
    <x v="4"/>
    <x v="8"/>
    <x v="39"/>
  </r>
  <r>
    <d v="2021-09-29T00:00:00"/>
    <x v="26"/>
    <x v="21"/>
    <n v="58.3"/>
    <n v="13"/>
    <n v="757.9"/>
    <x v="10"/>
    <x v="4"/>
    <x v="8"/>
    <x v="39"/>
  </r>
  <r>
    <d v="2021-09-30T00:00:00"/>
    <x v="16"/>
    <x v="7"/>
    <n v="146.72"/>
    <n v="9"/>
    <n v="1320.48"/>
    <x v="6"/>
    <x v="4"/>
    <x v="8"/>
    <x v="39"/>
  </r>
  <r>
    <d v="2021-09-30T00:00:00"/>
    <x v="11"/>
    <x v="34"/>
    <n v="85.5"/>
    <n v="5"/>
    <n v="427.5"/>
    <x v="3"/>
    <x v="4"/>
    <x v="8"/>
    <x v="39"/>
  </r>
  <r>
    <d v="2021-10-01T00:00:00"/>
    <x v="1"/>
    <x v="32"/>
    <n v="201.28"/>
    <n v="14"/>
    <n v="2817.92"/>
    <x v="0"/>
    <x v="1"/>
    <x v="9"/>
    <x v="39"/>
  </r>
  <r>
    <d v="2021-10-02T00:00:00"/>
    <x v="24"/>
    <x v="7"/>
    <n v="146.72"/>
    <n v="15"/>
    <n v="2200.8000000000002"/>
    <x v="2"/>
    <x v="4"/>
    <x v="9"/>
    <x v="39"/>
  </r>
  <r>
    <d v="2021-10-02T00:00:00"/>
    <x v="21"/>
    <x v="20"/>
    <n v="142.80000000000001"/>
    <n v="22"/>
    <n v="3141.6000000000004"/>
    <x v="8"/>
    <x v="4"/>
    <x v="9"/>
    <x v="39"/>
  </r>
  <r>
    <d v="2021-10-03T00:00:00"/>
    <x v="12"/>
    <x v="14"/>
    <n v="210"/>
    <n v="9"/>
    <n v="1890"/>
    <x v="4"/>
    <x v="4"/>
    <x v="9"/>
    <x v="40"/>
  </r>
  <r>
    <d v="2021-10-03T00:00:00"/>
    <x v="15"/>
    <x v="38"/>
    <n v="173.88"/>
    <n v="23"/>
    <n v="3999.24"/>
    <x v="4"/>
    <x v="4"/>
    <x v="9"/>
    <x v="40"/>
  </r>
  <r>
    <d v="2021-10-03T00:00:00"/>
    <x v="23"/>
    <x v="23"/>
    <n v="48.4"/>
    <n v="5"/>
    <n v="242"/>
    <x v="0"/>
    <x v="6"/>
    <x v="9"/>
    <x v="40"/>
  </r>
  <r>
    <d v="2021-10-04T00:00:00"/>
    <x v="29"/>
    <x v="15"/>
    <n v="47.730000000000004"/>
    <n v="15"/>
    <n v="715.95"/>
    <x v="0"/>
    <x v="6"/>
    <x v="9"/>
    <x v="40"/>
  </r>
  <r>
    <d v="2021-10-05T00:00:00"/>
    <x v="34"/>
    <x v="0"/>
    <n v="156.96"/>
    <n v="36"/>
    <n v="5650.56"/>
    <x v="0"/>
    <x v="0"/>
    <x v="9"/>
    <x v="40"/>
  </r>
  <r>
    <d v="2021-10-05T00:00:00"/>
    <x v="14"/>
    <x v="0"/>
    <n v="156.96"/>
    <n v="23"/>
    <n v="3610.0800000000004"/>
    <x v="0"/>
    <x v="3"/>
    <x v="9"/>
    <x v="40"/>
  </r>
  <r>
    <d v="2021-10-06T00:00:00"/>
    <x v="31"/>
    <x v="12"/>
    <n v="6.7"/>
    <n v="1"/>
    <n v="6.7"/>
    <x v="9"/>
    <x v="4"/>
    <x v="9"/>
    <x v="40"/>
  </r>
  <r>
    <d v="2021-10-06T00:00:00"/>
    <x v="21"/>
    <x v="26"/>
    <n v="94.62"/>
    <n v="23"/>
    <n v="2176.2600000000002"/>
    <x v="8"/>
    <x v="4"/>
    <x v="9"/>
    <x v="40"/>
  </r>
  <r>
    <d v="2021-10-06T00:00:00"/>
    <x v="32"/>
    <x v="8"/>
    <n v="83.08"/>
    <n v="17"/>
    <n v="1412.36"/>
    <x v="0"/>
    <x v="5"/>
    <x v="9"/>
    <x v="40"/>
  </r>
  <r>
    <d v="2021-10-06T00:00:00"/>
    <x v="28"/>
    <x v="30"/>
    <n v="162.54"/>
    <n v="10"/>
    <n v="1625.3999999999999"/>
    <x v="11"/>
    <x v="4"/>
    <x v="9"/>
    <x v="40"/>
  </r>
  <r>
    <d v="2021-10-06T00:00:00"/>
    <x v="9"/>
    <x v="43"/>
    <n v="96.3"/>
    <n v="12"/>
    <n v="1155.5999999999999"/>
    <x v="0"/>
    <x v="0"/>
    <x v="9"/>
    <x v="40"/>
  </r>
  <r>
    <d v="2021-10-06T00:00:00"/>
    <x v="39"/>
    <x v="12"/>
    <n v="6.7"/>
    <n v="1"/>
    <n v="6.7"/>
    <x v="3"/>
    <x v="4"/>
    <x v="9"/>
    <x v="40"/>
  </r>
  <r>
    <d v="2021-10-07T00:00:00"/>
    <x v="28"/>
    <x v="42"/>
    <n v="24.66"/>
    <n v="6"/>
    <n v="147.96"/>
    <x v="11"/>
    <x v="4"/>
    <x v="9"/>
    <x v="40"/>
  </r>
  <r>
    <d v="2021-10-09T00:00:00"/>
    <x v="16"/>
    <x v="2"/>
    <n v="79.92"/>
    <n v="14"/>
    <n v="1118.8800000000001"/>
    <x v="6"/>
    <x v="4"/>
    <x v="9"/>
    <x v="40"/>
  </r>
  <r>
    <d v="2021-10-09T00:00:00"/>
    <x v="33"/>
    <x v="2"/>
    <n v="79.92"/>
    <n v="5"/>
    <n v="399.6"/>
    <x v="12"/>
    <x v="4"/>
    <x v="9"/>
    <x v="40"/>
  </r>
  <r>
    <d v="2021-10-09T00:00:00"/>
    <x v="23"/>
    <x v="13"/>
    <n v="117.48"/>
    <n v="11"/>
    <n v="1292.28"/>
    <x v="0"/>
    <x v="6"/>
    <x v="9"/>
    <x v="40"/>
  </r>
  <r>
    <d v="2021-10-10T00:00:00"/>
    <x v="31"/>
    <x v="12"/>
    <n v="6.7"/>
    <n v="14"/>
    <n v="93.8"/>
    <x v="9"/>
    <x v="4"/>
    <x v="9"/>
    <x v="41"/>
  </r>
  <r>
    <d v="2021-10-10T00:00:00"/>
    <x v="31"/>
    <x v="14"/>
    <n v="210"/>
    <n v="9"/>
    <n v="1890"/>
    <x v="9"/>
    <x v="4"/>
    <x v="9"/>
    <x v="41"/>
  </r>
  <r>
    <d v="2021-10-10T00:00:00"/>
    <x v="28"/>
    <x v="28"/>
    <n v="82.08"/>
    <n v="12"/>
    <n v="984.96"/>
    <x v="11"/>
    <x v="4"/>
    <x v="9"/>
    <x v="41"/>
  </r>
  <r>
    <d v="2021-10-11T00:00:00"/>
    <x v="34"/>
    <x v="26"/>
    <n v="94.62"/>
    <n v="10"/>
    <n v="946.2"/>
    <x v="0"/>
    <x v="0"/>
    <x v="9"/>
    <x v="41"/>
  </r>
  <r>
    <d v="2021-10-11T00:00:00"/>
    <x v="26"/>
    <x v="23"/>
    <n v="48.4"/>
    <n v="15"/>
    <n v="726"/>
    <x v="10"/>
    <x v="4"/>
    <x v="9"/>
    <x v="41"/>
  </r>
  <r>
    <d v="2021-10-12T00:00:00"/>
    <x v="17"/>
    <x v="36"/>
    <n v="57.120000000000005"/>
    <n v="8"/>
    <n v="456.96000000000004"/>
    <x v="5"/>
    <x v="4"/>
    <x v="9"/>
    <x v="41"/>
  </r>
  <r>
    <d v="2021-10-13T00:00:00"/>
    <x v="33"/>
    <x v="20"/>
    <n v="142.80000000000001"/>
    <n v="15"/>
    <n v="2142"/>
    <x v="12"/>
    <x v="4"/>
    <x v="9"/>
    <x v="41"/>
  </r>
  <r>
    <d v="2021-10-13T00:00:00"/>
    <x v="9"/>
    <x v="2"/>
    <n v="79.92"/>
    <n v="18"/>
    <n v="1438.56"/>
    <x v="0"/>
    <x v="0"/>
    <x v="9"/>
    <x v="41"/>
  </r>
  <r>
    <d v="2021-10-14T00:00:00"/>
    <x v="37"/>
    <x v="28"/>
    <n v="82.08"/>
    <n v="15"/>
    <n v="1231.2"/>
    <x v="14"/>
    <x v="4"/>
    <x v="9"/>
    <x v="41"/>
  </r>
  <r>
    <d v="2021-10-15T00:00:00"/>
    <x v="36"/>
    <x v="4"/>
    <n v="15.719999999999999"/>
    <n v="10"/>
    <n v="157.19999999999999"/>
    <x v="0"/>
    <x v="1"/>
    <x v="9"/>
    <x v="41"/>
  </r>
  <r>
    <d v="2021-10-16T00:00:00"/>
    <x v="20"/>
    <x v="43"/>
    <n v="96.3"/>
    <n v="3"/>
    <n v="288.89999999999998"/>
    <x v="7"/>
    <x v="4"/>
    <x v="9"/>
    <x v="41"/>
  </r>
  <r>
    <d v="2021-10-16T00:00:00"/>
    <x v="26"/>
    <x v="0"/>
    <n v="156.96"/>
    <n v="18"/>
    <n v="2825.28"/>
    <x v="10"/>
    <x v="4"/>
    <x v="9"/>
    <x v="41"/>
  </r>
  <r>
    <d v="2021-10-16T00:00:00"/>
    <x v="14"/>
    <x v="28"/>
    <n v="82.08"/>
    <n v="18"/>
    <n v="1477.44"/>
    <x v="0"/>
    <x v="3"/>
    <x v="9"/>
    <x v="41"/>
  </r>
  <r>
    <d v="2021-10-17T00:00:00"/>
    <x v="26"/>
    <x v="31"/>
    <n v="103.88"/>
    <n v="13"/>
    <n v="1350.44"/>
    <x v="10"/>
    <x v="4"/>
    <x v="9"/>
    <x v="42"/>
  </r>
  <r>
    <d v="2021-10-18T00:00:00"/>
    <x v="16"/>
    <x v="24"/>
    <n v="162"/>
    <n v="31"/>
    <n v="5022"/>
    <x v="6"/>
    <x v="4"/>
    <x v="9"/>
    <x v="42"/>
  </r>
  <r>
    <d v="2021-10-18T00:00:00"/>
    <x v="12"/>
    <x v="26"/>
    <n v="94.62"/>
    <n v="11"/>
    <n v="1040.8200000000002"/>
    <x v="4"/>
    <x v="4"/>
    <x v="9"/>
    <x v="42"/>
  </r>
  <r>
    <d v="2021-10-18T00:00:00"/>
    <x v="13"/>
    <x v="19"/>
    <n v="80.94"/>
    <n v="6"/>
    <n v="485.64"/>
    <x v="5"/>
    <x v="4"/>
    <x v="9"/>
    <x v="42"/>
  </r>
  <r>
    <d v="2021-10-18T00:00:00"/>
    <x v="0"/>
    <x v="17"/>
    <n v="8.33"/>
    <n v="16"/>
    <n v="133.28"/>
    <x v="0"/>
    <x v="0"/>
    <x v="9"/>
    <x v="42"/>
  </r>
  <r>
    <d v="2021-10-18T00:00:00"/>
    <x v="34"/>
    <x v="17"/>
    <n v="8.33"/>
    <n v="6"/>
    <n v="49.980000000000004"/>
    <x v="0"/>
    <x v="0"/>
    <x v="9"/>
    <x v="42"/>
  </r>
  <r>
    <d v="2021-10-18T00:00:00"/>
    <x v="34"/>
    <x v="30"/>
    <n v="162.54"/>
    <n v="13"/>
    <n v="2113.02"/>
    <x v="0"/>
    <x v="0"/>
    <x v="9"/>
    <x v="42"/>
  </r>
  <r>
    <d v="2021-10-22T00:00:00"/>
    <x v="31"/>
    <x v="23"/>
    <n v="48.4"/>
    <n v="7"/>
    <n v="338.8"/>
    <x v="9"/>
    <x v="4"/>
    <x v="9"/>
    <x v="42"/>
  </r>
  <r>
    <d v="2021-10-22T00:00:00"/>
    <x v="15"/>
    <x v="41"/>
    <n v="7.8599999999999994"/>
    <n v="1"/>
    <n v="7.8599999999999994"/>
    <x v="4"/>
    <x v="4"/>
    <x v="9"/>
    <x v="42"/>
  </r>
  <r>
    <d v="2021-10-22T00:00:00"/>
    <x v="24"/>
    <x v="0"/>
    <n v="156.96"/>
    <n v="13"/>
    <n v="2040.48"/>
    <x v="2"/>
    <x v="4"/>
    <x v="9"/>
    <x v="42"/>
  </r>
  <r>
    <d v="2021-10-22T00:00:00"/>
    <x v="21"/>
    <x v="13"/>
    <n v="117.48"/>
    <n v="34"/>
    <n v="3994.32"/>
    <x v="8"/>
    <x v="4"/>
    <x v="9"/>
    <x v="42"/>
  </r>
  <r>
    <d v="2021-10-22T00:00:00"/>
    <x v="22"/>
    <x v="39"/>
    <n v="42.55"/>
    <n v="24"/>
    <n v="1021.1999999999999"/>
    <x v="9"/>
    <x v="4"/>
    <x v="9"/>
    <x v="42"/>
  </r>
  <r>
    <d v="2021-10-23T00:00:00"/>
    <x v="29"/>
    <x v="0"/>
    <n v="156.96"/>
    <n v="14"/>
    <n v="2197.44"/>
    <x v="0"/>
    <x v="6"/>
    <x v="9"/>
    <x v="42"/>
  </r>
  <r>
    <d v="2021-10-24T00:00:00"/>
    <x v="0"/>
    <x v="43"/>
    <n v="96.3"/>
    <n v="22"/>
    <n v="2118.6"/>
    <x v="0"/>
    <x v="0"/>
    <x v="9"/>
    <x v="43"/>
  </r>
  <r>
    <d v="2021-10-24T00:00:00"/>
    <x v="34"/>
    <x v="23"/>
    <n v="48.4"/>
    <n v="3"/>
    <n v="145.19999999999999"/>
    <x v="0"/>
    <x v="0"/>
    <x v="9"/>
    <x v="43"/>
  </r>
  <r>
    <d v="2021-10-24T00:00:00"/>
    <x v="34"/>
    <x v="17"/>
    <n v="8.33"/>
    <n v="21"/>
    <n v="174.93"/>
    <x v="0"/>
    <x v="0"/>
    <x v="9"/>
    <x v="43"/>
  </r>
  <r>
    <d v="2021-10-24T00:00:00"/>
    <x v="39"/>
    <x v="3"/>
    <n v="119.7"/>
    <n v="4"/>
    <n v="478.8"/>
    <x v="3"/>
    <x v="4"/>
    <x v="9"/>
    <x v="43"/>
  </r>
  <r>
    <d v="2021-10-25T00:00:00"/>
    <x v="28"/>
    <x v="28"/>
    <n v="82.08"/>
    <n v="9"/>
    <n v="738.72"/>
    <x v="11"/>
    <x v="4"/>
    <x v="9"/>
    <x v="43"/>
  </r>
  <r>
    <d v="2021-10-25T00:00:00"/>
    <x v="29"/>
    <x v="31"/>
    <n v="103.88"/>
    <n v="18"/>
    <n v="1869.84"/>
    <x v="0"/>
    <x v="6"/>
    <x v="9"/>
    <x v="43"/>
  </r>
  <r>
    <d v="2021-10-26T00:00:00"/>
    <x v="37"/>
    <x v="9"/>
    <n v="48.84"/>
    <n v="6"/>
    <n v="293.04000000000002"/>
    <x v="14"/>
    <x v="4"/>
    <x v="9"/>
    <x v="43"/>
  </r>
  <r>
    <d v="2021-10-28T00:00:00"/>
    <x v="11"/>
    <x v="26"/>
    <n v="94.62"/>
    <n v="1"/>
    <n v="94.62"/>
    <x v="3"/>
    <x v="4"/>
    <x v="9"/>
    <x v="43"/>
  </r>
  <r>
    <d v="2021-10-28T00:00:00"/>
    <x v="26"/>
    <x v="12"/>
    <n v="6.7"/>
    <n v="39"/>
    <n v="261.3"/>
    <x v="10"/>
    <x v="4"/>
    <x v="9"/>
    <x v="43"/>
  </r>
  <r>
    <d v="2021-10-29T00:00:00"/>
    <x v="36"/>
    <x v="20"/>
    <n v="142.80000000000001"/>
    <n v="23"/>
    <n v="3284.4"/>
    <x v="0"/>
    <x v="1"/>
    <x v="9"/>
    <x v="43"/>
  </r>
  <r>
    <d v="2021-10-29T00:00:00"/>
    <x v="23"/>
    <x v="2"/>
    <n v="79.92"/>
    <n v="14"/>
    <n v="1118.8800000000001"/>
    <x v="0"/>
    <x v="6"/>
    <x v="9"/>
    <x v="43"/>
  </r>
  <r>
    <d v="2021-10-30T00:00:00"/>
    <x v="16"/>
    <x v="32"/>
    <n v="201.28"/>
    <n v="30"/>
    <n v="6038.4"/>
    <x v="6"/>
    <x v="4"/>
    <x v="9"/>
    <x v="43"/>
  </r>
  <r>
    <d v="2021-10-30T00:00:00"/>
    <x v="28"/>
    <x v="17"/>
    <n v="8.33"/>
    <n v="37"/>
    <n v="308.20999999999998"/>
    <x v="11"/>
    <x v="4"/>
    <x v="9"/>
    <x v="43"/>
  </r>
  <r>
    <d v="2021-10-30T00:00:00"/>
    <x v="17"/>
    <x v="24"/>
    <n v="162"/>
    <n v="3"/>
    <n v="486"/>
    <x v="5"/>
    <x v="4"/>
    <x v="9"/>
    <x v="43"/>
  </r>
  <r>
    <d v="2021-10-30T00:00:00"/>
    <x v="14"/>
    <x v="41"/>
    <n v="7.8599999999999994"/>
    <n v="6"/>
    <n v="47.16"/>
    <x v="0"/>
    <x v="3"/>
    <x v="9"/>
    <x v="43"/>
  </r>
  <r>
    <d v="2021-10-31T00:00:00"/>
    <x v="16"/>
    <x v="2"/>
    <n v="79.92"/>
    <n v="8"/>
    <n v="639.36"/>
    <x v="6"/>
    <x v="4"/>
    <x v="9"/>
    <x v="44"/>
  </r>
  <r>
    <d v="2021-10-31T00:00:00"/>
    <x v="37"/>
    <x v="30"/>
    <n v="162.54"/>
    <n v="6"/>
    <n v="975.24"/>
    <x v="14"/>
    <x v="4"/>
    <x v="9"/>
    <x v="44"/>
  </r>
  <r>
    <d v="2021-11-01T00:00:00"/>
    <x v="4"/>
    <x v="11"/>
    <n v="94.17"/>
    <n v="15"/>
    <n v="1412.55"/>
    <x v="0"/>
    <x v="3"/>
    <x v="10"/>
    <x v="44"/>
  </r>
  <r>
    <d v="2021-11-02T00:00:00"/>
    <x v="23"/>
    <x v="4"/>
    <n v="15.719999999999999"/>
    <n v="15"/>
    <n v="235.79999999999998"/>
    <x v="0"/>
    <x v="6"/>
    <x v="10"/>
    <x v="44"/>
  </r>
  <r>
    <d v="2021-11-02T00:00:00"/>
    <x v="29"/>
    <x v="12"/>
    <n v="6.7"/>
    <n v="5"/>
    <n v="33.5"/>
    <x v="0"/>
    <x v="6"/>
    <x v="10"/>
    <x v="44"/>
  </r>
  <r>
    <d v="2021-11-02T00:00:00"/>
    <x v="34"/>
    <x v="32"/>
    <n v="201.28"/>
    <n v="15"/>
    <n v="3019.2"/>
    <x v="0"/>
    <x v="0"/>
    <x v="10"/>
    <x v="44"/>
  </r>
  <r>
    <d v="2021-11-03T00:00:00"/>
    <x v="15"/>
    <x v="29"/>
    <n v="76.25"/>
    <n v="11"/>
    <n v="838.75"/>
    <x v="4"/>
    <x v="4"/>
    <x v="10"/>
    <x v="44"/>
  </r>
  <r>
    <d v="2021-11-03T00:00:00"/>
    <x v="10"/>
    <x v="6"/>
    <n v="122.08"/>
    <n v="12"/>
    <n v="1464.96"/>
    <x v="2"/>
    <x v="4"/>
    <x v="10"/>
    <x v="44"/>
  </r>
  <r>
    <d v="2021-11-04T00:00:00"/>
    <x v="36"/>
    <x v="26"/>
    <n v="94.62"/>
    <n v="10"/>
    <n v="946.2"/>
    <x v="0"/>
    <x v="1"/>
    <x v="10"/>
    <x v="44"/>
  </r>
  <r>
    <d v="2021-11-05T00:00:00"/>
    <x v="23"/>
    <x v="14"/>
    <n v="210"/>
    <n v="15"/>
    <n v="3150"/>
    <x v="0"/>
    <x v="6"/>
    <x v="10"/>
    <x v="44"/>
  </r>
  <r>
    <d v="2021-11-06T00:00:00"/>
    <x v="16"/>
    <x v="8"/>
    <n v="83.08"/>
    <n v="13"/>
    <n v="1080.04"/>
    <x v="6"/>
    <x v="4"/>
    <x v="10"/>
    <x v="44"/>
  </r>
  <r>
    <d v="2021-11-06T00:00:00"/>
    <x v="4"/>
    <x v="24"/>
    <n v="162"/>
    <n v="13"/>
    <n v="2106"/>
    <x v="0"/>
    <x v="3"/>
    <x v="10"/>
    <x v="44"/>
  </r>
  <r>
    <d v="2021-11-06T00:00:00"/>
    <x v="9"/>
    <x v="43"/>
    <n v="96.3"/>
    <n v="10"/>
    <n v="963"/>
    <x v="0"/>
    <x v="0"/>
    <x v="10"/>
    <x v="44"/>
  </r>
  <r>
    <d v="2021-11-06T00:00:00"/>
    <x v="20"/>
    <x v="4"/>
    <n v="15.719999999999999"/>
    <n v="13"/>
    <n v="204.35999999999999"/>
    <x v="7"/>
    <x v="4"/>
    <x v="10"/>
    <x v="44"/>
  </r>
  <r>
    <d v="2021-11-07T00:00:00"/>
    <x v="23"/>
    <x v="32"/>
    <n v="201.28"/>
    <n v="11"/>
    <n v="2214.08"/>
    <x v="0"/>
    <x v="6"/>
    <x v="10"/>
    <x v="45"/>
  </r>
  <r>
    <d v="2021-11-07T00:00:00"/>
    <x v="11"/>
    <x v="35"/>
    <n v="155.61000000000001"/>
    <n v="3"/>
    <n v="466.83000000000004"/>
    <x v="3"/>
    <x v="4"/>
    <x v="10"/>
    <x v="45"/>
  </r>
  <r>
    <d v="2021-11-07T00:00:00"/>
    <x v="1"/>
    <x v="18"/>
    <n v="115.2"/>
    <n v="13"/>
    <n v="1497.6000000000001"/>
    <x v="0"/>
    <x v="1"/>
    <x v="10"/>
    <x v="45"/>
  </r>
  <r>
    <d v="2021-11-08T00:00:00"/>
    <x v="0"/>
    <x v="15"/>
    <n v="47.730000000000004"/>
    <n v="15"/>
    <n v="715.95"/>
    <x v="0"/>
    <x v="0"/>
    <x v="10"/>
    <x v="45"/>
  </r>
  <r>
    <d v="2021-11-08T00:00:00"/>
    <x v="38"/>
    <x v="43"/>
    <n v="96.3"/>
    <n v="11"/>
    <n v="1059.3"/>
    <x v="11"/>
    <x v="4"/>
    <x v="10"/>
    <x v="45"/>
  </r>
  <r>
    <d v="2021-11-08T00:00:00"/>
    <x v="10"/>
    <x v="14"/>
    <n v="210"/>
    <n v="10"/>
    <n v="2100"/>
    <x v="2"/>
    <x v="4"/>
    <x v="10"/>
    <x v="45"/>
  </r>
  <r>
    <d v="2021-11-08T00:00:00"/>
    <x v="26"/>
    <x v="40"/>
    <n v="49.21"/>
    <n v="26"/>
    <n v="1279.46"/>
    <x v="10"/>
    <x v="4"/>
    <x v="10"/>
    <x v="45"/>
  </r>
  <r>
    <d v="2021-11-08T00:00:00"/>
    <x v="14"/>
    <x v="11"/>
    <n v="94.17"/>
    <n v="10"/>
    <n v="941.7"/>
    <x v="0"/>
    <x v="3"/>
    <x v="10"/>
    <x v="45"/>
  </r>
  <r>
    <d v="2021-11-09T00:00:00"/>
    <x v="20"/>
    <x v="23"/>
    <n v="48.4"/>
    <n v="6"/>
    <n v="290.39999999999998"/>
    <x v="7"/>
    <x v="4"/>
    <x v="10"/>
    <x v="45"/>
  </r>
  <r>
    <d v="2021-11-09T00:00:00"/>
    <x v="20"/>
    <x v="36"/>
    <n v="57.120000000000005"/>
    <n v="8"/>
    <n v="456.96000000000004"/>
    <x v="7"/>
    <x v="4"/>
    <x v="10"/>
    <x v="45"/>
  </r>
  <r>
    <d v="2021-11-10T00:00:00"/>
    <x v="31"/>
    <x v="40"/>
    <n v="49.21"/>
    <n v="7"/>
    <n v="344.47"/>
    <x v="9"/>
    <x v="4"/>
    <x v="10"/>
    <x v="45"/>
  </r>
  <r>
    <d v="2021-11-10T00:00:00"/>
    <x v="24"/>
    <x v="24"/>
    <n v="162"/>
    <n v="6"/>
    <n v="972"/>
    <x v="2"/>
    <x v="4"/>
    <x v="10"/>
    <x v="45"/>
  </r>
  <r>
    <d v="2021-11-11T00:00:00"/>
    <x v="5"/>
    <x v="18"/>
    <n v="115.2"/>
    <n v="12"/>
    <n v="1382.4"/>
    <x v="0"/>
    <x v="2"/>
    <x v="10"/>
    <x v="45"/>
  </r>
  <r>
    <d v="2021-11-11T00:00:00"/>
    <x v="26"/>
    <x v="2"/>
    <n v="79.92"/>
    <n v="16"/>
    <n v="1278.72"/>
    <x v="10"/>
    <x v="4"/>
    <x v="10"/>
    <x v="45"/>
  </r>
  <r>
    <d v="2021-11-12T00:00:00"/>
    <x v="33"/>
    <x v="12"/>
    <n v="6.7"/>
    <n v="6"/>
    <n v="40.200000000000003"/>
    <x v="12"/>
    <x v="4"/>
    <x v="10"/>
    <x v="45"/>
  </r>
  <r>
    <d v="2021-11-12T00:00:00"/>
    <x v="14"/>
    <x v="5"/>
    <n v="164.28"/>
    <n v="3"/>
    <n v="492.84000000000003"/>
    <x v="0"/>
    <x v="3"/>
    <x v="10"/>
    <x v="45"/>
  </r>
  <r>
    <d v="2021-11-13T00:00:00"/>
    <x v="38"/>
    <x v="36"/>
    <n v="57.120000000000005"/>
    <n v="10"/>
    <n v="571.20000000000005"/>
    <x v="11"/>
    <x v="4"/>
    <x v="10"/>
    <x v="45"/>
  </r>
  <r>
    <d v="2021-11-14T00:00:00"/>
    <x v="36"/>
    <x v="20"/>
    <n v="142.80000000000001"/>
    <n v="1"/>
    <n v="142.80000000000001"/>
    <x v="0"/>
    <x v="1"/>
    <x v="10"/>
    <x v="46"/>
  </r>
  <r>
    <d v="2021-11-15T00:00:00"/>
    <x v="16"/>
    <x v="36"/>
    <n v="57.120000000000005"/>
    <n v="36"/>
    <n v="2056.3200000000002"/>
    <x v="6"/>
    <x v="4"/>
    <x v="10"/>
    <x v="46"/>
  </r>
  <r>
    <d v="2021-11-15T00:00:00"/>
    <x v="29"/>
    <x v="11"/>
    <n v="94.17"/>
    <n v="14"/>
    <n v="1318.38"/>
    <x v="0"/>
    <x v="6"/>
    <x v="10"/>
    <x v="46"/>
  </r>
  <r>
    <d v="2021-11-16T00:00:00"/>
    <x v="29"/>
    <x v="33"/>
    <n v="156.78"/>
    <n v="8"/>
    <n v="1254.24"/>
    <x v="0"/>
    <x v="6"/>
    <x v="10"/>
    <x v="46"/>
  </r>
  <r>
    <d v="2021-11-17T00:00:00"/>
    <x v="2"/>
    <x v="2"/>
    <n v="79.92"/>
    <n v="33"/>
    <n v="2637.36"/>
    <x v="0"/>
    <x v="2"/>
    <x v="10"/>
    <x v="46"/>
  </r>
  <r>
    <d v="2021-11-18T00:00:00"/>
    <x v="15"/>
    <x v="28"/>
    <n v="82.08"/>
    <n v="18"/>
    <n v="1477.44"/>
    <x v="4"/>
    <x v="4"/>
    <x v="10"/>
    <x v="46"/>
  </r>
  <r>
    <d v="2021-11-18T00:00:00"/>
    <x v="20"/>
    <x v="21"/>
    <n v="58.3"/>
    <n v="8"/>
    <n v="466.4"/>
    <x v="7"/>
    <x v="4"/>
    <x v="10"/>
    <x v="46"/>
  </r>
  <r>
    <d v="2021-11-18T00:00:00"/>
    <x v="6"/>
    <x v="39"/>
    <n v="42.55"/>
    <n v="4"/>
    <n v="170.2"/>
    <x v="0"/>
    <x v="3"/>
    <x v="10"/>
    <x v="46"/>
  </r>
  <r>
    <d v="2021-11-19T00:00:00"/>
    <x v="35"/>
    <x v="40"/>
    <n v="49.21"/>
    <n v="4"/>
    <n v="196.84"/>
    <x v="13"/>
    <x v="4"/>
    <x v="10"/>
    <x v="46"/>
  </r>
  <r>
    <d v="2021-11-20T00:00:00"/>
    <x v="36"/>
    <x v="26"/>
    <n v="94.62"/>
    <n v="11"/>
    <n v="1040.8200000000002"/>
    <x v="0"/>
    <x v="1"/>
    <x v="10"/>
    <x v="46"/>
  </r>
  <r>
    <d v="2021-11-20T00:00:00"/>
    <x v="19"/>
    <x v="1"/>
    <n v="141.57"/>
    <n v="34"/>
    <n v="4813.38"/>
    <x v="4"/>
    <x v="4"/>
    <x v="10"/>
    <x v="46"/>
  </r>
  <r>
    <d v="2021-11-20T00:00:00"/>
    <x v="35"/>
    <x v="21"/>
    <n v="58.3"/>
    <n v="14"/>
    <n v="816.19999999999993"/>
    <x v="13"/>
    <x v="4"/>
    <x v="10"/>
    <x v="46"/>
  </r>
  <r>
    <d v="2021-11-21T00:00:00"/>
    <x v="2"/>
    <x v="34"/>
    <n v="85.5"/>
    <n v="1"/>
    <n v="85.5"/>
    <x v="0"/>
    <x v="2"/>
    <x v="10"/>
    <x v="47"/>
  </r>
  <r>
    <d v="2021-11-21T00:00:00"/>
    <x v="0"/>
    <x v="38"/>
    <n v="173.88"/>
    <n v="24"/>
    <n v="4173.12"/>
    <x v="0"/>
    <x v="0"/>
    <x v="10"/>
    <x v="47"/>
  </r>
  <r>
    <d v="2021-11-21T00:00:00"/>
    <x v="24"/>
    <x v="29"/>
    <n v="76.25"/>
    <n v="6"/>
    <n v="457.5"/>
    <x v="2"/>
    <x v="4"/>
    <x v="10"/>
    <x v="47"/>
  </r>
  <r>
    <d v="2021-11-21T00:00:00"/>
    <x v="18"/>
    <x v="24"/>
    <n v="162"/>
    <n v="10"/>
    <n v="1620"/>
    <x v="0"/>
    <x v="5"/>
    <x v="10"/>
    <x v="47"/>
  </r>
  <r>
    <d v="2021-11-21T00:00:00"/>
    <x v="7"/>
    <x v="7"/>
    <n v="146.72"/>
    <n v="1"/>
    <n v="146.72"/>
    <x v="1"/>
    <x v="4"/>
    <x v="10"/>
    <x v="47"/>
  </r>
  <r>
    <d v="2021-11-22T00:00:00"/>
    <x v="34"/>
    <x v="33"/>
    <n v="156.78"/>
    <n v="35"/>
    <n v="5487.3"/>
    <x v="0"/>
    <x v="0"/>
    <x v="10"/>
    <x v="47"/>
  </r>
  <r>
    <d v="2021-11-23T00:00:00"/>
    <x v="17"/>
    <x v="43"/>
    <n v="96.3"/>
    <n v="12"/>
    <n v="1155.5999999999999"/>
    <x v="5"/>
    <x v="4"/>
    <x v="10"/>
    <x v="47"/>
  </r>
  <r>
    <d v="2021-11-25T00:00:00"/>
    <x v="38"/>
    <x v="9"/>
    <n v="48.84"/>
    <n v="5"/>
    <n v="244.20000000000002"/>
    <x v="11"/>
    <x v="4"/>
    <x v="10"/>
    <x v="47"/>
  </r>
  <r>
    <d v="2021-11-25T00:00:00"/>
    <x v="34"/>
    <x v="19"/>
    <n v="80.94"/>
    <n v="10"/>
    <n v="809.4"/>
    <x v="0"/>
    <x v="0"/>
    <x v="10"/>
    <x v="47"/>
  </r>
  <r>
    <d v="2021-11-25T00:00:00"/>
    <x v="34"/>
    <x v="25"/>
    <n v="16.64"/>
    <n v="14"/>
    <n v="232.96"/>
    <x v="0"/>
    <x v="0"/>
    <x v="10"/>
    <x v="47"/>
  </r>
  <r>
    <d v="2021-11-26T00:00:00"/>
    <x v="17"/>
    <x v="41"/>
    <n v="7.8599999999999994"/>
    <n v="25"/>
    <n v="196.5"/>
    <x v="5"/>
    <x v="4"/>
    <x v="10"/>
    <x v="47"/>
  </r>
  <r>
    <d v="2021-11-26T00:00:00"/>
    <x v="20"/>
    <x v="13"/>
    <n v="117.48"/>
    <n v="5"/>
    <n v="587.4"/>
    <x v="7"/>
    <x v="4"/>
    <x v="10"/>
    <x v="47"/>
  </r>
  <r>
    <d v="2021-11-27T00:00:00"/>
    <x v="5"/>
    <x v="11"/>
    <n v="94.17"/>
    <n v="8"/>
    <n v="753.36"/>
    <x v="0"/>
    <x v="2"/>
    <x v="10"/>
    <x v="47"/>
  </r>
  <r>
    <d v="2021-11-27T00:00:00"/>
    <x v="5"/>
    <x v="21"/>
    <n v="58.3"/>
    <n v="15"/>
    <n v="874.5"/>
    <x v="0"/>
    <x v="2"/>
    <x v="10"/>
    <x v="47"/>
  </r>
  <r>
    <d v="2021-11-27T00:00:00"/>
    <x v="28"/>
    <x v="3"/>
    <n v="119.7"/>
    <n v="28"/>
    <n v="3351.6"/>
    <x v="11"/>
    <x v="4"/>
    <x v="10"/>
    <x v="47"/>
  </r>
  <r>
    <d v="2021-11-27T00:00:00"/>
    <x v="17"/>
    <x v="12"/>
    <n v="6.7"/>
    <n v="28"/>
    <n v="187.6"/>
    <x v="5"/>
    <x v="4"/>
    <x v="10"/>
    <x v="47"/>
  </r>
  <r>
    <d v="2021-11-27T00:00:00"/>
    <x v="18"/>
    <x v="1"/>
    <n v="141.57"/>
    <n v="37"/>
    <n v="5238.09"/>
    <x v="0"/>
    <x v="5"/>
    <x v="10"/>
    <x v="47"/>
  </r>
  <r>
    <d v="2021-11-28T00:00:00"/>
    <x v="4"/>
    <x v="37"/>
    <n v="41.81"/>
    <n v="9"/>
    <n v="376.29"/>
    <x v="0"/>
    <x v="3"/>
    <x v="10"/>
    <x v="48"/>
  </r>
  <r>
    <d v="2021-11-28T00:00:00"/>
    <x v="24"/>
    <x v="18"/>
    <n v="115.2"/>
    <n v="2"/>
    <n v="230.4"/>
    <x v="2"/>
    <x v="4"/>
    <x v="10"/>
    <x v="48"/>
  </r>
  <r>
    <d v="2021-11-28T00:00:00"/>
    <x v="23"/>
    <x v="16"/>
    <n v="104.16"/>
    <n v="8"/>
    <n v="833.28"/>
    <x v="0"/>
    <x v="6"/>
    <x v="10"/>
    <x v="48"/>
  </r>
  <r>
    <d v="2021-11-30T00:00:00"/>
    <x v="33"/>
    <x v="39"/>
    <n v="42.55"/>
    <n v="15"/>
    <n v="638.25"/>
    <x v="12"/>
    <x v="4"/>
    <x v="10"/>
    <x v="48"/>
  </r>
  <r>
    <d v="2021-11-30T00:00:00"/>
    <x v="0"/>
    <x v="4"/>
    <n v="15.719999999999999"/>
    <n v="2"/>
    <n v="31.439999999999998"/>
    <x v="0"/>
    <x v="0"/>
    <x v="10"/>
    <x v="48"/>
  </r>
  <r>
    <d v="2021-12-02T00:00:00"/>
    <x v="22"/>
    <x v="25"/>
    <n v="16.64"/>
    <n v="10"/>
    <n v="166.4"/>
    <x v="9"/>
    <x v="4"/>
    <x v="11"/>
    <x v="48"/>
  </r>
  <r>
    <d v="2021-12-03T00:00:00"/>
    <x v="17"/>
    <x v="14"/>
    <n v="210"/>
    <n v="8"/>
    <n v="1680"/>
    <x v="5"/>
    <x v="4"/>
    <x v="11"/>
    <x v="48"/>
  </r>
  <r>
    <d v="2021-12-03T00:00:00"/>
    <x v="19"/>
    <x v="21"/>
    <n v="58.3"/>
    <n v="2"/>
    <n v="116.6"/>
    <x v="4"/>
    <x v="4"/>
    <x v="11"/>
    <x v="48"/>
  </r>
  <r>
    <d v="2021-12-03T00:00:00"/>
    <x v="6"/>
    <x v="37"/>
    <n v="41.81"/>
    <n v="5"/>
    <n v="209.05"/>
    <x v="0"/>
    <x v="3"/>
    <x v="11"/>
    <x v="48"/>
  </r>
  <r>
    <d v="2021-12-04T00:00:00"/>
    <x v="2"/>
    <x v="9"/>
    <n v="48.84"/>
    <n v="32"/>
    <n v="1562.88"/>
    <x v="0"/>
    <x v="2"/>
    <x v="11"/>
    <x v="48"/>
  </r>
  <r>
    <d v="2021-12-04T00:00:00"/>
    <x v="33"/>
    <x v="28"/>
    <n v="82.08"/>
    <n v="15"/>
    <n v="1231.2"/>
    <x v="12"/>
    <x v="4"/>
    <x v="11"/>
    <x v="48"/>
  </r>
  <r>
    <d v="2021-12-04T00:00:00"/>
    <x v="21"/>
    <x v="42"/>
    <n v="24.66"/>
    <n v="10"/>
    <n v="246.6"/>
    <x v="8"/>
    <x v="4"/>
    <x v="11"/>
    <x v="48"/>
  </r>
  <r>
    <d v="2021-12-05T00:00:00"/>
    <x v="21"/>
    <x v="17"/>
    <n v="8.33"/>
    <n v="12"/>
    <n v="99.960000000000008"/>
    <x v="8"/>
    <x v="4"/>
    <x v="11"/>
    <x v="49"/>
  </r>
  <r>
    <d v="2021-12-05T00:00:00"/>
    <x v="9"/>
    <x v="9"/>
    <n v="48.84"/>
    <n v="15"/>
    <n v="732.6"/>
    <x v="0"/>
    <x v="0"/>
    <x v="11"/>
    <x v="49"/>
  </r>
  <r>
    <d v="2021-12-05T00:00:00"/>
    <x v="18"/>
    <x v="5"/>
    <n v="164.28"/>
    <n v="1"/>
    <n v="164.28"/>
    <x v="0"/>
    <x v="5"/>
    <x v="11"/>
    <x v="49"/>
  </r>
  <r>
    <d v="2021-12-07T00:00:00"/>
    <x v="37"/>
    <x v="2"/>
    <n v="79.92"/>
    <n v="5"/>
    <n v="399.6"/>
    <x v="14"/>
    <x v="4"/>
    <x v="11"/>
    <x v="49"/>
  </r>
  <r>
    <d v="2021-12-07T00:00:00"/>
    <x v="23"/>
    <x v="25"/>
    <n v="16.64"/>
    <n v="13"/>
    <n v="216.32"/>
    <x v="0"/>
    <x v="6"/>
    <x v="11"/>
    <x v="49"/>
  </r>
  <r>
    <d v="2021-12-07T00:00:00"/>
    <x v="26"/>
    <x v="2"/>
    <n v="79.92"/>
    <n v="12"/>
    <n v="959.04"/>
    <x v="10"/>
    <x v="4"/>
    <x v="11"/>
    <x v="49"/>
  </r>
  <r>
    <d v="2021-12-07T00:00:00"/>
    <x v="7"/>
    <x v="34"/>
    <n v="85.5"/>
    <n v="27"/>
    <n v="2308.5"/>
    <x v="1"/>
    <x v="4"/>
    <x v="11"/>
    <x v="49"/>
  </r>
  <r>
    <d v="2021-12-07T00:00:00"/>
    <x v="39"/>
    <x v="6"/>
    <n v="122.08"/>
    <n v="8"/>
    <n v="976.64"/>
    <x v="3"/>
    <x v="4"/>
    <x v="11"/>
    <x v="49"/>
  </r>
  <r>
    <d v="2021-12-08T00:00:00"/>
    <x v="18"/>
    <x v="38"/>
    <n v="173.88"/>
    <n v="32"/>
    <n v="5564.16"/>
    <x v="0"/>
    <x v="5"/>
    <x v="11"/>
    <x v="49"/>
  </r>
  <r>
    <d v="2021-12-08T00:00:00"/>
    <x v="35"/>
    <x v="28"/>
    <n v="82.08"/>
    <n v="14"/>
    <n v="1149.1199999999999"/>
    <x v="13"/>
    <x v="4"/>
    <x v="11"/>
    <x v="49"/>
  </r>
  <r>
    <d v="2021-12-09T00:00:00"/>
    <x v="17"/>
    <x v="15"/>
    <n v="47.730000000000004"/>
    <n v="16"/>
    <n v="763.68000000000006"/>
    <x v="5"/>
    <x v="4"/>
    <x v="11"/>
    <x v="49"/>
  </r>
  <r>
    <d v="2021-12-10T00:00:00"/>
    <x v="17"/>
    <x v="33"/>
    <n v="156.78"/>
    <n v="6"/>
    <n v="940.68000000000006"/>
    <x v="5"/>
    <x v="4"/>
    <x v="11"/>
    <x v="49"/>
  </r>
  <r>
    <d v="2021-12-10T00:00:00"/>
    <x v="39"/>
    <x v="22"/>
    <n v="85.76"/>
    <n v="19"/>
    <n v="1629.44"/>
    <x v="3"/>
    <x v="4"/>
    <x v="11"/>
    <x v="49"/>
  </r>
  <r>
    <d v="2021-12-11T00:00:00"/>
    <x v="12"/>
    <x v="7"/>
    <n v="146.72"/>
    <n v="10"/>
    <n v="1467.2"/>
    <x v="4"/>
    <x v="4"/>
    <x v="11"/>
    <x v="49"/>
  </r>
  <r>
    <d v="2021-12-11T00:00:00"/>
    <x v="23"/>
    <x v="36"/>
    <n v="57.120000000000005"/>
    <n v="5"/>
    <n v="285.60000000000002"/>
    <x v="0"/>
    <x v="6"/>
    <x v="11"/>
    <x v="49"/>
  </r>
  <r>
    <d v="2021-12-11T00:00:00"/>
    <x v="34"/>
    <x v="6"/>
    <n v="122.08"/>
    <n v="9"/>
    <n v="1098.72"/>
    <x v="0"/>
    <x v="0"/>
    <x v="11"/>
    <x v="49"/>
  </r>
  <r>
    <d v="2021-12-12T00:00:00"/>
    <x v="9"/>
    <x v="38"/>
    <n v="173.88"/>
    <n v="10"/>
    <n v="1738.8"/>
    <x v="0"/>
    <x v="0"/>
    <x v="11"/>
    <x v="50"/>
  </r>
  <r>
    <d v="2021-12-12T00:00:00"/>
    <x v="18"/>
    <x v="32"/>
    <n v="201.28"/>
    <n v="9"/>
    <n v="1811.52"/>
    <x v="0"/>
    <x v="5"/>
    <x v="11"/>
    <x v="50"/>
  </r>
  <r>
    <d v="2021-12-14T00:00:00"/>
    <x v="12"/>
    <x v="11"/>
    <n v="94.17"/>
    <n v="6"/>
    <n v="565.02"/>
    <x v="4"/>
    <x v="4"/>
    <x v="11"/>
    <x v="50"/>
  </r>
  <r>
    <d v="2021-12-14T00:00:00"/>
    <x v="38"/>
    <x v="24"/>
    <n v="162"/>
    <n v="4"/>
    <n v="648"/>
    <x v="11"/>
    <x v="4"/>
    <x v="11"/>
    <x v="50"/>
  </r>
  <r>
    <d v="2021-12-14T00:00:00"/>
    <x v="35"/>
    <x v="35"/>
    <n v="155.61000000000001"/>
    <n v="4"/>
    <n v="622.44000000000005"/>
    <x v="13"/>
    <x v="4"/>
    <x v="11"/>
    <x v="50"/>
  </r>
  <r>
    <d v="2021-12-15T00:00:00"/>
    <x v="0"/>
    <x v="32"/>
    <n v="201.28"/>
    <n v="33"/>
    <n v="6642.24"/>
    <x v="0"/>
    <x v="0"/>
    <x v="11"/>
    <x v="50"/>
  </r>
  <r>
    <d v="2021-12-15T00:00:00"/>
    <x v="23"/>
    <x v="41"/>
    <n v="7.8599999999999994"/>
    <n v="13"/>
    <n v="102.17999999999999"/>
    <x v="0"/>
    <x v="6"/>
    <x v="11"/>
    <x v="50"/>
  </r>
  <r>
    <d v="2021-12-15T00:00:00"/>
    <x v="34"/>
    <x v="25"/>
    <n v="16.64"/>
    <n v="6"/>
    <n v="99.84"/>
    <x v="0"/>
    <x v="0"/>
    <x v="11"/>
    <x v="50"/>
  </r>
  <r>
    <d v="2021-12-16T00:00:00"/>
    <x v="18"/>
    <x v="5"/>
    <n v="164.28"/>
    <n v="9"/>
    <n v="1478.52"/>
    <x v="0"/>
    <x v="5"/>
    <x v="11"/>
    <x v="50"/>
  </r>
  <r>
    <d v="2021-12-17T00:00:00"/>
    <x v="31"/>
    <x v="42"/>
    <n v="24.66"/>
    <n v="20"/>
    <n v="493.2"/>
    <x v="9"/>
    <x v="4"/>
    <x v="11"/>
    <x v="50"/>
  </r>
  <r>
    <d v="2021-12-18T00:00:00"/>
    <x v="24"/>
    <x v="1"/>
    <n v="141.57"/>
    <n v="8"/>
    <n v="1132.56"/>
    <x v="2"/>
    <x v="4"/>
    <x v="11"/>
    <x v="50"/>
  </r>
  <r>
    <d v="2021-12-18T00:00:00"/>
    <x v="34"/>
    <x v="19"/>
    <n v="80.94"/>
    <n v="2"/>
    <n v="161.88"/>
    <x v="0"/>
    <x v="0"/>
    <x v="11"/>
    <x v="50"/>
  </r>
  <r>
    <d v="2021-12-19T00:00:00"/>
    <x v="37"/>
    <x v="12"/>
    <n v="6.7"/>
    <n v="20"/>
    <n v="134"/>
    <x v="14"/>
    <x v="4"/>
    <x v="11"/>
    <x v="51"/>
  </r>
  <r>
    <d v="2021-12-19T00:00:00"/>
    <x v="0"/>
    <x v="28"/>
    <n v="82.08"/>
    <n v="7"/>
    <n v="574.55999999999995"/>
    <x v="0"/>
    <x v="0"/>
    <x v="11"/>
    <x v="51"/>
  </r>
  <r>
    <d v="2021-12-19T00:00:00"/>
    <x v="0"/>
    <x v="41"/>
    <n v="7.8599999999999994"/>
    <n v="11"/>
    <n v="86.46"/>
    <x v="0"/>
    <x v="0"/>
    <x v="11"/>
    <x v="51"/>
  </r>
  <r>
    <d v="2021-12-19T00:00:00"/>
    <x v="23"/>
    <x v="10"/>
    <n v="53.11"/>
    <n v="3"/>
    <n v="159.32999999999998"/>
    <x v="0"/>
    <x v="6"/>
    <x v="11"/>
    <x v="51"/>
  </r>
  <r>
    <d v="2021-12-19T00:00:00"/>
    <x v="28"/>
    <x v="23"/>
    <n v="48.4"/>
    <n v="14"/>
    <n v="677.6"/>
    <x v="11"/>
    <x v="4"/>
    <x v="11"/>
    <x v="51"/>
  </r>
  <r>
    <d v="2021-12-19T00:00:00"/>
    <x v="17"/>
    <x v="27"/>
    <n v="149.46"/>
    <n v="12"/>
    <n v="1793.52"/>
    <x v="5"/>
    <x v="4"/>
    <x v="11"/>
    <x v="51"/>
  </r>
  <r>
    <d v="2021-12-19T00:00:00"/>
    <x v="18"/>
    <x v="27"/>
    <n v="149.46"/>
    <n v="13"/>
    <n v="1942.98"/>
    <x v="0"/>
    <x v="5"/>
    <x v="11"/>
    <x v="51"/>
  </r>
  <r>
    <d v="2021-12-19T00:00:00"/>
    <x v="26"/>
    <x v="23"/>
    <n v="48.4"/>
    <n v="10"/>
    <n v="484"/>
    <x v="10"/>
    <x v="4"/>
    <x v="11"/>
    <x v="51"/>
  </r>
  <r>
    <d v="2021-12-20T00:00:00"/>
    <x v="4"/>
    <x v="11"/>
    <n v="94.17"/>
    <n v="14"/>
    <n v="1318.38"/>
    <x v="0"/>
    <x v="3"/>
    <x v="11"/>
    <x v="51"/>
  </r>
  <r>
    <d v="2021-12-20T00:00:00"/>
    <x v="9"/>
    <x v="12"/>
    <n v="6.7"/>
    <n v="24"/>
    <n v="160.80000000000001"/>
    <x v="0"/>
    <x v="0"/>
    <x v="11"/>
    <x v="51"/>
  </r>
  <r>
    <d v="2021-12-21T00:00:00"/>
    <x v="31"/>
    <x v="34"/>
    <n v="85.5"/>
    <n v="10"/>
    <n v="855"/>
    <x v="9"/>
    <x v="4"/>
    <x v="11"/>
    <x v="51"/>
  </r>
  <r>
    <d v="2021-12-21T00:00:00"/>
    <x v="5"/>
    <x v="42"/>
    <n v="24.66"/>
    <n v="10"/>
    <n v="246.6"/>
    <x v="0"/>
    <x v="2"/>
    <x v="11"/>
    <x v="51"/>
  </r>
  <r>
    <d v="2021-12-21T00:00:00"/>
    <x v="38"/>
    <x v="29"/>
    <n v="76.25"/>
    <n v="16"/>
    <n v="1220"/>
    <x v="11"/>
    <x v="4"/>
    <x v="11"/>
    <x v="51"/>
  </r>
  <r>
    <d v="2021-12-21T00:00:00"/>
    <x v="18"/>
    <x v="1"/>
    <n v="141.57"/>
    <n v="16"/>
    <n v="2265.12"/>
    <x v="0"/>
    <x v="5"/>
    <x v="11"/>
    <x v="51"/>
  </r>
  <r>
    <d v="2021-12-22T00:00:00"/>
    <x v="8"/>
    <x v="38"/>
    <n v="173.88"/>
    <n v="35"/>
    <n v="6085.8"/>
    <x v="0"/>
    <x v="3"/>
    <x v="11"/>
    <x v="51"/>
  </r>
  <r>
    <d v="2021-12-22T00:00:00"/>
    <x v="5"/>
    <x v="24"/>
    <n v="162"/>
    <n v="5"/>
    <n v="810"/>
    <x v="0"/>
    <x v="2"/>
    <x v="11"/>
    <x v="51"/>
  </r>
  <r>
    <d v="2021-12-24T00:00:00"/>
    <x v="38"/>
    <x v="43"/>
    <n v="96.3"/>
    <n v="8"/>
    <n v="770.4"/>
    <x v="11"/>
    <x v="4"/>
    <x v="11"/>
    <x v="51"/>
  </r>
  <r>
    <d v="2021-12-24T00:00:00"/>
    <x v="20"/>
    <x v="24"/>
    <n v="162"/>
    <n v="8"/>
    <n v="1296"/>
    <x v="7"/>
    <x v="4"/>
    <x v="11"/>
    <x v="51"/>
  </r>
  <r>
    <d v="2021-12-25T00:00:00"/>
    <x v="33"/>
    <x v="23"/>
    <n v="48.4"/>
    <n v="29"/>
    <n v="1403.6"/>
    <x v="12"/>
    <x v="4"/>
    <x v="11"/>
    <x v="51"/>
  </r>
  <r>
    <d v="2021-12-25T00:00:00"/>
    <x v="33"/>
    <x v="17"/>
    <n v="8.33"/>
    <n v="39"/>
    <n v="324.87"/>
    <x v="12"/>
    <x v="4"/>
    <x v="11"/>
    <x v="51"/>
  </r>
  <r>
    <d v="2021-12-25T00:00:00"/>
    <x v="4"/>
    <x v="18"/>
    <n v="115.2"/>
    <n v="15"/>
    <n v="1728"/>
    <x v="0"/>
    <x v="3"/>
    <x v="11"/>
    <x v="51"/>
  </r>
  <r>
    <d v="2021-12-26T00:00:00"/>
    <x v="26"/>
    <x v="38"/>
    <n v="173.88"/>
    <n v="14"/>
    <n v="2434.3199999999997"/>
    <x v="10"/>
    <x v="4"/>
    <x v="11"/>
    <x v="52"/>
  </r>
  <r>
    <d v="2021-12-26T00:00:00"/>
    <x v="6"/>
    <x v="22"/>
    <n v="85.76"/>
    <n v="36"/>
    <n v="3087.36"/>
    <x v="0"/>
    <x v="3"/>
    <x v="11"/>
    <x v="52"/>
  </r>
  <r>
    <d v="2021-12-27T00:00:00"/>
    <x v="6"/>
    <x v="5"/>
    <n v="164.28"/>
    <n v="26"/>
    <n v="4271.28"/>
    <x v="0"/>
    <x v="3"/>
    <x v="11"/>
    <x v="52"/>
  </r>
  <r>
    <d v="2021-12-27T00:00:00"/>
    <x v="39"/>
    <x v="10"/>
    <n v="53.11"/>
    <n v="14"/>
    <n v="743.54"/>
    <x v="3"/>
    <x v="4"/>
    <x v="11"/>
    <x v="52"/>
  </r>
  <r>
    <d v="2021-12-28T00:00:00"/>
    <x v="8"/>
    <x v="10"/>
    <n v="53.11"/>
    <n v="6"/>
    <n v="318.65999999999997"/>
    <x v="0"/>
    <x v="3"/>
    <x v="11"/>
    <x v="52"/>
  </r>
  <r>
    <d v="2021-12-29T00:00:00"/>
    <x v="2"/>
    <x v="26"/>
    <n v="94.62"/>
    <n v="15"/>
    <n v="1419.3000000000002"/>
    <x v="0"/>
    <x v="2"/>
    <x v="11"/>
    <x v="52"/>
  </r>
  <r>
    <d v="2021-12-29T00:00:00"/>
    <x v="33"/>
    <x v="34"/>
    <n v="85.5"/>
    <n v="26"/>
    <n v="2223"/>
    <x v="12"/>
    <x v="4"/>
    <x v="11"/>
    <x v="52"/>
  </r>
  <r>
    <d v="2021-12-29T00:00:00"/>
    <x v="19"/>
    <x v="24"/>
    <n v="162"/>
    <n v="1"/>
    <n v="162"/>
    <x v="4"/>
    <x v="4"/>
    <x v="11"/>
    <x v="52"/>
  </r>
  <r>
    <d v="2021-12-30T00:00:00"/>
    <x v="2"/>
    <x v="5"/>
    <n v="164.28"/>
    <n v="13"/>
    <n v="2135.64"/>
    <x v="0"/>
    <x v="2"/>
    <x v="11"/>
    <x v="52"/>
  </r>
  <r>
    <d v="2021-12-30T00:00:00"/>
    <x v="0"/>
    <x v="38"/>
    <n v="173.88"/>
    <n v="14"/>
    <n v="2434.3199999999997"/>
    <x v="0"/>
    <x v="0"/>
    <x v="11"/>
    <x v="52"/>
  </r>
  <r>
    <d v="2021-12-30T00:00:00"/>
    <x v="20"/>
    <x v="32"/>
    <n v="201.28"/>
    <n v="31"/>
    <n v="6239.68"/>
    <x v="7"/>
    <x v="4"/>
    <x v="11"/>
    <x v="52"/>
  </r>
  <r>
    <d v="2021-12-31T00:00:00"/>
    <x v="12"/>
    <x v="23"/>
    <n v="48.4"/>
    <n v="6"/>
    <n v="290.39999999999998"/>
    <x v="4"/>
    <x v="4"/>
    <x v="11"/>
    <x v="52"/>
  </r>
  <r>
    <d v="2021-12-31T00:00:00"/>
    <x v="9"/>
    <x v="3"/>
    <n v="119.7"/>
    <n v="12"/>
    <n v="1436.4"/>
    <x v="0"/>
    <x v="0"/>
    <x v="11"/>
    <x v="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6D586E-CA2E-4E91-B733-0980E10C7A30}" name="Weekly" cacheId="0" applyNumberFormats="0" applyBorderFormats="0" applyFontFormats="0" applyPatternFormats="0" applyAlignmentFormats="0" applyWidthHeightFormats="1" dataCaption="Values" updatedVersion="8" minRefreshableVersion="3" useAutoFormatting="1" rowGrandTotals="0" itemPrintTitles="1" createdVersion="8" indent="0" compact="0" outline="1" outlineData="1" compactData="0" multipleFieldFilters="0" chartFormat="11">
  <location ref="S1:T54" firstHeaderRow="1" firstDataRow="1" firstDataCol="1"/>
  <pivotFields count="10">
    <pivotField compact="0" numFmtId="14" showAll="0"/>
    <pivotField compact="0" showAll="0"/>
    <pivotField compact="0" showAll="0"/>
    <pivotField compact="0" numFmtId="4" showAll="0"/>
    <pivotField compact="0" showAll="0"/>
    <pivotField dataField="1" compact="0" showAll="0"/>
    <pivotField compact="0" showAll="0"/>
    <pivotField compact="0" showAll="0">
      <items count="8">
        <item x="5"/>
        <item x="6"/>
        <item x="4"/>
        <item x="2"/>
        <item x="3"/>
        <item x="1"/>
        <item x="0"/>
        <item t="default"/>
      </items>
    </pivotField>
    <pivotField compact="0" showAll="0">
      <items count="13">
        <item x="0"/>
        <item x="1"/>
        <item x="2"/>
        <item x="3"/>
        <item x="4"/>
        <item x="5"/>
        <item x="6"/>
        <item x="7"/>
        <item x="8"/>
        <item x="9"/>
        <item x="10"/>
        <item x="11"/>
        <item t="default"/>
      </items>
    </pivotField>
    <pivotField axis="axisRow" compact="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s>
  <rowFields count="1">
    <field x="9"/>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rowItems>
  <colItems count="1">
    <i/>
  </colItems>
  <dataFields count="1">
    <dataField name="Sum of Actual" fld="5"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6CDC26-BA4D-48AD-B9B8-D67C79D35ADC}" name="Product" cacheId="0" applyNumberFormats="0" applyBorderFormats="0" applyFontFormats="0" applyPatternFormats="0" applyAlignmentFormats="0" applyWidthHeightFormats="1" dataCaption="Values" updatedVersion="8" minRefreshableVersion="3" useAutoFormatting="1" rowGrandTotals="0" itemPrintTitles="1" createdVersion="8" indent="0" compact="0" outline="1" outlineData="1" compactData="0" multipleFieldFilters="0" chartFormat="11">
  <location ref="O1:P11" firstHeaderRow="1" firstDataRow="1" firstDataCol="1"/>
  <pivotFields count="10">
    <pivotField compact="0" numFmtId="14" showAll="0"/>
    <pivotField compact="0" showAll="0"/>
    <pivotField axis="axisRow" compact="0" showAll="0" measureFilter="1" sortType="descending">
      <items count="45">
        <item x="31"/>
        <item x="20"/>
        <item x="19"/>
        <item x="9"/>
        <item x="35"/>
        <item x="34"/>
        <item x="15"/>
        <item x="26"/>
        <item x="41"/>
        <item x="5"/>
        <item x="23"/>
        <item x="11"/>
        <item x="6"/>
        <item x="7"/>
        <item x="4"/>
        <item x="25"/>
        <item x="33"/>
        <item x="40"/>
        <item x="14"/>
        <item x="29"/>
        <item x="30"/>
        <item x="1"/>
        <item x="27"/>
        <item x="0"/>
        <item x="17"/>
        <item x="42"/>
        <item x="36"/>
        <item x="37"/>
        <item x="10"/>
        <item x="32"/>
        <item x="16"/>
        <item x="13"/>
        <item x="3"/>
        <item x="21"/>
        <item x="12"/>
        <item x="43"/>
        <item x="22"/>
        <item x="2"/>
        <item x="39"/>
        <item x="18"/>
        <item x="38"/>
        <item x="24"/>
        <item x="8"/>
        <item x="28"/>
        <item t="default"/>
      </items>
      <autoSortScope>
        <pivotArea dataOnly="0" outline="0" fieldPosition="0">
          <references count="1">
            <reference field="4294967294" count="1" selected="0">
              <x v="0"/>
            </reference>
          </references>
        </pivotArea>
      </autoSortScope>
    </pivotField>
    <pivotField compact="0" numFmtId="4" showAll="0"/>
    <pivotField compact="0" showAll="0"/>
    <pivotField dataField="1" compact="0" showAll="0"/>
    <pivotField compact="0" showAll="0"/>
    <pivotField compact="0" showAll="0">
      <items count="8">
        <item x="5"/>
        <item x="6"/>
        <item x="4"/>
        <item x="2"/>
        <item x="3"/>
        <item x="1"/>
        <item x="0"/>
        <item t="default"/>
      </items>
    </pivotField>
    <pivotField compact="0" showAll="0">
      <items count="13">
        <item x="0"/>
        <item x="1"/>
        <item x="2"/>
        <item x="3"/>
        <item x="4"/>
        <item x="5"/>
        <item x="6"/>
        <item x="7"/>
        <item x="8"/>
        <item x="9"/>
        <item x="10"/>
        <item x="11"/>
        <item t="default"/>
      </items>
    </pivotField>
    <pivotField compact="0" showAll="0"/>
  </pivotFields>
  <rowFields count="1">
    <field x="2"/>
  </rowFields>
  <rowItems count="10">
    <i>
      <x v="29"/>
    </i>
    <i>
      <x v="40"/>
    </i>
    <i>
      <x v="23"/>
    </i>
    <i>
      <x v="18"/>
    </i>
    <i>
      <x v="21"/>
    </i>
    <i>
      <x v="31"/>
    </i>
    <i>
      <x v="20"/>
    </i>
    <i>
      <x v="4"/>
    </i>
    <i>
      <x v="41"/>
    </i>
    <i>
      <x v="9"/>
    </i>
  </rowItems>
  <colItems count="1">
    <i/>
  </colItems>
  <dataFields count="1">
    <dataField name="Sum of Actual" fld="5" baseField="0" baseItem="0" numFmtId="3"/>
  </dataFields>
  <formats count="1">
    <format dxfId="11">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71A47E-1709-487B-A95B-4C4EC57EFDC7}" name="Customer" cacheId="0" applyNumberFormats="0" applyBorderFormats="0" applyFontFormats="0" applyPatternFormats="0" applyAlignmentFormats="0" applyWidthHeightFormats="1" dataCaption="Values" updatedVersion="8" minRefreshableVersion="3" useAutoFormatting="1" rowGrandTotals="0" itemPrintTitles="1" createdVersion="8" indent="0" compact="0" outline="1" outlineData="1" compactData="0" multipleFieldFilters="0">
  <location ref="L1:M4" firstHeaderRow="1" firstDataRow="1" firstDataCol="1"/>
  <pivotFields count="10">
    <pivotField compact="0" numFmtId="14" showAll="0"/>
    <pivotField axis="axisRow" compact="0" showAll="0" measureFilter="1" sortType="descending">
      <items count="41">
        <item x="16"/>
        <item x="33"/>
        <item x="3"/>
        <item x="31"/>
        <item x="4"/>
        <item x="15"/>
        <item x="37"/>
        <item x="24"/>
        <item x="13"/>
        <item x="36"/>
        <item x="21"/>
        <item x="32"/>
        <item x="38"/>
        <item x="23"/>
        <item x="28"/>
        <item x="17"/>
        <item x="22"/>
        <item x="9"/>
        <item x="18"/>
        <item x="10"/>
        <item x="20"/>
        <item x="29"/>
        <item x="34"/>
        <item x="25"/>
        <item x="26"/>
        <item x="14"/>
        <item x="27"/>
        <item x="35"/>
        <item x="1"/>
        <item x="30"/>
        <item x="2"/>
        <item x="12"/>
        <item x="0"/>
        <item x="8"/>
        <item x="5"/>
        <item x="19"/>
        <item x="11"/>
        <item x="6"/>
        <item x="7"/>
        <item x="39"/>
        <item t="default"/>
      </items>
      <autoSortScope>
        <pivotArea dataOnly="0" outline="0" fieldPosition="0">
          <references count="1">
            <reference field="4294967294" count="1" selected="0">
              <x v="0"/>
            </reference>
          </references>
        </pivotArea>
      </autoSortScope>
    </pivotField>
    <pivotField compact="0" showAll="0"/>
    <pivotField compact="0" numFmtId="4" showAll="0"/>
    <pivotField compact="0" showAll="0"/>
    <pivotField dataField="1" compact="0" showAll="0"/>
    <pivotField compact="0" showAll="0"/>
    <pivotField compact="0" showAll="0">
      <items count="8">
        <item x="5"/>
        <item x="6"/>
        <item x="4"/>
        <item x="2"/>
        <item x="3"/>
        <item x="1"/>
        <item x="0"/>
        <item t="default"/>
      </items>
    </pivotField>
    <pivotField compact="0" showAll="0">
      <items count="13">
        <item x="0"/>
        <item x="1"/>
        <item x="2"/>
        <item x="3"/>
        <item x="4"/>
        <item x="5"/>
        <item x="6"/>
        <item x="7"/>
        <item x="8"/>
        <item x="9"/>
        <item x="10"/>
        <item x="11"/>
        <item t="default"/>
      </items>
    </pivotField>
    <pivotField compact="0" showAll="0"/>
  </pivotFields>
  <rowFields count="1">
    <field x="1"/>
  </rowFields>
  <rowItems count="3">
    <i>
      <x v="32"/>
    </i>
    <i>
      <x v="21"/>
    </i>
    <i>
      <x v="22"/>
    </i>
  </rowItems>
  <colItems count="1">
    <i/>
  </colItems>
  <dataFields count="1">
    <dataField name="Sum of Actual" fld="5" baseField="0" baseItem="0" numFmtId="3"/>
  </dataFields>
  <formats count="2">
    <format dxfId="13">
      <pivotArea outline="0" collapsedLevelsAreSubtotals="1" fieldPosition="0"/>
    </format>
    <format dxfId="12">
      <pivotArea dataOnly="0" labelOnly="1" outline="0" axis="axisValues" fieldPosition="0"/>
    </format>
  </formats>
  <pivotTableStyleInfo name="PivotStyleLight16" showRowHeaders="1" showColHeaders="1" showRowStripes="0" showColStripes="0" showLastColumn="1"/>
  <filters count="1">
    <filter fld="1"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EBCDB8-C638-43F6-ACF9-C01B132786E4}" name="Monthly" cacheId="0" applyNumberFormats="0" applyBorderFormats="0" applyFontFormats="0" applyPatternFormats="0" applyAlignmentFormats="0" applyWidthHeightFormats="1" dataCaption="Values" updatedVersion="8" minRefreshableVersion="3" useAutoFormatting="1" rowGrandTotals="0" itemPrintTitles="1" createdVersion="8" indent="0" compact="0" outline="1" outlineData="1" compactData="0" multipleFieldFilters="0">
  <location ref="I1:J13" firstHeaderRow="1" firstDataRow="1" firstDataCol="1"/>
  <pivotFields count="10">
    <pivotField compact="0" numFmtId="14" showAll="0"/>
    <pivotField compact="0" showAll="0"/>
    <pivotField compact="0" showAll="0"/>
    <pivotField compact="0" numFmtId="4" showAll="0"/>
    <pivotField compact="0" showAll="0"/>
    <pivotField dataField="1" compact="0" showAll="0"/>
    <pivotField compact="0" showAll="0"/>
    <pivotField compact="0" showAll="0"/>
    <pivotField axis="axisRow" compact="0" showAll="0">
      <items count="13">
        <item x="0"/>
        <item x="1"/>
        <item x="2"/>
        <item x="3"/>
        <item x="4"/>
        <item x="5"/>
        <item x="6"/>
        <item x="7"/>
        <item x="8"/>
        <item x="9"/>
        <item x="10"/>
        <item x="11"/>
        <item t="default"/>
      </items>
    </pivotField>
    <pivotField compact="0" showAll="0"/>
  </pivotFields>
  <rowFields count="1">
    <field x="8"/>
  </rowFields>
  <rowItems count="12">
    <i>
      <x/>
    </i>
    <i>
      <x v="1"/>
    </i>
    <i>
      <x v="2"/>
    </i>
    <i>
      <x v="3"/>
    </i>
    <i>
      <x v="4"/>
    </i>
    <i>
      <x v="5"/>
    </i>
    <i>
      <x v="6"/>
    </i>
    <i>
      <x v="7"/>
    </i>
    <i>
      <x v="8"/>
    </i>
    <i>
      <x v="9"/>
    </i>
    <i>
      <x v="10"/>
    </i>
    <i>
      <x v="11"/>
    </i>
  </rowItems>
  <colItems count="1">
    <i/>
  </colItems>
  <dataFields count="1">
    <dataField name="Sum of Actual"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0F0619-1713-4F93-B607-9843DAEC23E4}" name="Region" cacheId="0" applyNumberFormats="0" applyBorderFormats="0" applyFontFormats="0" applyPatternFormats="0" applyAlignmentFormats="0" applyWidthHeightFormats="1" dataCaption="Values" updatedVersion="8" minRefreshableVersion="3" useAutoFormatting="1" rowGrandTotals="0" itemPrintTitles="1" createdVersion="8" indent="0" compact="0" outline="1" outlineData="1" compactData="0" multipleFieldFilters="0" chartFormat="7">
  <location ref="F1:G8" firstHeaderRow="1" firstDataRow="1" firstDataCol="1"/>
  <pivotFields count="10">
    <pivotField compact="0" numFmtId="14" showAll="0"/>
    <pivotField compact="0" showAll="0"/>
    <pivotField compact="0" showAll="0"/>
    <pivotField compact="0" numFmtId="4" showAll="0"/>
    <pivotField compact="0" showAll="0"/>
    <pivotField dataField="1" compact="0" showAll="0"/>
    <pivotField compact="0" showAll="0"/>
    <pivotField axis="axisRow" compact="0" showAll="0">
      <items count="8">
        <item x="5"/>
        <item x="6"/>
        <item x="4"/>
        <item x="2"/>
        <item x="3"/>
        <item x="1"/>
        <item x="0"/>
        <item t="default"/>
      </items>
    </pivotField>
    <pivotField compact="0" showAll="0">
      <items count="13">
        <item x="0"/>
        <item x="1"/>
        <item x="2"/>
        <item x="3"/>
        <item x="4"/>
        <item x="5"/>
        <item x="6"/>
        <item x="7"/>
        <item x="8"/>
        <item x="9"/>
        <item x="10"/>
        <item x="11"/>
        <item t="default"/>
      </items>
    </pivotField>
    <pivotField compact="0" showAll="0"/>
  </pivotFields>
  <rowFields count="1">
    <field x="7"/>
  </rowFields>
  <rowItems count="7">
    <i>
      <x/>
    </i>
    <i>
      <x v="1"/>
    </i>
    <i>
      <x v="2"/>
    </i>
    <i>
      <x v="3"/>
    </i>
    <i>
      <x v="4"/>
    </i>
    <i>
      <x v="5"/>
    </i>
    <i>
      <x v="6"/>
    </i>
  </rowItems>
  <colItems count="1">
    <i/>
  </colItems>
  <dataFields count="1">
    <dataField name="Sum of Actual" fld="5" baseField="0" baseItem="0"/>
  </dataFields>
  <chartFormats count="24">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7" count="1" selected="0">
            <x v="0"/>
          </reference>
        </references>
      </pivotArea>
    </chartFormat>
    <chartFormat chart="3" format="3">
      <pivotArea type="data" outline="0" fieldPosition="0">
        <references count="2">
          <reference field="4294967294" count="1" selected="0">
            <x v="0"/>
          </reference>
          <reference field="7" count="1" selected="0">
            <x v="1"/>
          </reference>
        </references>
      </pivotArea>
    </chartFormat>
    <chartFormat chart="3" format="4">
      <pivotArea type="data" outline="0" fieldPosition="0">
        <references count="2">
          <reference field="4294967294" count="1" selected="0">
            <x v="0"/>
          </reference>
          <reference field="7" count="1" selected="0">
            <x v="2"/>
          </reference>
        </references>
      </pivotArea>
    </chartFormat>
    <chartFormat chart="3" format="5">
      <pivotArea type="data" outline="0" fieldPosition="0">
        <references count="2">
          <reference field="4294967294" count="1" selected="0">
            <x v="0"/>
          </reference>
          <reference field="7" count="1" selected="0">
            <x v="3"/>
          </reference>
        </references>
      </pivotArea>
    </chartFormat>
    <chartFormat chart="3" format="6">
      <pivotArea type="data" outline="0" fieldPosition="0">
        <references count="2">
          <reference field="4294967294" count="1" selected="0">
            <x v="0"/>
          </reference>
          <reference field="7" count="1" selected="0">
            <x v="4"/>
          </reference>
        </references>
      </pivotArea>
    </chartFormat>
    <chartFormat chart="3" format="7">
      <pivotArea type="data" outline="0" fieldPosition="0">
        <references count="2">
          <reference field="4294967294" count="1" selected="0">
            <x v="0"/>
          </reference>
          <reference field="7" count="1" selected="0">
            <x v="5"/>
          </reference>
        </references>
      </pivotArea>
    </chartFormat>
    <chartFormat chart="3" format="8">
      <pivotArea type="data" outline="0" fieldPosition="0">
        <references count="2">
          <reference field="4294967294" count="1" selected="0">
            <x v="0"/>
          </reference>
          <reference field="7" count="1" selected="0">
            <x v="6"/>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7" count="1" selected="0">
            <x v="0"/>
          </reference>
        </references>
      </pivotArea>
    </chartFormat>
    <chartFormat chart="4" format="11">
      <pivotArea type="data" outline="0" fieldPosition="0">
        <references count="2">
          <reference field="4294967294" count="1" selected="0">
            <x v="0"/>
          </reference>
          <reference field="7" count="1" selected="0">
            <x v="1"/>
          </reference>
        </references>
      </pivotArea>
    </chartFormat>
    <chartFormat chart="4" format="12">
      <pivotArea type="data" outline="0" fieldPosition="0">
        <references count="2">
          <reference field="4294967294" count="1" selected="0">
            <x v="0"/>
          </reference>
          <reference field="7" count="1" selected="0">
            <x v="2"/>
          </reference>
        </references>
      </pivotArea>
    </chartFormat>
    <chartFormat chart="4" format="13">
      <pivotArea type="data" outline="0" fieldPosition="0">
        <references count="2">
          <reference field="4294967294" count="1" selected="0">
            <x v="0"/>
          </reference>
          <reference field="7" count="1" selected="0">
            <x v="3"/>
          </reference>
        </references>
      </pivotArea>
    </chartFormat>
    <chartFormat chart="4" format="14">
      <pivotArea type="data" outline="0" fieldPosition="0">
        <references count="2">
          <reference field="4294967294" count="1" selected="0">
            <x v="0"/>
          </reference>
          <reference field="7" count="1" selected="0">
            <x v="4"/>
          </reference>
        </references>
      </pivotArea>
    </chartFormat>
    <chartFormat chart="4" format="15">
      <pivotArea type="data" outline="0" fieldPosition="0">
        <references count="2">
          <reference field="4294967294" count="1" selected="0">
            <x v="0"/>
          </reference>
          <reference field="7" count="1" selected="0">
            <x v="5"/>
          </reference>
        </references>
      </pivotArea>
    </chartFormat>
    <chartFormat chart="4" format="16">
      <pivotArea type="data" outline="0" fieldPosition="0">
        <references count="2">
          <reference field="4294967294" count="1" selected="0">
            <x v="0"/>
          </reference>
          <reference field="7" count="1" selected="0">
            <x v="6"/>
          </reference>
        </references>
      </pivotArea>
    </chartFormat>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7" count="1" selected="0">
            <x v="0"/>
          </reference>
        </references>
      </pivotArea>
    </chartFormat>
    <chartFormat chart="5" format="11">
      <pivotArea type="data" outline="0" fieldPosition="0">
        <references count="2">
          <reference field="4294967294" count="1" selected="0">
            <x v="0"/>
          </reference>
          <reference field="7" count="1" selected="0">
            <x v="1"/>
          </reference>
        </references>
      </pivotArea>
    </chartFormat>
    <chartFormat chart="5" format="12">
      <pivotArea type="data" outline="0" fieldPosition="0">
        <references count="2">
          <reference field="4294967294" count="1" selected="0">
            <x v="0"/>
          </reference>
          <reference field="7" count="1" selected="0">
            <x v="2"/>
          </reference>
        </references>
      </pivotArea>
    </chartFormat>
    <chartFormat chart="5" format="13">
      <pivotArea type="data" outline="0" fieldPosition="0">
        <references count="2">
          <reference field="4294967294" count="1" selected="0">
            <x v="0"/>
          </reference>
          <reference field="7" count="1" selected="0">
            <x v="3"/>
          </reference>
        </references>
      </pivotArea>
    </chartFormat>
    <chartFormat chart="5" format="14">
      <pivotArea type="data" outline="0" fieldPosition="0">
        <references count="2">
          <reference field="4294967294" count="1" selected="0">
            <x v="0"/>
          </reference>
          <reference field="7" count="1" selected="0">
            <x v="4"/>
          </reference>
        </references>
      </pivotArea>
    </chartFormat>
    <chartFormat chart="5" format="15">
      <pivotArea type="data" outline="0" fieldPosition="0">
        <references count="2">
          <reference field="4294967294" count="1" selected="0">
            <x v="0"/>
          </reference>
          <reference field="7" count="1" selected="0">
            <x v="5"/>
          </reference>
        </references>
      </pivotArea>
    </chartFormat>
    <chartFormat chart="5" format="16">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1E92F1-92F4-47C6-89EA-0A721ED6B8F9}" name="country" cacheId="0" applyNumberFormats="0" applyBorderFormats="0" applyFontFormats="0" applyPatternFormats="0" applyAlignmentFormats="0" applyWidthHeightFormats="1" dataCaption="Values" updatedVersion="8" minRefreshableVersion="3" useAutoFormatting="1" rowGrandTotals="0" itemPrintTitles="1" createdVersion="8" indent="0" compact="0" outline="1" outlineData="1" compactData="0" multipleFieldFilters="0">
  <location ref="C1:D16" firstHeaderRow="1" firstDataRow="1" firstDataCol="1"/>
  <pivotFields count="10">
    <pivotField compact="0" numFmtId="14" showAll="0"/>
    <pivotField compact="0" showAll="0"/>
    <pivotField compact="0" showAll="0"/>
    <pivotField compact="0" numFmtId="4" showAll="0"/>
    <pivotField compact="0" showAll="0"/>
    <pivotField dataField="1" compact="0" showAll="0"/>
    <pivotField axis="axisRow" compact="0" showAll="0">
      <items count="16">
        <item x="12"/>
        <item x="11"/>
        <item x="10"/>
        <item x="13"/>
        <item x="1"/>
        <item x="0"/>
        <item x="14"/>
        <item x="8"/>
        <item x="6"/>
        <item x="4"/>
        <item x="5"/>
        <item x="9"/>
        <item x="7"/>
        <item x="2"/>
        <item x="3"/>
        <item t="default"/>
      </items>
    </pivotField>
    <pivotField compact="0" showAll="0"/>
    <pivotField compact="0" showAll="0"/>
    <pivotField compact="0" showAll="0"/>
  </pivotFields>
  <rowFields count="1">
    <field x="6"/>
  </rowFields>
  <rowItems count="15">
    <i>
      <x/>
    </i>
    <i>
      <x v="1"/>
    </i>
    <i>
      <x v="2"/>
    </i>
    <i>
      <x v="3"/>
    </i>
    <i>
      <x v="4"/>
    </i>
    <i>
      <x v="5"/>
    </i>
    <i>
      <x v="6"/>
    </i>
    <i>
      <x v="7"/>
    </i>
    <i>
      <x v="8"/>
    </i>
    <i>
      <x v="9"/>
    </i>
    <i>
      <x v="10"/>
    </i>
    <i>
      <x v="11"/>
    </i>
    <i>
      <x v="12"/>
    </i>
    <i>
      <x v="13"/>
    </i>
    <i>
      <x v="14"/>
    </i>
  </rowItems>
  <colItems count="1">
    <i/>
  </colItems>
  <dataFields count="1">
    <dataField name="Sum of Actual"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5D2AC9-B79E-4CE8-AAE5-955015CCB0F6}" name="Tota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0">
    <pivotField numFmtId="14" showAll="0"/>
    <pivotField showAll="0"/>
    <pivotField showAll="0"/>
    <pivotField numFmtId="4" showAll="0"/>
    <pivotField showAll="0"/>
    <pivotField dataField="1" showAll="0"/>
    <pivotField showAll="0"/>
    <pivotField showAll="0">
      <items count="8">
        <item x="5"/>
        <item x="6"/>
        <item x="4"/>
        <item x="2"/>
        <item x="3"/>
        <item x="1"/>
        <item x="0"/>
        <item t="default"/>
      </items>
    </pivotField>
    <pivotField showAll="0">
      <items count="13">
        <item x="0"/>
        <item x="1"/>
        <item x="2"/>
        <item x="3"/>
        <item x="4"/>
        <item x="5"/>
        <item x="6"/>
        <item x="7"/>
        <item x="8"/>
        <item x="9"/>
        <item x="10"/>
        <item x="11"/>
        <item t="default"/>
      </items>
    </pivotField>
    <pivotField showAll="0"/>
  </pivotFields>
  <rowItems count="1">
    <i/>
  </rowItems>
  <colItems count="1">
    <i/>
  </colItems>
  <dataFields count="1">
    <dataField name="Sum of Actual"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46B23E2-A32C-462A-8B70-3B1A3D12E929}" sourceName="Region">
  <pivotTables>
    <pivotTable tabId="9" name="Total"/>
    <pivotTable tabId="9" name="Customer"/>
    <pivotTable tabId="9" name="Product"/>
    <pivotTable tabId="9" name="Weekly"/>
  </pivotTables>
  <data>
    <tabular pivotCacheId="1299515874">
      <items count="7">
        <i x="5" s="1"/>
        <i x="6" s="1"/>
        <i x="4" s="1"/>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8E71275-E9B4-467F-957E-9D9B56054D59}" sourceName="Month">
  <pivotTables>
    <pivotTable tabId="9" name="Total"/>
    <pivotTable tabId="9" name="Customer"/>
    <pivotTable tabId="9" name="Product"/>
    <pivotTable tabId="9" name="Region"/>
    <pivotTable tabId="9" name="Weekly"/>
  </pivotTables>
  <data>
    <tabular pivotCacheId="1299515874">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B7AAAFE-2590-43F6-A080-3C9E6CDF5AC7}" cache="Slicer_Region" caption="Region" style="New" rowHeight="234950"/>
  <slicer name="Month" xr10:uid="{525FFC76-849B-440A-BDFF-EF29DB529652}" cache="Slicer_Month" caption="Month" columnCount="4" style="New"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351B27-4213-4B50-AF1E-6DD234ED1CD8}" name="InputData" displayName="InputData" ref="A1:J833" totalsRowShown="0" headerRowDxfId="31" dataDxfId="29" headerRowBorderDxfId="30">
  <autoFilter ref="A1:J833" xr:uid="{60351B27-4213-4B50-AF1E-6DD234ED1CD8}"/>
  <sortState xmlns:xlrd2="http://schemas.microsoft.com/office/spreadsheetml/2017/richdata2" ref="A2:E833">
    <sortCondition ref="A1:A833"/>
  </sortState>
  <tableColumns count="10">
    <tableColumn id="1" xr3:uid="{7E2D9722-C99A-4D79-AD8A-A4AF24D31B15}" name="DATE" dataDxfId="28" totalsRowDxfId="27"/>
    <tableColumn id="7" xr3:uid="{304B12AC-0228-4F17-A98A-1CAA20F1E66F}" name="CUSTOMER NAME" dataDxfId="26" totalsRowDxfId="25"/>
    <tableColumn id="4" xr3:uid="{ADAE3F09-9DD0-4996-A8A9-A560ACE428D0}" name="PRODUCT" dataDxfId="24" totalsRowDxfId="23"/>
    <tableColumn id="6" xr3:uid="{D84FA6C2-6488-41F6-803C-EF2DB5E1BB3C}" name="UNIT PRICE ($)" dataDxfId="22" totalsRowDxfId="21" dataCellStyle="Comma" totalsRowCellStyle="Comma"/>
    <tableColumn id="2" xr3:uid="{3D21C161-3520-4EEB-95C2-BC89A67F811B}" name="QUANTITY" dataDxfId="20" totalsRowDxfId="19"/>
    <tableColumn id="3" xr3:uid="{051D68C4-3572-4FB0-8C5C-74734D8552E6}" name="Actual" dataDxfId="18">
      <calculatedColumnFormula>InputData[[#This Row],[UNIT PRICE ($)]]*InputData[[#This Row],[QUANTITY]]</calculatedColumnFormula>
    </tableColumn>
    <tableColumn id="5" xr3:uid="{7C956D39-FA3C-44E8-9D72-444E943469B8}" name="Country" dataDxfId="17">
      <calculatedColumnFormula>VLOOKUP(InputData[[#This Row],[CUSTOMER NAME]],Country[],2,0)</calculatedColumnFormula>
    </tableColumn>
    <tableColumn id="8" xr3:uid="{DC6EAC3B-1E69-4B30-B6BB-9C4542F9B0DD}" name="Region" dataDxfId="16">
      <calculatedColumnFormula>VLOOKUP(InputData[[#This Row],[CUSTOMER NAME]],Country[],3,0)</calculatedColumnFormula>
    </tableColumn>
    <tableColumn id="9" xr3:uid="{6B33E89A-0744-4A90-86D2-7D115DFFFD56}" name="Month" dataDxfId="15">
      <calculatedColumnFormula>TEXT(InputData[[#This Row],[DATE]],"mmm")</calculatedColumnFormula>
    </tableColumn>
    <tableColumn id="10" xr3:uid="{4CB938C2-DEFC-41E6-8627-B16F2056385E}" name="Week" dataDxfId="14">
      <calculatedColumnFormula>WEEKNUM(InputData[[#This Row],[DATE]])</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62778A-F38D-48C8-BC78-94850B1D78DF}" name="TargetData" displayName="TargetData" ref="A1:F13" totalsRowShown="0">
  <autoFilter ref="A1:F13" xr:uid="{1362778A-F38D-48C8-BC78-94850B1D78DF}"/>
  <tableColumns count="6">
    <tableColumn id="3" xr3:uid="{F1AC905D-2819-4DF0-BD69-2F3448A5CB0B}" name="Month" dataDxfId="10"/>
    <tableColumn id="1" xr3:uid="{7E15E36E-1D29-4C1F-937B-F6ED2566A237}" name="Month Name" dataDxfId="9"/>
    <tableColumn id="2" xr3:uid="{16689519-8940-4E31-97FA-FB7C3607F6A5}" name="Target ($)" dataDxfId="8"/>
    <tableColumn id="4" xr3:uid="{1D9B0E29-D6F1-4D3F-BB20-1D5C6A48C115}" name="Actual" dataDxfId="7">
      <calculatedColumnFormula>VLOOKUP(TargetData[[#This Row],[Month Name]],'Pivot Table'!I1:J13,2,0)</calculatedColumnFormula>
    </tableColumn>
    <tableColumn id="5" xr3:uid="{1087D108-8C3D-4747-AF6F-F79BABB7A386}" name="Below" dataDxfId="6">
      <calculatedColumnFormula>IF(TargetData[[#This Row],[Actual]]&lt;TargetData[[#This Row],[Target ($)]],TargetData[[#This Row],[Actual]],NA())</calculatedColumnFormula>
    </tableColumn>
    <tableColumn id="6" xr3:uid="{1D1E096D-D70F-4E5F-8698-82AD88531146}" name="Above" dataDxfId="5">
      <calculatedColumnFormula>IF(TargetData[[#This Row],[Actual]]&gt;=TargetData[[#This Row],[Target ($)]],TargetData[[#This Row],[Actual]],NA())</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2144DF-1CD9-4BC1-90A4-3B72BD201FB4}" name="Country" displayName="Country" ref="A1:C41" totalsRowShown="0" headerRowDxfId="4" headerRowBorderDxfId="3">
  <autoFilter ref="A1:C41" xr:uid="{A1484F8F-F990-476D-AC0A-22802092E6B5}"/>
  <sortState xmlns:xlrd2="http://schemas.microsoft.com/office/spreadsheetml/2017/richdata2" ref="A2:C41">
    <sortCondition ref="A1:A41"/>
  </sortState>
  <tableColumns count="3">
    <tableColumn id="1" xr3:uid="{19491024-23D3-4302-A629-AA327DBEA5BC}" name="Customer Name" dataDxfId="2"/>
    <tableColumn id="2" xr3:uid="{2667C84B-7A6D-49CB-99B7-D752F4C88E66}" name="Country" dataDxfId="1"/>
    <tableColumn id="3" xr3:uid="{8B1962F1-87DE-4B20-AD4E-433BA3B41D41}" name="Reg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6BCA6-DF35-4AD0-B1A4-40571F66AE92}">
  <sheetPr codeName="Sheet1">
    <tabColor rgb="FF00B050"/>
  </sheetPr>
  <dimension ref="A1:J833"/>
  <sheetViews>
    <sheetView zoomScaleNormal="100" workbookViewId="0">
      <selection activeCell="B1" sqref="B1"/>
    </sheetView>
  </sheetViews>
  <sheetFormatPr defaultRowHeight="14.4" x14ac:dyDescent="0.3"/>
  <cols>
    <col min="1" max="1" width="10.5546875" style="1" bestFit="1" customWidth="1"/>
    <col min="2" max="2" width="21" style="6" bestFit="1" customWidth="1"/>
    <col min="3" max="3" width="13.6640625" style="1" bestFit="1" customWidth="1"/>
    <col min="4" max="4" width="17.88671875" style="1" customWidth="1"/>
    <col min="5" max="5" width="14.21875" style="1" bestFit="1" customWidth="1"/>
    <col min="6" max="6" width="10.77734375" style="1" bestFit="1" customWidth="1"/>
    <col min="7" max="7" width="21.5546875" style="1" bestFit="1" customWidth="1"/>
    <col min="8" max="9" width="11.21875" style="1" bestFit="1" customWidth="1"/>
    <col min="10" max="10" width="10.21875" style="1" bestFit="1" customWidth="1"/>
    <col min="11" max="16384" width="8.88671875" style="1"/>
  </cols>
  <sheetData>
    <row r="1" spans="1:10" ht="15" thickBot="1" x14ac:dyDescent="0.35">
      <c r="A1" s="2" t="s">
        <v>45</v>
      </c>
      <c r="B1" s="2" t="s">
        <v>128</v>
      </c>
      <c r="C1" s="2" t="s">
        <v>0</v>
      </c>
      <c r="D1" s="2" t="s">
        <v>59</v>
      </c>
      <c r="E1" s="2" t="s">
        <v>46</v>
      </c>
      <c r="F1" s="2" t="s">
        <v>129</v>
      </c>
      <c r="G1" s="2" t="s">
        <v>105</v>
      </c>
      <c r="H1" s="2" t="s">
        <v>120</v>
      </c>
      <c r="I1" s="2" t="s">
        <v>119</v>
      </c>
      <c r="J1" s="2" t="s">
        <v>130</v>
      </c>
    </row>
    <row r="2" spans="1:10" x14ac:dyDescent="0.3">
      <c r="A2" s="3">
        <v>44197</v>
      </c>
      <c r="B2" s="6" t="s">
        <v>110</v>
      </c>
      <c r="C2" s="4" t="s">
        <v>24</v>
      </c>
      <c r="D2" s="5">
        <v>156.96</v>
      </c>
      <c r="E2" s="1">
        <v>9</v>
      </c>
      <c r="F2" s="1">
        <f>InputData[[#This Row],[UNIT PRICE ($)]]*InputData[[#This Row],[QUANTITY]]</f>
        <v>1412.64</v>
      </c>
      <c r="G2" s="1" t="str">
        <f>VLOOKUP(InputData[[#This Row],[CUSTOMER NAME]],Country[],2,0)</f>
        <v>India</v>
      </c>
      <c r="H2" s="1" t="str">
        <f>VLOOKUP(InputData[[#This Row],[CUSTOMER NAME]],Country[],3,0)</f>
        <v>Western</v>
      </c>
      <c r="I2" s="1" t="str">
        <f>TEXT(InputData[[#This Row],[DATE]],"mmm")</f>
        <v>Jan</v>
      </c>
      <c r="J2" s="1">
        <f>WEEKNUM(InputData[[#This Row],[DATE]])</f>
        <v>1</v>
      </c>
    </row>
    <row r="3" spans="1:10" x14ac:dyDescent="0.3">
      <c r="A3" s="3">
        <v>44197</v>
      </c>
      <c r="B3" s="6" t="s">
        <v>88</v>
      </c>
      <c r="C3" s="4" t="s">
        <v>22</v>
      </c>
      <c r="D3" s="5">
        <v>141.57</v>
      </c>
      <c r="E3" s="1">
        <v>1</v>
      </c>
      <c r="F3" s="1">
        <f>InputData[[#This Row],[UNIT PRICE ($)]]*InputData[[#This Row],[QUANTITY]]</f>
        <v>141.57</v>
      </c>
      <c r="G3" s="1" t="str">
        <f>VLOOKUP(InputData[[#This Row],[CUSTOMER NAME]],Country[],2,0)</f>
        <v>India</v>
      </c>
      <c r="H3" s="1" t="str">
        <f>VLOOKUP(InputData[[#This Row],[CUSTOMER NAME]],Country[],3,0)</f>
        <v>South</v>
      </c>
      <c r="I3" s="1" t="str">
        <f>TEXT(InputData[[#This Row],[DATE]],"mmm")</f>
        <v>Jan</v>
      </c>
      <c r="J3" s="1">
        <f>WEEKNUM(InputData[[#This Row],[DATE]])</f>
        <v>1</v>
      </c>
    </row>
    <row r="4" spans="1:10" x14ac:dyDescent="0.3">
      <c r="A4" s="3">
        <v>44198</v>
      </c>
      <c r="B4" s="6" t="s">
        <v>108</v>
      </c>
      <c r="C4" s="4" t="s">
        <v>38</v>
      </c>
      <c r="D4" s="5">
        <v>79.92</v>
      </c>
      <c r="E4" s="1">
        <v>15</v>
      </c>
      <c r="F4" s="1">
        <f>InputData[[#This Row],[UNIT PRICE ($)]]*InputData[[#This Row],[QUANTITY]]</f>
        <v>1198.8</v>
      </c>
      <c r="G4" s="1" t="str">
        <f>VLOOKUP(InputData[[#This Row],[CUSTOMER NAME]],Country[],2,0)</f>
        <v>India</v>
      </c>
      <c r="H4" s="1" t="str">
        <f>VLOOKUP(InputData[[#This Row],[CUSTOMER NAME]],Country[],3,0)</f>
        <v>North</v>
      </c>
      <c r="I4" s="1" t="str">
        <f>TEXT(InputData[[#This Row],[DATE]],"mmm")</f>
        <v>Jan</v>
      </c>
      <c r="J4" s="1">
        <f>WEEKNUM(InputData[[#This Row],[DATE]])</f>
        <v>1</v>
      </c>
    </row>
    <row r="5" spans="1:10" x14ac:dyDescent="0.3">
      <c r="A5" s="3">
        <v>44198</v>
      </c>
      <c r="B5" s="6" t="s">
        <v>62</v>
      </c>
      <c r="C5" s="4" t="s">
        <v>33</v>
      </c>
      <c r="D5" s="5">
        <v>119.7</v>
      </c>
      <c r="E5" s="1">
        <v>1</v>
      </c>
      <c r="F5" s="1">
        <f>InputData[[#This Row],[UNIT PRICE ($)]]*InputData[[#This Row],[QUANTITY]]</f>
        <v>119.7</v>
      </c>
      <c r="G5" s="1" t="str">
        <f>VLOOKUP(InputData[[#This Row],[CUSTOMER NAME]],Country[],2,0)</f>
        <v>India</v>
      </c>
      <c r="H5" s="1" t="str">
        <f>VLOOKUP(InputData[[#This Row],[CUSTOMER NAME]],Country[],3,0)</f>
        <v>Northeast</v>
      </c>
      <c r="I5" s="1" t="str">
        <f>TEXT(InputData[[#This Row],[DATE]],"mmm")</f>
        <v>Jan</v>
      </c>
      <c r="J5" s="1">
        <f>WEEKNUM(InputData[[#This Row],[DATE]])</f>
        <v>1</v>
      </c>
    </row>
    <row r="6" spans="1:10" x14ac:dyDescent="0.3">
      <c r="A6" s="3">
        <v>44198</v>
      </c>
      <c r="B6" s="6" t="s">
        <v>64</v>
      </c>
      <c r="C6" s="4" t="s">
        <v>15</v>
      </c>
      <c r="D6" s="5">
        <v>15.719999999999999</v>
      </c>
      <c r="E6" s="1">
        <v>2</v>
      </c>
      <c r="F6" s="1">
        <f>InputData[[#This Row],[UNIT PRICE ($)]]*InputData[[#This Row],[QUANTITY]]</f>
        <v>31.439999999999998</v>
      </c>
      <c r="G6" s="1" t="str">
        <f>VLOOKUP(InputData[[#This Row],[CUSTOMER NAME]],Country[],2,0)</f>
        <v>India</v>
      </c>
      <c r="H6" s="1" t="str">
        <f>VLOOKUP(InputData[[#This Row],[CUSTOMER NAME]],Country[],3,0)</f>
        <v>Northeast</v>
      </c>
      <c r="I6" s="1" t="str">
        <f>TEXT(InputData[[#This Row],[DATE]],"mmm")</f>
        <v>Jan</v>
      </c>
      <c r="J6" s="1">
        <f>WEEKNUM(InputData[[#This Row],[DATE]])</f>
        <v>1</v>
      </c>
    </row>
    <row r="7" spans="1:10" x14ac:dyDescent="0.3">
      <c r="A7" s="3">
        <v>44198</v>
      </c>
      <c r="B7" s="6" t="s">
        <v>112</v>
      </c>
      <c r="C7" s="4" t="s">
        <v>10</v>
      </c>
      <c r="D7" s="5">
        <v>164.28</v>
      </c>
      <c r="E7" s="1">
        <v>7</v>
      </c>
      <c r="F7" s="1">
        <f>InputData[[#This Row],[UNIT PRICE ($)]]*InputData[[#This Row],[QUANTITY]]</f>
        <v>1149.96</v>
      </c>
      <c r="G7" s="1" t="str">
        <f>VLOOKUP(InputData[[#This Row],[CUSTOMER NAME]],Country[],2,0)</f>
        <v>India</v>
      </c>
      <c r="H7" s="1" t="str">
        <f>VLOOKUP(InputData[[#This Row],[CUSTOMER NAME]],Country[],3,0)</f>
        <v>North</v>
      </c>
      <c r="I7" s="1" t="str">
        <f>TEXT(InputData[[#This Row],[DATE]],"mmm")</f>
        <v>Jan</v>
      </c>
      <c r="J7" s="1">
        <f>WEEKNUM(InputData[[#This Row],[DATE]])</f>
        <v>1</v>
      </c>
    </row>
    <row r="8" spans="1:10" x14ac:dyDescent="0.3">
      <c r="A8" s="3">
        <v>44198</v>
      </c>
      <c r="B8" s="6" t="s">
        <v>115</v>
      </c>
      <c r="C8" s="4" t="s">
        <v>13</v>
      </c>
      <c r="D8" s="5">
        <v>122.08</v>
      </c>
      <c r="E8" s="1">
        <v>6</v>
      </c>
      <c r="F8" s="1">
        <f>InputData[[#This Row],[UNIT PRICE ($)]]*InputData[[#This Row],[QUANTITY]]</f>
        <v>732.48</v>
      </c>
      <c r="G8" s="1" t="str">
        <f>VLOOKUP(InputData[[#This Row],[CUSTOMER NAME]],Country[],2,0)</f>
        <v>India</v>
      </c>
      <c r="H8" s="1" t="str">
        <f>VLOOKUP(InputData[[#This Row],[CUSTOMER NAME]],Country[],3,0)</f>
        <v>Northeast</v>
      </c>
      <c r="I8" s="1" t="str">
        <f>TEXT(InputData[[#This Row],[DATE]],"mmm")</f>
        <v>Jan</v>
      </c>
      <c r="J8" s="1">
        <f>WEEKNUM(InputData[[#This Row],[DATE]])</f>
        <v>1</v>
      </c>
    </row>
    <row r="9" spans="1:10" x14ac:dyDescent="0.3">
      <c r="A9" s="3">
        <v>44198</v>
      </c>
      <c r="B9" s="6" t="s">
        <v>116</v>
      </c>
      <c r="C9" s="4" t="s">
        <v>15</v>
      </c>
      <c r="D9" s="5">
        <v>15.719999999999999</v>
      </c>
      <c r="E9" s="1">
        <v>25</v>
      </c>
      <c r="F9" s="1">
        <f>InputData[[#This Row],[UNIT PRICE ($)]]*InputData[[#This Row],[QUANTITY]]</f>
        <v>393</v>
      </c>
      <c r="G9" s="1" t="str">
        <f>VLOOKUP(InputData[[#This Row],[CUSTOMER NAME]],Country[],2,0)</f>
        <v>Germany</v>
      </c>
      <c r="H9" s="1" t="str">
        <f>VLOOKUP(InputData[[#This Row],[CUSTOMER NAME]],Country[],3,0)</f>
        <v>Export</v>
      </c>
      <c r="I9" s="1" t="str">
        <f>TEXT(InputData[[#This Row],[DATE]],"mmm")</f>
        <v>Jan</v>
      </c>
      <c r="J9" s="1">
        <f>WEEKNUM(InputData[[#This Row],[DATE]])</f>
        <v>1</v>
      </c>
    </row>
    <row r="10" spans="1:10" x14ac:dyDescent="0.3">
      <c r="A10" s="3">
        <v>44199</v>
      </c>
      <c r="B10" s="6" t="s">
        <v>111</v>
      </c>
      <c r="C10" s="4" t="s">
        <v>14</v>
      </c>
      <c r="D10" s="5">
        <v>146.72</v>
      </c>
      <c r="E10" s="1">
        <v>21</v>
      </c>
      <c r="F10" s="1">
        <f>InputData[[#This Row],[UNIT PRICE ($)]]*InputData[[#This Row],[QUANTITY]]</f>
        <v>3081.12</v>
      </c>
      <c r="G10" s="1" t="str">
        <f>VLOOKUP(InputData[[#This Row],[CUSTOMER NAME]],Country[],2,0)</f>
        <v>India</v>
      </c>
      <c r="H10" s="1" t="str">
        <f>VLOOKUP(InputData[[#This Row],[CUSTOMER NAME]],Country[],3,0)</f>
        <v>Northeast</v>
      </c>
      <c r="I10" s="1" t="str">
        <f>TEXT(InputData[[#This Row],[DATE]],"mmm")</f>
        <v>Jan</v>
      </c>
      <c r="J10" s="1">
        <f>WEEKNUM(InputData[[#This Row],[DATE]])</f>
        <v>2</v>
      </c>
    </row>
    <row r="11" spans="1:10" x14ac:dyDescent="0.3">
      <c r="A11" s="3">
        <v>44199</v>
      </c>
      <c r="B11" s="6" t="s">
        <v>77</v>
      </c>
      <c r="C11" s="4" t="s">
        <v>43</v>
      </c>
      <c r="D11" s="5">
        <v>83.08</v>
      </c>
      <c r="E11" s="1">
        <v>9</v>
      </c>
      <c r="F11" s="1">
        <f>InputData[[#This Row],[UNIT PRICE ($)]]*InputData[[#This Row],[QUANTITY]]</f>
        <v>747.72</v>
      </c>
      <c r="G11" s="1" t="str">
        <f>VLOOKUP(InputData[[#This Row],[CUSTOMER NAME]],Country[],2,0)</f>
        <v>India</v>
      </c>
      <c r="H11" s="1" t="str">
        <f>VLOOKUP(InputData[[#This Row],[CUSTOMER NAME]],Country[],3,0)</f>
        <v>Western</v>
      </c>
      <c r="I11" s="1" t="str">
        <f>TEXT(InputData[[#This Row],[DATE]],"mmm")</f>
        <v>Jan</v>
      </c>
      <c r="J11" s="1">
        <f>WEEKNUM(InputData[[#This Row],[DATE]])</f>
        <v>2</v>
      </c>
    </row>
    <row r="12" spans="1:10" x14ac:dyDescent="0.3">
      <c r="A12" s="3">
        <v>44199</v>
      </c>
      <c r="B12" s="6" t="s">
        <v>79</v>
      </c>
      <c r="C12" s="4" t="s">
        <v>38</v>
      </c>
      <c r="D12" s="5">
        <v>79.92</v>
      </c>
      <c r="E12" s="1">
        <v>31</v>
      </c>
      <c r="F12" s="1">
        <f>InputData[[#This Row],[UNIT PRICE ($)]]*InputData[[#This Row],[QUANTITY]]</f>
        <v>2477.52</v>
      </c>
      <c r="G12" s="1" t="str">
        <f>VLOOKUP(InputData[[#This Row],[CUSTOMER NAME]],Country[],2,0)</f>
        <v>United Kingdom</v>
      </c>
      <c r="H12" s="1" t="str">
        <f>VLOOKUP(InputData[[#This Row],[CUSTOMER NAME]],Country[],3,0)</f>
        <v>Export</v>
      </c>
      <c r="I12" s="1" t="str">
        <f>TEXT(InputData[[#This Row],[DATE]],"mmm")</f>
        <v>Jan</v>
      </c>
      <c r="J12" s="1">
        <f>WEEKNUM(InputData[[#This Row],[DATE]])</f>
        <v>2</v>
      </c>
    </row>
    <row r="13" spans="1:10" x14ac:dyDescent="0.3">
      <c r="A13" s="3">
        <v>44199</v>
      </c>
      <c r="B13" s="6" t="s">
        <v>114</v>
      </c>
      <c r="C13" s="4" t="s">
        <v>4</v>
      </c>
      <c r="D13" s="5">
        <v>48.84</v>
      </c>
      <c r="E13" s="1">
        <v>5</v>
      </c>
      <c r="F13" s="1">
        <f>InputData[[#This Row],[UNIT PRICE ($)]]*InputData[[#This Row],[QUANTITY]]</f>
        <v>244.20000000000002</v>
      </c>
      <c r="G13" s="1" t="str">
        <f>VLOOKUP(InputData[[#This Row],[CUSTOMER NAME]],Country[],2,0)</f>
        <v>United States of America</v>
      </c>
      <c r="H13" s="1" t="str">
        <f>VLOOKUP(InputData[[#This Row],[CUSTOMER NAME]],Country[],3,0)</f>
        <v>Export</v>
      </c>
      <c r="I13" s="1" t="str">
        <f>TEXT(InputData[[#This Row],[DATE]],"mmm")</f>
        <v>Jan</v>
      </c>
      <c r="J13" s="1">
        <f>WEEKNUM(InputData[[#This Row],[DATE]])</f>
        <v>2</v>
      </c>
    </row>
    <row r="14" spans="1:10" x14ac:dyDescent="0.3">
      <c r="A14" s="3">
        <v>44200</v>
      </c>
      <c r="B14" s="6" t="s">
        <v>109</v>
      </c>
      <c r="C14" s="4" t="s">
        <v>29</v>
      </c>
      <c r="D14" s="5">
        <v>53.11</v>
      </c>
      <c r="E14" s="1">
        <v>1</v>
      </c>
      <c r="F14" s="1">
        <f>InputData[[#This Row],[UNIT PRICE ($)]]*InputData[[#This Row],[QUANTITY]]</f>
        <v>53.11</v>
      </c>
      <c r="G14" s="1" t="str">
        <f>VLOOKUP(InputData[[#This Row],[CUSTOMER NAME]],Country[],2,0)</f>
        <v>Pakistan</v>
      </c>
      <c r="H14" s="1" t="str">
        <f>VLOOKUP(InputData[[#This Row],[CUSTOMER NAME]],Country[],3,0)</f>
        <v>Export</v>
      </c>
      <c r="I14" s="1" t="str">
        <f>TEXT(InputData[[#This Row],[DATE]],"mmm")</f>
        <v>Jan</v>
      </c>
      <c r="J14" s="1">
        <f>WEEKNUM(InputData[[#This Row],[DATE]])</f>
        <v>2</v>
      </c>
    </row>
    <row r="15" spans="1:10" x14ac:dyDescent="0.3">
      <c r="A15" s="3">
        <v>44200</v>
      </c>
      <c r="B15" s="6" t="s">
        <v>68</v>
      </c>
      <c r="C15" s="4" t="s">
        <v>12</v>
      </c>
      <c r="D15" s="5">
        <v>94.17</v>
      </c>
      <c r="E15" s="1">
        <v>8</v>
      </c>
      <c r="F15" s="1">
        <f>InputData[[#This Row],[UNIT PRICE ($)]]*InputData[[#This Row],[QUANTITY]]</f>
        <v>753.36</v>
      </c>
      <c r="G15" s="1" t="str">
        <f>VLOOKUP(InputData[[#This Row],[CUSTOMER NAME]],Country[],2,0)</f>
        <v>Russia</v>
      </c>
      <c r="H15" s="1" t="str">
        <f>VLOOKUP(InputData[[#This Row],[CUSTOMER NAME]],Country[],3,0)</f>
        <v>Export</v>
      </c>
      <c r="I15" s="1" t="str">
        <f>TEXT(InputData[[#This Row],[DATE]],"mmm")</f>
        <v>Jan</v>
      </c>
      <c r="J15" s="1">
        <f>WEEKNUM(InputData[[#This Row],[DATE]])</f>
        <v>2</v>
      </c>
    </row>
    <row r="16" spans="1:10" x14ac:dyDescent="0.3">
      <c r="A16" s="3">
        <v>44200</v>
      </c>
      <c r="B16" s="6" t="s">
        <v>85</v>
      </c>
      <c r="C16" s="4" t="s">
        <v>35</v>
      </c>
      <c r="D16" s="5">
        <v>6.7</v>
      </c>
      <c r="E16" s="1">
        <v>12</v>
      </c>
      <c r="F16" s="1">
        <f>InputData[[#This Row],[UNIT PRICE ($)]]*InputData[[#This Row],[QUANTITY]]</f>
        <v>80.400000000000006</v>
      </c>
      <c r="G16" s="1" t="str">
        <f>VLOOKUP(InputData[[#This Row],[CUSTOMER NAME]],Country[],2,0)</f>
        <v>India</v>
      </c>
      <c r="H16" s="1" t="str">
        <f>VLOOKUP(InputData[[#This Row],[CUSTOMER NAME]],Country[],3,0)</f>
        <v>Northeast</v>
      </c>
      <c r="I16" s="1" t="str">
        <f>TEXT(InputData[[#This Row],[DATE]],"mmm")</f>
        <v>Jan</v>
      </c>
      <c r="J16" s="1">
        <f>WEEKNUM(InputData[[#This Row],[DATE]])</f>
        <v>2</v>
      </c>
    </row>
    <row r="17" spans="1:10" x14ac:dyDescent="0.3">
      <c r="A17" s="3">
        <v>44202</v>
      </c>
      <c r="B17" s="6" t="s">
        <v>65</v>
      </c>
      <c r="C17" s="4" t="s">
        <v>32</v>
      </c>
      <c r="D17" s="5">
        <v>117.48</v>
      </c>
      <c r="E17" s="1">
        <v>9</v>
      </c>
      <c r="F17" s="1">
        <f>InputData[[#This Row],[UNIT PRICE ($)]]*InputData[[#This Row],[QUANTITY]]</f>
        <v>1057.32</v>
      </c>
      <c r="G17" s="1" t="str">
        <f>VLOOKUP(InputData[[#This Row],[CUSTOMER NAME]],Country[],2,0)</f>
        <v>Pakistan</v>
      </c>
      <c r="H17" s="1" t="str">
        <f>VLOOKUP(InputData[[#This Row],[CUSTOMER NAME]],Country[],3,0)</f>
        <v>Export</v>
      </c>
      <c r="I17" s="1" t="str">
        <f>TEXT(InputData[[#This Row],[DATE]],"mmm")</f>
        <v>Jan</v>
      </c>
      <c r="J17" s="1">
        <f>WEEKNUM(InputData[[#This Row],[DATE]])</f>
        <v>2</v>
      </c>
    </row>
    <row r="18" spans="1:10" x14ac:dyDescent="0.3">
      <c r="A18" s="3">
        <v>44204</v>
      </c>
      <c r="B18" s="6" t="s">
        <v>68</v>
      </c>
      <c r="C18" s="4" t="s">
        <v>19</v>
      </c>
      <c r="D18" s="5">
        <v>210</v>
      </c>
      <c r="E18" s="1">
        <v>14</v>
      </c>
      <c r="F18" s="1">
        <f>InputData[[#This Row],[UNIT PRICE ($)]]*InputData[[#This Row],[QUANTITY]]</f>
        <v>2940</v>
      </c>
      <c r="G18" s="1" t="str">
        <f>VLOOKUP(InputData[[#This Row],[CUSTOMER NAME]],Country[],2,0)</f>
        <v>Russia</v>
      </c>
      <c r="H18" s="1" t="str">
        <f>VLOOKUP(InputData[[#This Row],[CUSTOMER NAME]],Country[],3,0)</f>
        <v>Export</v>
      </c>
      <c r="I18" s="1" t="str">
        <f>TEXT(InputData[[#This Row],[DATE]],"mmm")</f>
        <v>Jan</v>
      </c>
      <c r="J18" s="1">
        <f>WEEKNUM(InputData[[#This Row],[DATE]])</f>
        <v>2</v>
      </c>
    </row>
    <row r="19" spans="1:10" x14ac:dyDescent="0.3">
      <c r="A19" s="3">
        <v>44205</v>
      </c>
      <c r="B19" s="6" t="s">
        <v>60</v>
      </c>
      <c r="C19" s="4" t="s">
        <v>7</v>
      </c>
      <c r="D19" s="5">
        <v>47.730000000000004</v>
      </c>
      <c r="E19" s="1">
        <v>26</v>
      </c>
      <c r="F19" s="1">
        <f>InputData[[#This Row],[UNIT PRICE ($)]]*InputData[[#This Row],[QUANTITY]]</f>
        <v>1240.98</v>
      </c>
      <c r="G19" s="1" t="str">
        <f>VLOOKUP(InputData[[#This Row],[CUSTOMER NAME]],Country[],2,0)</f>
        <v>Nigeria</v>
      </c>
      <c r="H19" s="1" t="str">
        <f>VLOOKUP(InputData[[#This Row],[CUSTOMER NAME]],Country[],3,0)</f>
        <v>Export</v>
      </c>
      <c r="I19" s="1" t="str">
        <f>TEXT(InputData[[#This Row],[DATE]],"mmm")</f>
        <v>Jan</v>
      </c>
      <c r="J19" s="1">
        <f>WEEKNUM(InputData[[#This Row],[DATE]])</f>
        <v>2</v>
      </c>
    </row>
    <row r="20" spans="1:10" x14ac:dyDescent="0.3">
      <c r="A20" s="3">
        <v>44205</v>
      </c>
      <c r="B20" s="6" t="s">
        <v>64</v>
      </c>
      <c r="C20" s="4" t="s">
        <v>31</v>
      </c>
      <c r="D20" s="5">
        <v>104.16</v>
      </c>
      <c r="E20" s="1">
        <v>1</v>
      </c>
      <c r="F20" s="1">
        <f>InputData[[#This Row],[UNIT PRICE ($)]]*InputData[[#This Row],[QUANTITY]]</f>
        <v>104.16</v>
      </c>
      <c r="G20" s="1" t="str">
        <f>VLOOKUP(InputData[[#This Row],[CUSTOMER NAME]],Country[],2,0)</f>
        <v>India</v>
      </c>
      <c r="H20" s="1" t="str">
        <f>VLOOKUP(InputData[[#This Row],[CUSTOMER NAME]],Country[],3,0)</f>
        <v>Northeast</v>
      </c>
      <c r="I20" s="1" t="str">
        <f>TEXT(InputData[[#This Row],[DATE]],"mmm")</f>
        <v>Jan</v>
      </c>
      <c r="J20" s="1">
        <f>WEEKNUM(InputData[[#This Row],[DATE]])</f>
        <v>2</v>
      </c>
    </row>
    <row r="21" spans="1:10" x14ac:dyDescent="0.3">
      <c r="A21" s="3">
        <v>44205</v>
      </c>
      <c r="B21" s="6" t="s">
        <v>111</v>
      </c>
      <c r="C21" s="4" t="s">
        <v>25</v>
      </c>
      <c r="D21" s="5">
        <v>8.33</v>
      </c>
      <c r="E21" s="1">
        <v>4</v>
      </c>
      <c r="F21" s="1">
        <f>InputData[[#This Row],[UNIT PRICE ($)]]*InputData[[#This Row],[QUANTITY]]</f>
        <v>33.32</v>
      </c>
      <c r="G21" s="1" t="str">
        <f>VLOOKUP(InputData[[#This Row],[CUSTOMER NAME]],Country[],2,0)</f>
        <v>India</v>
      </c>
      <c r="H21" s="1" t="str">
        <f>VLOOKUP(InputData[[#This Row],[CUSTOMER NAME]],Country[],3,0)</f>
        <v>Northeast</v>
      </c>
      <c r="I21" s="1" t="str">
        <f>TEXT(InputData[[#This Row],[DATE]],"mmm")</f>
        <v>Jan</v>
      </c>
      <c r="J21" s="1">
        <f>WEEKNUM(InputData[[#This Row],[DATE]])</f>
        <v>2</v>
      </c>
    </row>
    <row r="22" spans="1:10" x14ac:dyDescent="0.3">
      <c r="A22" s="3">
        <v>44205</v>
      </c>
      <c r="B22" s="6" t="s">
        <v>75</v>
      </c>
      <c r="C22" s="4" t="s">
        <v>31</v>
      </c>
      <c r="D22" s="5">
        <v>104.16</v>
      </c>
      <c r="E22" s="1">
        <v>29</v>
      </c>
      <c r="F22" s="1">
        <f>InputData[[#This Row],[UNIT PRICE ($)]]*InputData[[#This Row],[QUANTITY]]</f>
        <v>3020.64</v>
      </c>
      <c r="G22" s="1" t="str">
        <f>VLOOKUP(InputData[[#This Row],[CUSTOMER NAME]],Country[],2,0)</f>
        <v>Russia</v>
      </c>
      <c r="H22" s="1" t="str">
        <f>VLOOKUP(InputData[[#This Row],[CUSTOMER NAME]],Country[],3,0)</f>
        <v>Export</v>
      </c>
      <c r="I22" s="1" t="str">
        <f>TEXT(InputData[[#This Row],[DATE]],"mmm")</f>
        <v>Jan</v>
      </c>
      <c r="J22" s="1">
        <f>WEEKNUM(InputData[[#This Row],[DATE]])</f>
        <v>2</v>
      </c>
    </row>
    <row r="23" spans="1:10" x14ac:dyDescent="0.3">
      <c r="A23" s="3">
        <v>44205</v>
      </c>
      <c r="B23" s="6" t="s">
        <v>78</v>
      </c>
      <c r="C23" s="4" t="s">
        <v>40</v>
      </c>
      <c r="D23" s="5">
        <v>115.2</v>
      </c>
      <c r="E23" s="1">
        <v>28</v>
      </c>
      <c r="F23" s="1">
        <f>InputData[[#This Row],[UNIT PRICE ($)]]*InputData[[#This Row],[QUANTITY]]</f>
        <v>3225.6</v>
      </c>
      <c r="G23" s="1" t="str">
        <f>VLOOKUP(InputData[[#This Row],[CUSTOMER NAME]],Country[],2,0)</f>
        <v>India</v>
      </c>
      <c r="H23" s="1" t="str">
        <f>VLOOKUP(InputData[[#This Row],[CUSTOMER NAME]],Country[],3,0)</f>
        <v>Central</v>
      </c>
      <c r="I23" s="1" t="str">
        <f>TEXT(InputData[[#This Row],[DATE]],"mmm")</f>
        <v>Jan</v>
      </c>
      <c r="J23" s="1">
        <f>WEEKNUM(InputData[[#This Row],[DATE]])</f>
        <v>2</v>
      </c>
    </row>
    <row r="24" spans="1:10" x14ac:dyDescent="0.3">
      <c r="A24" s="3">
        <v>44205</v>
      </c>
      <c r="B24" s="6" t="s">
        <v>79</v>
      </c>
      <c r="C24" s="4" t="s">
        <v>3</v>
      </c>
      <c r="D24" s="5">
        <v>80.94</v>
      </c>
      <c r="E24" s="1">
        <v>8</v>
      </c>
      <c r="F24" s="1">
        <f>InputData[[#This Row],[UNIT PRICE ($)]]*InputData[[#This Row],[QUANTITY]]</f>
        <v>647.52</v>
      </c>
      <c r="G24" s="1" t="str">
        <f>VLOOKUP(InputData[[#This Row],[CUSTOMER NAME]],Country[],2,0)</f>
        <v>United Kingdom</v>
      </c>
      <c r="H24" s="1" t="str">
        <f>VLOOKUP(InputData[[#This Row],[CUSTOMER NAME]],Country[],3,0)</f>
        <v>Export</v>
      </c>
      <c r="I24" s="1" t="str">
        <f>TEXT(InputData[[#This Row],[DATE]],"mmm")</f>
        <v>Jan</v>
      </c>
      <c r="J24" s="1">
        <f>WEEKNUM(InputData[[#This Row],[DATE]])</f>
        <v>2</v>
      </c>
    </row>
    <row r="25" spans="1:10" x14ac:dyDescent="0.3">
      <c r="A25" s="3">
        <v>44205</v>
      </c>
      <c r="B25" s="6" t="s">
        <v>113</v>
      </c>
      <c r="C25" s="4" t="s">
        <v>32</v>
      </c>
      <c r="D25" s="5">
        <v>117.48</v>
      </c>
      <c r="E25" s="1">
        <v>12</v>
      </c>
      <c r="F25" s="1">
        <f>InputData[[#This Row],[UNIT PRICE ($)]]*InputData[[#This Row],[QUANTITY]]</f>
        <v>1409.76</v>
      </c>
      <c r="G25" s="1" t="str">
        <f>VLOOKUP(InputData[[#This Row],[CUSTOMER NAME]],Country[],2,0)</f>
        <v>Pakistan</v>
      </c>
      <c r="H25" s="1" t="str">
        <f>VLOOKUP(InputData[[#This Row],[CUSTOMER NAME]],Country[],3,0)</f>
        <v>Export</v>
      </c>
      <c r="I25" s="1" t="str">
        <f>TEXT(InputData[[#This Row],[DATE]],"mmm")</f>
        <v>Jan</v>
      </c>
      <c r="J25" s="1">
        <f>WEEKNUM(InputData[[#This Row],[DATE]])</f>
        <v>2</v>
      </c>
    </row>
    <row r="26" spans="1:10" x14ac:dyDescent="0.3">
      <c r="A26" s="3">
        <v>44206</v>
      </c>
      <c r="B26" s="6" t="s">
        <v>62</v>
      </c>
      <c r="C26" s="4" t="s">
        <v>2</v>
      </c>
      <c r="D26" s="5">
        <v>142.80000000000001</v>
      </c>
      <c r="E26" s="1">
        <v>24</v>
      </c>
      <c r="F26" s="1">
        <f>InputData[[#This Row],[UNIT PRICE ($)]]*InputData[[#This Row],[QUANTITY]]</f>
        <v>3427.2000000000003</v>
      </c>
      <c r="G26" s="1" t="str">
        <f>VLOOKUP(InputData[[#This Row],[CUSTOMER NAME]],Country[],2,0)</f>
        <v>India</v>
      </c>
      <c r="H26" s="1" t="str">
        <f>VLOOKUP(InputData[[#This Row],[CUSTOMER NAME]],Country[],3,0)</f>
        <v>Northeast</v>
      </c>
      <c r="I26" s="1" t="str">
        <f>TEXT(InputData[[#This Row],[DATE]],"mmm")</f>
        <v>Jan</v>
      </c>
      <c r="J26" s="1">
        <f>WEEKNUM(InputData[[#This Row],[DATE]])</f>
        <v>3</v>
      </c>
    </row>
    <row r="27" spans="1:10" x14ac:dyDescent="0.3">
      <c r="A27" s="3">
        <v>44206</v>
      </c>
      <c r="B27" s="6" t="s">
        <v>80</v>
      </c>
      <c r="C27" s="4" t="s">
        <v>34</v>
      </c>
      <c r="D27" s="5">
        <v>58.3</v>
      </c>
      <c r="E27" s="1">
        <v>14</v>
      </c>
      <c r="F27" s="1">
        <f>InputData[[#This Row],[UNIT PRICE ($)]]*InputData[[#This Row],[QUANTITY]]</f>
        <v>816.19999999999993</v>
      </c>
      <c r="G27" s="1" t="str">
        <f>VLOOKUP(InputData[[#This Row],[CUSTOMER NAME]],Country[],2,0)</f>
        <v>South Africa</v>
      </c>
      <c r="H27" s="1" t="str">
        <f>VLOOKUP(InputData[[#This Row],[CUSTOMER NAME]],Country[],3,0)</f>
        <v>Export</v>
      </c>
      <c r="I27" s="1" t="str">
        <f>TEXT(InputData[[#This Row],[DATE]],"mmm")</f>
        <v>Jan</v>
      </c>
      <c r="J27" s="1">
        <f>WEEKNUM(InputData[[#This Row],[DATE]])</f>
        <v>3</v>
      </c>
    </row>
    <row r="28" spans="1:10" x14ac:dyDescent="0.3">
      <c r="A28" s="3">
        <v>44206</v>
      </c>
      <c r="B28" s="6" t="s">
        <v>113</v>
      </c>
      <c r="C28" s="4" t="s">
        <v>35</v>
      </c>
      <c r="D28" s="5">
        <v>6.7</v>
      </c>
      <c r="E28" s="1">
        <v>9</v>
      </c>
      <c r="F28" s="1">
        <f>InputData[[#This Row],[UNIT PRICE ($)]]*InputData[[#This Row],[QUANTITY]]</f>
        <v>60.300000000000004</v>
      </c>
      <c r="G28" s="1" t="str">
        <f>VLOOKUP(InputData[[#This Row],[CUSTOMER NAME]],Country[],2,0)</f>
        <v>Pakistan</v>
      </c>
      <c r="H28" s="1" t="str">
        <f>VLOOKUP(InputData[[#This Row],[CUSTOMER NAME]],Country[],3,0)</f>
        <v>Export</v>
      </c>
      <c r="I28" s="1" t="str">
        <f>TEXT(InputData[[#This Row],[DATE]],"mmm")</f>
        <v>Jan</v>
      </c>
      <c r="J28" s="1">
        <f>WEEKNUM(InputData[[#This Row],[DATE]])</f>
        <v>3</v>
      </c>
    </row>
    <row r="29" spans="1:10" x14ac:dyDescent="0.3">
      <c r="A29" s="3">
        <v>44207</v>
      </c>
      <c r="B29" s="6" t="s">
        <v>62</v>
      </c>
      <c r="C29" s="4" t="s">
        <v>37</v>
      </c>
      <c r="D29" s="5">
        <v>85.76</v>
      </c>
      <c r="E29" s="1">
        <v>3</v>
      </c>
      <c r="F29" s="1">
        <f>InputData[[#This Row],[UNIT PRICE ($)]]*InputData[[#This Row],[QUANTITY]]</f>
        <v>257.28000000000003</v>
      </c>
      <c r="G29" s="1" t="str">
        <f>VLOOKUP(InputData[[#This Row],[CUSTOMER NAME]],Country[],2,0)</f>
        <v>India</v>
      </c>
      <c r="H29" s="1" t="str">
        <f>VLOOKUP(InputData[[#This Row],[CUSTOMER NAME]],Country[],3,0)</f>
        <v>Northeast</v>
      </c>
      <c r="I29" s="1" t="str">
        <f>TEXT(InputData[[#This Row],[DATE]],"mmm")</f>
        <v>Jan</v>
      </c>
      <c r="J29" s="1">
        <f>WEEKNUM(InputData[[#This Row],[DATE]])</f>
        <v>3</v>
      </c>
    </row>
    <row r="30" spans="1:10" x14ac:dyDescent="0.3">
      <c r="A30" s="3">
        <v>44207</v>
      </c>
      <c r="B30" s="6" t="s">
        <v>70</v>
      </c>
      <c r="C30" s="4" t="s">
        <v>14</v>
      </c>
      <c r="D30" s="5">
        <v>146.72</v>
      </c>
      <c r="E30" s="1">
        <v>4</v>
      </c>
      <c r="F30" s="1">
        <f>InputData[[#This Row],[UNIT PRICE ($)]]*InputData[[#This Row],[QUANTITY]]</f>
        <v>586.88</v>
      </c>
      <c r="G30" s="1" t="str">
        <f>VLOOKUP(InputData[[#This Row],[CUSTOMER NAME]],Country[],2,0)</f>
        <v>Mexico</v>
      </c>
      <c r="H30" s="1" t="str">
        <f>VLOOKUP(InputData[[#This Row],[CUSTOMER NAME]],Country[],3,0)</f>
        <v>Export</v>
      </c>
      <c r="I30" s="1" t="str">
        <f>TEXT(InputData[[#This Row],[DATE]],"mmm")</f>
        <v>Jan</v>
      </c>
      <c r="J30" s="1">
        <f>WEEKNUM(InputData[[#This Row],[DATE]])</f>
        <v>3</v>
      </c>
    </row>
    <row r="31" spans="1:10" x14ac:dyDescent="0.3">
      <c r="A31" s="3">
        <v>44207</v>
      </c>
      <c r="B31" s="6" t="s">
        <v>111</v>
      </c>
      <c r="C31" s="4" t="s">
        <v>11</v>
      </c>
      <c r="D31" s="5">
        <v>48.4</v>
      </c>
      <c r="E31" s="1">
        <v>14</v>
      </c>
      <c r="F31" s="1">
        <f>InputData[[#This Row],[UNIT PRICE ($)]]*InputData[[#This Row],[QUANTITY]]</f>
        <v>677.6</v>
      </c>
      <c r="G31" s="1" t="str">
        <f>VLOOKUP(InputData[[#This Row],[CUSTOMER NAME]],Country[],2,0)</f>
        <v>India</v>
      </c>
      <c r="H31" s="1" t="str">
        <f>VLOOKUP(InputData[[#This Row],[CUSTOMER NAME]],Country[],3,0)</f>
        <v>Northeast</v>
      </c>
      <c r="I31" s="1" t="str">
        <f>TEXT(InputData[[#This Row],[DATE]],"mmm")</f>
        <v>Jan</v>
      </c>
      <c r="J31" s="1">
        <f>WEEKNUM(InputData[[#This Row],[DATE]])</f>
        <v>3</v>
      </c>
    </row>
    <row r="32" spans="1:10" x14ac:dyDescent="0.3">
      <c r="A32" s="3">
        <v>44207</v>
      </c>
      <c r="B32" s="6" t="s">
        <v>76</v>
      </c>
      <c r="C32" s="4" t="s">
        <v>42</v>
      </c>
      <c r="D32" s="5">
        <v>162</v>
      </c>
      <c r="E32" s="1">
        <v>4</v>
      </c>
      <c r="F32" s="1">
        <f>InputData[[#This Row],[UNIT PRICE ($)]]*InputData[[#This Row],[QUANTITY]]</f>
        <v>648</v>
      </c>
      <c r="G32" s="1" t="str">
        <f>VLOOKUP(InputData[[#This Row],[CUSTOMER NAME]],Country[],2,0)</f>
        <v>Saudi Arabia</v>
      </c>
      <c r="H32" s="1" t="str">
        <f>VLOOKUP(InputData[[#This Row],[CUSTOMER NAME]],Country[],3,0)</f>
        <v>Export</v>
      </c>
      <c r="I32" s="1" t="str">
        <f>TEXT(InputData[[#This Row],[DATE]],"mmm")</f>
        <v>Jan</v>
      </c>
      <c r="J32" s="1">
        <f>WEEKNUM(InputData[[#This Row],[DATE]])</f>
        <v>3</v>
      </c>
    </row>
    <row r="33" spans="1:10" x14ac:dyDescent="0.3">
      <c r="A33" s="3">
        <v>44207</v>
      </c>
      <c r="B33" s="6" t="s">
        <v>79</v>
      </c>
      <c r="C33" s="4" t="s">
        <v>32</v>
      </c>
      <c r="D33" s="5">
        <v>117.48</v>
      </c>
      <c r="E33" s="1">
        <v>2</v>
      </c>
      <c r="F33" s="1">
        <f>InputData[[#This Row],[UNIT PRICE ($)]]*InputData[[#This Row],[QUANTITY]]</f>
        <v>234.96</v>
      </c>
      <c r="G33" s="1" t="str">
        <f>VLOOKUP(InputData[[#This Row],[CUSTOMER NAME]],Country[],2,0)</f>
        <v>United Kingdom</v>
      </c>
      <c r="H33" s="1" t="str">
        <f>VLOOKUP(InputData[[#This Row],[CUSTOMER NAME]],Country[],3,0)</f>
        <v>Export</v>
      </c>
      <c r="I33" s="1" t="str">
        <f>TEXT(InputData[[#This Row],[DATE]],"mmm")</f>
        <v>Jan</v>
      </c>
      <c r="J33" s="1">
        <f>WEEKNUM(InputData[[#This Row],[DATE]])</f>
        <v>3</v>
      </c>
    </row>
    <row r="34" spans="1:10" x14ac:dyDescent="0.3">
      <c r="A34" s="3">
        <v>44208</v>
      </c>
      <c r="B34" s="6" t="s">
        <v>64</v>
      </c>
      <c r="C34" s="4" t="s">
        <v>42</v>
      </c>
      <c r="D34" s="5">
        <v>162</v>
      </c>
      <c r="E34" s="1">
        <v>10</v>
      </c>
      <c r="F34" s="1">
        <f>InputData[[#This Row],[UNIT PRICE ($)]]*InputData[[#This Row],[QUANTITY]]</f>
        <v>1620</v>
      </c>
      <c r="G34" s="1" t="str">
        <f>VLOOKUP(InputData[[#This Row],[CUSTOMER NAME]],Country[],2,0)</f>
        <v>India</v>
      </c>
      <c r="H34" s="1" t="str">
        <f>VLOOKUP(InputData[[#This Row],[CUSTOMER NAME]],Country[],3,0)</f>
        <v>Northeast</v>
      </c>
      <c r="I34" s="1" t="str">
        <f>TEXT(InputData[[#This Row],[DATE]],"mmm")</f>
        <v>Jan</v>
      </c>
      <c r="J34" s="1">
        <f>WEEKNUM(InputData[[#This Row],[DATE]])</f>
        <v>3</v>
      </c>
    </row>
    <row r="35" spans="1:10" x14ac:dyDescent="0.3">
      <c r="A35" s="3">
        <v>44209</v>
      </c>
      <c r="B35" s="6" t="s">
        <v>108</v>
      </c>
      <c r="C35" s="4" t="s">
        <v>16</v>
      </c>
      <c r="D35" s="5">
        <v>16.64</v>
      </c>
      <c r="E35" s="1">
        <v>15</v>
      </c>
      <c r="F35" s="1">
        <f>InputData[[#This Row],[UNIT PRICE ($)]]*InputData[[#This Row],[QUANTITY]]</f>
        <v>249.60000000000002</v>
      </c>
      <c r="G35" s="1" t="str">
        <f>VLOOKUP(InputData[[#This Row],[CUSTOMER NAME]],Country[],2,0)</f>
        <v>India</v>
      </c>
      <c r="H35" s="1" t="str">
        <f>VLOOKUP(InputData[[#This Row],[CUSTOMER NAME]],Country[],3,0)</f>
        <v>North</v>
      </c>
      <c r="I35" s="1" t="str">
        <f>TEXT(InputData[[#This Row],[DATE]],"mmm")</f>
        <v>Jan</v>
      </c>
      <c r="J35" s="1">
        <f>WEEKNUM(InputData[[#This Row],[DATE]])</f>
        <v>3</v>
      </c>
    </row>
    <row r="36" spans="1:10" x14ac:dyDescent="0.3">
      <c r="A36" s="3">
        <v>44209</v>
      </c>
      <c r="B36" s="6" t="s">
        <v>65</v>
      </c>
      <c r="C36" s="4" t="s">
        <v>19</v>
      </c>
      <c r="D36" s="5">
        <v>210</v>
      </c>
      <c r="E36" s="1">
        <v>6</v>
      </c>
      <c r="F36" s="1">
        <f>InputData[[#This Row],[UNIT PRICE ($)]]*InputData[[#This Row],[QUANTITY]]</f>
        <v>1260</v>
      </c>
      <c r="G36" s="1" t="str">
        <f>VLOOKUP(InputData[[#This Row],[CUSTOMER NAME]],Country[],2,0)</f>
        <v>Pakistan</v>
      </c>
      <c r="H36" s="1" t="str">
        <f>VLOOKUP(InputData[[#This Row],[CUSTOMER NAME]],Country[],3,0)</f>
        <v>Export</v>
      </c>
      <c r="I36" s="1" t="str">
        <f>TEXT(InputData[[#This Row],[DATE]],"mmm")</f>
        <v>Jan</v>
      </c>
      <c r="J36" s="1">
        <f>WEEKNUM(InputData[[#This Row],[DATE]])</f>
        <v>3</v>
      </c>
    </row>
    <row r="37" spans="1:10" x14ac:dyDescent="0.3">
      <c r="A37" s="3">
        <v>44210</v>
      </c>
      <c r="B37" s="6" t="s">
        <v>115</v>
      </c>
      <c r="C37" s="4" t="s">
        <v>11</v>
      </c>
      <c r="D37" s="5">
        <v>48.4</v>
      </c>
      <c r="E37" s="1">
        <v>14</v>
      </c>
      <c r="F37" s="1">
        <f>InputData[[#This Row],[UNIT PRICE ($)]]*InputData[[#This Row],[QUANTITY]]</f>
        <v>677.6</v>
      </c>
      <c r="G37" s="1" t="str">
        <f>VLOOKUP(InputData[[#This Row],[CUSTOMER NAME]],Country[],2,0)</f>
        <v>India</v>
      </c>
      <c r="H37" s="1" t="str">
        <f>VLOOKUP(InputData[[#This Row],[CUSTOMER NAME]],Country[],3,0)</f>
        <v>Northeast</v>
      </c>
      <c r="I37" s="1" t="str">
        <f>TEXT(InputData[[#This Row],[DATE]],"mmm")</f>
        <v>Jan</v>
      </c>
      <c r="J37" s="1">
        <f>WEEKNUM(InputData[[#This Row],[DATE]])</f>
        <v>3</v>
      </c>
    </row>
    <row r="38" spans="1:10" x14ac:dyDescent="0.3">
      <c r="A38" s="3">
        <v>44211</v>
      </c>
      <c r="B38" s="6" t="s">
        <v>73</v>
      </c>
      <c r="C38" s="4" t="s">
        <v>7</v>
      </c>
      <c r="D38" s="5">
        <v>47.730000000000004</v>
      </c>
      <c r="E38" s="1">
        <v>15</v>
      </c>
      <c r="F38" s="1">
        <f>InputData[[#This Row],[UNIT PRICE ($)]]*InputData[[#This Row],[QUANTITY]]</f>
        <v>715.95</v>
      </c>
      <c r="G38" s="1" t="str">
        <f>VLOOKUP(InputData[[#This Row],[CUSTOMER NAME]],Country[],2,0)</f>
        <v>India</v>
      </c>
      <c r="H38" s="1" t="str">
        <f>VLOOKUP(InputData[[#This Row],[CUSTOMER NAME]],Country[],3,0)</f>
        <v>East</v>
      </c>
      <c r="I38" s="1" t="str">
        <f>TEXT(InputData[[#This Row],[DATE]],"mmm")</f>
        <v>Jan</v>
      </c>
      <c r="J38" s="1">
        <f>WEEKNUM(InputData[[#This Row],[DATE]])</f>
        <v>3</v>
      </c>
    </row>
    <row r="39" spans="1:10" x14ac:dyDescent="0.3">
      <c r="A39" s="3">
        <v>44211</v>
      </c>
      <c r="B39" s="6" t="s">
        <v>79</v>
      </c>
      <c r="C39" s="4" t="s">
        <v>22</v>
      </c>
      <c r="D39" s="5">
        <v>141.57</v>
      </c>
      <c r="E39" s="1">
        <v>10</v>
      </c>
      <c r="F39" s="1">
        <f>InputData[[#This Row],[UNIT PRICE ($)]]*InputData[[#This Row],[QUANTITY]]</f>
        <v>1415.6999999999998</v>
      </c>
      <c r="G39" s="1" t="str">
        <f>VLOOKUP(InputData[[#This Row],[CUSTOMER NAME]],Country[],2,0)</f>
        <v>United Kingdom</v>
      </c>
      <c r="H39" s="1" t="str">
        <f>VLOOKUP(InputData[[#This Row],[CUSTOMER NAME]],Country[],3,0)</f>
        <v>Export</v>
      </c>
      <c r="I39" s="1" t="str">
        <f>TEXT(InputData[[#This Row],[DATE]],"mmm")</f>
        <v>Jan</v>
      </c>
      <c r="J39" s="1">
        <f>WEEKNUM(InputData[[#This Row],[DATE]])</f>
        <v>3</v>
      </c>
    </row>
    <row r="40" spans="1:10" x14ac:dyDescent="0.3">
      <c r="A40" s="3">
        <v>44212</v>
      </c>
      <c r="B40" s="6" t="s">
        <v>109</v>
      </c>
      <c r="C40" s="4" t="s">
        <v>14</v>
      </c>
      <c r="D40" s="5">
        <v>146.72</v>
      </c>
      <c r="E40" s="1">
        <v>11</v>
      </c>
      <c r="F40" s="1">
        <f>InputData[[#This Row],[UNIT PRICE ($)]]*InputData[[#This Row],[QUANTITY]]</f>
        <v>1613.92</v>
      </c>
      <c r="G40" s="1" t="str">
        <f>VLOOKUP(InputData[[#This Row],[CUSTOMER NAME]],Country[],2,0)</f>
        <v>Pakistan</v>
      </c>
      <c r="H40" s="1" t="str">
        <f>VLOOKUP(InputData[[#This Row],[CUSTOMER NAME]],Country[],3,0)</f>
        <v>Export</v>
      </c>
      <c r="I40" s="1" t="str">
        <f>TEXT(InputData[[#This Row],[DATE]],"mmm")</f>
        <v>Jan</v>
      </c>
      <c r="J40" s="1">
        <f>WEEKNUM(InputData[[#This Row],[DATE]])</f>
        <v>3</v>
      </c>
    </row>
    <row r="41" spans="1:10" x14ac:dyDescent="0.3">
      <c r="A41" s="3">
        <v>44213</v>
      </c>
      <c r="B41" s="6" t="s">
        <v>67</v>
      </c>
      <c r="C41" s="4" t="s">
        <v>40</v>
      </c>
      <c r="D41" s="5">
        <v>115.2</v>
      </c>
      <c r="E41" s="1">
        <v>4</v>
      </c>
      <c r="F41" s="1">
        <f>InputData[[#This Row],[UNIT PRICE ($)]]*InputData[[#This Row],[QUANTITY]]</f>
        <v>460.8</v>
      </c>
      <c r="G41" s="1" t="str">
        <f>VLOOKUP(InputData[[#This Row],[CUSTOMER NAME]],Country[],2,0)</f>
        <v>United Kingdom</v>
      </c>
      <c r="H41" s="1" t="str">
        <f>VLOOKUP(InputData[[#This Row],[CUSTOMER NAME]],Country[],3,0)</f>
        <v>Export</v>
      </c>
      <c r="I41" s="1" t="str">
        <f>TEXT(InputData[[#This Row],[DATE]],"mmm")</f>
        <v>Jan</v>
      </c>
      <c r="J41" s="1">
        <f>WEEKNUM(InputData[[#This Row],[DATE]])</f>
        <v>4</v>
      </c>
    </row>
    <row r="42" spans="1:10" x14ac:dyDescent="0.3">
      <c r="A42" s="3">
        <v>44214</v>
      </c>
      <c r="B42" s="6" t="s">
        <v>65</v>
      </c>
      <c r="C42" s="4" t="s">
        <v>8</v>
      </c>
      <c r="D42" s="5">
        <v>94.62</v>
      </c>
      <c r="E42" s="1">
        <v>9</v>
      </c>
      <c r="F42" s="1">
        <f>InputData[[#This Row],[UNIT PRICE ($)]]*InputData[[#This Row],[QUANTITY]]</f>
        <v>851.58</v>
      </c>
      <c r="G42" s="1" t="str">
        <f>VLOOKUP(InputData[[#This Row],[CUSTOMER NAME]],Country[],2,0)</f>
        <v>Pakistan</v>
      </c>
      <c r="H42" s="1" t="str">
        <f>VLOOKUP(InputData[[#This Row],[CUSTOMER NAME]],Country[],3,0)</f>
        <v>Export</v>
      </c>
      <c r="I42" s="1" t="str">
        <f>TEXT(InputData[[#This Row],[DATE]],"mmm")</f>
        <v>Jan</v>
      </c>
      <c r="J42" s="1">
        <f>WEEKNUM(InputData[[#This Row],[DATE]])</f>
        <v>4</v>
      </c>
    </row>
    <row r="43" spans="1:10" x14ac:dyDescent="0.3">
      <c r="A43" s="3">
        <v>44214</v>
      </c>
      <c r="B43" s="6" t="s">
        <v>78</v>
      </c>
      <c r="C43" s="4" t="s">
        <v>23</v>
      </c>
      <c r="D43" s="5">
        <v>149.46</v>
      </c>
      <c r="E43" s="1">
        <v>3</v>
      </c>
      <c r="F43" s="1">
        <f>InputData[[#This Row],[UNIT PRICE ($)]]*InputData[[#This Row],[QUANTITY]]</f>
        <v>448.38</v>
      </c>
      <c r="G43" s="1" t="str">
        <f>VLOOKUP(InputData[[#This Row],[CUSTOMER NAME]],Country[],2,0)</f>
        <v>India</v>
      </c>
      <c r="H43" s="1" t="str">
        <f>VLOOKUP(InputData[[#This Row],[CUSTOMER NAME]],Country[],3,0)</f>
        <v>Central</v>
      </c>
      <c r="I43" s="1" t="str">
        <f>TEXT(InputData[[#This Row],[DATE]],"mmm")</f>
        <v>Jan</v>
      </c>
      <c r="J43" s="1">
        <f>WEEKNUM(InputData[[#This Row],[DATE]])</f>
        <v>4</v>
      </c>
    </row>
    <row r="44" spans="1:10" x14ac:dyDescent="0.3">
      <c r="A44" s="3">
        <v>44214</v>
      </c>
      <c r="B44" s="6" t="s">
        <v>83</v>
      </c>
      <c r="C44" s="4" t="s">
        <v>44</v>
      </c>
      <c r="D44" s="5">
        <v>82.08</v>
      </c>
      <c r="E44" s="1">
        <v>13</v>
      </c>
      <c r="F44" s="1">
        <f>InputData[[#This Row],[UNIT PRICE ($)]]*InputData[[#This Row],[QUANTITY]]</f>
        <v>1067.04</v>
      </c>
      <c r="G44" s="1" t="str">
        <f>VLOOKUP(InputData[[#This Row],[CUSTOMER NAME]],Country[],2,0)</f>
        <v>India</v>
      </c>
      <c r="H44" s="1" t="str">
        <f>VLOOKUP(InputData[[#This Row],[CUSTOMER NAME]],Country[],3,0)</f>
        <v>North</v>
      </c>
      <c r="I44" s="1" t="str">
        <f>TEXT(InputData[[#This Row],[DATE]],"mmm")</f>
        <v>Jan</v>
      </c>
      <c r="J44" s="1">
        <f>WEEKNUM(InputData[[#This Row],[DATE]])</f>
        <v>4</v>
      </c>
    </row>
    <row r="45" spans="1:10" x14ac:dyDescent="0.3">
      <c r="A45" s="3">
        <v>44215</v>
      </c>
      <c r="B45" s="6" t="s">
        <v>79</v>
      </c>
      <c r="C45" s="4" t="s">
        <v>35</v>
      </c>
      <c r="D45" s="5">
        <v>6.7</v>
      </c>
      <c r="E45" s="1">
        <v>6</v>
      </c>
      <c r="F45" s="1">
        <f>InputData[[#This Row],[UNIT PRICE ($)]]*InputData[[#This Row],[QUANTITY]]</f>
        <v>40.200000000000003</v>
      </c>
      <c r="G45" s="1" t="str">
        <f>VLOOKUP(InputData[[#This Row],[CUSTOMER NAME]],Country[],2,0)</f>
        <v>United Kingdom</v>
      </c>
      <c r="H45" s="1" t="str">
        <f>VLOOKUP(InputData[[#This Row],[CUSTOMER NAME]],Country[],3,0)</f>
        <v>Export</v>
      </c>
      <c r="I45" s="1" t="str">
        <f>TEXT(InputData[[#This Row],[DATE]],"mmm")</f>
        <v>Jan</v>
      </c>
      <c r="J45" s="1">
        <f>WEEKNUM(InputData[[#This Row],[DATE]])</f>
        <v>4</v>
      </c>
    </row>
    <row r="46" spans="1:10" x14ac:dyDescent="0.3">
      <c r="A46" s="3">
        <v>44216</v>
      </c>
      <c r="B46" s="6" t="s">
        <v>68</v>
      </c>
      <c r="C46" s="4" t="s">
        <v>34</v>
      </c>
      <c r="D46" s="5">
        <v>58.3</v>
      </c>
      <c r="E46" s="1">
        <v>4</v>
      </c>
      <c r="F46" s="1">
        <f>InputData[[#This Row],[UNIT PRICE ($)]]*InputData[[#This Row],[QUANTITY]]</f>
        <v>233.2</v>
      </c>
      <c r="G46" s="1" t="str">
        <f>VLOOKUP(InputData[[#This Row],[CUSTOMER NAME]],Country[],2,0)</f>
        <v>Russia</v>
      </c>
      <c r="H46" s="1" t="str">
        <f>VLOOKUP(InputData[[#This Row],[CUSTOMER NAME]],Country[],3,0)</f>
        <v>Export</v>
      </c>
      <c r="I46" s="1" t="str">
        <f>TEXT(InputData[[#This Row],[DATE]],"mmm")</f>
        <v>Jan</v>
      </c>
      <c r="J46" s="1">
        <f>WEEKNUM(InputData[[#This Row],[DATE]])</f>
        <v>4</v>
      </c>
    </row>
    <row r="47" spans="1:10" x14ac:dyDescent="0.3">
      <c r="A47" s="3">
        <v>44216</v>
      </c>
      <c r="B47" s="6" t="s">
        <v>112</v>
      </c>
      <c r="C47" s="4" t="s">
        <v>20</v>
      </c>
      <c r="D47" s="5">
        <v>76.25</v>
      </c>
      <c r="E47" s="1">
        <v>4</v>
      </c>
      <c r="F47" s="1">
        <f>InputData[[#This Row],[UNIT PRICE ($)]]*InputData[[#This Row],[QUANTITY]]</f>
        <v>305</v>
      </c>
      <c r="G47" s="1" t="str">
        <f>VLOOKUP(InputData[[#This Row],[CUSTOMER NAME]],Country[],2,0)</f>
        <v>India</v>
      </c>
      <c r="H47" s="1" t="str">
        <f>VLOOKUP(InputData[[#This Row],[CUSTOMER NAME]],Country[],3,0)</f>
        <v>North</v>
      </c>
      <c r="I47" s="1" t="str">
        <f>TEXT(InputData[[#This Row],[DATE]],"mmm")</f>
        <v>Jan</v>
      </c>
      <c r="J47" s="1">
        <f>WEEKNUM(InputData[[#This Row],[DATE]])</f>
        <v>4</v>
      </c>
    </row>
    <row r="48" spans="1:10" x14ac:dyDescent="0.3">
      <c r="A48" s="3">
        <v>44216</v>
      </c>
      <c r="B48" s="6" t="s">
        <v>77</v>
      </c>
      <c r="C48" s="4" t="s">
        <v>21</v>
      </c>
      <c r="D48" s="5">
        <v>162.54</v>
      </c>
      <c r="E48" s="1">
        <v>2</v>
      </c>
      <c r="F48" s="1">
        <f>InputData[[#This Row],[UNIT PRICE ($)]]*InputData[[#This Row],[QUANTITY]]</f>
        <v>325.08</v>
      </c>
      <c r="G48" s="1" t="str">
        <f>VLOOKUP(InputData[[#This Row],[CUSTOMER NAME]],Country[],2,0)</f>
        <v>India</v>
      </c>
      <c r="H48" s="1" t="str">
        <f>VLOOKUP(InputData[[#This Row],[CUSTOMER NAME]],Country[],3,0)</f>
        <v>Western</v>
      </c>
      <c r="I48" s="1" t="str">
        <f>TEXT(InputData[[#This Row],[DATE]],"mmm")</f>
        <v>Jan</v>
      </c>
      <c r="J48" s="1">
        <f>WEEKNUM(InputData[[#This Row],[DATE]])</f>
        <v>4</v>
      </c>
    </row>
    <row r="49" spans="1:10" x14ac:dyDescent="0.3">
      <c r="A49" s="3">
        <v>44216</v>
      </c>
      <c r="B49" s="6" t="s">
        <v>84</v>
      </c>
      <c r="C49" s="4" t="s">
        <v>14</v>
      </c>
      <c r="D49" s="5">
        <v>146.72</v>
      </c>
      <c r="E49" s="1">
        <v>7</v>
      </c>
      <c r="F49" s="1">
        <f>InputData[[#This Row],[UNIT PRICE ($)]]*InputData[[#This Row],[QUANTITY]]</f>
        <v>1027.04</v>
      </c>
      <c r="G49" s="1" t="str">
        <f>VLOOKUP(InputData[[#This Row],[CUSTOMER NAME]],Country[],2,0)</f>
        <v>Ethiopia</v>
      </c>
      <c r="H49" s="1" t="str">
        <f>VLOOKUP(InputData[[#This Row],[CUSTOMER NAME]],Country[],3,0)</f>
        <v>Export</v>
      </c>
      <c r="I49" s="1" t="str">
        <f>TEXT(InputData[[#This Row],[DATE]],"mmm")</f>
        <v>Jan</v>
      </c>
      <c r="J49" s="1">
        <f>WEEKNUM(InputData[[#This Row],[DATE]])</f>
        <v>4</v>
      </c>
    </row>
    <row r="50" spans="1:10" x14ac:dyDescent="0.3">
      <c r="A50" s="3">
        <v>44217</v>
      </c>
      <c r="B50" s="6" t="s">
        <v>113</v>
      </c>
      <c r="C50" s="4" t="s">
        <v>4</v>
      </c>
      <c r="D50" s="5">
        <v>48.84</v>
      </c>
      <c r="E50" s="1">
        <v>15</v>
      </c>
      <c r="F50" s="1">
        <f>InputData[[#This Row],[UNIT PRICE ($)]]*InputData[[#This Row],[QUANTITY]]</f>
        <v>732.6</v>
      </c>
      <c r="G50" s="1" t="str">
        <f>VLOOKUP(InputData[[#This Row],[CUSTOMER NAME]],Country[],2,0)</f>
        <v>Pakistan</v>
      </c>
      <c r="H50" s="1" t="str">
        <f>VLOOKUP(InputData[[#This Row],[CUSTOMER NAME]],Country[],3,0)</f>
        <v>Export</v>
      </c>
      <c r="I50" s="1" t="str">
        <f>TEXT(InputData[[#This Row],[DATE]],"mmm")</f>
        <v>Jan</v>
      </c>
      <c r="J50" s="1">
        <f>WEEKNUM(InputData[[#This Row],[DATE]])</f>
        <v>4</v>
      </c>
    </row>
    <row r="51" spans="1:10" x14ac:dyDescent="0.3">
      <c r="A51" s="3">
        <v>44217</v>
      </c>
      <c r="B51" s="6" t="s">
        <v>115</v>
      </c>
      <c r="C51" s="4" t="s">
        <v>42</v>
      </c>
      <c r="D51" s="5">
        <v>162</v>
      </c>
      <c r="E51" s="1">
        <v>6</v>
      </c>
      <c r="F51" s="1">
        <f>InputData[[#This Row],[UNIT PRICE ($)]]*InputData[[#This Row],[QUANTITY]]</f>
        <v>972</v>
      </c>
      <c r="G51" s="1" t="str">
        <f>VLOOKUP(InputData[[#This Row],[CUSTOMER NAME]],Country[],2,0)</f>
        <v>India</v>
      </c>
      <c r="H51" s="1" t="str">
        <f>VLOOKUP(InputData[[#This Row],[CUSTOMER NAME]],Country[],3,0)</f>
        <v>Northeast</v>
      </c>
      <c r="I51" s="1" t="str">
        <f>TEXT(InputData[[#This Row],[DATE]],"mmm")</f>
        <v>Jan</v>
      </c>
      <c r="J51" s="1">
        <f>WEEKNUM(InputData[[#This Row],[DATE]])</f>
        <v>4</v>
      </c>
    </row>
    <row r="52" spans="1:10" x14ac:dyDescent="0.3">
      <c r="A52" s="3">
        <v>44217</v>
      </c>
      <c r="B52" s="6" t="s">
        <v>88</v>
      </c>
      <c r="C52" s="4" t="s">
        <v>3</v>
      </c>
      <c r="D52" s="5">
        <v>80.94</v>
      </c>
      <c r="E52" s="1">
        <v>9</v>
      </c>
      <c r="F52" s="1">
        <f>InputData[[#This Row],[UNIT PRICE ($)]]*InputData[[#This Row],[QUANTITY]]</f>
        <v>728.46</v>
      </c>
      <c r="G52" s="1" t="str">
        <f>VLOOKUP(InputData[[#This Row],[CUSTOMER NAME]],Country[],2,0)</f>
        <v>India</v>
      </c>
      <c r="H52" s="1" t="str">
        <f>VLOOKUP(InputData[[#This Row],[CUSTOMER NAME]],Country[],3,0)</f>
        <v>South</v>
      </c>
      <c r="I52" s="1" t="str">
        <f>TEXT(InputData[[#This Row],[DATE]],"mmm")</f>
        <v>Jan</v>
      </c>
      <c r="J52" s="1">
        <f>WEEKNUM(InputData[[#This Row],[DATE]])</f>
        <v>4</v>
      </c>
    </row>
    <row r="53" spans="1:10" x14ac:dyDescent="0.3">
      <c r="A53" s="3">
        <v>44218</v>
      </c>
      <c r="B53" s="6" t="s">
        <v>86</v>
      </c>
      <c r="C53" s="4" t="s">
        <v>1</v>
      </c>
      <c r="D53" s="5">
        <v>103.88</v>
      </c>
      <c r="E53" s="1">
        <v>6</v>
      </c>
      <c r="F53" s="1">
        <f>InputData[[#This Row],[UNIT PRICE ($)]]*InputData[[#This Row],[QUANTITY]]</f>
        <v>623.28</v>
      </c>
      <c r="G53" s="1" t="str">
        <f>VLOOKUP(InputData[[#This Row],[CUSTOMER NAME]],Country[],2,0)</f>
        <v>India</v>
      </c>
      <c r="H53" s="1" t="str">
        <f>VLOOKUP(InputData[[#This Row],[CUSTOMER NAME]],Country[],3,0)</f>
        <v>South</v>
      </c>
      <c r="I53" s="1" t="str">
        <f>TEXT(InputData[[#This Row],[DATE]],"mmm")</f>
        <v>Jan</v>
      </c>
      <c r="J53" s="1">
        <f>WEEKNUM(InputData[[#This Row],[DATE]])</f>
        <v>4</v>
      </c>
    </row>
    <row r="54" spans="1:10" x14ac:dyDescent="0.3">
      <c r="A54" s="3">
        <v>44219</v>
      </c>
      <c r="B54" s="6" t="s">
        <v>70</v>
      </c>
      <c r="C54" s="4" t="s">
        <v>2</v>
      </c>
      <c r="D54" s="5">
        <v>142.80000000000001</v>
      </c>
      <c r="E54" s="1">
        <v>5</v>
      </c>
      <c r="F54" s="1">
        <f>InputData[[#This Row],[UNIT PRICE ($)]]*InputData[[#This Row],[QUANTITY]]</f>
        <v>714</v>
      </c>
      <c r="G54" s="1" t="str">
        <f>VLOOKUP(InputData[[#This Row],[CUSTOMER NAME]],Country[],2,0)</f>
        <v>Mexico</v>
      </c>
      <c r="H54" s="1" t="str">
        <f>VLOOKUP(InputData[[#This Row],[CUSTOMER NAME]],Country[],3,0)</f>
        <v>Export</v>
      </c>
      <c r="I54" s="1" t="str">
        <f>TEXT(InputData[[#This Row],[DATE]],"mmm")</f>
        <v>Jan</v>
      </c>
      <c r="J54" s="1">
        <f>WEEKNUM(InputData[[#This Row],[DATE]])</f>
        <v>4</v>
      </c>
    </row>
    <row r="55" spans="1:10" x14ac:dyDescent="0.3">
      <c r="A55" s="3">
        <v>44219</v>
      </c>
      <c r="B55" s="6" t="s">
        <v>77</v>
      </c>
      <c r="C55" s="4" t="s">
        <v>8</v>
      </c>
      <c r="D55" s="5">
        <v>94.62</v>
      </c>
      <c r="E55" s="1">
        <v>17</v>
      </c>
      <c r="F55" s="1">
        <f>InputData[[#This Row],[UNIT PRICE ($)]]*InputData[[#This Row],[QUANTITY]]</f>
        <v>1608.54</v>
      </c>
      <c r="G55" s="1" t="str">
        <f>VLOOKUP(InputData[[#This Row],[CUSTOMER NAME]],Country[],2,0)</f>
        <v>India</v>
      </c>
      <c r="H55" s="1" t="str">
        <f>VLOOKUP(InputData[[#This Row],[CUSTOMER NAME]],Country[],3,0)</f>
        <v>Western</v>
      </c>
      <c r="I55" s="1" t="str">
        <f>TEXT(InputData[[#This Row],[DATE]],"mmm")</f>
        <v>Jan</v>
      </c>
      <c r="J55" s="1">
        <f>WEEKNUM(InputData[[#This Row],[DATE]])</f>
        <v>4</v>
      </c>
    </row>
    <row r="56" spans="1:10" x14ac:dyDescent="0.3">
      <c r="A56" s="3">
        <v>44219</v>
      </c>
      <c r="B56" s="6" t="s">
        <v>78</v>
      </c>
      <c r="C56" s="4" t="s">
        <v>42</v>
      </c>
      <c r="D56" s="5">
        <v>162</v>
      </c>
      <c r="E56" s="1">
        <v>8</v>
      </c>
      <c r="F56" s="1">
        <f>InputData[[#This Row],[UNIT PRICE ($)]]*InputData[[#This Row],[QUANTITY]]</f>
        <v>1296</v>
      </c>
      <c r="G56" s="1" t="str">
        <f>VLOOKUP(InputData[[#This Row],[CUSTOMER NAME]],Country[],2,0)</f>
        <v>India</v>
      </c>
      <c r="H56" s="1" t="str">
        <f>VLOOKUP(InputData[[#This Row],[CUSTOMER NAME]],Country[],3,0)</f>
        <v>Central</v>
      </c>
      <c r="I56" s="1" t="str">
        <f>TEXT(InputData[[#This Row],[DATE]],"mmm")</f>
        <v>Jan</v>
      </c>
      <c r="J56" s="1">
        <f>WEEKNUM(InputData[[#This Row],[DATE]])</f>
        <v>4</v>
      </c>
    </row>
    <row r="57" spans="1:10" x14ac:dyDescent="0.3">
      <c r="A57" s="3">
        <v>44220</v>
      </c>
      <c r="B57" s="6" t="s">
        <v>85</v>
      </c>
      <c r="C57" s="4" t="s">
        <v>30</v>
      </c>
      <c r="D57" s="5">
        <v>201.28</v>
      </c>
      <c r="E57" s="1">
        <v>15</v>
      </c>
      <c r="F57" s="1">
        <f>InputData[[#This Row],[UNIT PRICE ($)]]*InputData[[#This Row],[QUANTITY]]</f>
        <v>3019.2</v>
      </c>
      <c r="G57" s="1" t="str">
        <f>VLOOKUP(InputData[[#This Row],[CUSTOMER NAME]],Country[],2,0)</f>
        <v>India</v>
      </c>
      <c r="H57" s="1" t="str">
        <f>VLOOKUP(InputData[[#This Row],[CUSTOMER NAME]],Country[],3,0)</f>
        <v>Northeast</v>
      </c>
      <c r="I57" s="1" t="str">
        <f>TEXT(InputData[[#This Row],[DATE]],"mmm")</f>
        <v>Jan</v>
      </c>
      <c r="J57" s="1">
        <f>WEEKNUM(InputData[[#This Row],[DATE]])</f>
        <v>5</v>
      </c>
    </row>
    <row r="58" spans="1:10" x14ac:dyDescent="0.3">
      <c r="A58" s="3">
        <v>44221</v>
      </c>
      <c r="B58" s="6" t="s">
        <v>60</v>
      </c>
      <c r="C58" s="4" t="s">
        <v>31</v>
      </c>
      <c r="D58" s="5">
        <v>104.16</v>
      </c>
      <c r="E58" s="1">
        <v>14</v>
      </c>
      <c r="F58" s="1">
        <f>InputData[[#This Row],[UNIT PRICE ($)]]*InputData[[#This Row],[QUANTITY]]</f>
        <v>1458.24</v>
      </c>
      <c r="G58" s="1" t="str">
        <f>VLOOKUP(InputData[[#This Row],[CUSTOMER NAME]],Country[],2,0)</f>
        <v>Nigeria</v>
      </c>
      <c r="H58" s="1" t="str">
        <f>VLOOKUP(InputData[[#This Row],[CUSTOMER NAME]],Country[],3,0)</f>
        <v>Export</v>
      </c>
      <c r="I58" s="1" t="str">
        <f>TEXT(InputData[[#This Row],[DATE]],"mmm")</f>
        <v>Jan</v>
      </c>
      <c r="J58" s="1">
        <f>WEEKNUM(InputData[[#This Row],[DATE]])</f>
        <v>5</v>
      </c>
    </row>
    <row r="59" spans="1:10" x14ac:dyDescent="0.3">
      <c r="A59" s="3">
        <v>44221</v>
      </c>
      <c r="B59" s="6" t="s">
        <v>108</v>
      </c>
      <c r="C59" s="4" t="s">
        <v>35</v>
      </c>
      <c r="D59" s="5">
        <v>6.7</v>
      </c>
      <c r="E59" s="1">
        <v>7</v>
      </c>
      <c r="F59" s="1">
        <f>InputData[[#This Row],[UNIT PRICE ($)]]*InputData[[#This Row],[QUANTITY]]</f>
        <v>46.9</v>
      </c>
      <c r="G59" s="1" t="str">
        <f>VLOOKUP(InputData[[#This Row],[CUSTOMER NAME]],Country[],2,0)</f>
        <v>India</v>
      </c>
      <c r="H59" s="1" t="str">
        <f>VLOOKUP(InputData[[#This Row],[CUSTOMER NAME]],Country[],3,0)</f>
        <v>North</v>
      </c>
      <c r="I59" s="1" t="str">
        <f>TEXT(InputData[[#This Row],[DATE]],"mmm")</f>
        <v>Jan</v>
      </c>
      <c r="J59" s="1">
        <f>WEEKNUM(InputData[[#This Row],[DATE]])</f>
        <v>5</v>
      </c>
    </row>
    <row r="60" spans="1:10" x14ac:dyDescent="0.3">
      <c r="A60" s="3">
        <v>44221</v>
      </c>
      <c r="B60" s="6" t="s">
        <v>67</v>
      </c>
      <c r="C60" s="4" t="s">
        <v>34</v>
      </c>
      <c r="D60" s="5">
        <v>58.3</v>
      </c>
      <c r="E60" s="1">
        <v>6</v>
      </c>
      <c r="F60" s="1">
        <f>InputData[[#This Row],[UNIT PRICE ($)]]*InputData[[#This Row],[QUANTITY]]</f>
        <v>349.79999999999995</v>
      </c>
      <c r="G60" s="1" t="str">
        <f>VLOOKUP(InputData[[#This Row],[CUSTOMER NAME]],Country[],2,0)</f>
        <v>United Kingdom</v>
      </c>
      <c r="H60" s="1" t="str">
        <f>VLOOKUP(InputData[[#This Row],[CUSTOMER NAME]],Country[],3,0)</f>
        <v>Export</v>
      </c>
      <c r="I60" s="1" t="str">
        <f>TEXT(InputData[[#This Row],[DATE]],"mmm")</f>
        <v>Jan</v>
      </c>
      <c r="J60" s="1">
        <f>WEEKNUM(InputData[[#This Row],[DATE]])</f>
        <v>5</v>
      </c>
    </row>
    <row r="61" spans="1:10" x14ac:dyDescent="0.3">
      <c r="A61" s="3">
        <v>44221</v>
      </c>
      <c r="B61" s="6" t="s">
        <v>80</v>
      </c>
      <c r="C61" s="4" t="s">
        <v>17</v>
      </c>
      <c r="D61" s="5">
        <v>156.78</v>
      </c>
      <c r="E61" s="1">
        <v>14</v>
      </c>
      <c r="F61" s="1">
        <f>InputData[[#This Row],[UNIT PRICE ($)]]*InputData[[#This Row],[QUANTITY]]</f>
        <v>2194.92</v>
      </c>
      <c r="G61" s="1" t="str">
        <f>VLOOKUP(InputData[[#This Row],[CUSTOMER NAME]],Country[],2,0)</f>
        <v>South Africa</v>
      </c>
      <c r="H61" s="1" t="str">
        <f>VLOOKUP(InputData[[#This Row],[CUSTOMER NAME]],Country[],3,0)</f>
        <v>Export</v>
      </c>
      <c r="I61" s="1" t="str">
        <f>TEXT(InputData[[#This Row],[DATE]],"mmm")</f>
        <v>Jan</v>
      </c>
      <c r="J61" s="1">
        <f>WEEKNUM(InputData[[#This Row],[DATE]])</f>
        <v>5</v>
      </c>
    </row>
    <row r="62" spans="1:10" x14ac:dyDescent="0.3">
      <c r="A62" s="3">
        <v>44222</v>
      </c>
      <c r="B62" s="6" t="s">
        <v>108</v>
      </c>
      <c r="C62" s="4" t="s">
        <v>24</v>
      </c>
      <c r="D62" s="5">
        <v>156.96</v>
      </c>
      <c r="E62" s="1">
        <v>29</v>
      </c>
      <c r="F62" s="1">
        <f>InputData[[#This Row],[UNIT PRICE ($)]]*InputData[[#This Row],[QUANTITY]]</f>
        <v>4551.84</v>
      </c>
      <c r="G62" s="1" t="str">
        <f>VLOOKUP(InputData[[#This Row],[CUSTOMER NAME]],Country[],2,0)</f>
        <v>India</v>
      </c>
      <c r="H62" s="1" t="str">
        <f>VLOOKUP(InputData[[#This Row],[CUSTOMER NAME]],Country[],3,0)</f>
        <v>North</v>
      </c>
      <c r="I62" s="1" t="str">
        <f>TEXT(InputData[[#This Row],[DATE]],"mmm")</f>
        <v>Jan</v>
      </c>
      <c r="J62" s="1">
        <f>WEEKNUM(InputData[[#This Row],[DATE]])</f>
        <v>5</v>
      </c>
    </row>
    <row r="63" spans="1:10" x14ac:dyDescent="0.3">
      <c r="A63" s="3">
        <v>44222</v>
      </c>
      <c r="B63" s="6" t="s">
        <v>65</v>
      </c>
      <c r="C63" s="4" t="s">
        <v>44</v>
      </c>
      <c r="D63" s="5">
        <v>82.08</v>
      </c>
      <c r="E63" s="1">
        <v>9</v>
      </c>
      <c r="F63" s="1">
        <f>InputData[[#This Row],[UNIT PRICE ($)]]*InputData[[#This Row],[QUANTITY]]</f>
        <v>738.72</v>
      </c>
      <c r="G63" s="1" t="str">
        <f>VLOOKUP(InputData[[#This Row],[CUSTOMER NAME]],Country[],2,0)</f>
        <v>Pakistan</v>
      </c>
      <c r="H63" s="1" t="str">
        <f>VLOOKUP(InputData[[#This Row],[CUSTOMER NAME]],Country[],3,0)</f>
        <v>Export</v>
      </c>
      <c r="I63" s="1" t="str">
        <f>TEXT(InputData[[#This Row],[DATE]],"mmm")</f>
        <v>Jan</v>
      </c>
      <c r="J63" s="1">
        <f>WEEKNUM(InputData[[#This Row],[DATE]])</f>
        <v>5</v>
      </c>
    </row>
    <row r="64" spans="1:10" x14ac:dyDescent="0.3">
      <c r="A64" s="3">
        <v>44222</v>
      </c>
      <c r="B64" s="6" t="s">
        <v>111</v>
      </c>
      <c r="C64" s="4" t="s">
        <v>1</v>
      </c>
      <c r="D64" s="5">
        <v>103.88</v>
      </c>
      <c r="E64" s="1">
        <v>7</v>
      </c>
      <c r="F64" s="1">
        <f>InputData[[#This Row],[UNIT PRICE ($)]]*InputData[[#This Row],[QUANTITY]]</f>
        <v>727.16</v>
      </c>
      <c r="G64" s="1" t="str">
        <f>VLOOKUP(InputData[[#This Row],[CUSTOMER NAME]],Country[],2,0)</f>
        <v>India</v>
      </c>
      <c r="H64" s="1" t="str">
        <f>VLOOKUP(InputData[[#This Row],[CUSTOMER NAME]],Country[],3,0)</f>
        <v>Northeast</v>
      </c>
      <c r="I64" s="1" t="str">
        <f>TEXT(InputData[[#This Row],[DATE]],"mmm")</f>
        <v>Jan</v>
      </c>
      <c r="J64" s="1">
        <f>WEEKNUM(InputData[[#This Row],[DATE]])</f>
        <v>5</v>
      </c>
    </row>
    <row r="65" spans="1:10" x14ac:dyDescent="0.3">
      <c r="A65" s="3">
        <v>44222</v>
      </c>
      <c r="B65" s="6" t="s">
        <v>76</v>
      </c>
      <c r="C65" s="4" t="s">
        <v>6</v>
      </c>
      <c r="D65" s="5">
        <v>85.5</v>
      </c>
      <c r="E65" s="1">
        <v>7</v>
      </c>
      <c r="F65" s="1">
        <f>InputData[[#This Row],[UNIT PRICE ($)]]*InputData[[#This Row],[QUANTITY]]</f>
        <v>598.5</v>
      </c>
      <c r="G65" s="1" t="str">
        <f>VLOOKUP(InputData[[#This Row],[CUSTOMER NAME]],Country[],2,0)</f>
        <v>Saudi Arabia</v>
      </c>
      <c r="H65" s="1" t="str">
        <f>VLOOKUP(InputData[[#This Row],[CUSTOMER NAME]],Country[],3,0)</f>
        <v>Export</v>
      </c>
      <c r="I65" s="1" t="str">
        <f>TEXT(InputData[[#This Row],[DATE]],"mmm")</f>
        <v>Jan</v>
      </c>
      <c r="J65" s="1">
        <f>WEEKNUM(InputData[[#This Row],[DATE]])</f>
        <v>5</v>
      </c>
    </row>
    <row r="66" spans="1:10" x14ac:dyDescent="0.3">
      <c r="A66" s="3">
        <v>44222</v>
      </c>
      <c r="B66" s="6" t="s">
        <v>77</v>
      </c>
      <c r="C66" s="4" t="s">
        <v>10</v>
      </c>
      <c r="D66" s="5">
        <v>164.28</v>
      </c>
      <c r="E66" s="1">
        <v>1</v>
      </c>
      <c r="F66" s="1">
        <f>InputData[[#This Row],[UNIT PRICE ($)]]*InputData[[#This Row],[QUANTITY]]</f>
        <v>164.28</v>
      </c>
      <c r="G66" s="1" t="str">
        <f>VLOOKUP(InputData[[#This Row],[CUSTOMER NAME]],Country[],2,0)</f>
        <v>India</v>
      </c>
      <c r="H66" s="1" t="str">
        <f>VLOOKUP(InputData[[#This Row],[CUSTOMER NAME]],Country[],3,0)</f>
        <v>Western</v>
      </c>
      <c r="I66" s="1" t="str">
        <f>TEXT(InputData[[#This Row],[DATE]],"mmm")</f>
        <v>Jan</v>
      </c>
      <c r="J66" s="1">
        <f>WEEKNUM(InputData[[#This Row],[DATE]])</f>
        <v>5</v>
      </c>
    </row>
    <row r="67" spans="1:10" x14ac:dyDescent="0.3">
      <c r="A67" s="3">
        <v>44223</v>
      </c>
      <c r="B67" s="6" t="s">
        <v>67</v>
      </c>
      <c r="C67" s="4" t="s">
        <v>32</v>
      </c>
      <c r="D67" s="5">
        <v>117.48</v>
      </c>
      <c r="E67" s="1">
        <v>3</v>
      </c>
      <c r="F67" s="1">
        <f>InputData[[#This Row],[UNIT PRICE ($)]]*InputData[[#This Row],[QUANTITY]]</f>
        <v>352.44</v>
      </c>
      <c r="G67" s="1" t="str">
        <f>VLOOKUP(InputData[[#This Row],[CUSTOMER NAME]],Country[],2,0)</f>
        <v>United Kingdom</v>
      </c>
      <c r="H67" s="1" t="str">
        <f>VLOOKUP(InputData[[#This Row],[CUSTOMER NAME]],Country[],3,0)</f>
        <v>Export</v>
      </c>
      <c r="I67" s="1" t="str">
        <f>TEXT(InputData[[#This Row],[DATE]],"mmm")</f>
        <v>Jan</v>
      </c>
      <c r="J67" s="1">
        <f>WEEKNUM(InputData[[#This Row],[DATE]])</f>
        <v>5</v>
      </c>
    </row>
    <row r="68" spans="1:10" x14ac:dyDescent="0.3">
      <c r="A68" s="3">
        <v>44223</v>
      </c>
      <c r="B68" s="6" t="s">
        <v>74</v>
      </c>
      <c r="C68" s="4" t="s">
        <v>40</v>
      </c>
      <c r="D68" s="5">
        <v>115.2</v>
      </c>
      <c r="E68" s="1">
        <v>7</v>
      </c>
      <c r="F68" s="1">
        <f>InputData[[#This Row],[UNIT PRICE ($)]]*InputData[[#This Row],[QUANTITY]]</f>
        <v>806.4</v>
      </c>
      <c r="G68" s="1" t="str">
        <f>VLOOKUP(InputData[[#This Row],[CUSTOMER NAME]],Country[],2,0)</f>
        <v>Brazil</v>
      </c>
      <c r="H68" s="1" t="str">
        <f>VLOOKUP(InputData[[#This Row],[CUSTOMER NAME]],Country[],3,0)</f>
        <v>Export</v>
      </c>
      <c r="I68" s="1" t="str">
        <f>TEXT(InputData[[#This Row],[DATE]],"mmm")</f>
        <v>Jan</v>
      </c>
      <c r="J68" s="1">
        <f>WEEKNUM(InputData[[#This Row],[DATE]])</f>
        <v>5</v>
      </c>
    </row>
    <row r="69" spans="1:10" x14ac:dyDescent="0.3">
      <c r="A69" s="3">
        <v>44223</v>
      </c>
      <c r="B69" s="6" t="s">
        <v>75</v>
      </c>
      <c r="C69" s="4" t="s">
        <v>5</v>
      </c>
      <c r="D69" s="5">
        <v>155.61000000000001</v>
      </c>
      <c r="E69" s="1">
        <v>37</v>
      </c>
      <c r="F69" s="1">
        <f>InputData[[#This Row],[UNIT PRICE ($)]]*InputData[[#This Row],[QUANTITY]]</f>
        <v>5757.5700000000006</v>
      </c>
      <c r="G69" s="1" t="str">
        <f>VLOOKUP(InputData[[#This Row],[CUSTOMER NAME]],Country[],2,0)</f>
        <v>Russia</v>
      </c>
      <c r="H69" s="1" t="str">
        <f>VLOOKUP(InputData[[#This Row],[CUSTOMER NAME]],Country[],3,0)</f>
        <v>Export</v>
      </c>
      <c r="I69" s="1" t="str">
        <f>TEXT(InputData[[#This Row],[DATE]],"mmm")</f>
        <v>Jan</v>
      </c>
      <c r="J69" s="1">
        <f>WEEKNUM(InputData[[#This Row],[DATE]])</f>
        <v>5</v>
      </c>
    </row>
    <row r="70" spans="1:10" x14ac:dyDescent="0.3">
      <c r="A70" s="3">
        <v>44223</v>
      </c>
      <c r="B70" s="6" t="s">
        <v>84</v>
      </c>
      <c r="C70" s="4" t="s">
        <v>19</v>
      </c>
      <c r="D70" s="5">
        <v>210</v>
      </c>
      <c r="E70" s="1">
        <v>21</v>
      </c>
      <c r="F70" s="1">
        <f>InputData[[#This Row],[UNIT PRICE ($)]]*InputData[[#This Row],[QUANTITY]]</f>
        <v>4410</v>
      </c>
      <c r="G70" s="1" t="str">
        <f>VLOOKUP(InputData[[#This Row],[CUSTOMER NAME]],Country[],2,0)</f>
        <v>Ethiopia</v>
      </c>
      <c r="H70" s="1" t="str">
        <f>VLOOKUP(InputData[[#This Row],[CUSTOMER NAME]],Country[],3,0)</f>
        <v>Export</v>
      </c>
      <c r="I70" s="1" t="str">
        <f>TEXT(InputData[[#This Row],[DATE]],"mmm")</f>
        <v>Jan</v>
      </c>
      <c r="J70" s="1">
        <f>WEEKNUM(InputData[[#This Row],[DATE]])</f>
        <v>5</v>
      </c>
    </row>
    <row r="71" spans="1:10" x14ac:dyDescent="0.3">
      <c r="A71" s="3">
        <v>44224</v>
      </c>
      <c r="B71" s="6" t="s">
        <v>108</v>
      </c>
      <c r="C71" s="4" t="s">
        <v>16</v>
      </c>
      <c r="D71" s="5">
        <v>16.64</v>
      </c>
      <c r="E71" s="1">
        <v>11</v>
      </c>
      <c r="F71" s="1">
        <f>InputData[[#This Row],[UNIT PRICE ($)]]*InputData[[#This Row],[QUANTITY]]</f>
        <v>183.04000000000002</v>
      </c>
      <c r="G71" s="1" t="str">
        <f>VLOOKUP(InputData[[#This Row],[CUSTOMER NAME]],Country[],2,0)</f>
        <v>India</v>
      </c>
      <c r="H71" s="1" t="str">
        <f>VLOOKUP(InputData[[#This Row],[CUSTOMER NAME]],Country[],3,0)</f>
        <v>North</v>
      </c>
      <c r="I71" s="1" t="str">
        <f>TEXT(InputData[[#This Row],[DATE]],"mmm")</f>
        <v>Jan</v>
      </c>
      <c r="J71" s="1">
        <f>WEEKNUM(InputData[[#This Row],[DATE]])</f>
        <v>5</v>
      </c>
    </row>
    <row r="72" spans="1:10" x14ac:dyDescent="0.3">
      <c r="A72" s="3">
        <v>44224</v>
      </c>
      <c r="B72" s="6" t="s">
        <v>62</v>
      </c>
      <c r="C72" s="4" t="s">
        <v>29</v>
      </c>
      <c r="D72" s="5">
        <v>53.11</v>
      </c>
      <c r="E72" s="1">
        <v>2</v>
      </c>
      <c r="F72" s="1">
        <f>InputData[[#This Row],[UNIT PRICE ($)]]*InputData[[#This Row],[QUANTITY]]</f>
        <v>106.22</v>
      </c>
      <c r="G72" s="1" t="str">
        <f>VLOOKUP(InputData[[#This Row],[CUSTOMER NAME]],Country[],2,0)</f>
        <v>India</v>
      </c>
      <c r="H72" s="1" t="str">
        <f>VLOOKUP(InputData[[#This Row],[CUSTOMER NAME]],Country[],3,0)</f>
        <v>Northeast</v>
      </c>
      <c r="I72" s="1" t="str">
        <f>TEXT(InputData[[#This Row],[DATE]],"mmm")</f>
        <v>Jan</v>
      </c>
      <c r="J72" s="1">
        <f>WEEKNUM(InputData[[#This Row],[DATE]])</f>
        <v>5</v>
      </c>
    </row>
    <row r="73" spans="1:10" x14ac:dyDescent="0.3">
      <c r="A73" s="3">
        <v>44224</v>
      </c>
      <c r="B73" s="6" t="s">
        <v>116</v>
      </c>
      <c r="C73" s="4" t="s">
        <v>4</v>
      </c>
      <c r="D73" s="5">
        <v>48.84</v>
      </c>
      <c r="E73" s="1">
        <v>10</v>
      </c>
      <c r="F73" s="1">
        <f>InputData[[#This Row],[UNIT PRICE ($)]]*InputData[[#This Row],[QUANTITY]]</f>
        <v>488.40000000000003</v>
      </c>
      <c r="G73" s="1" t="str">
        <f>VLOOKUP(InputData[[#This Row],[CUSTOMER NAME]],Country[],2,0)</f>
        <v>Germany</v>
      </c>
      <c r="H73" s="1" t="str">
        <f>VLOOKUP(InputData[[#This Row],[CUSTOMER NAME]],Country[],3,0)</f>
        <v>Export</v>
      </c>
      <c r="I73" s="1" t="str">
        <f>TEXT(InputData[[#This Row],[DATE]],"mmm")</f>
        <v>Jan</v>
      </c>
      <c r="J73" s="1">
        <f>WEEKNUM(InputData[[#This Row],[DATE]])</f>
        <v>5</v>
      </c>
    </row>
    <row r="74" spans="1:10" x14ac:dyDescent="0.3">
      <c r="A74" s="3">
        <v>44225</v>
      </c>
      <c r="B74" s="6" t="s">
        <v>110</v>
      </c>
      <c r="C74" s="4" t="s">
        <v>4</v>
      </c>
      <c r="D74" s="5">
        <v>48.84</v>
      </c>
      <c r="E74" s="1">
        <v>10</v>
      </c>
      <c r="F74" s="1">
        <f>InputData[[#This Row],[UNIT PRICE ($)]]*InputData[[#This Row],[QUANTITY]]</f>
        <v>488.40000000000003</v>
      </c>
      <c r="G74" s="1" t="str">
        <f>VLOOKUP(InputData[[#This Row],[CUSTOMER NAME]],Country[],2,0)</f>
        <v>India</v>
      </c>
      <c r="H74" s="1" t="str">
        <f>VLOOKUP(InputData[[#This Row],[CUSTOMER NAME]],Country[],3,0)</f>
        <v>Western</v>
      </c>
      <c r="I74" s="1" t="str">
        <f>TEXT(InputData[[#This Row],[DATE]],"mmm")</f>
        <v>Jan</v>
      </c>
      <c r="J74" s="1">
        <f>WEEKNUM(InputData[[#This Row],[DATE]])</f>
        <v>5</v>
      </c>
    </row>
    <row r="75" spans="1:10" x14ac:dyDescent="0.3">
      <c r="A75" s="3">
        <v>44225</v>
      </c>
      <c r="B75" s="6" t="s">
        <v>78</v>
      </c>
      <c r="C75" s="4" t="s">
        <v>24</v>
      </c>
      <c r="D75" s="5">
        <v>156.96</v>
      </c>
      <c r="E75" s="1">
        <v>25</v>
      </c>
      <c r="F75" s="1">
        <f>InputData[[#This Row],[UNIT PRICE ($)]]*InputData[[#This Row],[QUANTITY]]</f>
        <v>3924</v>
      </c>
      <c r="G75" s="1" t="str">
        <f>VLOOKUP(InputData[[#This Row],[CUSTOMER NAME]],Country[],2,0)</f>
        <v>India</v>
      </c>
      <c r="H75" s="1" t="str">
        <f>VLOOKUP(InputData[[#This Row],[CUSTOMER NAME]],Country[],3,0)</f>
        <v>Central</v>
      </c>
      <c r="I75" s="1" t="str">
        <f>TEXT(InputData[[#This Row],[DATE]],"mmm")</f>
        <v>Jan</v>
      </c>
      <c r="J75" s="1">
        <f>WEEKNUM(InputData[[#This Row],[DATE]])</f>
        <v>5</v>
      </c>
    </row>
    <row r="76" spans="1:10" x14ac:dyDescent="0.3">
      <c r="A76" s="3">
        <v>44225</v>
      </c>
      <c r="B76" s="6" t="s">
        <v>113</v>
      </c>
      <c r="C76" s="4" t="s">
        <v>14</v>
      </c>
      <c r="D76" s="5">
        <v>146.72</v>
      </c>
      <c r="E76" s="1">
        <v>21</v>
      </c>
      <c r="F76" s="1">
        <f>InputData[[#This Row],[UNIT PRICE ($)]]*InputData[[#This Row],[QUANTITY]]</f>
        <v>3081.12</v>
      </c>
      <c r="G76" s="1" t="str">
        <f>VLOOKUP(InputData[[#This Row],[CUSTOMER NAME]],Country[],2,0)</f>
        <v>Pakistan</v>
      </c>
      <c r="H76" s="1" t="str">
        <f>VLOOKUP(InputData[[#This Row],[CUSTOMER NAME]],Country[],3,0)</f>
        <v>Export</v>
      </c>
      <c r="I76" s="1" t="str">
        <f>TEXT(InputData[[#This Row],[DATE]],"mmm")</f>
        <v>Jan</v>
      </c>
      <c r="J76" s="1">
        <f>WEEKNUM(InputData[[#This Row],[DATE]])</f>
        <v>5</v>
      </c>
    </row>
    <row r="77" spans="1:10" x14ac:dyDescent="0.3">
      <c r="A77" s="3">
        <v>44226</v>
      </c>
      <c r="B77" s="6" t="s">
        <v>112</v>
      </c>
      <c r="C77" s="4" t="s">
        <v>43</v>
      </c>
      <c r="D77" s="5">
        <v>83.08</v>
      </c>
      <c r="E77" s="1">
        <v>2</v>
      </c>
      <c r="F77" s="1">
        <f>InputData[[#This Row],[UNIT PRICE ($)]]*InputData[[#This Row],[QUANTITY]]</f>
        <v>166.16</v>
      </c>
      <c r="G77" s="1" t="str">
        <f>VLOOKUP(InputData[[#This Row],[CUSTOMER NAME]],Country[],2,0)</f>
        <v>India</v>
      </c>
      <c r="H77" s="1" t="str">
        <f>VLOOKUP(InputData[[#This Row],[CUSTOMER NAME]],Country[],3,0)</f>
        <v>North</v>
      </c>
      <c r="I77" s="1" t="str">
        <f>TEXT(InputData[[#This Row],[DATE]],"mmm")</f>
        <v>Jan</v>
      </c>
      <c r="J77" s="1">
        <f>WEEKNUM(InputData[[#This Row],[DATE]])</f>
        <v>5</v>
      </c>
    </row>
    <row r="78" spans="1:10" x14ac:dyDescent="0.3">
      <c r="A78" s="3">
        <v>44226</v>
      </c>
      <c r="B78" s="6" t="s">
        <v>80</v>
      </c>
      <c r="C78" s="4" t="s">
        <v>27</v>
      </c>
      <c r="D78" s="5">
        <v>57.120000000000005</v>
      </c>
      <c r="E78" s="1">
        <v>2</v>
      </c>
      <c r="F78" s="1">
        <f>InputData[[#This Row],[UNIT PRICE ($)]]*InputData[[#This Row],[QUANTITY]]</f>
        <v>114.24000000000001</v>
      </c>
      <c r="G78" s="1" t="str">
        <f>VLOOKUP(InputData[[#This Row],[CUSTOMER NAME]],Country[],2,0)</f>
        <v>South Africa</v>
      </c>
      <c r="H78" s="1" t="str">
        <f>VLOOKUP(InputData[[#This Row],[CUSTOMER NAME]],Country[],3,0)</f>
        <v>Export</v>
      </c>
      <c r="I78" s="1" t="str">
        <f>TEXT(InputData[[#This Row],[DATE]],"mmm")</f>
        <v>Jan</v>
      </c>
      <c r="J78" s="1">
        <f>WEEKNUM(InputData[[#This Row],[DATE]])</f>
        <v>5</v>
      </c>
    </row>
    <row r="79" spans="1:10" x14ac:dyDescent="0.3">
      <c r="A79" s="3">
        <v>44227</v>
      </c>
      <c r="B79" s="6" t="s">
        <v>110</v>
      </c>
      <c r="C79" s="4" t="s">
        <v>27</v>
      </c>
      <c r="D79" s="5">
        <v>57.120000000000005</v>
      </c>
      <c r="E79" s="1">
        <v>20</v>
      </c>
      <c r="F79" s="1">
        <f>InputData[[#This Row],[UNIT PRICE ($)]]*InputData[[#This Row],[QUANTITY]]</f>
        <v>1142.4000000000001</v>
      </c>
      <c r="G79" s="1" t="str">
        <f>VLOOKUP(InputData[[#This Row],[CUSTOMER NAME]],Country[],2,0)</f>
        <v>India</v>
      </c>
      <c r="H79" s="1" t="str">
        <f>VLOOKUP(InputData[[#This Row],[CUSTOMER NAME]],Country[],3,0)</f>
        <v>Western</v>
      </c>
      <c r="I79" s="1" t="str">
        <f>TEXT(InputData[[#This Row],[DATE]],"mmm")</f>
        <v>Jan</v>
      </c>
      <c r="J79" s="1">
        <f>WEEKNUM(InputData[[#This Row],[DATE]])</f>
        <v>6</v>
      </c>
    </row>
    <row r="80" spans="1:10" x14ac:dyDescent="0.3">
      <c r="A80" s="3">
        <v>44227</v>
      </c>
      <c r="B80" s="6" t="s">
        <v>110</v>
      </c>
      <c r="C80" s="4" t="s">
        <v>28</v>
      </c>
      <c r="D80" s="5">
        <v>41.81</v>
      </c>
      <c r="E80" s="1">
        <v>3</v>
      </c>
      <c r="F80" s="1">
        <f>InputData[[#This Row],[UNIT PRICE ($)]]*InputData[[#This Row],[QUANTITY]]</f>
        <v>125.43</v>
      </c>
      <c r="G80" s="1" t="str">
        <f>VLOOKUP(InputData[[#This Row],[CUSTOMER NAME]],Country[],2,0)</f>
        <v>India</v>
      </c>
      <c r="H80" s="1" t="str">
        <f>VLOOKUP(InputData[[#This Row],[CUSTOMER NAME]],Country[],3,0)</f>
        <v>Western</v>
      </c>
      <c r="I80" s="1" t="str">
        <f>TEXT(InputData[[#This Row],[DATE]],"mmm")</f>
        <v>Jan</v>
      </c>
      <c r="J80" s="1">
        <f>WEEKNUM(InputData[[#This Row],[DATE]])</f>
        <v>6</v>
      </c>
    </row>
    <row r="81" spans="1:10" x14ac:dyDescent="0.3">
      <c r="A81" s="3">
        <v>44227</v>
      </c>
      <c r="B81" s="6" t="s">
        <v>81</v>
      </c>
      <c r="C81" s="4" t="s">
        <v>41</v>
      </c>
      <c r="D81" s="5">
        <v>173.88</v>
      </c>
      <c r="E81" s="1">
        <v>9</v>
      </c>
      <c r="F81" s="1">
        <f>InputData[[#This Row],[UNIT PRICE ($)]]*InputData[[#This Row],[QUANTITY]]</f>
        <v>1564.92</v>
      </c>
      <c r="G81" s="1" t="str">
        <f>VLOOKUP(InputData[[#This Row],[CUSTOMER NAME]],Country[],2,0)</f>
        <v>India</v>
      </c>
      <c r="H81" s="1" t="str">
        <f>VLOOKUP(InputData[[#This Row],[CUSTOMER NAME]],Country[],3,0)</f>
        <v>East</v>
      </c>
      <c r="I81" s="1" t="str">
        <f>TEXT(InputData[[#This Row],[DATE]],"mmm")</f>
        <v>Jan</v>
      </c>
      <c r="J81" s="1">
        <f>WEEKNUM(InputData[[#This Row],[DATE]])</f>
        <v>6</v>
      </c>
    </row>
    <row r="82" spans="1:10" x14ac:dyDescent="0.3">
      <c r="A82" s="3">
        <v>44227</v>
      </c>
      <c r="B82" s="6" t="s">
        <v>116</v>
      </c>
      <c r="C82" s="4" t="s">
        <v>3</v>
      </c>
      <c r="D82" s="5">
        <v>80.94</v>
      </c>
      <c r="E82" s="1">
        <v>33</v>
      </c>
      <c r="F82" s="1">
        <f>InputData[[#This Row],[UNIT PRICE ($)]]*InputData[[#This Row],[QUANTITY]]</f>
        <v>2671.02</v>
      </c>
      <c r="G82" s="1" t="str">
        <f>VLOOKUP(InputData[[#This Row],[CUSTOMER NAME]],Country[],2,0)</f>
        <v>Germany</v>
      </c>
      <c r="H82" s="1" t="str">
        <f>VLOOKUP(InputData[[#This Row],[CUSTOMER NAME]],Country[],3,0)</f>
        <v>Export</v>
      </c>
      <c r="I82" s="1" t="str">
        <f>TEXT(InputData[[#This Row],[DATE]],"mmm")</f>
        <v>Jan</v>
      </c>
      <c r="J82" s="1">
        <f>WEEKNUM(InputData[[#This Row],[DATE]])</f>
        <v>6</v>
      </c>
    </row>
    <row r="83" spans="1:10" x14ac:dyDescent="0.3">
      <c r="A83" s="3">
        <v>44227</v>
      </c>
      <c r="B83" s="6" t="s">
        <v>89</v>
      </c>
      <c r="C83" s="4" t="s">
        <v>23</v>
      </c>
      <c r="D83" s="5">
        <v>149.46</v>
      </c>
      <c r="E83" s="1">
        <v>6</v>
      </c>
      <c r="F83" s="1">
        <f>InputData[[#This Row],[UNIT PRICE ($)]]*InputData[[#This Row],[QUANTITY]]</f>
        <v>896.76</v>
      </c>
      <c r="G83" s="1" t="str">
        <f>VLOOKUP(InputData[[#This Row],[CUSTOMER NAME]],Country[],2,0)</f>
        <v>Mexico</v>
      </c>
      <c r="H83" s="1" t="str">
        <f>VLOOKUP(InputData[[#This Row],[CUSTOMER NAME]],Country[],3,0)</f>
        <v>Export</v>
      </c>
      <c r="I83" s="1" t="str">
        <f>TEXT(InputData[[#This Row],[DATE]],"mmm")</f>
        <v>Jan</v>
      </c>
      <c r="J83" s="1">
        <f>WEEKNUM(InputData[[#This Row],[DATE]])</f>
        <v>6</v>
      </c>
    </row>
    <row r="84" spans="1:10" x14ac:dyDescent="0.3">
      <c r="A84" s="3">
        <v>44228</v>
      </c>
      <c r="B84" s="6" t="s">
        <v>60</v>
      </c>
      <c r="C84" s="4" t="s">
        <v>5</v>
      </c>
      <c r="D84" s="5">
        <v>155.61000000000001</v>
      </c>
      <c r="E84" s="1">
        <v>9</v>
      </c>
      <c r="F84" s="1">
        <f>InputData[[#This Row],[UNIT PRICE ($)]]*InputData[[#This Row],[QUANTITY]]</f>
        <v>1400.4900000000002</v>
      </c>
      <c r="G84" s="1" t="str">
        <f>VLOOKUP(InputData[[#This Row],[CUSTOMER NAME]],Country[],2,0)</f>
        <v>Nigeria</v>
      </c>
      <c r="H84" s="1" t="str">
        <f>VLOOKUP(InputData[[#This Row],[CUSTOMER NAME]],Country[],3,0)</f>
        <v>Export</v>
      </c>
      <c r="I84" s="1" t="str">
        <f>TEXT(InputData[[#This Row],[DATE]],"mmm")</f>
        <v>Feb</v>
      </c>
      <c r="J84" s="1">
        <f>WEEKNUM(InputData[[#This Row],[DATE]])</f>
        <v>6</v>
      </c>
    </row>
    <row r="85" spans="1:10" x14ac:dyDescent="0.3">
      <c r="A85" s="3">
        <v>44229</v>
      </c>
      <c r="B85" s="6" t="s">
        <v>112</v>
      </c>
      <c r="C85" s="4" t="s">
        <v>10</v>
      </c>
      <c r="D85" s="5">
        <v>164.28</v>
      </c>
      <c r="E85" s="1">
        <v>7</v>
      </c>
      <c r="F85" s="1">
        <f>InputData[[#This Row],[UNIT PRICE ($)]]*InputData[[#This Row],[QUANTITY]]</f>
        <v>1149.96</v>
      </c>
      <c r="G85" s="1" t="str">
        <f>VLOOKUP(InputData[[#This Row],[CUSTOMER NAME]],Country[],2,0)</f>
        <v>India</v>
      </c>
      <c r="H85" s="1" t="str">
        <f>VLOOKUP(InputData[[#This Row],[CUSTOMER NAME]],Country[],3,0)</f>
        <v>North</v>
      </c>
      <c r="I85" s="1" t="str">
        <f>TEXT(InputData[[#This Row],[DATE]],"mmm")</f>
        <v>Feb</v>
      </c>
      <c r="J85" s="1">
        <f>WEEKNUM(InputData[[#This Row],[DATE]])</f>
        <v>6</v>
      </c>
    </row>
    <row r="86" spans="1:10" x14ac:dyDescent="0.3">
      <c r="A86" s="3">
        <v>44230</v>
      </c>
      <c r="B86" s="6" t="s">
        <v>108</v>
      </c>
      <c r="C86" s="4" t="s">
        <v>22</v>
      </c>
      <c r="D86" s="5">
        <v>141.57</v>
      </c>
      <c r="E86" s="1">
        <v>2</v>
      </c>
      <c r="F86" s="1">
        <f>InputData[[#This Row],[UNIT PRICE ($)]]*InputData[[#This Row],[QUANTITY]]</f>
        <v>283.14</v>
      </c>
      <c r="G86" s="1" t="str">
        <f>VLOOKUP(InputData[[#This Row],[CUSTOMER NAME]],Country[],2,0)</f>
        <v>India</v>
      </c>
      <c r="H86" s="1" t="str">
        <f>VLOOKUP(InputData[[#This Row],[CUSTOMER NAME]],Country[],3,0)</f>
        <v>North</v>
      </c>
      <c r="I86" s="1" t="str">
        <f>TEXT(InputData[[#This Row],[DATE]],"mmm")</f>
        <v>Feb</v>
      </c>
      <c r="J86" s="1">
        <f>WEEKNUM(InputData[[#This Row],[DATE]])</f>
        <v>6</v>
      </c>
    </row>
    <row r="87" spans="1:10" x14ac:dyDescent="0.3">
      <c r="A87" s="3">
        <v>44230</v>
      </c>
      <c r="B87" s="6" t="s">
        <v>110</v>
      </c>
      <c r="C87" s="4" t="s">
        <v>19</v>
      </c>
      <c r="D87" s="5">
        <v>210</v>
      </c>
      <c r="E87" s="1">
        <v>39</v>
      </c>
      <c r="F87" s="1">
        <f>InputData[[#This Row],[UNIT PRICE ($)]]*InputData[[#This Row],[QUANTITY]]</f>
        <v>8190</v>
      </c>
      <c r="G87" s="1" t="str">
        <f>VLOOKUP(InputData[[#This Row],[CUSTOMER NAME]],Country[],2,0)</f>
        <v>India</v>
      </c>
      <c r="H87" s="1" t="str">
        <f>VLOOKUP(InputData[[#This Row],[CUSTOMER NAME]],Country[],3,0)</f>
        <v>Western</v>
      </c>
      <c r="I87" s="1" t="str">
        <f>TEXT(InputData[[#This Row],[DATE]],"mmm")</f>
        <v>Feb</v>
      </c>
      <c r="J87" s="1">
        <f>WEEKNUM(InputData[[#This Row],[DATE]])</f>
        <v>6</v>
      </c>
    </row>
    <row r="88" spans="1:10" x14ac:dyDescent="0.3">
      <c r="A88" s="3">
        <v>44230</v>
      </c>
      <c r="B88" s="6" t="s">
        <v>84</v>
      </c>
      <c r="C88" s="4" t="s">
        <v>38</v>
      </c>
      <c r="D88" s="5">
        <v>79.92</v>
      </c>
      <c r="E88" s="1">
        <v>27</v>
      </c>
      <c r="F88" s="1">
        <f>InputData[[#This Row],[UNIT PRICE ($)]]*InputData[[#This Row],[QUANTITY]]</f>
        <v>2157.84</v>
      </c>
      <c r="G88" s="1" t="str">
        <f>VLOOKUP(InputData[[#This Row],[CUSTOMER NAME]],Country[],2,0)</f>
        <v>Ethiopia</v>
      </c>
      <c r="H88" s="1" t="str">
        <f>VLOOKUP(InputData[[#This Row],[CUSTOMER NAME]],Country[],3,0)</f>
        <v>Export</v>
      </c>
      <c r="I88" s="1" t="str">
        <f>TEXT(InputData[[#This Row],[DATE]],"mmm")</f>
        <v>Feb</v>
      </c>
      <c r="J88" s="1">
        <f>WEEKNUM(InputData[[#This Row],[DATE]])</f>
        <v>6</v>
      </c>
    </row>
    <row r="89" spans="1:10" x14ac:dyDescent="0.3">
      <c r="A89" s="3">
        <v>44230</v>
      </c>
      <c r="B89" s="6" t="s">
        <v>86</v>
      </c>
      <c r="C89" s="4" t="s">
        <v>14</v>
      </c>
      <c r="D89" s="5">
        <v>146.72</v>
      </c>
      <c r="E89" s="1">
        <v>8</v>
      </c>
      <c r="F89" s="1">
        <f>InputData[[#This Row],[UNIT PRICE ($)]]*InputData[[#This Row],[QUANTITY]]</f>
        <v>1173.76</v>
      </c>
      <c r="G89" s="1" t="str">
        <f>VLOOKUP(InputData[[#This Row],[CUSTOMER NAME]],Country[],2,0)</f>
        <v>India</v>
      </c>
      <c r="H89" s="1" t="str">
        <f>VLOOKUP(InputData[[#This Row],[CUSTOMER NAME]],Country[],3,0)</f>
        <v>South</v>
      </c>
      <c r="I89" s="1" t="str">
        <f>TEXT(InputData[[#This Row],[DATE]],"mmm")</f>
        <v>Feb</v>
      </c>
      <c r="J89" s="1">
        <f>WEEKNUM(InputData[[#This Row],[DATE]])</f>
        <v>6</v>
      </c>
    </row>
    <row r="90" spans="1:10" x14ac:dyDescent="0.3">
      <c r="A90" s="3">
        <v>44230</v>
      </c>
      <c r="B90" s="6" t="s">
        <v>88</v>
      </c>
      <c r="C90" s="4" t="s">
        <v>16</v>
      </c>
      <c r="D90" s="5">
        <v>16.64</v>
      </c>
      <c r="E90" s="1">
        <v>13</v>
      </c>
      <c r="F90" s="1">
        <f>InputData[[#This Row],[UNIT PRICE ($)]]*InputData[[#This Row],[QUANTITY]]</f>
        <v>216.32</v>
      </c>
      <c r="G90" s="1" t="str">
        <f>VLOOKUP(InputData[[#This Row],[CUSTOMER NAME]],Country[],2,0)</f>
        <v>India</v>
      </c>
      <c r="H90" s="1" t="str">
        <f>VLOOKUP(InputData[[#This Row],[CUSTOMER NAME]],Country[],3,0)</f>
        <v>South</v>
      </c>
      <c r="I90" s="1" t="str">
        <f>TEXT(InputData[[#This Row],[DATE]],"mmm")</f>
        <v>Feb</v>
      </c>
      <c r="J90" s="1">
        <f>WEEKNUM(InputData[[#This Row],[DATE]])</f>
        <v>6</v>
      </c>
    </row>
    <row r="91" spans="1:10" x14ac:dyDescent="0.3">
      <c r="A91" s="3">
        <v>44231</v>
      </c>
      <c r="B91" s="6" t="s">
        <v>113</v>
      </c>
      <c r="C91" s="4" t="s">
        <v>44</v>
      </c>
      <c r="D91" s="5">
        <v>82.08</v>
      </c>
      <c r="E91" s="1">
        <v>39</v>
      </c>
      <c r="F91" s="1">
        <f>InputData[[#This Row],[UNIT PRICE ($)]]*InputData[[#This Row],[QUANTITY]]</f>
        <v>3201.12</v>
      </c>
      <c r="G91" s="1" t="str">
        <f>VLOOKUP(InputData[[#This Row],[CUSTOMER NAME]],Country[],2,0)</f>
        <v>Pakistan</v>
      </c>
      <c r="H91" s="1" t="str">
        <f>VLOOKUP(InputData[[#This Row],[CUSTOMER NAME]],Country[],3,0)</f>
        <v>Export</v>
      </c>
      <c r="I91" s="1" t="str">
        <f>TEXT(InputData[[#This Row],[DATE]],"mmm")</f>
        <v>Feb</v>
      </c>
      <c r="J91" s="1">
        <f>WEEKNUM(InputData[[#This Row],[DATE]])</f>
        <v>6</v>
      </c>
    </row>
    <row r="92" spans="1:10" x14ac:dyDescent="0.3">
      <c r="A92" s="3">
        <v>44231</v>
      </c>
      <c r="B92" s="6" t="s">
        <v>84</v>
      </c>
      <c r="C92" s="4" t="s">
        <v>37</v>
      </c>
      <c r="D92" s="5">
        <v>85.76</v>
      </c>
      <c r="E92" s="1">
        <v>4</v>
      </c>
      <c r="F92" s="1">
        <f>InputData[[#This Row],[UNIT PRICE ($)]]*InputData[[#This Row],[QUANTITY]]</f>
        <v>343.04</v>
      </c>
      <c r="G92" s="1" t="str">
        <f>VLOOKUP(InputData[[#This Row],[CUSTOMER NAME]],Country[],2,0)</f>
        <v>Ethiopia</v>
      </c>
      <c r="H92" s="1" t="str">
        <f>VLOOKUP(InputData[[#This Row],[CUSTOMER NAME]],Country[],3,0)</f>
        <v>Export</v>
      </c>
      <c r="I92" s="1" t="str">
        <f>TEXT(InputData[[#This Row],[DATE]],"mmm")</f>
        <v>Feb</v>
      </c>
      <c r="J92" s="1">
        <f>WEEKNUM(InputData[[#This Row],[DATE]])</f>
        <v>6</v>
      </c>
    </row>
    <row r="93" spans="1:10" x14ac:dyDescent="0.3">
      <c r="A93" s="3">
        <v>44231</v>
      </c>
      <c r="B93" s="6" t="s">
        <v>85</v>
      </c>
      <c r="C93" s="4" t="s">
        <v>14</v>
      </c>
      <c r="D93" s="5">
        <v>146.72</v>
      </c>
      <c r="E93" s="1">
        <v>26</v>
      </c>
      <c r="F93" s="1">
        <f>InputData[[#This Row],[UNIT PRICE ($)]]*InputData[[#This Row],[QUANTITY]]</f>
        <v>3814.72</v>
      </c>
      <c r="G93" s="1" t="str">
        <f>VLOOKUP(InputData[[#This Row],[CUSTOMER NAME]],Country[],2,0)</f>
        <v>India</v>
      </c>
      <c r="H93" s="1" t="str">
        <f>VLOOKUP(InputData[[#This Row],[CUSTOMER NAME]],Country[],3,0)</f>
        <v>Northeast</v>
      </c>
      <c r="I93" s="1" t="str">
        <f>TEXT(InputData[[#This Row],[DATE]],"mmm")</f>
        <v>Feb</v>
      </c>
      <c r="J93" s="1">
        <f>WEEKNUM(InputData[[#This Row],[DATE]])</f>
        <v>6</v>
      </c>
    </row>
    <row r="94" spans="1:10" x14ac:dyDescent="0.3">
      <c r="A94" s="3">
        <v>44231</v>
      </c>
      <c r="B94" s="6" t="s">
        <v>86</v>
      </c>
      <c r="C94" s="4" t="s">
        <v>25</v>
      </c>
      <c r="D94" s="5">
        <v>8.33</v>
      </c>
      <c r="E94" s="1">
        <v>3</v>
      </c>
      <c r="F94" s="1">
        <f>InputData[[#This Row],[UNIT PRICE ($)]]*InputData[[#This Row],[QUANTITY]]</f>
        <v>24.990000000000002</v>
      </c>
      <c r="G94" s="1" t="str">
        <f>VLOOKUP(InputData[[#This Row],[CUSTOMER NAME]],Country[],2,0)</f>
        <v>India</v>
      </c>
      <c r="H94" s="1" t="str">
        <f>VLOOKUP(InputData[[#This Row],[CUSTOMER NAME]],Country[],3,0)</f>
        <v>South</v>
      </c>
      <c r="I94" s="1" t="str">
        <f>TEXT(InputData[[#This Row],[DATE]],"mmm")</f>
        <v>Feb</v>
      </c>
      <c r="J94" s="1">
        <f>WEEKNUM(InputData[[#This Row],[DATE]])</f>
        <v>6</v>
      </c>
    </row>
    <row r="95" spans="1:10" x14ac:dyDescent="0.3">
      <c r="A95" s="3">
        <v>44232</v>
      </c>
      <c r="B95" s="6" t="s">
        <v>60</v>
      </c>
      <c r="C95" s="4" t="s">
        <v>3</v>
      </c>
      <c r="D95" s="5">
        <v>80.94</v>
      </c>
      <c r="E95" s="1">
        <v>24</v>
      </c>
      <c r="F95" s="1">
        <f>InputData[[#This Row],[UNIT PRICE ($)]]*InputData[[#This Row],[QUANTITY]]</f>
        <v>1942.56</v>
      </c>
      <c r="G95" s="1" t="str">
        <f>VLOOKUP(InputData[[#This Row],[CUSTOMER NAME]],Country[],2,0)</f>
        <v>Nigeria</v>
      </c>
      <c r="H95" s="1" t="str">
        <f>VLOOKUP(InputData[[#This Row],[CUSTOMER NAME]],Country[],3,0)</f>
        <v>Export</v>
      </c>
      <c r="I95" s="1" t="str">
        <f>TEXT(InputData[[#This Row],[DATE]],"mmm")</f>
        <v>Feb</v>
      </c>
      <c r="J95" s="1">
        <f>WEEKNUM(InputData[[#This Row],[DATE]])</f>
        <v>6</v>
      </c>
    </row>
    <row r="96" spans="1:10" x14ac:dyDescent="0.3">
      <c r="A96" s="3">
        <v>44232</v>
      </c>
      <c r="B96" s="6" t="s">
        <v>109</v>
      </c>
      <c r="C96" s="4" t="s">
        <v>39</v>
      </c>
      <c r="D96" s="5">
        <v>42.55</v>
      </c>
      <c r="E96" s="1">
        <v>38</v>
      </c>
      <c r="F96" s="1">
        <f>InputData[[#This Row],[UNIT PRICE ($)]]*InputData[[#This Row],[QUANTITY]]</f>
        <v>1616.8999999999999</v>
      </c>
      <c r="G96" s="1" t="str">
        <f>VLOOKUP(InputData[[#This Row],[CUSTOMER NAME]],Country[],2,0)</f>
        <v>Pakistan</v>
      </c>
      <c r="H96" s="1" t="str">
        <f>VLOOKUP(InputData[[#This Row],[CUSTOMER NAME]],Country[],3,0)</f>
        <v>Export</v>
      </c>
      <c r="I96" s="1" t="str">
        <f>TEXT(InputData[[#This Row],[DATE]],"mmm")</f>
        <v>Feb</v>
      </c>
      <c r="J96" s="1">
        <f>WEEKNUM(InputData[[#This Row],[DATE]])</f>
        <v>6</v>
      </c>
    </row>
    <row r="97" spans="1:10" x14ac:dyDescent="0.3">
      <c r="A97" s="3">
        <v>44232</v>
      </c>
      <c r="B97" s="6" t="s">
        <v>70</v>
      </c>
      <c r="C97" s="4" t="s">
        <v>5</v>
      </c>
      <c r="D97" s="5">
        <v>155.61000000000001</v>
      </c>
      <c r="E97" s="1">
        <v>1</v>
      </c>
      <c r="F97" s="1">
        <f>InputData[[#This Row],[UNIT PRICE ($)]]*InputData[[#This Row],[QUANTITY]]</f>
        <v>155.61000000000001</v>
      </c>
      <c r="G97" s="1" t="str">
        <f>VLOOKUP(InputData[[#This Row],[CUSTOMER NAME]],Country[],2,0)</f>
        <v>Mexico</v>
      </c>
      <c r="H97" s="1" t="str">
        <f>VLOOKUP(InputData[[#This Row],[CUSTOMER NAME]],Country[],3,0)</f>
        <v>Export</v>
      </c>
      <c r="I97" s="1" t="str">
        <f>TEXT(InputData[[#This Row],[DATE]],"mmm")</f>
        <v>Feb</v>
      </c>
      <c r="J97" s="1">
        <f>WEEKNUM(InputData[[#This Row],[DATE]])</f>
        <v>6</v>
      </c>
    </row>
    <row r="98" spans="1:10" x14ac:dyDescent="0.3">
      <c r="A98" s="3">
        <v>44232</v>
      </c>
      <c r="B98" s="6" t="s">
        <v>75</v>
      </c>
      <c r="C98" s="4" t="s">
        <v>43</v>
      </c>
      <c r="D98" s="5">
        <v>83.08</v>
      </c>
      <c r="E98" s="1">
        <v>7</v>
      </c>
      <c r="F98" s="1">
        <f>InputData[[#This Row],[UNIT PRICE ($)]]*InputData[[#This Row],[QUANTITY]]</f>
        <v>581.55999999999995</v>
      </c>
      <c r="G98" s="1" t="str">
        <f>VLOOKUP(InputData[[#This Row],[CUSTOMER NAME]],Country[],2,0)</f>
        <v>Russia</v>
      </c>
      <c r="H98" s="1" t="str">
        <f>VLOOKUP(InputData[[#This Row],[CUSTOMER NAME]],Country[],3,0)</f>
        <v>Export</v>
      </c>
      <c r="I98" s="1" t="str">
        <f>TEXT(InputData[[#This Row],[DATE]],"mmm")</f>
        <v>Feb</v>
      </c>
      <c r="J98" s="1">
        <f>WEEKNUM(InputData[[#This Row],[DATE]])</f>
        <v>6</v>
      </c>
    </row>
    <row r="99" spans="1:10" x14ac:dyDescent="0.3">
      <c r="A99" s="3">
        <v>44232</v>
      </c>
      <c r="B99" s="6" t="s">
        <v>79</v>
      </c>
      <c r="C99" s="4" t="s">
        <v>43</v>
      </c>
      <c r="D99" s="5">
        <v>83.08</v>
      </c>
      <c r="E99" s="1">
        <v>9</v>
      </c>
      <c r="F99" s="1">
        <f>InputData[[#This Row],[UNIT PRICE ($)]]*InputData[[#This Row],[QUANTITY]]</f>
        <v>747.72</v>
      </c>
      <c r="G99" s="1" t="str">
        <f>VLOOKUP(InputData[[#This Row],[CUSTOMER NAME]],Country[],2,0)</f>
        <v>United Kingdom</v>
      </c>
      <c r="H99" s="1" t="str">
        <f>VLOOKUP(InputData[[#This Row],[CUSTOMER NAME]],Country[],3,0)</f>
        <v>Export</v>
      </c>
      <c r="I99" s="1" t="str">
        <f>TEXT(InputData[[#This Row],[DATE]],"mmm")</f>
        <v>Feb</v>
      </c>
      <c r="J99" s="1">
        <f>WEEKNUM(InputData[[#This Row],[DATE]])</f>
        <v>6</v>
      </c>
    </row>
    <row r="100" spans="1:10" x14ac:dyDescent="0.3">
      <c r="A100" s="3">
        <v>44232</v>
      </c>
      <c r="B100" s="6" t="s">
        <v>89</v>
      </c>
      <c r="C100" s="4" t="s">
        <v>18</v>
      </c>
      <c r="D100" s="5">
        <v>49.21</v>
      </c>
      <c r="E100" s="1">
        <v>6</v>
      </c>
      <c r="F100" s="1">
        <f>InputData[[#This Row],[UNIT PRICE ($)]]*InputData[[#This Row],[QUANTITY]]</f>
        <v>295.26</v>
      </c>
      <c r="G100" s="1" t="str">
        <f>VLOOKUP(InputData[[#This Row],[CUSTOMER NAME]],Country[],2,0)</f>
        <v>Mexico</v>
      </c>
      <c r="H100" s="1" t="str">
        <f>VLOOKUP(InputData[[#This Row],[CUSTOMER NAME]],Country[],3,0)</f>
        <v>Export</v>
      </c>
      <c r="I100" s="1" t="str">
        <f>TEXT(InputData[[#This Row],[DATE]],"mmm")</f>
        <v>Feb</v>
      </c>
      <c r="J100" s="1">
        <f>WEEKNUM(InputData[[#This Row],[DATE]])</f>
        <v>6</v>
      </c>
    </row>
    <row r="101" spans="1:10" x14ac:dyDescent="0.3">
      <c r="A101" s="3">
        <v>44233</v>
      </c>
      <c r="B101" s="6" t="s">
        <v>108</v>
      </c>
      <c r="C101" s="4" t="s">
        <v>9</v>
      </c>
      <c r="D101" s="5">
        <v>7.8599999999999994</v>
      </c>
      <c r="E101" s="1">
        <v>30</v>
      </c>
      <c r="F101" s="1">
        <f>InputData[[#This Row],[UNIT PRICE ($)]]*InputData[[#This Row],[QUANTITY]]</f>
        <v>235.79999999999998</v>
      </c>
      <c r="G101" s="1" t="str">
        <f>VLOOKUP(InputData[[#This Row],[CUSTOMER NAME]],Country[],2,0)</f>
        <v>India</v>
      </c>
      <c r="H101" s="1" t="str">
        <f>VLOOKUP(InputData[[#This Row],[CUSTOMER NAME]],Country[],3,0)</f>
        <v>North</v>
      </c>
      <c r="I101" s="1" t="str">
        <f>TEXT(InputData[[#This Row],[DATE]],"mmm")</f>
        <v>Feb</v>
      </c>
      <c r="J101" s="1">
        <f>WEEKNUM(InputData[[#This Row],[DATE]])</f>
        <v>6</v>
      </c>
    </row>
    <row r="102" spans="1:10" x14ac:dyDescent="0.3">
      <c r="A102" s="3">
        <v>44233</v>
      </c>
      <c r="B102" s="6" t="s">
        <v>81</v>
      </c>
      <c r="C102" s="4" t="s">
        <v>2</v>
      </c>
      <c r="D102" s="5">
        <v>142.80000000000001</v>
      </c>
      <c r="E102" s="1">
        <v>6</v>
      </c>
      <c r="F102" s="1">
        <f>InputData[[#This Row],[UNIT PRICE ($)]]*InputData[[#This Row],[QUANTITY]]</f>
        <v>856.80000000000007</v>
      </c>
      <c r="G102" s="1" t="str">
        <f>VLOOKUP(InputData[[#This Row],[CUSTOMER NAME]],Country[],2,0)</f>
        <v>India</v>
      </c>
      <c r="H102" s="1" t="str">
        <f>VLOOKUP(InputData[[#This Row],[CUSTOMER NAME]],Country[],3,0)</f>
        <v>East</v>
      </c>
      <c r="I102" s="1" t="str">
        <f>TEXT(InputData[[#This Row],[DATE]],"mmm")</f>
        <v>Feb</v>
      </c>
      <c r="J102" s="1">
        <f>WEEKNUM(InputData[[#This Row],[DATE]])</f>
        <v>6</v>
      </c>
    </row>
    <row r="103" spans="1:10" x14ac:dyDescent="0.3">
      <c r="A103" s="3">
        <v>44233</v>
      </c>
      <c r="B103" s="6" t="s">
        <v>88</v>
      </c>
      <c r="C103" s="4" t="s">
        <v>35</v>
      </c>
      <c r="D103" s="5">
        <v>6.7</v>
      </c>
      <c r="E103" s="1">
        <v>1</v>
      </c>
      <c r="F103" s="1">
        <f>InputData[[#This Row],[UNIT PRICE ($)]]*InputData[[#This Row],[QUANTITY]]</f>
        <v>6.7</v>
      </c>
      <c r="G103" s="1" t="str">
        <f>VLOOKUP(InputData[[#This Row],[CUSTOMER NAME]],Country[],2,0)</f>
        <v>India</v>
      </c>
      <c r="H103" s="1" t="str">
        <f>VLOOKUP(InputData[[#This Row],[CUSTOMER NAME]],Country[],3,0)</f>
        <v>South</v>
      </c>
      <c r="I103" s="1" t="str">
        <f>TEXT(InputData[[#This Row],[DATE]],"mmm")</f>
        <v>Feb</v>
      </c>
      <c r="J103" s="1">
        <f>WEEKNUM(InputData[[#This Row],[DATE]])</f>
        <v>6</v>
      </c>
    </row>
    <row r="104" spans="1:10" x14ac:dyDescent="0.3">
      <c r="A104" s="3">
        <v>44234</v>
      </c>
      <c r="B104" s="6" t="s">
        <v>67</v>
      </c>
      <c r="C104" s="4" t="s">
        <v>35</v>
      </c>
      <c r="D104" s="5">
        <v>6.7</v>
      </c>
      <c r="E104" s="1">
        <v>29</v>
      </c>
      <c r="F104" s="1">
        <f>InputData[[#This Row],[UNIT PRICE ($)]]*InputData[[#This Row],[QUANTITY]]</f>
        <v>194.3</v>
      </c>
      <c r="G104" s="1" t="str">
        <f>VLOOKUP(InputData[[#This Row],[CUSTOMER NAME]],Country[],2,0)</f>
        <v>United Kingdom</v>
      </c>
      <c r="H104" s="1" t="str">
        <f>VLOOKUP(InputData[[#This Row],[CUSTOMER NAME]],Country[],3,0)</f>
        <v>Export</v>
      </c>
      <c r="I104" s="1" t="str">
        <f>TEXT(InputData[[#This Row],[DATE]],"mmm")</f>
        <v>Feb</v>
      </c>
      <c r="J104" s="1">
        <f>WEEKNUM(InputData[[#This Row],[DATE]])</f>
        <v>7</v>
      </c>
    </row>
    <row r="105" spans="1:10" x14ac:dyDescent="0.3">
      <c r="A105" s="3">
        <v>44234</v>
      </c>
      <c r="B105" s="6" t="s">
        <v>84</v>
      </c>
      <c r="C105" s="4" t="s">
        <v>16</v>
      </c>
      <c r="D105" s="5">
        <v>16.64</v>
      </c>
      <c r="E105" s="1">
        <v>5</v>
      </c>
      <c r="F105" s="1">
        <f>InputData[[#This Row],[UNIT PRICE ($)]]*InputData[[#This Row],[QUANTITY]]</f>
        <v>83.2</v>
      </c>
      <c r="G105" s="1" t="str">
        <f>VLOOKUP(InputData[[#This Row],[CUSTOMER NAME]],Country[],2,0)</f>
        <v>Ethiopia</v>
      </c>
      <c r="H105" s="1" t="str">
        <f>VLOOKUP(InputData[[#This Row],[CUSTOMER NAME]],Country[],3,0)</f>
        <v>Export</v>
      </c>
      <c r="I105" s="1" t="str">
        <f>TEXT(InputData[[#This Row],[DATE]],"mmm")</f>
        <v>Feb</v>
      </c>
      <c r="J105" s="1">
        <f>WEEKNUM(InputData[[#This Row],[DATE]])</f>
        <v>7</v>
      </c>
    </row>
    <row r="106" spans="1:10" x14ac:dyDescent="0.3">
      <c r="A106" s="3">
        <v>44235</v>
      </c>
      <c r="B106" s="6" t="s">
        <v>62</v>
      </c>
      <c r="C106" s="4" t="s">
        <v>4</v>
      </c>
      <c r="D106" s="5">
        <v>48.84</v>
      </c>
      <c r="E106" s="1">
        <v>3</v>
      </c>
      <c r="F106" s="1">
        <f>InputData[[#This Row],[UNIT PRICE ($)]]*InputData[[#This Row],[QUANTITY]]</f>
        <v>146.52000000000001</v>
      </c>
      <c r="G106" s="1" t="str">
        <f>VLOOKUP(InputData[[#This Row],[CUSTOMER NAME]],Country[],2,0)</f>
        <v>India</v>
      </c>
      <c r="H106" s="1" t="str">
        <f>VLOOKUP(InputData[[#This Row],[CUSTOMER NAME]],Country[],3,0)</f>
        <v>Northeast</v>
      </c>
      <c r="I106" s="1" t="str">
        <f>TEXT(InputData[[#This Row],[DATE]],"mmm")</f>
        <v>Feb</v>
      </c>
      <c r="J106" s="1">
        <f>WEEKNUM(InputData[[#This Row],[DATE]])</f>
        <v>7</v>
      </c>
    </row>
    <row r="107" spans="1:10" x14ac:dyDescent="0.3">
      <c r="A107" s="3">
        <v>44235</v>
      </c>
      <c r="B107" s="6" t="s">
        <v>109</v>
      </c>
      <c r="C107" s="4" t="s">
        <v>5</v>
      </c>
      <c r="D107" s="5">
        <v>155.61000000000001</v>
      </c>
      <c r="E107" s="1">
        <v>11</v>
      </c>
      <c r="F107" s="1">
        <f>InputData[[#This Row],[UNIT PRICE ($)]]*InputData[[#This Row],[QUANTITY]]</f>
        <v>1711.71</v>
      </c>
      <c r="G107" s="1" t="str">
        <f>VLOOKUP(InputData[[#This Row],[CUSTOMER NAME]],Country[],2,0)</f>
        <v>Pakistan</v>
      </c>
      <c r="H107" s="1" t="str">
        <f>VLOOKUP(InputData[[#This Row],[CUSTOMER NAME]],Country[],3,0)</f>
        <v>Export</v>
      </c>
      <c r="I107" s="1" t="str">
        <f>TEXT(InputData[[#This Row],[DATE]],"mmm")</f>
        <v>Feb</v>
      </c>
      <c r="J107" s="1">
        <f>WEEKNUM(InputData[[#This Row],[DATE]])</f>
        <v>7</v>
      </c>
    </row>
    <row r="108" spans="1:10" x14ac:dyDescent="0.3">
      <c r="A108" s="3">
        <v>44235</v>
      </c>
      <c r="B108" s="6" t="s">
        <v>65</v>
      </c>
      <c r="C108" s="4" t="s">
        <v>40</v>
      </c>
      <c r="D108" s="5">
        <v>115.2</v>
      </c>
      <c r="E108" s="1">
        <v>39</v>
      </c>
      <c r="F108" s="1">
        <f>InputData[[#This Row],[UNIT PRICE ($)]]*InputData[[#This Row],[QUANTITY]]</f>
        <v>4492.8</v>
      </c>
      <c r="G108" s="1" t="str">
        <f>VLOOKUP(InputData[[#This Row],[CUSTOMER NAME]],Country[],2,0)</f>
        <v>Pakistan</v>
      </c>
      <c r="H108" s="1" t="str">
        <f>VLOOKUP(InputData[[#This Row],[CUSTOMER NAME]],Country[],3,0)</f>
        <v>Export</v>
      </c>
      <c r="I108" s="1" t="str">
        <f>TEXT(InputData[[#This Row],[DATE]],"mmm")</f>
        <v>Feb</v>
      </c>
      <c r="J108" s="1">
        <f>WEEKNUM(InputData[[#This Row],[DATE]])</f>
        <v>7</v>
      </c>
    </row>
    <row r="109" spans="1:10" x14ac:dyDescent="0.3">
      <c r="A109" s="3">
        <v>44235</v>
      </c>
      <c r="B109" s="6" t="s">
        <v>65</v>
      </c>
      <c r="C109" s="4" t="s">
        <v>30</v>
      </c>
      <c r="D109" s="5">
        <v>201.28</v>
      </c>
      <c r="E109" s="1">
        <v>12</v>
      </c>
      <c r="F109" s="1">
        <f>InputData[[#This Row],[UNIT PRICE ($)]]*InputData[[#This Row],[QUANTITY]]</f>
        <v>2415.36</v>
      </c>
      <c r="G109" s="1" t="str">
        <f>VLOOKUP(InputData[[#This Row],[CUSTOMER NAME]],Country[],2,0)</f>
        <v>Pakistan</v>
      </c>
      <c r="H109" s="1" t="str">
        <f>VLOOKUP(InputData[[#This Row],[CUSTOMER NAME]],Country[],3,0)</f>
        <v>Export</v>
      </c>
      <c r="I109" s="1" t="str">
        <f>TEXT(InputData[[#This Row],[DATE]],"mmm")</f>
        <v>Feb</v>
      </c>
      <c r="J109" s="1">
        <f>WEEKNUM(InputData[[#This Row],[DATE]])</f>
        <v>7</v>
      </c>
    </row>
    <row r="110" spans="1:10" x14ac:dyDescent="0.3">
      <c r="A110" s="3">
        <v>44236</v>
      </c>
      <c r="B110" s="6" t="s">
        <v>75</v>
      </c>
      <c r="C110" s="4" t="s">
        <v>34</v>
      </c>
      <c r="D110" s="5">
        <v>58.3</v>
      </c>
      <c r="E110" s="1">
        <v>14</v>
      </c>
      <c r="F110" s="1">
        <f>InputData[[#This Row],[UNIT PRICE ($)]]*InputData[[#This Row],[QUANTITY]]</f>
        <v>816.19999999999993</v>
      </c>
      <c r="G110" s="1" t="str">
        <f>VLOOKUP(InputData[[#This Row],[CUSTOMER NAME]],Country[],2,0)</f>
        <v>Russia</v>
      </c>
      <c r="H110" s="1" t="str">
        <f>VLOOKUP(InputData[[#This Row],[CUSTOMER NAME]],Country[],3,0)</f>
        <v>Export</v>
      </c>
      <c r="I110" s="1" t="str">
        <f>TEXT(InputData[[#This Row],[DATE]],"mmm")</f>
        <v>Feb</v>
      </c>
      <c r="J110" s="1">
        <f>WEEKNUM(InputData[[#This Row],[DATE]])</f>
        <v>7</v>
      </c>
    </row>
    <row r="111" spans="1:10" x14ac:dyDescent="0.3">
      <c r="A111" s="3">
        <v>44236</v>
      </c>
      <c r="B111" s="6" t="s">
        <v>75</v>
      </c>
      <c r="C111" s="4" t="s">
        <v>21</v>
      </c>
      <c r="D111" s="5">
        <v>162.54</v>
      </c>
      <c r="E111" s="1">
        <v>32</v>
      </c>
      <c r="F111" s="1">
        <f>InputData[[#This Row],[UNIT PRICE ($)]]*InputData[[#This Row],[QUANTITY]]</f>
        <v>5201.28</v>
      </c>
      <c r="G111" s="1" t="str">
        <f>VLOOKUP(InputData[[#This Row],[CUSTOMER NAME]],Country[],2,0)</f>
        <v>Russia</v>
      </c>
      <c r="H111" s="1" t="str">
        <f>VLOOKUP(InputData[[#This Row],[CUSTOMER NAME]],Country[],3,0)</f>
        <v>Export</v>
      </c>
      <c r="I111" s="1" t="str">
        <f>TEXT(InputData[[#This Row],[DATE]],"mmm")</f>
        <v>Feb</v>
      </c>
      <c r="J111" s="1">
        <f>WEEKNUM(InputData[[#This Row],[DATE]])</f>
        <v>7</v>
      </c>
    </row>
    <row r="112" spans="1:10" x14ac:dyDescent="0.3">
      <c r="A112" s="3">
        <v>44236</v>
      </c>
      <c r="B112" s="6" t="s">
        <v>89</v>
      </c>
      <c r="C112" s="4" t="s">
        <v>32</v>
      </c>
      <c r="D112" s="5">
        <v>117.48</v>
      </c>
      <c r="E112" s="1">
        <v>14</v>
      </c>
      <c r="F112" s="1">
        <f>InputData[[#This Row],[UNIT PRICE ($)]]*InputData[[#This Row],[QUANTITY]]</f>
        <v>1644.72</v>
      </c>
      <c r="G112" s="1" t="str">
        <f>VLOOKUP(InputData[[#This Row],[CUSTOMER NAME]],Country[],2,0)</f>
        <v>Mexico</v>
      </c>
      <c r="H112" s="1" t="str">
        <f>VLOOKUP(InputData[[#This Row],[CUSTOMER NAME]],Country[],3,0)</f>
        <v>Export</v>
      </c>
      <c r="I112" s="1" t="str">
        <f>TEXT(InputData[[#This Row],[DATE]],"mmm")</f>
        <v>Feb</v>
      </c>
      <c r="J112" s="1">
        <f>WEEKNUM(InputData[[#This Row],[DATE]])</f>
        <v>7</v>
      </c>
    </row>
    <row r="113" spans="1:10" x14ac:dyDescent="0.3">
      <c r="A113" s="3">
        <v>44237</v>
      </c>
      <c r="B113" s="6" t="s">
        <v>63</v>
      </c>
      <c r="C113" s="4" t="s">
        <v>19</v>
      </c>
      <c r="D113" s="5">
        <v>210</v>
      </c>
      <c r="E113" s="1">
        <v>4</v>
      </c>
      <c r="F113" s="1">
        <f>InputData[[#This Row],[UNIT PRICE ($)]]*InputData[[#This Row],[QUANTITY]]</f>
        <v>840</v>
      </c>
      <c r="G113" s="1" t="str">
        <f>VLOOKUP(InputData[[#This Row],[CUSTOMER NAME]],Country[],2,0)</f>
        <v>Saudi Arabia</v>
      </c>
      <c r="H113" s="1" t="str">
        <f>VLOOKUP(InputData[[#This Row],[CUSTOMER NAME]],Country[],3,0)</f>
        <v>Export</v>
      </c>
      <c r="I113" s="1" t="str">
        <f>TEXT(InputData[[#This Row],[DATE]],"mmm")</f>
        <v>Feb</v>
      </c>
      <c r="J113" s="1">
        <f>WEEKNUM(InputData[[#This Row],[DATE]])</f>
        <v>7</v>
      </c>
    </row>
    <row r="114" spans="1:10" x14ac:dyDescent="0.3">
      <c r="A114" s="3">
        <v>44237</v>
      </c>
      <c r="B114" s="6" t="s">
        <v>78</v>
      </c>
      <c r="C114" s="4" t="s">
        <v>8</v>
      </c>
      <c r="D114" s="5">
        <v>94.62</v>
      </c>
      <c r="E114" s="1">
        <v>38</v>
      </c>
      <c r="F114" s="1">
        <f>InputData[[#This Row],[UNIT PRICE ($)]]*InputData[[#This Row],[QUANTITY]]</f>
        <v>3595.5600000000004</v>
      </c>
      <c r="G114" s="1" t="str">
        <f>VLOOKUP(InputData[[#This Row],[CUSTOMER NAME]],Country[],2,0)</f>
        <v>India</v>
      </c>
      <c r="H114" s="1" t="str">
        <f>VLOOKUP(InputData[[#This Row],[CUSTOMER NAME]],Country[],3,0)</f>
        <v>Central</v>
      </c>
      <c r="I114" s="1" t="str">
        <f>TEXT(InputData[[#This Row],[DATE]],"mmm")</f>
        <v>Feb</v>
      </c>
      <c r="J114" s="1">
        <f>WEEKNUM(InputData[[#This Row],[DATE]])</f>
        <v>7</v>
      </c>
    </row>
    <row r="115" spans="1:10" x14ac:dyDescent="0.3">
      <c r="A115" s="3">
        <v>44239</v>
      </c>
      <c r="B115" s="6" t="s">
        <v>60</v>
      </c>
      <c r="C115" s="4" t="s">
        <v>23</v>
      </c>
      <c r="D115" s="5">
        <v>149.46</v>
      </c>
      <c r="E115" s="1">
        <v>9</v>
      </c>
      <c r="F115" s="1">
        <f>InputData[[#This Row],[UNIT PRICE ($)]]*InputData[[#This Row],[QUANTITY]]</f>
        <v>1345.14</v>
      </c>
      <c r="G115" s="1" t="str">
        <f>VLOOKUP(InputData[[#This Row],[CUSTOMER NAME]],Country[],2,0)</f>
        <v>Nigeria</v>
      </c>
      <c r="H115" s="1" t="str">
        <f>VLOOKUP(InputData[[#This Row],[CUSTOMER NAME]],Country[],3,0)</f>
        <v>Export</v>
      </c>
      <c r="I115" s="1" t="str">
        <f>TEXT(InputData[[#This Row],[DATE]],"mmm")</f>
        <v>Feb</v>
      </c>
      <c r="J115" s="1">
        <f>WEEKNUM(InputData[[#This Row],[DATE]])</f>
        <v>7</v>
      </c>
    </row>
    <row r="116" spans="1:10" x14ac:dyDescent="0.3">
      <c r="A116" s="3">
        <v>44239</v>
      </c>
      <c r="B116" s="6" t="s">
        <v>110</v>
      </c>
      <c r="C116" s="4" t="s">
        <v>10</v>
      </c>
      <c r="D116" s="5">
        <v>164.28</v>
      </c>
      <c r="E116" s="1">
        <v>13</v>
      </c>
      <c r="F116" s="1">
        <f>InputData[[#This Row],[UNIT PRICE ($)]]*InputData[[#This Row],[QUANTITY]]</f>
        <v>2135.64</v>
      </c>
      <c r="G116" s="1" t="str">
        <f>VLOOKUP(InputData[[#This Row],[CUSTOMER NAME]],Country[],2,0)</f>
        <v>India</v>
      </c>
      <c r="H116" s="1" t="str">
        <f>VLOOKUP(InputData[[#This Row],[CUSTOMER NAME]],Country[],3,0)</f>
        <v>Western</v>
      </c>
      <c r="I116" s="1" t="str">
        <f>TEXT(InputData[[#This Row],[DATE]],"mmm")</f>
        <v>Feb</v>
      </c>
      <c r="J116" s="1">
        <f>WEEKNUM(InputData[[#This Row],[DATE]])</f>
        <v>7</v>
      </c>
    </row>
    <row r="117" spans="1:10" x14ac:dyDescent="0.3">
      <c r="A117" s="3">
        <v>44239</v>
      </c>
      <c r="B117" s="6" t="s">
        <v>74</v>
      </c>
      <c r="C117" s="4" t="s">
        <v>8</v>
      </c>
      <c r="D117" s="5">
        <v>94.62</v>
      </c>
      <c r="E117" s="1">
        <v>7</v>
      </c>
      <c r="F117" s="1">
        <f>InputData[[#This Row],[UNIT PRICE ($)]]*InputData[[#This Row],[QUANTITY]]</f>
        <v>662.34</v>
      </c>
      <c r="G117" s="1" t="str">
        <f>VLOOKUP(InputData[[#This Row],[CUSTOMER NAME]],Country[],2,0)</f>
        <v>Brazil</v>
      </c>
      <c r="H117" s="1" t="str">
        <f>VLOOKUP(InputData[[#This Row],[CUSTOMER NAME]],Country[],3,0)</f>
        <v>Export</v>
      </c>
      <c r="I117" s="1" t="str">
        <f>TEXT(InputData[[#This Row],[DATE]],"mmm")</f>
        <v>Feb</v>
      </c>
      <c r="J117" s="1">
        <f>WEEKNUM(InputData[[#This Row],[DATE]])</f>
        <v>7</v>
      </c>
    </row>
    <row r="118" spans="1:10" x14ac:dyDescent="0.3">
      <c r="A118" s="3">
        <v>44240</v>
      </c>
      <c r="B118" s="6" t="s">
        <v>110</v>
      </c>
      <c r="C118" s="4" t="s">
        <v>3</v>
      </c>
      <c r="D118" s="5">
        <v>80.94</v>
      </c>
      <c r="E118" s="1">
        <v>17</v>
      </c>
      <c r="F118" s="1">
        <f>InputData[[#This Row],[UNIT PRICE ($)]]*InputData[[#This Row],[QUANTITY]]</f>
        <v>1375.98</v>
      </c>
      <c r="G118" s="1" t="str">
        <f>VLOOKUP(InputData[[#This Row],[CUSTOMER NAME]],Country[],2,0)</f>
        <v>India</v>
      </c>
      <c r="H118" s="1" t="str">
        <f>VLOOKUP(InputData[[#This Row],[CUSTOMER NAME]],Country[],3,0)</f>
        <v>Western</v>
      </c>
      <c r="I118" s="1" t="str">
        <f>TEXT(InputData[[#This Row],[DATE]],"mmm")</f>
        <v>Feb</v>
      </c>
      <c r="J118" s="1">
        <f>WEEKNUM(InputData[[#This Row],[DATE]])</f>
        <v>7</v>
      </c>
    </row>
    <row r="119" spans="1:10" x14ac:dyDescent="0.3">
      <c r="A119" s="3">
        <v>44240</v>
      </c>
      <c r="B119" s="6" t="s">
        <v>113</v>
      </c>
      <c r="C119" s="4" t="s">
        <v>5</v>
      </c>
      <c r="D119" s="5">
        <v>155.61000000000001</v>
      </c>
      <c r="E119" s="1">
        <v>35</v>
      </c>
      <c r="F119" s="1">
        <f>InputData[[#This Row],[UNIT PRICE ($)]]*InputData[[#This Row],[QUANTITY]]</f>
        <v>5446.35</v>
      </c>
      <c r="G119" s="1" t="str">
        <f>VLOOKUP(InputData[[#This Row],[CUSTOMER NAME]],Country[],2,0)</f>
        <v>Pakistan</v>
      </c>
      <c r="H119" s="1" t="str">
        <f>VLOOKUP(InputData[[#This Row],[CUSTOMER NAME]],Country[],3,0)</f>
        <v>Export</v>
      </c>
      <c r="I119" s="1" t="str">
        <f>TEXT(InputData[[#This Row],[DATE]],"mmm")</f>
        <v>Feb</v>
      </c>
      <c r="J119" s="1">
        <f>WEEKNUM(InputData[[#This Row],[DATE]])</f>
        <v>7</v>
      </c>
    </row>
    <row r="120" spans="1:10" x14ac:dyDescent="0.3">
      <c r="A120" s="3">
        <v>44241</v>
      </c>
      <c r="B120" s="6" t="s">
        <v>60</v>
      </c>
      <c r="C120" s="4" t="s">
        <v>28</v>
      </c>
      <c r="D120" s="5">
        <v>41.81</v>
      </c>
      <c r="E120" s="1">
        <v>3</v>
      </c>
      <c r="F120" s="1">
        <f>InputData[[#This Row],[UNIT PRICE ($)]]*InputData[[#This Row],[QUANTITY]]</f>
        <v>125.43</v>
      </c>
      <c r="G120" s="1" t="str">
        <f>VLOOKUP(InputData[[#This Row],[CUSTOMER NAME]],Country[],2,0)</f>
        <v>Nigeria</v>
      </c>
      <c r="H120" s="1" t="str">
        <f>VLOOKUP(InputData[[#This Row],[CUSTOMER NAME]],Country[],3,0)</f>
        <v>Export</v>
      </c>
      <c r="I120" s="1" t="str">
        <f>TEXT(InputData[[#This Row],[DATE]],"mmm")</f>
        <v>Feb</v>
      </c>
      <c r="J120" s="1">
        <f>WEEKNUM(InputData[[#This Row],[DATE]])</f>
        <v>8</v>
      </c>
    </row>
    <row r="121" spans="1:10" x14ac:dyDescent="0.3">
      <c r="A121" s="3">
        <v>44241</v>
      </c>
      <c r="B121" s="6" t="s">
        <v>80</v>
      </c>
      <c r="C121" s="4" t="s">
        <v>34</v>
      </c>
      <c r="D121" s="5">
        <v>58.3</v>
      </c>
      <c r="E121" s="1">
        <v>8</v>
      </c>
      <c r="F121" s="1">
        <f>InputData[[#This Row],[UNIT PRICE ($)]]*InputData[[#This Row],[QUANTITY]]</f>
        <v>466.4</v>
      </c>
      <c r="G121" s="1" t="str">
        <f>VLOOKUP(InputData[[#This Row],[CUSTOMER NAME]],Country[],2,0)</f>
        <v>South Africa</v>
      </c>
      <c r="H121" s="1" t="str">
        <f>VLOOKUP(InputData[[#This Row],[CUSTOMER NAME]],Country[],3,0)</f>
        <v>Export</v>
      </c>
      <c r="I121" s="1" t="str">
        <f>TEXT(InputData[[#This Row],[DATE]],"mmm")</f>
        <v>Feb</v>
      </c>
      <c r="J121" s="1">
        <f>WEEKNUM(InputData[[#This Row],[DATE]])</f>
        <v>8</v>
      </c>
    </row>
    <row r="122" spans="1:10" x14ac:dyDescent="0.3">
      <c r="A122" s="3">
        <v>44241</v>
      </c>
      <c r="B122" s="6" t="s">
        <v>89</v>
      </c>
      <c r="C122" s="4" t="s">
        <v>26</v>
      </c>
      <c r="D122" s="5">
        <v>24.66</v>
      </c>
      <c r="E122" s="1">
        <v>8</v>
      </c>
      <c r="F122" s="1">
        <f>InputData[[#This Row],[UNIT PRICE ($)]]*InputData[[#This Row],[QUANTITY]]</f>
        <v>197.28</v>
      </c>
      <c r="G122" s="1" t="str">
        <f>VLOOKUP(InputData[[#This Row],[CUSTOMER NAME]],Country[],2,0)</f>
        <v>Mexico</v>
      </c>
      <c r="H122" s="1" t="str">
        <f>VLOOKUP(InputData[[#This Row],[CUSTOMER NAME]],Country[],3,0)</f>
        <v>Export</v>
      </c>
      <c r="I122" s="1" t="str">
        <f>TEXT(InputData[[#This Row],[DATE]],"mmm")</f>
        <v>Feb</v>
      </c>
      <c r="J122" s="1">
        <f>WEEKNUM(InputData[[#This Row],[DATE]])</f>
        <v>8</v>
      </c>
    </row>
    <row r="123" spans="1:10" x14ac:dyDescent="0.3">
      <c r="A123" s="3">
        <v>44242</v>
      </c>
      <c r="B123" s="6" t="s">
        <v>60</v>
      </c>
      <c r="C123" s="4" t="s">
        <v>29</v>
      </c>
      <c r="D123" s="5">
        <v>53.11</v>
      </c>
      <c r="E123" s="1">
        <v>28</v>
      </c>
      <c r="F123" s="1">
        <f>InputData[[#This Row],[UNIT PRICE ($)]]*InputData[[#This Row],[QUANTITY]]</f>
        <v>1487.08</v>
      </c>
      <c r="G123" s="1" t="str">
        <f>VLOOKUP(InputData[[#This Row],[CUSTOMER NAME]],Country[],2,0)</f>
        <v>Nigeria</v>
      </c>
      <c r="H123" s="1" t="str">
        <f>VLOOKUP(InputData[[#This Row],[CUSTOMER NAME]],Country[],3,0)</f>
        <v>Export</v>
      </c>
      <c r="I123" s="1" t="str">
        <f>TEXT(InputData[[#This Row],[DATE]],"mmm")</f>
        <v>Feb</v>
      </c>
      <c r="J123" s="1">
        <f>WEEKNUM(InputData[[#This Row],[DATE]])</f>
        <v>8</v>
      </c>
    </row>
    <row r="124" spans="1:10" x14ac:dyDescent="0.3">
      <c r="A124" s="3">
        <v>44242</v>
      </c>
      <c r="B124" s="6" t="s">
        <v>65</v>
      </c>
      <c r="C124" s="4" t="s">
        <v>27</v>
      </c>
      <c r="D124" s="5">
        <v>57.120000000000005</v>
      </c>
      <c r="E124" s="1">
        <v>4</v>
      </c>
      <c r="F124" s="1">
        <f>InputData[[#This Row],[UNIT PRICE ($)]]*InputData[[#This Row],[QUANTITY]]</f>
        <v>228.48000000000002</v>
      </c>
      <c r="G124" s="1" t="str">
        <f>VLOOKUP(InputData[[#This Row],[CUSTOMER NAME]],Country[],2,0)</f>
        <v>Pakistan</v>
      </c>
      <c r="H124" s="1" t="str">
        <f>VLOOKUP(InputData[[#This Row],[CUSTOMER NAME]],Country[],3,0)</f>
        <v>Export</v>
      </c>
      <c r="I124" s="1" t="str">
        <f>TEXT(InputData[[#This Row],[DATE]],"mmm")</f>
        <v>Feb</v>
      </c>
      <c r="J124" s="1">
        <f>WEEKNUM(InputData[[#This Row],[DATE]])</f>
        <v>8</v>
      </c>
    </row>
    <row r="125" spans="1:10" x14ac:dyDescent="0.3">
      <c r="A125" s="3">
        <v>44243</v>
      </c>
      <c r="B125" s="6" t="s">
        <v>110</v>
      </c>
      <c r="C125" s="4" t="s">
        <v>15</v>
      </c>
      <c r="D125" s="5">
        <v>15.719999999999999</v>
      </c>
      <c r="E125" s="1">
        <v>26</v>
      </c>
      <c r="F125" s="1">
        <f>InputData[[#This Row],[UNIT PRICE ($)]]*InputData[[#This Row],[QUANTITY]]</f>
        <v>408.71999999999997</v>
      </c>
      <c r="G125" s="1" t="str">
        <f>VLOOKUP(InputData[[#This Row],[CUSTOMER NAME]],Country[],2,0)</f>
        <v>India</v>
      </c>
      <c r="H125" s="1" t="str">
        <f>VLOOKUP(InputData[[#This Row],[CUSTOMER NAME]],Country[],3,0)</f>
        <v>Western</v>
      </c>
      <c r="I125" s="1" t="str">
        <f>TEXT(InputData[[#This Row],[DATE]],"mmm")</f>
        <v>Feb</v>
      </c>
      <c r="J125" s="1">
        <f>WEEKNUM(InputData[[#This Row],[DATE]])</f>
        <v>8</v>
      </c>
    </row>
    <row r="126" spans="1:10" x14ac:dyDescent="0.3">
      <c r="A126" s="3">
        <v>44243</v>
      </c>
      <c r="B126" s="6" t="s">
        <v>116</v>
      </c>
      <c r="C126" s="4" t="s">
        <v>32</v>
      </c>
      <c r="D126" s="5">
        <v>117.48</v>
      </c>
      <c r="E126" s="1">
        <v>1</v>
      </c>
      <c r="F126" s="1">
        <f>InputData[[#This Row],[UNIT PRICE ($)]]*InputData[[#This Row],[QUANTITY]]</f>
        <v>117.48</v>
      </c>
      <c r="G126" s="1" t="str">
        <f>VLOOKUP(InputData[[#This Row],[CUSTOMER NAME]],Country[],2,0)</f>
        <v>Germany</v>
      </c>
      <c r="H126" s="1" t="str">
        <f>VLOOKUP(InputData[[#This Row],[CUSTOMER NAME]],Country[],3,0)</f>
        <v>Export</v>
      </c>
      <c r="I126" s="1" t="str">
        <f>TEXT(InputData[[#This Row],[DATE]],"mmm")</f>
        <v>Feb</v>
      </c>
      <c r="J126" s="1">
        <f>WEEKNUM(InputData[[#This Row],[DATE]])</f>
        <v>8</v>
      </c>
    </row>
    <row r="127" spans="1:10" x14ac:dyDescent="0.3">
      <c r="A127" s="3">
        <v>44244</v>
      </c>
      <c r="B127" s="6" t="s">
        <v>74</v>
      </c>
      <c r="C127" s="4" t="s">
        <v>43</v>
      </c>
      <c r="D127" s="5">
        <v>83.08</v>
      </c>
      <c r="E127" s="1">
        <v>19</v>
      </c>
      <c r="F127" s="1">
        <f>InputData[[#This Row],[UNIT PRICE ($)]]*InputData[[#This Row],[QUANTITY]]</f>
        <v>1578.52</v>
      </c>
      <c r="G127" s="1" t="str">
        <f>VLOOKUP(InputData[[#This Row],[CUSTOMER NAME]],Country[],2,0)</f>
        <v>Brazil</v>
      </c>
      <c r="H127" s="1" t="str">
        <f>VLOOKUP(InputData[[#This Row],[CUSTOMER NAME]],Country[],3,0)</f>
        <v>Export</v>
      </c>
      <c r="I127" s="1" t="str">
        <f>TEXT(InputData[[#This Row],[DATE]],"mmm")</f>
        <v>Feb</v>
      </c>
      <c r="J127" s="1">
        <f>WEEKNUM(InputData[[#This Row],[DATE]])</f>
        <v>8</v>
      </c>
    </row>
    <row r="128" spans="1:10" x14ac:dyDescent="0.3">
      <c r="A128" s="3">
        <v>44244</v>
      </c>
      <c r="B128" s="6" t="s">
        <v>74</v>
      </c>
      <c r="C128" s="4" t="s">
        <v>33</v>
      </c>
      <c r="D128" s="5">
        <v>119.7</v>
      </c>
      <c r="E128" s="1">
        <v>19</v>
      </c>
      <c r="F128" s="1">
        <f>InputData[[#This Row],[UNIT PRICE ($)]]*InputData[[#This Row],[QUANTITY]]</f>
        <v>2274.3000000000002</v>
      </c>
      <c r="G128" s="1" t="str">
        <f>VLOOKUP(InputData[[#This Row],[CUSTOMER NAME]],Country[],2,0)</f>
        <v>Brazil</v>
      </c>
      <c r="H128" s="1" t="str">
        <f>VLOOKUP(InputData[[#This Row],[CUSTOMER NAME]],Country[],3,0)</f>
        <v>Export</v>
      </c>
      <c r="I128" s="1" t="str">
        <f>TEXT(InputData[[#This Row],[DATE]],"mmm")</f>
        <v>Feb</v>
      </c>
      <c r="J128" s="1">
        <f>WEEKNUM(InputData[[#This Row],[DATE]])</f>
        <v>8</v>
      </c>
    </row>
    <row r="129" spans="1:10" x14ac:dyDescent="0.3">
      <c r="A129" s="3">
        <v>44244</v>
      </c>
      <c r="B129" s="6" t="s">
        <v>83</v>
      </c>
      <c r="C129" s="4" t="s">
        <v>44</v>
      </c>
      <c r="D129" s="5">
        <v>82.08</v>
      </c>
      <c r="E129" s="1">
        <v>2</v>
      </c>
      <c r="F129" s="1">
        <f>InputData[[#This Row],[UNIT PRICE ($)]]*InputData[[#This Row],[QUANTITY]]</f>
        <v>164.16</v>
      </c>
      <c r="G129" s="1" t="str">
        <f>VLOOKUP(InputData[[#This Row],[CUSTOMER NAME]],Country[],2,0)</f>
        <v>India</v>
      </c>
      <c r="H129" s="1" t="str">
        <f>VLOOKUP(InputData[[#This Row],[CUSTOMER NAME]],Country[],3,0)</f>
        <v>North</v>
      </c>
      <c r="I129" s="1" t="str">
        <f>TEXT(InputData[[#This Row],[DATE]],"mmm")</f>
        <v>Feb</v>
      </c>
      <c r="J129" s="1">
        <f>WEEKNUM(InputData[[#This Row],[DATE]])</f>
        <v>8</v>
      </c>
    </row>
    <row r="130" spans="1:10" x14ac:dyDescent="0.3">
      <c r="A130" s="3">
        <v>44245</v>
      </c>
      <c r="B130" s="6" t="s">
        <v>74</v>
      </c>
      <c r="C130" s="4" t="s">
        <v>15</v>
      </c>
      <c r="D130" s="5">
        <v>15.719999999999999</v>
      </c>
      <c r="E130" s="1">
        <v>6</v>
      </c>
      <c r="F130" s="1">
        <f>InputData[[#This Row],[UNIT PRICE ($)]]*InputData[[#This Row],[QUANTITY]]</f>
        <v>94.32</v>
      </c>
      <c r="G130" s="1" t="str">
        <f>VLOOKUP(InputData[[#This Row],[CUSTOMER NAME]],Country[],2,0)</f>
        <v>Brazil</v>
      </c>
      <c r="H130" s="1" t="str">
        <f>VLOOKUP(InputData[[#This Row],[CUSTOMER NAME]],Country[],3,0)</f>
        <v>Export</v>
      </c>
      <c r="I130" s="1" t="str">
        <f>TEXT(InputData[[#This Row],[DATE]],"mmm")</f>
        <v>Feb</v>
      </c>
      <c r="J130" s="1">
        <f>WEEKNUM(InputData[[#This Row],[DATE]])</f>
        <v>8</v>
      </c>
    </row>
    <row r="131" spans="1:10" x14ac:dyDescent="0.3">
      <c r="A131" s="3">
        <v>44246</v>
      </c>
      <c r="B131" s="6" t="s">
        <v>110</v>
      </c>
      <c r="C131" s="4" t="s">
        <v>2</v>
      </c>
      <c r="D131" s="5">
        <v>142.80000000000001</v>
      </c>
      <c r="E131" s="1">
        <v>13</v>
      </c>
      <c r="F131" s="1">
        <f>InputData[[#This Row],[UNIT PRICE ($)]]*InputData[[#This Row],[QUANTITY]]</f>
        <v>1856.4</v>
      </c>
      <c r="G131" s="1" t="str">
        <f>VLOOKUP(InputData[[#This Row],[CUSTOMER NAME]],Country[],2,0)</f>
        <v>India</v>
      </c>
      <c r="H131" s="1" t="str">
        <f>VLOOKUP(InputData[[#This Row],[CUSTOMER NAME]],Country[],3,0)</f>
        <v>Western</v>
      </c>
      <c r="I131" s="1" t="str">
        <f>TEXT(InputData[[#This Row],[DATE]],"mmm")</f>
        <v>Feb</v>
      </c>
      <c r="J131" s="1">
        <f>WEEKNUM(InputData[[#This Row],[DATE]])</f>
        <v>8</v>
      </c>
    </row>
    <row r="132" spans="1:10" x14ac:dyDescent="0.3">
      <c r="A132" s="3">
        <v>44247</v>
      </c>
      <c r="B132" s="6" t="s">
        <v>81</v>
      </c>
      <c r="C132" s="4" t="s">
        <v>12</v>
      </c>
      <c r="D132" s="5">
        <v>94.17</v>
      </c>
      <c r="E132" s="1">
        <v>6</v>
      </c>
      <c r="F132" s="1">
        <f>InputData[[#This Row],[UNIT PRICE ($)]]*InputData[[#This Row],[QUANTITY]]</f>
        <v>565.02</v>
      </c>
      <c r="G132" s="1" t="str">
        <f>VLOOKUP(InputData[[#This Row],[CUSTOMER NAME]],Country[],2,0)</f>
        <v>India</v>
      </c>
      <c r="H132" s="1" t="str">
        <f>VLOOKUP(InputData[[#This Row],[CUSTOMER NAME]],Country[],3,0)</f>
        <v>East</v>
      </c>
      <c r="I132" s="1" t="str">
        <f>TEXT(InputData[[#This Row],[DATE]],"mmm")</f>
        <v>Feb</v>
      </c>
      <c r="J132" s="1">
        <f>WEEKNUM(InputData[[#This Row],[DATE]])</f>
        <v>8</v>
      </c>
    </row>
    <row r="133" spans="1:10" x14ac:dyDescent="0.3">
      <c r="A133" s="3">
        <v>44247</v>
      </c>
      <c r="B133" s="6" t="s">
        <v>113</v>
      </c>
      <c r="C133" s="4" t="s">
        <v>30</v>
      </c>
      <c r="D133" s="5">
        <v>201.28</v>
      </c>
      <c r="E133" s="1">
        <v>11</v>
      </c>
      <c r="F133" s="1">
        <f>InputData[[#This Row],[UNIT PRICE ($)]]*InputData[[#This Row],[QUANTITY]]</f>
        <v>2214.08</v>
      </c>
      <c r="G133" s="1" t="str">
        <f>VLOOKUP(InputData[[#This Row],[CUSTOMER NAME]],Country[],2,0)</f>
        <v>Pakistan</v>
      </c>
      <c r="H133" s="1" t="str">
        <f>VLOOKUP(InputData[[#This Row],[CUSTOMER NAME]],Country[],3,0)</f>
        <v>Export</v>
      </c>
      <c r="I133" s="1" t="str">
        <f>TEXT(InputData[[#This Row],[DATE]],"mmm")</f>
        <v>Feb</v>
      </c>
      <c r="J133" s="1">
        <f>WEEKNUM(InputData[[#This Row],[DATE]])</f>
        <v>8</v>
      </c>
    </row>
    <row r="134" spans="1:10" x14ac:dyDescent="0.3">
      <c r="A134" s="3">
        <v>44248</v>
      </c>
      <c r="B134" s="6" t="s">
        <v>63</v>
      </c>
      <c r="C134" s="4" t="s">
        <v>18</v>
      </c>
      <c r="D134" s="5">
        <v>49.21</v>
      </c>
      <c r="E134" s="1">
        <v>30</v>
      </c>
      <c r="F134" s="1">
        <f>InputData[[#This Row],[UNIT PRICE ($)]]*InputData[[#This Row],[QUANTITY]]</f>
        <v>1476.3</v>
      </c>
      <c r="G134" s="1" t="str">
        <f>VLOOKUP(InputData[[#This Row],[CUSTOMER NAME]],Country[],2,0)</f>
        <v>Saudi Arabia</v>
      </c>
      <c r="H134" s="1" t="str">
        <f>VLOOKUP(InputData[[#This Row],[CUSTOMER NAME]],Country[],3,0)</f>
        <v>Export</v>
      </c>
      <c r="I134" s="1" t="str">
        <f>TEXT(InputData[[#This Row],[DATE]],"mmm")</f>
        <v>Feb</v>
      </c>
      <c r="J134" s="1">
        <f>WEEKNUM(InputData[[#This Row],[DATE]])</f>
        <v>9</v>
      </c>
    </row>
    <row r="135" spans="1:10" x14ac:dyDescent="0.3">
      <c r="A135" s="3">
        <v>44249</v>
      </c>
      <c r="B135" s="6" t="s">
        <v>79</v>
      </c>
      <c r="C135" s="4" t="s">
        <v>13</v>
      </c>
      <c r="D135" s="5">
        <v>122.08</v>
      </c>
      <c r="E135" s="1">
        <v>5</v>
      </c>
      <c r="F135" s="1">
        <f>InputData[[#This Row],[UNIT PRICE ($)]]*InputData[[#This Row],[QUANTITY]]</f>
        <v>610.4</v>
      </c>
      <c r="G135" s="1" t="str">
        <f>VLOOKUP(InputData[[#This Row],[CUSTOMER NAME]],Country[],2,0)</f>
        <v>United Kingdom</v>
      </c>
      <c r="H135" s="1" t="str">
        <f>VLOOKUP(InputData[[#This Row],[CUSTOMER NAME]],Country[],3,0)</f>
        <v>Export</v>
      </c>
      <c r="I135" s="1" t="str">
        <f>TEXT(InputData[[#This Row],[DATE]],"mmm")</f>
        <v>Feb</v>
      </c>
      <c r="J135" s="1">
        <f>WEEKNUM(InputData[[#This Row],[DATE]])</f>
        <v>9</v>
      </c>
    </row>
    <row r="136" spans="1:10" x14ac:dyDescent="0.3">
      <c r="A136" s="3">
        <v>44250</v>
      </c>
      <c r="B136" s="6" t="s">
        <v>60</v>
      </c>
      <c r="C136" s="4" t="s">
        <v>13</v>
      </c>
      <c r="D136" s="5">
        <v>122.08</v>
      </c>
      <c r="E136" s="1">
        <v>6</v>
      </c>
      <c r="F136" s="1">
        <f>InputData[[#This Row],[UNIT PRICE ($)]]*InputData[[#This Row],[QUANTITY]]</f>
        <v>732.48</v>
      </c>
      <c r="G136" s="1" t="str">
        <f>VLOOKUP(InputData[[#This Row],[CUSTOMER NAME]],Country[],2,0)</f>
        <v>Nigeria</v>
      </c>
      <c r="H136" s="1" t="str">
        <f>VLOOKUP(InputData[[#This Row],[CUSTOMER NAME]],Country[],3,0)</f>
        <v>Export</v>
      </c>
      <c r="I136" s="1" t="str">
        <f>TEXT(InputData[[#This Row],[DATE]],"mmm")</f>
        <v>Feb</v>
      </c>
      <c r="J136" s="1">
        <f>WEEKNUM(InputData[[#This Row],[DATE]])</f>
        <v>9</v>
      </c>
    </row>
    <row r="137" spans="1:10" x14ac:dyDescent="0.3">
      <c r="A137" s="3">
        <v>44250</v>
      </c>
      <c r="B137" s="6" t="s">
        <v>68</v>
      </c>
      <c r="C137" s="4" t="s">
        <v>25</v>
      </c>
      <c r="D137" s="5">
        <v>8.33</v>
      </c>
      <c r="E137" s="1">
        <v>3</v>
      </c>
      <c r="F137" s="1">
        <f>InputData[[#This Row],[UNIT PRICE ($)]]*InputData[[#This Row],[QUANTITY]]</f>
        <v>24.990000000000002</v>
      </c>
      <c r="G137" s="1" t="str">
        <f>VLOOKUP(InputData[[#This Row],[CUSTOMER NAME]],Country[],2,0)</f>
        <v>Russia</v>
      </c>
      <c r="H137" s="1" t="str">
        <f>VLOOKUP(InputData[[#This Row],[CUSTOMER NAME]],Country[],3,0)</f>
        <v>Export</v>
      </c>
      <c r="I137" s="1" t="str">
        <f>TEXT(InputData[[#This Row],[DATE]],"mmm")</f>
        <v>Feb</v>
      </c>
      <c r="J137" s="1">
        <f>WEEKNUM(InputData[[#This Row],[DATE]])</f>
        <v>9</v>
      </c>
    </row>
    <row r="138" spans="1:10" x14ac:dyDescent="0.3">
      <c r="A138" s="3">
        <v>44250</v>
      </c>
      <c r="B138" s="6" t="s">
        <v>112</v>
      </c>
      <c r="C138" s="4" t="s">
        <v>16</v>
      </c>
      <c r="D138" s="5">
        <v>16.64</v>
      </c>
      <c r="E138" s="1">
        <v>15</v>
      </c>
      <c r="F138" s="1">
        <f>InputData[[#This Row],[UNIT PRICE ($)]]*InputData[[#This Row],[QUANTITY]]</f>
        <v>249.60000000000002</v>
      </c>
      <c r="G138" s="1" t="str">
        <f>VLOOKUP(InputData[[#This Row],[CUSTOMER NAME]],Country[],2,0)</f>
        <v>India</v>
      </c>
      <c r="H138" s="1" t="str">
        <f>VLOOKUP(InputData[[#This Row],[CUSTOMER NAME]],Country[],3,0)</f>
        <v>North</v>
      </c>
      <c r="I138" s="1" t="str">
        <f>TEXT(InputData[[#This Row],[DATE]],"mmm")</f>
        <v>Feb</v>
      </c>
      <c r="J138" s="1">
        <f>WEEKNUM(InputData[[#This Row],[DATE]])</f>
        <v>9</v>
      </c>
    </row>
    <row r="139" spans="1:10" x14ac:dyDescent="0.3">
      <c r="A139" s="3">
        <v>44250</v>
      </c>
      <c r="B139" s="6" t="s">
        <v>73</v>
      </c>
      <c r="C139" s="4" t="s">
        <v>5</v>
      </c>
      <c r="D139" s="5">
        <v>155.61000000000001</v>
      </c>
      <c r="E139" s="1">
        <v>2</v>
      </c>
      <c r="F139" s="1">
        <f>InputData[[#This Row],[UNIT PRICE ($)]]*InputData[[#This Row],[QUANTITY]]</f>
        <v>311.22000000000003</v>
      </c>
      <c r="G139" s="1" t="str">
        <f>VLOOKUP(InputData[[#This Row],[CUSTOMER NAME]],Country[],2,0)</f>
        <v>India</v>
      </c>
      <c r="H139" s="1" t="str">
        <f>VLOOKUP(InputData[[#This Row],[CUSTOMER NAME]],Country[],3,0)</f>
        <v>East</v>
      </c>
      <c r="I139" s="1" t="str">
        <f>TEXT(InputData[[#This Row],[DATE]],"mmm")</f>
        <v>Feb</v>
      </c>
      <c r="J139" s="1">
        <f>WEEKNUM(InputData[[#This Row],[DATE]])</f>
        <v>9</v>
      </c>
    </row>
    <row r="140" spans="1:10" x14ac:dyDescent="0.3">
      <c r="A140" s="3">
        <v>44250</v>
      </c>
      <c r="B140" s="6" t="s">
        <v>113</v>
      </c>
      <c r="C140" s="4" t="s">
        <v>36</v>
      </c>
      <c r="D140" s="5">
        <v>96.3</v>
      </c>
      <c r="E140" s="1">
        <v>8</v>
      </c>
      <c r="F140" s="1">
        <f>InputData[[#This Row],[UNIT PRICE ($)]]*InputData[[#This Row],[QUANTITY]]</f>
        <v>770.4</v>
      </c>
      <c r="G140" s="1" t="str">
        <f>VLOOKUP(InputData[[#This Row],[CUSTOMER NAME]],Country[],2,0)</f>
        <v>Pakistan</v>
      </c>
      <c r="H140" s="1" t="str">
        <f>VLOOKUP(InputData[[#This Row],[CUSTOMER NAME]],Country[],3,0)</f>
        <v>Export</v>
      </c>
      <c r="I140" s="1" t="str">
        <f>TEXT(InputData[[#This Row],[DATE]],"mmm")</f>
        <v>Feb</v>
      </c>
      <c r="J140" s="1">
        <f>WEEKNUM(InputData[[#This Row],[DATE]])</f>
        <v>9</v>
      </c>
    </row>
    <row r="141" spans="1:10" x14ac:dyDescent="0.3">
      <c r="A141" s="3">
        <v>44252</v>
      </c>
      <c r="B141" s="6" t="s">
        <v>73</v>
      </c>
      <c r="C141" s="4" t="s">
        <v>13</v>
      </c>
      <c r="D141" s="5">
        <v>122.08</v>
      </c>
      <c r="E141" s="1">
        <v>10</v>
      </c>
      <c r="F141" s="1">
        <f>InputData[[#This Row],[UNIT PRICE ($)]]*InputData[[#This Row],[QUANTITY]]</f>
        <v>1220.8</v>
      </c>
      <c r="G141" s="1" t="str">
        <f>VLOOKUP(InputData[[#This Row],[CUSTOMER NAME]],Country[],2,0)</f>
        <v>India</v>
      </c>
      <c r="H141" s="1" t="str">
        <f>VLOOKUP(InputData[[#This Row],[CUSTOMER NAME]],Country[],3,0)</f>
        <v>East</v>
      </c>
      <c r="I141" s="1" t="str">
        <f>TEXT(InputData[[#This Row],[DATE]],"mmm")</f>
        <v>Feb</v>
      </c>
      <c r="J141" s="1">
        <f>WEEKNUM(InputData[[#This Row],[DATE]])</f>
        <v>9</v>
      </c>
    </row>
    <row r="142" spans="1:10" x14ac:dyDescent="0.3">
      <c r="A142" s="3">
        <v>44252</v>
      </c>
      <c r="B142" s="6" t="s">
        <v>81</v>
      </c>
      <c r="C142" s="4" t="s">
        <v>39</v>
      </c>
      <c r="D142" s="5">
        <v>42.55</v>
      </c>
      <c r="E142" s="1">
        <v>38</v>
      </c>
      <c r="F142" s="1">
        <f>InputData[[#This Row],[UNIT PRICE ($)]]*InputData[[#This Row],[QUANTITY]]</f>
        <v>1616.8999999999999</v>
      </c>
      <c r="G142" s="1" t="str">
        <f>VLOOKUP(InputData[[#This Row],[CUSTOMER NAME]],Country[],2,0)</f>
        <v>India</v>
      </c>
      <c r="H142" s="1" t="str">
        <f>VLOOKUP(InputData[[#This Row],[CUSTOMER NAME]],Country[],3,0)</f>
        <v>East</v>
      </c>
      <c r="I142" s="1" t="str">
        <f>TEXT(InputData[[#This Row],[DATE]],"mmm")</f>
        <v>Feb</v>
      </c>
      <c r="J142" s="1">
        <f>WEEKNUM(InputData[[#This Row],[DATE]])</f>
        <v>9</v>
      </c>
    </row>
    <row r="143" spans="1:10" x14ac:dyDescent="0.3">
      <c r="A143" s="3">
        <v>44252</v>
      </c>
      <c r="B143" s="6" t="s">
        <v>84</v>
      </c>
      <c r="C143" s="4" t="s">
        <v>32</v>
      </c>
      <c r="D143" s="5">
        <v>117.48</v>
      </c>
      <c r="E143" s="1">
        <v>11</v>
      </c>
      <c r="F143" s="1">
        <f>InputData[[#This Row],[UNIT PRICE ($)]]*InputData[[#This Row],[QUANTITY]]</f>
        <v>1292.28</v>
      </c>
      <c r="G143" s="1" t="str">
        <f>VLOOKUP(InputData[[#This Row],[CUSTOMER NAME]],Country[],2,0)</f>
        <v>Ethiopia</v>
      </c>
      <c r="H143" s="1" t="str">
        <f>VLOOKUP(InputData[[#This Row],[CUSTOMER NAME]],Country[],3,0)</f>
        <v>Export</v>
      </c>
      <c r="I143" s="1" t="str">
        <f>TEXT(InputData[[#This Row],[DATE]],"mmm")</f>
        <v>Feb</v>
      </c>
      <c r="J143" s="1">
        <f>WEEKNUM(InputData[[#This Row],[DATE]])</f>
        <v>9</v>
      </c>
    </row>
    <row r="144" spans="1:10" x14ac:dyDescent="0.3">
      <c r="A144" s="3">
        <v>44252</v>
      </c>
      <c r="B144" s="6" t="s">
        <v>86</v>
      </c>
      <c r="C144" s="4" t="s">
        <v>30</v>
      </c>
      <c r="D144" s="5">
        <v>201.28</v>
      </c>
      <c r="E144" s="1">
        <v>2</v>
      </c>
      <c r="F144" s="1">
        <f>InputData[[#This Row],[UNIT PRICE ($)]]*InputData[[#This Row],[QUANTITY]]</f>
        <v>402.56</v>
      </c>
      <c r="G144" s="1" t="str">
        <f>VLOOKUP(InputData[[#This Row],[CUSTOMER NAME]],Country[],2,0)</f>
        <v>India</v>
      </c>
      <c r="H144" s="1" t="str">
        <f>VLOOKUP(InputData[[#This Row],[CUSTOMER NAME]],Country[],3,0)</f>
        <v>South</v>
      </c>
      <c r="I144" s="1" t="str">
        <f>TEXT(InputData[[#This Row],[DATE]],"mmm")</f>
        <v>Feb</v>
      </c>
      <c r="J144" s="1">
        <f>WEEKNUM(InputData[[#This Row],[DATE]])</f>
        <v>9</v>
      </c>
    </row>
    <row r="145" spans="1:10" x14ac:dyDescent="0.3">
      <c r="A145" s="3">
        <v>44252</v>
      </c>
      <c r="B145" s="6" t="s">
        <v>88</v>
      </c>
      <c r="C145" s="4" t="s">
        <v>2</v>
      </c>
      <c r="D145" s="5">
        <v>142.80000000000001</v>
      </c>
      <c r="E145" s="1">
        <v>4</v>
      </c>
      <c r="F145" s="1">
        <f>InputData[[#This Row],[UNIT PRICE ($)]]*InputData[[#This Row],[QUANTITY]]</f>
        <v>571.20000000000005</v>
      </c>
      <c r="G145" s="1" t="str">
        <f>VLOOKUP(InputData[[#This Row],[CUSTOMER NAME]],Country[],2,0)</f>
        <v>India</v>
      </c>
      <c r="H145" s="1" t="str">
        <f>VLOOKUP(InputData[[#This Row],[CUSTOMER NAME]],Country[],3,0)</f>
        <v>South</v>
      </c>
      <c r="I145" s="1" t="str">
        <f>TEXT(InputData[[#This Row],[DATE]],"mmm")</f>
        <v>Feb</v>
      </c>
      <c r="J145" s="1">
        <f>WEEKNUM(InputData[[#This Row],[DATE]])</f>
        <v>9</v>
      </c>
    </row>
    <row r="146" spans="1:10" x14ac:dyDescent="0.3">
      <c r="A146" s="3">
        <v>44253</v>
      </c>
      <c r="B146" s="6" t="s">
        <v>74</v>
      </c>
      <c r="C146" s="4" t="s">
        <v>24</v>
      </c>
      <c r="D146" s="5">
        <v>156.96</v>
      </c>
      <c r="E146" s="1">
        <v>28</v>
      </c>
      <c r="F146" s="1">
        <f>InputData[[#This Row],[UNIT PRICE ($)]]*InputData[[#This Row],[QUANTITY]]</f>
        <v>4394.88</v>
      </c>
      <c r="G146" s="1" t="str">
        <f>VLOOKUP(InputData[[#This Row],[CUSTOMER NAME]],Country[],2,0)</f>
        <v>Brazil</v>
      </c>
      <c r="H146" s="1" t="str">
        <f>VLOOKUP(InputData[[#This Row],[CUSTOMER NAME]],Country[],3,0)</f>
        <v>Export</v>
      </c>
      <c r="I146" s="1" t="str">
        <f>TEXT(InputData[[#This Row],[DATE]],"mmm")</f>
        <v>Feb</v>
      </c>
      <c r="J146" s="1">
        <f>WEEKNUM(InputData[[#This Row],[DATE]])</f>
        <v>9</v>
      </c>
    </row>
    <row r="147" spans="1:10" x14ac:dyDescent="0.3">
      <c r="A147" s="3">
        <v>44253</v>
      </c>
      <c r="B147" s="6" t="s">
        <v>79</v>
      </c>
      <c r="C147" s="4" t="s">
        <v>9</v>
      </c>
      <c r="D147" s="5">
        <v>7.8599999999999994</v>
      </c>
      <c r="E147" s="1">
        <v>2</v>
      </c>
      <c r="F147" s="1">
        <f>InputData[[#This Row],[UNIT PRICE ($)]]*InputData[[#This Row],[QUANTITY]]</f>
        <v>15.719999999999999</v>
      </c>
      <c r="G147" s="1" t="str">
        <f>VLOOKUP(InputData[[#This Row],[CUSTOMER NAME]],Country[],2,0)</f>
        <v>United Kingdom</v>
      </c>
      <c r="H147" s="1" t="str">
        <f>VLOOKUP(InputData[[#This Row],[CUSTOMER NAME]],Country[],3,0)</f>
        <v>Export</v>
      </c>
      <c r="I147" s="1" t="str">
        <f>TEXT(InputData[[#This Row],[DATE]],"mmm")</f>
        <v>Feb</v>
      </c>
      <c r="J147" s="1">
        <f>WEEKNUM(InputData[[#This Row],[DATE]])</f>
        <v>9</v>
      </c>
    </row>
    <row r="148" spans="1:10" x14ac:dyDescent="0.3">
      <c r="A148" s="3">
        <v>44254</v>
      </c>
      <c r="B148" s="6" t="s">
        <v>71</v>
      </c>
      <c r="C148" s="4" t="s">
        <v>25</v>
      </c>
      <c r="D148" s="5">
        <v>8.33</v>
      </c>
      <c r="E148" s="1">
        <v>7</v>
      </c>
      <c r="F148" s="1">
        <f>InputData[[#This Row],[UNIT PRICE ($)]]*InputData[[#This Row],[QUANTITY]]</f>
        <v>58.31</v>
      </c>
      <c r="G148" s="1" t="str">
        <f>VLOOKUP(InputData[[#This Row],[CUSTOMER NAME]],Country[],2,0)</f>
        <v>India</v>
      </c>
      <c r="H148" s="1" t="str">
        <f>VLOOKUP(InputData[[#This Row],[CUSTOMER NAME]],Country[],3,0)</f>
        <v>Central</v>
      </c>
      <c r="I148" s="1" t="str">
        <f>TEXT(InputData[[#This Row],[DATE]],"mmm")</f>
        <v>Feb</v>
      </c>
      <c r="J148" s="1">
        <f>WEEKNUM(InputData[[#This Row],[DATE]])</f>
        <v>9</v>
      </c>
    </row>
    <row r="149" spans="1:10" x14ac:dyDescent="0.3">
      <c r="A149" s="3">
        <v>44254</v>
      </c>
      <c r="B149" s="6" t="s">
        <v>112</v>
      </c>
      <c r="C149" s="4" t="s">
        <v>36</v>
      </c>
      <c r="D149" s="5">
        <v>96.3</v>
      </c>
      <c r="E149" s="1">
        <v>3</v>
      </c>
      <c r="F149" s="1">
        <f>InputData[[#This Row],[UNIT PRICE ($)]]*InputData[[#This Row],[QUANTITY]]</f>
        <v>288.89999999999998</v>
      </c>
      <c r="G149" s="1" t="str">
        <f>VLOOKUP(InputData[[#This Row],[CUSTOMER NAME]],Country[],2,0)</f>
        <v>India</v>
      </c>
      <c r="H149" s="1" t="str">
        <f>VLOOKUP(InputData[[#This Row],[CUSTOMER NAME]],Country[],3,0)</f>
        <v>North</v>
      </c>
      <c r="I149" s="1" t="str">
        <f>TEXT(InputData[[#This Row],[DATE]],"mmm")</f>
        <v>Feb</v>
      </c>
      <c r="J149" s="1">
        <f>WEEKNUM(InputData[[#This Row],[DATE]])</f>
        <v>9</v>
      </c>
    </row>
    <row r="150" spans="1:10" x14ac:dyDescent="0.3">
      <c r="A150" s="3">
        <v>44254</v>
      </c>
      <c r="B150" s="6" t="s">
        <v>81</v>
      </c>
      <c r="C150" s="4" t="s">
        <v>18</v>
      </c>
      <c r="D150" s="5">
        <v>49.21</v>
      </c>
      <c r="E150" s="1">
        <v>11</v>
      </c>
      <c r="F150" s="1">
        <f>InputData[[#This Row],[UNIT PRICE ($)]]*InputData[[#This Row],[QUANTITY]]</f>
        <v>541.31000000000006</v>
      </c>
      <c r="G150" s="1" t="str">
        <f>VLOOKUP(InputData[[#This Row],[CUSTOMER NAME]],Country[],2,0)</f>
        <v>India</v>
      </c>
      <c r="H150" s="1" t="str">
        <f>VLOOKUP(InputData[[#This Row],[CUSTOMER NAME]],Country[],3,0)</f>
        <v>East</v>
      </c>
      <c r="I150" s="1" t="str">
        <f>TEXT(InputData[[#This Row],[DATE]],"mmm")</f>
        <v>Feb</v>
      </c>
      <c r="J150" s="1">
        <f>WEEKNUM(InputData[[#This Row],[DATE]])</f>
        <v>9</v>
      </c>
    </row>
    <row r="151" spans="1:10" x14ac:dyDescent="0.3">
      <c r="A151" s="3">
        <v>44254</v>
      </c>
      <c r="B151" s="6" t="s">
        <v>113</v>
      </c>
      <c r="C151" s="4" t="s">
        <v>5</v>
      </c>
      <c r="D151" s="5">
        <v>155.61000000000001</v>
      </c>
      <c r="E151" s="1">
        <v>15</v>
      </c>
      <c r="F151" s="1">
        <f>InputData[[#This Row],[UNIT PRICE ($)]]*InputData[[#This Row],[QUANTITY]]</f>
        <v>2334.15</v>
      </c>
      <c r="G151" s="1" t="str">
        <f>VLOOKUP(InputData[[#This Row],[CUSTOMER NAME]],Country[],2,0)</f>
        <v>Pakistan</v>
      </c>
      <c r="H151" s="1" t="str">
        <f>VLOOKUP(InputData[[#This Row],[CUSTOMER NAME]],Country[],3,0)</f>
        <v>Export</v>
      </c>
      <c r="I151" s="1" t="str">
        <f>TEXT(InputData[[#This Row],[DATE]],"mmm")</f>
        <v>Feb</v>
      </c>
      <c r="J151" s="1">
        <f>WEEKNUM(InputData[[#This Row],[DATE]])</f>
        <v>9</v>
      </c>
    </row>
    <row r="152" spans="1:10" x14ac:dyDescent="0.3">
      <c r="A152" s="3">
        <v>44254</v>
      </c>
      <c r="B152" s="6" t="s">
        <v>89</v>
      </c>
      <c r="C152" s="4" t="s">
        <v>12</v>
      </c>
      <c r="D152" s="5">
        <v>94.17</v>
      </c>
      <c r="E152" s="1">
        <v>7</v>
      </c>
      <c r="F152" s="1">
        <f>InputData[[#This Row],[UNIT PRICE ($)]]*InputData[[#This Row],[QUANTITY]]</f>
        <v>659.19</v>
      </c>
      <c r="G152" s="1" t="str">
        <f>VLOOKUP(InputData[[#This Row],[CUSTOMER NAME]],Country[],2,0)</f>
        <v>Mexico</v>
      </c>
      <c r="H152" s="1" t="str">
        <f>VLOOKUP(InputData[[#This Row],[CUSTOMER NAME]],Country[],3,0)</f>
        <v>Export</v>
      </c>
      <c r="I152" s="1" t="str">
        <f>TEXT(InputData[[#This Row],[DATE]],"mmm")</f>
        <v>Feb</v>
      </c>
      <c r="J152" s="1">
        <f>WEEKNUM(InputData[[#This Row],[DATE]])</f>
        <v>9</v>
      </c>
    </row>
    <row r="153" spans="1:10" x14ac:dyDescent="0.3">
      <c r="A153" s="3">
        <v>44255</v>
      </c>
      <c r="B153" s="6" t="s">
        <v>116</v>
      </c>
      <c r="C153" s="4" t="s">
        <v>37</v>
      </c>
      <c r="D153" s="5">
        <v>85.76</v>
      </c>
      <c r="E153" s="1">
        <v>15</v>
      </c>
      <c r="F153" s="1">
        <f>InputData[[#This Row],[UNIT PRICE ($)]]*InputData[[#This Row],[QUANTITY]]</f>
        <v>1286.4000000000001</v>
      </c>
      <c r="G153" s="1" t="str">
        <f>VLOOKUP(InputData[[#This Row],[CUSTOMER NAME]],Country[],2,0)</f>
        <v>Germany</v>
      </c>
      <c r="H153" s="1" t="str">
        <f>VLOOKUP(InputData[[#This Row],[CUSTOMER NAME]],Country[],3,0)</f>
        <v>Export</v>
      </c>
      <c r="I153" s="1" t="str">
        <f>TEXT(InputData[[#This Row],[DATE]],"mmm")</f>
        <v>Feb</v>
      </c>
      <c r="J153" s="1">
        <f>WEEKNUM(InputData[[#This Row],[DATE]])</f>
        <v>10</v>
      </c>
    </row>
    <row r="154" spans="1:10" x14ac:dyDescent="0.3">
      <c r="A154" s="3">
        <v>44256</v>
      </c>
      <c r="B154" s="6" t="s">
        <v>83</v>
      </c>
      <c r="C154" s="4" t="s">
        <v>28</v>
      </c>
      <c r="D154" s="5">
        <v>41.81</v>
      </c>
      <c r="E154" s="1">
        <v>28</v>
      </c>
      <c r="F154" s="1">
        <f>InputData[[#This Row],[UNIT PRICE ($)]]*InputData[[#This Row],[QUANTITY]]</f>
        <v>1170.68</v>
      </c>
      <c r="G154" s="1" t="str">
        <f>VLOOKUP(InputData[[#This Row],[CUSTOMER NAME]],Country[],2,0)</f>
        <v>India</v>
      </c>
      <c r="H154" s="1" t="str">
        <f>VLOOKUP(InputData[[#This Row],[CUSTOMER NAME]],Country[],3,0)</f>
        <v>North</v>
      </c>
      <c r="I154" s="1" t="str">
        <f>TEXT(InputData[[#This Row],[DATE]],"mmm")</f>
        <v>Mar</v>
      </c>
      <c r="J154" s="1">
        <f>WEEKNUM(InputData[[#This Row],[DATE]])</f>
        <v>10</v>
      </c>
    </row>
    <row r="155" spans="1:10" x14ac:dyDescent="0.3">
      <c r="A155" s="3">
        <v>44257</v>
      </c>
      <c r="B155" s="6" t="s">
        <v>74</v>
      </c>
      <c r="C155" s="4" t="s">
        <v>24</v>
      </c>
      <c r="D155" s="5">
        <v>156.96</v>
      </c>
      <c r="E155" s="1">
        <v>21</v>
      </c>
      <c r="F155" s="1">
        <f>InputData[[#This Row],[UNIT PRICE ($)]]*InputData[[#This Row],[QUANTITY]]</f>
        <v>3296.1600000000003</v>
      </c>
      <c r="G155" s="1" t="str">
        <f>VLOOKUP(InputData[[#This Row],[CUSTOMER NAME]],Country[],2,0)</f>
        <v>Brazil</v>
      </c>
      <c r="H155" s="1" t="str">
        <f>VLOOKUP(InputData[[#This Row],[CUSTOMER NAME]],Country[],3,0)</f>
        <v>Export</v>
      </c>
      <c r="I155" s="1" t="str">
        <f>TEXT(InputData[[#This Row],[DATE]],"mmm")</f>
        <v>Mar</v>
      </c>
      <c r="J155" s="1">
        <f>WEEKNUM(InputData[[#This Row],[DATE]])</f>
        <v>10</v>
      </c>
    </row>
    <row r="156" spans="1:10" x14ac:dyDescent="0.3">
      <c r="A156" s="3">
        <v>44257</v>
      </c>
      <c r="B156" s="6" t="s">
        <v>77</v>
      </c>
      <c r="C156" s="4" t="s">
        <v>2</v>
      </c>
      <c r="D156" s="5">
        <v>142.80000000000001</v>
      </c>
      <c r="E156" s="1">
        <v>1</v>
      </c>
      <c r="F156" s="1">
        <f>InputData[[#This Row],[UNIT PRICE ($)]]*InputData[[#This Row],[QUANTITY]]</f>
        <v>142.80000000000001</v>
      </c>
      <c r="G156" s="1" t="str">
        <f>VLOOKUP(InputData[[#This Row],[CUSTOMER NAME]],Country[],2,0)</f>
        <v>India</v>
      </c>
      <c r="H156" s="1" t="str">
        <f>VLOOKUP(InputData[[#This Row],[CUSTOMER NAME]],Country[],3,0)</f>
        <v>Western</v>
      </c>
      <c r="I156" s="1" t="str">
        <f>TEXT(InputData[[#This Row],[DATE]],"mmm")</f>
        <v>Mar</v>
      </c>
      <c r="J156" s="1">
        <f>WEEKNUM(InputData[[#This Row],[DATE]])</f>
        <v>10</v>
      </c>
    </row>
    <row r="157" spans="1:10" x14ac:dyDescent="0.3">
      <c r="A157" s="3">
        <v>44257</v>
      </c>
      <c r="B157" s="6" t="s">
        <v>81</v>
      </c>
      <c r="C157" s="4" t="s">
        <v>1</v>
      </c>
      <c r="D157" s="5">
        <v>103.88</v>
      </c>
      <c r="E157" s="1">
        <v>30</v>
      </c>
      <c r="F157" s="1">
        <f>InputData[[#This Row],[UNIT PRICE ($)]]*InputData[[#This Row],[QUANTITY]]</f>
        <v>3116.3999999999996</v>
      </c>
      <c r="G157" s="1" t="str">
        <f>VLOOKUP(InputData[[#This Row],[CUSTOMER NAME]],Country[],2,0)</f>
        <v>India</v>
      </c>
      <c r="H157" s="1" t="str">
        <f>VLOOKUP(InputData[[#This Row],[CUSTOMER NAME]],Country[],3,0)</f>
        <v>East</v>
      </c>
      <c r="I157" s="1" t="str">
        <f>TEXT(InputData[[#This Row],[DATE]],"mmm")</f>
        <v>Mar</v>
      </c>
      <c r="J157" s="1">
        <f>WEEKNUM(InputData[[#This Row],[DATE]])</f>
        <v>10</v>
      </c>
    </row>
    <row r="158" spans="1:10" x14ac:dyDescent="0.3">
      <c r="A158" s="3">
        <v>44258</v>
      </c>
      <c r="B158" s="6" t="s">
        <v>68</v>
      </c>
      <c r="C158" s="4" t="s">
        <v>11</v>
      </c>
      <c r="D158" s="5">
        <v>48.4</v>
      </c>
      <c r="E158" s="1">
        <v>1</v>
      </c>
      <c r="F158" s="1">
        <f>InputData[[#This Row],[UNIT PRICE ($)]]*InputData[[#This Row],[QUANTITY]]</f>
        <v>48.4</v>
      </c>
      <c r="G158" s="1" t="str">
        <f>VLOOKUP(InputData[[#This Row],[CUSTOMER NAME]],Country[],2,0)</f>
        <v>Russia</v>
      </c>
      <c r="H158" s="1" t="str">
        <f>VLOOKUP(InputData[[#This Row],[CUSTOMER NAME]],Country[],3,0)</f>
        <v>Export</v>
      </c>
      <c r="I158" s="1" t="str">
        <f>TEXT(InputData[[#This Row],[DATE]],"mmm")</f>
        <v>Mar</v>
      </c>
      <c r="J158" s="1">
        <f>WEEKNUM(InputData[[#This Row],[DATE]])</f>
        <v>10</v>
      </c>
    </row>
    <row r="159" spans="1:10" x14ac:dyDescent="0.3">
      <c r="A159" s="3">
        <v>44258</v>
      </c>
      <c r="B159" s="6" t="s">
        <v>71</v>
      </c>
      <c r="C159" s="4" t="s">
        <v>36</v>
      </c>
      <c r="D159" s="5">
        <v>96.3</v>
      </c>
      <c r="E159" s="1">
        <v>29</v>
      </c>
      <c r="F159" s="1">
        <f>InputData[[#This Row],[UNIT PRICE ($)]]*InputData[[#This Row],[QUANTITY]]</f>
        <v>2792.7</v>
      </c>
      <c r="G159" s="1" t="str">
        <f>VLOOKUP(InputData[[#This Row],[CUSTOMER NAME]],Country[],2,0)</f>
        <v>India</v>
      </c>
      <c r="H159" s="1" t="str">
        <f>VLOOKUP(InputData[[#This Row],[CUSTOMER NAME]],Country[],3,0)</f>
        <v>Central</v>
      </c>
      <c r="I159" s="1" t="str">
        <f>TEXT(InputData[[#This Row],[DATE]],"mmm")</f>
        <v>Mar</v>
      </c>
      <c r="J159" s="1">
        <f>WEEKNUM(InputData[[#This Row],[DATE]])</f>
        <v>10</v>
      </c>
    </row>
    <row r="160" spans="1:10" x14ac:dyDescent="0.3">
      <c r="A160" s="3">
        <v>44259</v>
      </c>
      <c r="B160" s="6" t="s">
        <v>77</v>
      </c>
      <c r="C160" s="4" t="s">
        <v>26</v>
      </c>
      <c r="D160" s="5">
        <v>24.66</v>
      </c>
      <c r="E160" s="1">
        <v>13</v>
      </c>
      <c r="F160" s="1">
        <f>InputData[[#This Row],[UNIT PRICE ($)]]*InputData[[#This Row],[QUANTITY]]</f>
        <v>320.58</v>
      </c>
      <c r="G160" s="1" t="str">
        <f>VLOOKUP(InputData[[#This Row],[CUSTOMER NAME]],Country[],2,0)</f>
        <v>India</v>
      </c>
      <c r="H160" s="1" t="str">
        <f>VLOOKUP(InputData[[#This Row],[CUSTOMER NAME]],Country[],3,0)</f>
        <v>Western</v>
      </c>
      <c r="I160" s="1" t="str">
        <f>TEXT(InputData[[#This Row],[DATE]],"mmm")</f>
        <v>Mar</v>
      </c>
      <c r="J160" s="1">
        <f>WEEKNUM(InputData[[#This Row],[DATE]])</f>
        <v>10</v>
      </c>
    </row>
    <row r="161" spans="1:10" x14ac:dyDescent="0.3">
      <c r="A161" s="3">
        <v>44259</v>
      </c>
      <c r="B161" s="6" t="s">
        <v>83</v>
      </c>
      <c r="C161" s="4" t="s">
        <v>4</v>
      </c>
      <c r="D161" s="5">
        <v>48.84</v>
      </c>
      <c r="E161" s="1">
        <v>23</v>
      </c>
      <c r="F161" s="1">
        <f>InputData[[#This Row],[UNIT PRICE ($)]]*InputData[[#This Row],[QUANTITY]]</f>
        <v>1123.3200000000002</v>
      </c>
      <c r="G161" s="1" t="str">
        <f>VLOOKUP(InputData[[#This Row],[CUSTOMER NAME]],Country[],2,0)</f>
        <v>India</v>
      </c>
      <c r="H161" s="1" t="str">
        <f>VLOOKUP(InputData[[#This Row],[CUSTOMER NAME]],Country[],3,0)</f>
        <v>North</v>
      </c>
      <c r="I161" s="1" t="str">
        <f>TEXT(InputData[[#This Row],[DATE]],"mmm")</f>
        <v>Mar</v>
      </c>
      <c r="J161" s="1">
        <f>WEEKNUM(InputData[[#This Row],[DATE]])</f>
        <v>10</v>
      </c>
    </row>
    <row r="162" spans="1:10" x14ac:dyDescent="0.3">
      <c r="A162" s="3">
        <v>44259</v>
      </c>
      <c r="B162" s="6" t="s">
        <v>84</v>
      </c>
      <c r="C162" s="4" t="s">
        <v>25</v>
      </c>
      <c r="D162" s="5">
        <v>8.33</v>
      </c>
      <c r="E162" s="1">
        <v>26</v>
      </c>
      <c r="F162" s="1">
        <f>InputData[[#This Row],[UNIT PRICE ($)]]*InputData[[#This Row],[QUANTITY]]</f>
        <v>216.58</v>
      </c>
      <c r="G162" s="1" t="str">
        <f>VLOOKUP(InputData[[#This Row],[CUSTOMER NAME]],Country[],2,0)</f>
        <v>Ethiopia</v>
      </c>
      <c r="H162" s="1" t="str">
        <f>VLOOKUP(InputData[[#This Row],[CUSTOMER NAME]],Country[],3,0)</f>
        <v>Export</v>
      </c>
      <c r="I162" s="1" t="str">
        <f>TEXT(InputData[[#This Row],[DATE]],"mmm")</f>
        <v>Mar</v>
      </c>
      <c r="J162" s="1">
        <f>WEEKNUM(InputData[[#This Row],[DATE]])</f>
        <v>10</v>
      </c>
    </row>
    <row r="163" spans="1:10" x14ac:dyDescent="0.3">
      <c r="A163" s="3">
        <v>44260</v>
      </c>
      <c r="B163" s="6" t="s">
        <v>81</v>
      </c>
      <c r="C163" s="4" t="s">
        <v>40</v>
      </c>
      <c r="D163" s="5">
        <v>115.2</v>
      </c>
      <c r="E163" s="1">
        <v>33</v>
      </c>
      <c r="F163" s="1">
        <f>InputData[[#This Row],[UNIT PRICE ($)]]*InputData[[#This Row],[QUANTITY]]</f>
        <v>3801.6</v>
      </c>
      <c r="G163" s="1" t="str">
        <f>VLOOKUP(InputData[[#This Row],[CUSTOMER NAME]],Country[],2,0)</f>
        <v>India</v>
      </c>
      <c r="H163" s="1" t="str">
        <f>VLOOKUP(InputData[[#This Row],[CUSTOMER NAME]],Country[],3,0)</f>
        <v>East</v>
      </c>
      <c r="I163" s="1" t="str">
        <f>TEXT(InputData[[#This Row],[DATE]],"mmm")</f>
        <v>Mar</v>
      </c>
      <c r="J163" s="1">
        <f>WEEKNUM(InputData[[#This Row],[DATE]])</f>
        <v>10</v>
      </c>
    </row>
    <row r="164" spans="1:10" x14ac:dyDescent="0.3">
      <c r="A164" s="3">
        <v>44261</v>
      </c>
      <c r="B164" s="6" t="s">
        <v>77</v>
      </c>
      <c r="C164" s="4" t="s">
        <v>4</v>
      </c>
      <c r="D164" s="5">
        <v>48.84</v>
      </c>
      <c r="E164" s="1">
        <v>2</v>
      </c>
      <c r="F164" s="1">
        <f>InputData[[#This Row],[UNIT PRICE ($)]]*InputData[[#This Row],[QUANTITY]]</f>
        <v>97.68</v>
      </c>
      <c r="G164" s="1" t="str">
        <f>VLOOKUP(InputData[[#This Row],[CUSTOMER NAME]],Country[],2,0)</f>
        <v>India</v>
      </c>
      <c r="H164" s="1" t="str">
        <f>VLOOKUP(InputData[[#This Row],[CUSTOMER NAME]],Country[],3,0)</f>
        <v>Western</v>
      </c>
      <c r="I164" s="1" t="str">
        <f>TEXT(InputData[[#This Row],[DATE]],"mmm")</f>
        <v>Mar</v>
      </c>
      <c r="J164" s="1">
        <f>WEEKNUM(InputData[[#This Row],[DATE]])</f>
        <v>10</v>
      </c>
    </row>
    <row r="165" spans="1:10" x14ac:dyDescent="0.3">
      <c r="A165" s="3">
        <v>44262</v>
      </c>
      <c r="B165" s="6" t="s">
        <v>60</v>
      </c>
      <c r="C165" s="4" t="s">
        <v>3</v>
      </c>
      <c r="D165" s="5">
        <v>80.94</v>
      </c>
      <c r="E165" s="1">
        <v>1</v>
      </c>
      <c r="F165" s="1">
        <f>InputData[[#This Row],[UNIT PRICE ($)]]*InputData[[#This Row],[QUANTITY]]</f>
        <v>80.94</v>
      </c>
      <c r="G165" s="1" t="str">
        <f>VLOOKUP(InputData[[#This Row],[CUSTOMER NAME]],Country[],2,0)</f>
        <v>Nigeria</v>
      </c>
      <c r="H165" s="1" t="str">
        <f>VLOOKUP(InputData[[#This Row],[CUSTOMER NAME]],Country[],3,0)</f>
        <v>Export</v>
      </c>
      <c r="I165" s="1" t="str">
        <f>TEXT(InputData[[#This Row],[DATE]],"mmm")</f>
        <v>Mar</v>
      </c>
      <c r="J165" s="1">
        <f>WEEKNUM(InputData[[#This Row],[DATE]])</f>
        <v>11</v>
      </c>
    </row>
    <row r="166" spans="1:10" x14ac:dyDescent="0.3">
      <c r="A166" s="3">
        <v>44262</v>
      </c>
      <c r="B166" s="6" t="s">
        <v>110</v>
      </c>
      <c r="C166" s="4" t="s">
        <v>21</v>
      </c>
      <c r="D166" s="5">
        <v>162.54</v>
      </c>
      <c r="E166" s="1">
        <v>9</v>
      </c>
      <c r="F166" s="1">
        <f>InputData[[#This Row],[UNIT PRICE ($)]]*InputData[[#This Row],[QUANTITY]]</f>
        <v>1462.86</v>
      </c>
      <c r="G166" s="1" t="str">
        <f>VLOOKUP(InputData[[#This Row],[CUSTOMER NAME]],Country[],2,0)</f>
        <v>India</v>
      </c>
      <c r="H166" s="1" t="str">
        <f>VLOOKUP(InputData[[#This Row],[CUSTOMER NAME]],Country[],3,0)</f>
        <v>Western</v>
      </c>
      <c r="I166" s="1" t="str">
        <f>TEXT(InputData[[#This Row],[DATE]],"mmm")</f>
        <v>Mar</v>
      </c>
      <c r="J166" s="1">
        <f>WEEKNUM(InputData[[#This Row],[DATE]])</f>
        <v>11</v>
      </c>
    </row>
    <row r="167" spans="1:10" x14ac:dyDescent="0.3">
      <c r="A167" s="3">
        <v>44262</v>
      </c>
      <c r="B167" s="6" t="s">
        <v>71</v>
      </c>
      <c r="C167" s="4" t="s">
        <v>17</v>
      </c>
      <c r="D167" s="5">
        <v>156.78</v>
      </c>
      <c r="E167" s="1">
        <v>25</v>
      </c>
      <c r="F167" s="1">
        <f>InputData[[#This Row],[UNIT PRICE ($)]]*InputData[[#This Row],[QUANTITY]]</f>
        <v>3919.5</v>
      </c>
      <c r="G167" s="1" t="str">
        <f>VLOOKUP(InputData[[#This Row],[CUSTOMER NAME]],Country[],2,0)</f>
        <v>India</v>
      </c>
      <c r="H167" s="1" t="str">
        <f>VLOOKUP(InputData[[#This Row],[CUSTOMER NAME]],Country[],3,0)</f>
        <v>Central</v>
      </c>
      <c r="I167" s="1" t="str">
        <f>TEXT(InputData[[#This Row],[DATE]],"mmm")</f>
        <v>Mar</v>
      </c>
      <c r="J167" s="1">
        <f>WEEKNUM(InputData[[#This Row],[DATE]])</f>
        <v>11</v>
      </c>
    </row>
    <row r="168" spans="1:10" x14ac:dyDescent="0.3">
      <c r="A168" s="3">
        <v>44263</v>
      </c>
      <c r="B168" s="6" t="s">
        <v>108</v>
      </c>
      <c r="C168" s="4" t="s">
        <v>22</v>
      </c>
      <c r="D168" s="5">
        <v>141.57</v>
      </c>
      <c r="E168" s="1">
        <v>22</v>
      </c>
      <c r="F168" s="1">
        <f>InputData[[#This Row],[UNIT PRICE ($)]]*InputData[[#This Row],[QUANTITY]]</f>
        <v>3114.54</v>
      </c>
      <c r="G168" s="1" t="str">
        <f>VLOOKUP(InputData[[#This Row],[CUSTOMER NAME]],Country[],2,0)</f>
        <v>India</v>
      </c>
      <c r="H168" s="1" t="str">
        <f>VLOOKUP(InputData[[#This Row],[CUSTOMER NAME]],Country[],3,0)</f>
        <v>North</v>
      </c>
      <c r="I168" s="1" t="str">
        <f>TEXT(InputData[[#This Row],[DATE]],"mmm")</f>
        <v>Mar</v>
      </c>
      <c r="J168" s="1">
        <f>WEEKNUM(InputData[[#This Row],[DATE]])</f>
        <v>11</v>
      </c>
    </row>
    <row r="169" spans="1:10" x14ac:dyDescent="0.3">
      <c r="A169" s="3">
        <v>44263</v>
      </c>
      <c r="B169" s="6" t="s">
        <v>77</v>
      </c>
      <c r="C169" s="4" t="s">
        <v>44</v>
      </c>
      <c r="D169" s="5">
        <v>82.08</v>
      </c>
      <c r="E169" s="1">
        <v>9</v>
      </c>
      <c r="F169" s="1">
        <f>InputData[[#This Row],[UNIT PRICE ($)]]*InputData[[#This Row],[QUANTITY]]</f>
        <v>738.72</v>
      </c>
      <c r="G169" s="1" t="str">
        <f>VLOOKUP(InputData[[#This Row],[CUSTOMER NAME]],Country[],2,0)</f>
        <v>India</v>
      </c>
      <c r="H169" s="1" t="str">
        <f>VLOOKUP(InputData[[#This Row],[CUSTOMER NAME]],Country[],3,0)</f>
        <v>Western</v>
      </c>
      <c r="I169" s="1" t="str">
        <f>TEXT(InputData[[#This Row],[DATE]],"mmm")</f>
        <v>Mar</v>
      </c>
      <c r="J169" s="1">
        <f>WEEKNUM(InputData[[#This Row],[DATE]])</f>
        <v>11</v>
      </c>
    </row>
    <row r="170" spans="1:10" x14ac:dyDescent="0.3">
      <c r="A170" s="3">
        <v>44263</v>
      </c>
      <c r="B170" s="6" t="s">
        <v>84</v>
      </c>
      <c r="C170" s="4" t="s">
        <v>27</v>
      </c>
      <c r="D170" s="5">
        <v>57.120000000000005</v>
      </c>
      <c r="E170" s="1">
        <v>6</v>
      </c>
      <c r="F170" s="1">
        <f>InputData[[#This Row],[UNIT PRICE ($)]]*InputData[[#This Row],[QUANTITY]]</f>
        <v>342.72</v>
      </c>
      <c r="G170" s="1" t="str">
        <f>VLOOKUP(InputData[[#This Row],[CUSTOMER NAME]],Country[],2,0)</f>
        <v>Ethiopia</v>
      </c>
      <c r="H170" s="1" t="str">
        <f>VLOOKUP(InputData[[#This Row],[CUSTOMER NAME]],Country[],3,0)</f>
        <v>Export</v>
      </c>
      <c r="I170" s="1" t="str">
        <f>TEXT(InputData[[#This Row],[DATE]],"mmm")</f>
        <v>Mar</v>
      </c>
      <c r="J170" s="1">
        <f>WEEKNUM(InputData[[#This Row],[DATE]])</f>
        <v>11</v>
      </c>
    </row>
    <row r="171" spans="1:10" x14ac:dyDescent="0.3">
      <c r="A171" s="3">
        <v>44263</v>
      </c>
      <c r="B171" s="6" t="s">
        <v>89</v>
      </c>
      <c r="C171" s="4" t="s">
        <v>44</v>
      </c>
      <c r="D171" s="5">
        <v>82.08</v>
      </c>
      <c r="E171" s="1">
        <v>6</v>
      </c>
      <c r="F171" s="1">
        <f>InputData[[#This Row],[UNIT PRICE ($)]]*InputData[[#This Row],[QUANTITY]]</f>
        <v>492.48</v>
      </c>
      <c r="G171" s="1" t="str">
        <f>VLOOKUP(InputData[[#This Row],[CUSTOMER NAME]],Country[],2,0)</f>
        <v>Mexico</v>
      </c>
      <c r="H171" s="1" t="str">
        <f>VLOOKUP(InputData[[#This Row],[CUSTOMER NAME]],Country[],3,0)</f>
        <v>Export</v>
      </c>
      <c r="I171" s="1" t="str">
        <f>TEXT(InputData[[#This Row],[DATE]],"mmm")</f>
        <v>Mar</v>
      </c>
      <c r="J171" s="1">
        <f>WEEKNUM(InputData[[#This Row],[DATE]])</f>
        <v>11</v>
      </c>
    </row>
    <row r="172" spans="1:10" x14ac:dyDescent="0.3">
      <c r="A172" s="3">
        <v>44264</v>
      </c>
      <c r="B172" s="6" t="s">
        <v>63</v>
      </c>
      <c r="C172" s="4" t="s">
        <v>30</v>
      </c>
      <c r="D172" s="5">
        <v>201.28</v>
      </c>
      <c r="E172" s="1">
        <v>3</v>
      </c>
      <c r="F172" s="1">
        <f>InputData[[#This Row],[UNIT PRICE ($)]]*InputData[[#This Row],[QUANTITY]]</f>
        <v>603.84</v>
      </c>
      <c r="G172" s="1" t="str">
        <f>VLOOKUP(InputData[[#This Row],[CUSTOMER NAME]],Country[],2,0)</f>
        <v>Saudi Arabia</v>
      </c>
      <c r="H172" s="1" t="str">
        <f>VLOOKUP(InputData[[#This Row],[CUSTOMER NAME]],Country[],3,0)</f>
        <v>Export</v>
      </c>
      <c r="I172" s="1" t="str">
        <f>TEXT(InputData[[#This Row],[DATE]],"mmm")</f>
        <v>Mar</v>
      </c>
      <c r="J172" s="1">
        <f>WEEKNUM(InputData[[#This Row],[DATE]])</f>
        <v>11</v>
      </c>
    </row>
    <row r="173" spans="1:10" x14ac:dyDescent="0.3">
      <c r="A173" s="3">
        <v>44264</v>
      </c>
      <c r="B173" s="6" t="s">
        <v>75</v>
      </c>
      <c r="C173" s="4" t="s">
        <v>4</v>
      </c>
      <c r="D173" s="5">
        <v>48.84</v>
      </c>
      <c r="E173" s="1">
        <v>11</v>
      </c>
      <c r="F173" s="1">
        <f>InputData[[#This Row],[UNIT PRICE ($)]]*InputData[[#This Row],[QUANTITY]]</f>
        <v>537.24</v>
      </c>
      <c r="G173" s="1" t="str">
        <f>VLOOKUP(InputData[[#This Row],[CUSTOMER NAME]],Country[],2,0)</f>
        <v>Russia</v>
      </c>
      <c r="H173" s="1" t="str">
        <f>VLOOKUP(InputData[[#This Row],[CUSTOMER NAME]],Country[],3,0)</f>
        <v>Export</v>
      </c>
      <c r="I173" s="1" t="str">
        <f>TEXT(InputData[[#This Row],[DATE]],"mmm")</f>
        <v>Mar</v>
      </c>
      <c r="J173" s="1">
        <f>WEEKNUM(InputData[[#This Row],[DATE]])</f>
        <v>11</v>
      </c>
    </row>
    <row r="174" spans="1:10" x14ac:dyDescent="0.3">
      <c r="A174" s="3">
        <v>44264</v>
      </c>
      <c r="B174" s="6" t="s">
        <v>77</v>
      </c>
      <c r="C174" s="4" t="s">
        <v>29</v>
      </c>
      <c r="D174" s="5">
        <v>53.11</v>
      </c>
      <c r="E174" s="1">
        <v>6</v>
      </c>
      <c r="F174" s="1">
        <f>InputData[[#This Row],[UNIT PRICE ($)]]*InputData[[#This Row],[QUANTITY]]</f>
        <v>318.65999999999997</v>
      </c>
      <c r="G174" s="1" t="str">
        <f>VLOOKUP(InputData[[#This Row],[CUSTOMER NAME]],Country[],2,0)</f>
        <v>India</v>
      </c>
      <c r="H174" s="1" t="str">
        <f>VLOOKUP(InputData[[#This Row],[CUSTOMER NAME]],Country[],3,0)</f>
        <v>Western</v>
      </c>
      <c r="I174" s="1" t="str">
        <f>TEXT(InputData[[#This Row],[DATE]],"mmm")</f>
        <v>Mar</v>
      </c>
      <c r="J174" s="1">
        <f>WEEKNUM(InputData[[#This Row],[DATE]])</f>
        <v>11</v>
      </c>
    </row>
    <row r="175" spans="1:10" x14ac:dyDescent="0.3">
      <c r="A175" s="3">
        <v>44265</v>
      </c>
      <c r="B175" s="6" t="s">
        <v>61</v>
      </c>
      <c r="C175" s="4" t="s">
        <v>33</v>
      </c>
      <c r="D175" s="5">
        <v>119.7</v>
      </c>
      <c r="E175" s="1">
        <v>12</v>
      </c>
      <c r="F175" s="1">
        <f>InputData[[#This Row],[UNIT PRICE ($)]]*InputData[[#This Row],[QUANTITY]]</f>
        <v>1436.4</v>
      </c>
      <c r="G175" s="1" t="str">
        <f>VLOOKUP(InputData[[#This Row],[CUSTOMER NAME]],Country[],2,0)</f>
        <v>Bangladesh</v>
      </c>
      <c r="H175" s="1" t="str">
        <f>VLOOKUP(InputData[[#This Row],[CUSTOMER NAME]],Country[],3,0)</f>
        <v>Export</v>
      </c>
      <c r="I175" s="1" t="str">
        <f>TEXT(InputData[[#This Row],[DATE]],"mmm")</f>
        <v>Mar</v>
      </c>
      <c r="J175" s="1">
        <f>WEEKNUM(InputData[[#This Row],[DATE]])</f>
        <v>11</v>
      </c>
    </row>
    <row r="176" spans="1:10" x14ac:dyDescent="0.3">
      <c r="A176" s="3">
        <v>44265</v>
      </c>
      <c r="B176" s="6" t="s">
        <v>75</v>
      </c>
      <c r="C176" s="4" t="s">
        <v>2</v>
      </c>
      <c r="D176" s="5">
        <v>142.80000000000001</v>
      </c>
      <c r="E176" s="1">
        <v>6</v>
      </c>
      <c r="F176" s="1">
        <f>InputData[[#This Row],[UNIT PRICE ($)]]*InputData[[#This Row],[QUANTITY]]</f>
        <v>856.80000000000007</v>
      </c>
      <c r="G176" s="1" t="str">
        <f>VLOOKUP(InputData[[#This Row],[CUSTOMER NAME]],Country[],2,0)</f>
        <v>Russia</v>
      </c>
      <c r="H176" s="1" t="str">
        <f>VLOOKUP(InputData[[#This Row],[CUSTOMER NAME]],Country[],3,0)</f>
        <v>Export</v>
      </c>
      <c r="I176" s="1" t="str">
        <f>TEXT(InputData[[#This Row],[DATE]],"mmm")</f>
        <v>Mar</v>
      </c>
      <c r="J176" s="1">
        <f>WEEKNUM(InputData[[#This Row],[DATE]])</f>
        <v>11</v>
      </c>
    </row>
    <row r="177" spans="1:10" x14ac:dyDescent="0.3">
      <c r="A177" s="3">
        <v>44266</v>
      </c>
      <c r="B177" s="6" t="s">
        <v>76</v>
      </c>
      <c r="C177" s="4" t="s">
        <v>32</v>
      </c>
      <c r="D177" s="5">
        <v>117.48</v>
      </c>
      <c r="E177" s="1">
        <v>8</v>
      </c>
      <c r="F177" s="1">
        <f>InputData[[#This Row],[UNIT PRICE ($)]]*InputData[[#This Row],[QUANTITY]]</f>
        <v>939.84</v>
      </c>
      <c r="G177" s="1" t="str">
        <f>VLOOKUP(InputData[[#This Row],[CUSTOMER NAME]],Country[],2,0)</f>
        <v>Saudi Arabia</v>
      </c>
      <c r="H177" s="1" t="str">
        <f>VLOOKUP(InputData[[#This Row],[CUSTOMER NAME]],Country[],3,0)</f>
        <v>Export</v>
      </c>
      <c r="I177" s="1" t="str">
        <f>TEXT(InputData[[#This Row],[DATE]],"mmm")</f>
        <v>Mar</v>
      </c>
      <c r="J177" s="1">
        <f>WEEKNUM(InputData[[#This Row],[DATE]])</f>
        <v>11</v>
      </c>
    </row>
    <row r="178" spans="1:10" x14ac:dyDescent="0.3">
      <c r="A178" s="3">
        <v>44266</v>
      </c>
      <c r="B178" s="6" t="s">
        <v>77</v>
      </c>
      <c r="C178" s="4" t="s">
        <v>25</v>
      </c>
      <c r="D178" s="5">
        <v>8.33</v>
      </c>
      <c r="E178" s="1">
        <v>11</v>
      </c>
      <c r="F178" s="1">
        <f>InputData[[#This Row],[UNIT PRICE ($)]]*InputData[[#This Row],[QUANTITY]]</f>
        <v>91.63</v>
      </c>
      <c r="G178" s="1" t="str">
        <f>VLOOKUP(InputData[[#This Row],[CUSTOMER NAME]],Country[],2,0)</f>
        <v>India</v>
      </c>
      <c r="H178" s="1" t="str">
        <f>VLOOKUP(InputData[[#This Row],[CUSTOMER NAME]],Country[],3,0)</f>
        <v>Western</v>
      </c>
      <c r="I178" s="1" t="str">
        <f>TEXT(InputData[[#This Row],[DATE]],"mmm")</f>
        <v>Mar</v>
      </c>
      <c r="J178" s="1">
        <f>WEEKNUM(InputData[[#This Row],[DATE]])</f>
        <v>11</v>
      </c>
    </row>
    <row r="179" spans="1:10" x14ac:dyDescent="0.3">
      <c r="A179" s="3">
        <v>44266</v>
      </c>
      <c r="B179" s="6" t="s">
        <v>88</v>
      </c>
      <c r="C179" s="4" t="s">
        <v>12</v>
      </c>
      <c r="D179" s="5">
        <v>94.17</v>
      </c>
      <c r="E179" s="1">
        <v>36</v>
      </c>
      <c r="F179" s="1">
        <f>InputData[[#This Row],[UNIT PRICE ($)]]*InputData[[#This Row],[QUANTITY]]</f>
        <v>3390.12</v>
      </c>
      <c r="G179" s="1" t="str">
        <f>VLOOKUP(InputData[[#This Row],[CUSTOMER NAME]],Country[],2,0)</f>
        <v>India</v>
      </c>
      <c r="H179" s="1" t="str">
        <f>VLOOKUP(InputData[[#This Row],[CUSTOMER NAME]],Country[],3,0)</f>
        <v>South</v>
      </c>
      <c r="I179" s="1" t="str">
        <f>TEXT(InputData[[#This Row],[DATE]],"mmm")</f>
        <v>Mar</v>
      </c>
      <c r="J179" s="1">
        <f>WEEKNUM(InputData[[#This Row],[DATE]])</f>
        <v>11</v>
      </c>
    </row>
    <row r="180" spans="1:10" x14ac:dyDescent="0.3">
      <c r="A180" s="3">
        <v>44268</v>
      </c>
      <c r="B180" s="6" t="s">
        <v>68</v>
      </c>
      <c r="C180" s="4" t="s">
        <v>35</v>
      </c>
      <c r="D180" s="5">
        <v>6.7</v>
      </c>
      <c r="E180" s="1">
        <v>10</v>
      </c>
      <c r="F180" s="1">
        <f>InputData[[#This Row],[UNIT PRICE ($)]]*InputData[[#This Row],[QUANTITY]]</f>
        <v>67</v>
      </c>
      <c r="G180" s="1" t="str">
        <f>VLOOKUP(InputData[[#This Row],[CUSTOMER NAME]],Country[],2,0)</f>
        <v>Russia</v>
      </c>
      <c r="H180" s="1" t="str">
        <f>VLOOKUP(InputData[[#This Row],[CUSTOMER NAME]],Country[],3,0)</f>
        <v>Export</v>
      </c>
      <c r="I180" s="1" t="str">
        <f>TEXT(InputData[[#This Row],[DATE]],"mmm")</f>
        <v>Mar</v>
      </c>
      <c r="J180" s="1">
        <f>WEEKNUM(InputData[[#This Row],[DATE]])</f>
        <v>11</v>
      </c>
    </row>
    <row r="181" spans="1:10" x14ac:dyDescent="0.3">
      <c r="A181" s="3">
        <v>44268</v>
      </c>
      <c r="B181" s="6" t="s">
        <v>73</v>
      </c>
      <c r="C181" s="4" t="s">
        <v>28</v>
      </c>
      <c r="D181" s="5">
        <v>41.81</v>
      </c>
      <c r="E181" s="1">
        <v>10</v>
      </c>
      <c r="F181" s="1">
        <f>InputData[[#This Row],[UNIT PRICE ($)]]*InputData[[#This Row],[QUANTITY]]</f>
        <v>418.1</v>
      </c>
      <c r="G181" s="1" t="str">
        <f>VLOOKUP(InputData[[#This Row],[CUSTOMER NAME]],Country[],2,0)</f>
        <v>India</v>
      </c>
      <c r="H181" s="1" t="str">
        <f>VLOOKUP(InputData[[#This Row],[CUSTOMER NAME]],Country[],3,0)</f>
        <v>East</v>
      </c>
      <c r="I181" s="1" t="str">
        <f>TEXT(InputData[[#This Row],[DATE]],"mmm")</f>
        <v>Mar</v>
      </c>
      <c r="J181" s="1">
        <f>WEEKNUM(InputData[[#This Row],[DATE]])</f>
        <v>11</v>
      </c>
    </row>
    <row r="182" spans="1:10" x14ac:dyDescent="0.3">
      <c r="A182" s="3">
        <v>44269</v>
      </c>
      <c r="B182" s="6" t="s">
        <v>63</v>
      </c>
      <c r="C182" s="4" t="s">
        <v>22</v>
      </c>
      <c r="D182" s="5">
        <v>141.57</v>
      </c>
      <c r="E182" s="1">
        <v>15</v>
      </c>
      <c r="F182" s="1">
        <f>InputData[[#This Row],[UNIT PRICE ($)]]*InputData[[#This Row],[QUANTITY]]</f>
        <v>2123.5499999999997</v>
      </c>
      <c r="G182" s="1" t="str">
        <f>VLOOKUP(InputData[[#This Row],[CUSTOMER NAME]],Country[],2,0)</f>
        <v>Saudi Arabia</v>
      </c>
      <c r="H182" s="1" t="str">
        <f>VLOOKUP(InputData[[#This Row],[CUSTOMER NAME]],Country[],3,0)</f>
        <v>Export</v>
      </c>
      <c r="I182" s="1" t="str">
        <f>TEXT(InputData[[#This Row],[DATE]],"mmm")</f>
        <v>Mar</v>
      </c>
      <c r="J182" s="1">
        <f>WEEKNUM(InputData[[#This Row],[DATE]])</f>
        <v>12</v>
      </c>
    </row>
    <row r="183" spans="1:10" x14ac:dyDescent="0.3">
      <c r="A183" s="3">
        <v>44269</v>
      </c>
      <c r="B183" s="6" t="s">
        <v>74</v>
      </c>
      <c r="C183" s="4" t="s">
        <v>16</v>
      </c>
      <c r="D183" s="5">
        <v>16.64</v>
      </c>
      <c r="E183" s="1">
        <v>2</v>
      </c>
      <c r="F183" s="1">
        <f>InputData[[#This Row],[UNIT PRICE ($)]]*InputData[[#This Row],[QUANTITY]]</f>
        <v>33.28</v>
      </c>
      <c r="G183" s="1" t="str">
        <f>VLOOKUP(InputData[[#This Row],[CUSTOMER NAME]],Country[],2,0)</f>
        <v>Brazil</v>
      </c>
      <c r="H183" s="1" t="str">
        <f>VLOOKUP(InputData[[#This Row],[CUSTOMER NAME]],Country[],3,0)</f>
        <v>Export</v>
      </c>
      <c r="I183" s="1" t="str">
        <f>TEXT(InputData[[#This Row],[DATE]],"mmm")</f>
        <v>Mar</v>
      </c>
      <c r="J183" s="1">
        <f>WEEKNUM(InputData[[#This Row],[DATE]])</f>
        <v>12</v>
      </c>
    </row>
    <row r="184" spans="1:10" x14ac:dyDescent="0.3">
      <c r="A184" s="3">
        <v>44269</v>
      </c>
      <c r="B184" s="6" t="s">
        <v>79</v>
      </c>
      <c r="C184" s="4" t="s">
        <v>42</v>
      </c>
      <c r="D184" s="5">
        <v>162</v>
      </c>
      <c r="E184" s="1">
        <v>32</v>
      </c>
      <c r="F184" s="1">
        <f>InputData[[#This Row],[UNIT PRICE ($)]]*InputData[[#This Row],[QUANTITY]]</f>
        <v>5184</v>
      </c>
      <c r="G184" s="1" t="str">
        <f>VLOOKUP(InputData[[#This Row],[CUSTOMER NAME]],Country[],2,0)</f>
        <v>United Kingdom</v>
      </c>
      <c r="H184" s="1" t="str">
        <f>VLOOKUP(InputData[[#This Row],[CUSTOMER NAME]],Country[],3,0)</f>
        <v>Export</v>
      </c>
      <c r="I184" s="1" t="str">
        <f>TEXT(InputData[[#This Row],[DATE]],"mmm")</f>
        <v>Mar</v>
      </c>
      <c r="J184" s="1">
        <f>WEEKNUM(InputData[[#This Row],[DATE]])</f>
        <v>12</v>
      </c>
    </row>
    <row r="185" spans="1:10" x14ac:dyDescent="0.3">
      <c r="A185" s="3">
        <v>44269</v>
      </c>
      <c r="B185" s="6" t="s">
        <v>116</v>
      </c>
      <c r="C185" s="4" t="s">
        <v>26</v>
      </c>
      <c r="D185" s="5">
        <v>24.66</v>
      </c>
      <c r="E185" s="1">
        <v>13</v>
      </c>
      <c r="F185" s="1">
        <f>InputData[[#This Row],[UNIT PRICE ($)]]*InputData[[#This Row],[QUANTITY]]</f>
        <v>320.58</v>
      </c>
      <c r="G185" s="1" t="str">
        <f>VLOOKUP(InputData[[#This Row],[CUSTOMER NAME]],Country[],2,0)</f>
        <v>Germany</v>
      </c>
      <c r="H185" s="1" t="str">
        <f>VLOOKUP(InputData[[#This Row],[CUSTOMER NAME]],Country[],3,0)</f>
        <v>Export</v>
      </c>
      <c r="I185" s="1" t="str">
        <f>TEXT(InputData[[#This Row],[DATE]],"mmm")</f>
        <v>Mar</v>
      </c>
      <c r="J185" s="1">
        <f>WEEKNUM(InputData[[#This Row],[DATE]])</f>
        <v>12</v>
      </c>
    </row>
    <row r="186" spans="1:10" x14ac:dyDescent="0.3">
      <c r="A186" s="3">
        <v>44270</v>
      </c>
      <c r="B186" s="6" t="s">
        <v>73</v>
      </c>
      <c r="C186" s="4" t="s">
        <v>36</v>
      </c>
      <c r="D186" s="5">
        <v>96.3</v>
      </c>
      <c r="E186" s="1">
        <v>9</v>
      </c>
      <c r="F186" s="1">
        <f>InputData[[#This Row],[UNIT PRICE ($)]]*InputData[[#This Row],[QUANTITY]]</f>
        <v>866.69999999999993</v>
      </c>
      <c r="G186" s="1" t="str">
        <f>VLOOKUP(InputData[[#This Row],[CUSTOMER NAME]],Country[],2,0)</f>
        <v>India</v>
      </c>
      <c r="H186" s="1" t="str">
        <f>VLOOKUP(InputData[[#This Row],[CUSTOMER NAME]],Country[],3,0)</f>
        <v>East</v>
      </c>
      <c r="I186" s="1" t="str">
        <f>TEXT(InputData[[#This Row],[DATE]],"mmm")</f>
        <v>Mar</v>
      </c>
      <c r="J186" s="1">
        <f>WEEKNUM(InputData[[#This Row],[DATE]])</f>
        <v>12</v>
      </c>
    </row>
    <row r="187" spans="1:10" x14ac:dyDescent="0.3">
      <c r="A187" s="3">
        <v>44270</v>
      </c>
      <c r="B187" s="6" t="s">
        <v>81</v>
      </c>
      <c r="C187" s="4" t="s">
        <v>39</v>
      </c>
      <c r="D187" s="5">
        <v>42.55</v>
      </c>
      <c r="E187" s="1">
        <v>11</v>
      </c>
      <c r="F187" s="1">
        <f>InputData[[#This Row],[UNIT PRICE ($)]]*InputData[[#This Row],[QUANTITY]]</f>
        <v>468.04999999999995</v>
      </c>
      <c r="G187" s="1" t="str">
        <f>VLOOKUP(InputData[[#This Row],[CUSTOMER NAME]],Country[],2,0)</f>
        <v>India</v>
      </c>
      <c r="H187" s="1" t="str">
        <f>VLOOKUP(InputData[[#This Row],[CUSTOMER NAME]],Country[],3,0)</f>
        <v>East</v>
      </c>
      <c r="I187" s="1" t="str">
        <f>TEXT(InputData[[#This Row],[DATE]],"mmm")</f>
        <v>Mar</v>
      </c>
      <c r="J187" s="1">
        <f>WEEKNUM(InputData[[#This Row],[DATE]])</f>
        <v>12</v>
      </c>
    </row>
    <row r="188" spans="1:10" x14ac:dyDescent="0.3">
      <c r="A188" s="3">
        <v>44271</v>
      </c>
      <c r="B188" s="6" t="s">
        <v>63</v>
      </c>
      <c r="C188" s="4" t="s">
        <v>12</v>
      </c>
      <c r="D188" s="5">
        <v>94.17</v>
      </c>
      <c r="E188" s="1">
        <v>14</v>
      </c>
      <c r="F188" s="1">
        <f>InputData[[#This Row],[UNIT PRICE ($)]]*InputData[[#This Row],[QUANTITY]]</f>
        <v>1318.38</v>
      </c>
      <c r="G188" s="1" t="str">
        <f>VLOOKUP(InputData[[#This Row],[CUSTOMER NAME]],Country[],2,0)</f>
        <v>Saudi Arabia</v>
      </c>
      <c r="H188" s="1" t="str">
        <f>VLOOKUP(InputData[[#This Row],[CUSTOMER NAME]],Country[],3,0)</f>
        <v>Export</v>
      </c>
      <c r="I188" s="1" t="str">
        <f>TEXT(InputData[[#This Row],[DATE]],"mmm")</f>
        <v>Mar</v>
      </c>
      <c r="J188" s="1">
        <f>WEEKNUM(InputData[[#This Row],[DATE]])</f>
        <v>12</v>
      </c>
    </row>
    <row r="189" spans="1:10" x14ac:dyDescent="0.3">
      <c r="A189" s="3">
        <v>44271</v>
      </c>
      <c r="B189" s="6" t="s">
        <v>89</v>
      </c>
      <c r="C189" s="4" t="s">
        <v>22</v>
      </c>
      <c r="D189" s="5">
        <v>141.57</v>
      </c>
      <c r="E189" s="1">
        <v>29</v>
      </c>
      <c r="F189" s="1">
        <f>InputData[[#This Row],[UNIT PRICE ($)]]*InputData[[#This Row],[QUANTITY]]</f>
        <v>4105.53</v>
      </c>
      <c r="G189" s="1" t="str">
        <f>VLOOKUP(InputData[[#This Row],[CUSTOMER NAME]],Country[],2,0)</f>
        <v>Mexico</v>
      </c>
      <c r="H189" s="1" t="str">
        <f>VLOOKUP(InputData[[#This Row],[CUSTOMER NAME]],Country[],3,0)</f>
        <v>Export</v>
      </c>
      <c r="I189" s="1" t="str">
        <f>TEXT(InputData[[#This Row],[DATE]],"mmm")</f>
        <v>Mar</v>
      </c>
      <c r="J189" s="1">
        <f>WEEKNUM(InputData[[#This Row],[DATE]])</f>
        <v>12</v>
      </c>
    </row>
    <row r="190" spans="1:10" x14ac:dyDescent="0.3">
      <c r="A190" s="3">
        <v>44273</v>
      </c>
      <c r="B190" s="6" t="s">
        <v>63</v>
      </c>
      <c r="C190" s="4" t="s">
        <v>42</v>
      </c>
      <c r="D190" s="5">
        <v>162</v>
      </c>
      <c r="E190" s="1">
        <v>8</v>
      </c>
      <c r="F190" s="1">
        <f>InputData[[#This Row],[UNIT PRICE ($)]]*InputData[[#This Row],[QUANTITY]]</f>
        <v>1296</v>
      </c>
      <c r="G190" s="1" t="str">
        <f>VLOOKUP(InputData[[#This Row],[CUSTOMER NAME]],Country[],2,0)</f>
        <v>Saudi Arabia</v>
      </c>
      <c r="H190" s="1" t="str">
        <f>VLOOKUP(InputData[[#This Row],[CUSTOMER NAME]],Country[],3,0)</f>
        <v>Export</v>
      </c>
      <c r="I190" s="1" t="str">
        <f>TEXT(InputData[[#This Row],[DATE]],"mmm")</f>
        <v>Mar</v>
      </c>
      <c r="J190" s="1">
        <f>WEEKNUM(InputData[[#This Row],[DATE]])</f>
        <v>12</v>
      </c>
    </row>
    <row r="191" spans="1:10" x14ac:dyDescent="0.3">
      <c r="A191" s="3">
        <v>44273</v>
      </c>
      <c r="B191" s="6" t="s">
        <v>67</v>
      </c>
      <c r="C191" s="4" t="s">
        <v>19</v>
      </c>
      <c r="D191" s="5">
        <v>210</v>
      </c>
      <c r="E191" s="1">
        <v>2</v>
      </c>
      <c r="F191" s="1">
        <f>InputData[[#This Row],[UNIT PRICE ($)]]*InputData[[#This Row],[QUANTITY]]</f>
        <v>420</v>
      </c>
      <c r="G191" s="1" t="str">
        <f>VLOOKUP(InputData[[#This Row],[CUSTOMER NAME]],Country[],2,0)</f>
        <v>United Kingdom</v>
      </c>
      <c r="H191" s="1" t="str">
        <f>VLOOKUP(InputData[[#This Row],[CUSTOMER NAME]],Country[],3,0)</f>
        <v>Export</v>
      </c>
      <c r="I191" s="1" t="str">
        <f>TEXT(InputData[[#This Row],[DATE]],"mmm")</f>
        <v>Mar</v>
      </c>
      <c r="J191" s="1">
        <f>WEEKNUM(InputData[[#This Row],[DATE]])</f>
        <v>12</v>
      </c>
    </row>
    <row r="192" spans="1:10" x14ac:dyDescent="0.3">
      <c r="A192" s="3">
        <v>44273</v>
      </c>
      <c r="B192" s="6" t="s">
        <v>68</v>
      </c>
      <c r="C192" s="4" t="s">
        <v>27</v>
      </c>
      <c r="D192" s="5">
        <v>57.120000000000005</v>
      </c>
      <c r="E192" s="1">
        <v>10</v>
      </c>
      <c r="F192" s="1">
        <f>InputData[[#This Row],[UNIT PRICE ($)]]*InputData[[#This Row],[QUANTITY]]</f>
        <v>571.20000000000005</v>
      </c>
      <c r="G192" s="1" t="str">
        <f>VLOOKUP(InputData[[#This Row],[CUSTOMER NAME]],Country[],2,0)</f>
        <v>Russia</v>
      </c>
      <c r="H192" s="1" t="str">
        <f>VLOOKUP(InputData[[#This Row],[CUSTOMER NAME]],Country[],3,0)</f>
        <v>Export</v>
      </c>
      <c r="I192" s="1" t="str">
        <f>TEXT(InputData[[#This Row],[DATE]],"mmm")</f>
        <v>Mar</v>
      </c>
      <c r="J192" s="1">
        <f>WEEKNUM(InputData[[#This Row],[DATE]])</f>
        <v>12</v>
      </c>
    </row>
    <row r="193" spans="1:10" x14ac:dyDescent="0.3">
      <c r="A193" s="3">
        <v>44274</v>
      </c>
      <c r="B193" s="6" t="s">
        <v>65</v>
      </c>
      <c r="C193" s="4" t="s">
        <v>39</v>
      </c>
      <c r="D193" s="5">
        <v>42.55</v>
      </c>
      <c r="E193" s="1">
        <v>18</v>
      </c>
      <c r="F193" s="1">
        <f>InputData[[#This Row],[UNIT PRICE ($)]]*InputData[[#This Row],[QUANTITY]]</f>
        <v>765.9</v>
      </c>
      <c r="G193" s="1" t="str">
        <f>VLOOKUP(InputData[[#This Row],[CUSTOMER NAME]],Country[],2,0)</f>
        <v>Pakistan</v>
      </c>
      <c r="H193" s="1" t="str">
        <f>VLOOKUP(InputData[[#This Row],[CUSTOMER NAME]],Country[],3,0)</f>
        <v>Export</v>
      </c>
      <c r="I193" s="1" t="str">
        <f>TEXT(InputData[[#This Row],[DATE]],"mmm")</f>
        <v>Mar</v>
      </c>
      <c r="J193" s="1">
        <f>WEEKNUM(InputData[[#This Row],[DATE]])</f>
        <v>12</v>
      </c>
    </row>
    <row r="194" spans="1:10" x14ac:dyDescent="0.3">
      <c r="A194" s="3">
        <v>44274</v>
      </c>
      <c r="B194" s="6" t="s">
        <v>74</v>
      </c>
      <c r="C194" s="4" t="s">
        <v>6</v>
      </c>
      <c r="D194" s="5">
        <v>85.5</v>
      </c>
      <c r="E194" s="1">
        <v>17</v>
      </c>
      <c r="F194" s="1">
        <f>InputData[[#This Row],[UNIT PRICE ($)]]*InputData[[#This Row],[QUANTITY]]</f>
        <v>1453.5</v>
      </c>
      <c r="G194" s="1" t="str">
        <f>VLOOKUP(InputData[[#This Row],[CUSTOMER NAME]],Country[],2,0)</f>
        <v>Brazil</v>
      </c>
      <c r="H194" s="1" t="str">
        <f>VLOOKUP(InputData[[#This Row],[CUSTOMER NAME]],Country[],3,0)</f>
        <v>Export</v>
      </c>
      <c r="I194" s="1" t="str">
        <f>TEXT(InputData[[#This Row],[DATE]],"mmm")</f>
        <v>Mar</v>
      </c>
      <c r="J194" s="1">
        <f>WEEKNUM(InputData[[#This Row],[DATE]])</f>
        <v>12</v>
      </c>
    </row>
    <row r="195" spans="1:10" x14ac:dyDescent="0.3">
      <c r="A195" s="3">
        <v>44274</v>
      </c>
      <c r="B195" s="6" t="s">
        <v>80</v>
      </c>
      <c r="C195" s="4" t="s">
        <v>28</v>
      </c>
      <c r="D195" s="5">
        <v>41.81</v>
      </c>
      <c r="E195" s="1">
        <v>9</v>
      </c>
      <c r="F195" s="1">
        <f>InputData[[#This Row],[UNIT PRICE ($)]]*InputData[[#This Row],[QUANTITY]]</f>
        <v>376.29</v>
      </c>
      <c r="G195" s="1" t="str">
        <f>VLOOKUP(InputData[[#This Row],[CUSTOMER NAME]],Country[],2,0)</f>
        <v>South Africa</v>
      </c>
      <c r="H195" s="1" t="str">
        <f>VLOOKUP(InputData[[#This Row],[CUSTOMER NAME]],Country[],3,0)</f>
        <v>Export</v>
      </c>
      <c r="I195" s="1" t="str">
        <f>TEXT(InputData[[#This Row],[DATE]],"mmm")</f>
        <v>Mar</v>
      </c>
      <c r="J195" s="1">
        <f>WEEKNUM(InputData[[#This Row],[DATE]])</f>
        <v>12</v>
      </c>
    </row>
    <row r="196" spans="1:10" x14ac:dyDescent="0.3">
      <c r="A196" s="3">
        <v>44274</v>
      </c>
      <c r="B196" s="6" t="s">
        <v>83</v>
      </c>
      <c r="C196" s="4" t="s">
        <v>6</v>
      </c>
      <c r="D196" s="5">
        <v>85.5</v>
      </c>
      <c r="E196" s="1">
        <v>17</v>
      </c>
      <c r="F196" s="1">
        <f>InputData[[#This Row],[UNIT PRICE ($)]]*InputData[[#This Row],[QUANTITY]]</f>
        <v>1453.5</v>
      </c>
      <c r="G196" s="1" t="str">
        <f>VLOOKUP(InputData[[#This Row],[CUSTOMER NAME]],Country[],2,0)</f>
        <v>India</v>
      </c>
      <c r="H196" s="1" t="str">
        <f>VLOOKUP(InputData[[#This Row],[CUSTOMER NAME]],Country[],3,0)</f>
        <v>North</v>
      </c>
      <c r="I196" s="1" t="str">
        <f>TEXT(InputData[[#This Row],[DATE]],"mmm")</f>
        <v>Mar</v>
      </c>
      <c r="J196" s="1">
        <f>WEEKNUM(InputData[[#This Row],[DATE]])</f>
        <v>12</v>
      </c>
    </row>
    <row r="197" spans="1:10" x14ac:dyDescent="0.3">
      <c r="A197" s="3">
        <v>44274</v>
      </c>
      <c r="B197" s="6" t="s">
        <v>85</v>
      </c>
      <c r="C197" s="4" t="s">
        <v>2</v>
      </c>
      <c r="D197" s="5">
        <v>142.80000000000001</v>
      </c>
      <c r="E197" s="1">
        <v>15</v>
      </c>
      <c r="F197" s="1">
        <f>InputData[[#This Row],[UNIT PRICE ($)]]*InputData[[#This Row],[QUANTITY]]</f>
        <v>2142</v>
      </c>
      <c r="G197" s="1" t="str">
        <f>VLOOKUP(InputData[[#This Row],[CUSTOMER NAME]],Country[],2,0)</f>
        <v>India</v>
      </c>
      <c r="H197" s="1" t="str">
        <f>VLOOKUP(InputData[[#This Row],[CUSTOMER NAME]],Country[],3,0)</f>
        <v>Northeast</v>
      </c>
      <c r="I197" s="1" t="str">
        <f>TEXT(InputData[[#This Row],[DATE]],"mmm")</f>
        <v>Mar</v>
      </c>
      <c r="J197" s="1">
        <f>WEEKNUM(InputData[[#This Row],[DATE]])</f>
        <v>12</v>
      </c>
    </row>
    <row r="198" spans="1:10" x14ac:dyDescent="0.3">
      <c r="A198" s="3">
        <v>44274</v>
      </c>
      <c r="B198" s="6" t="s">
        <v>86</v>
      </c>
      <c r="C198" s="4" t="s">
        <v>41</v>
      </c>
      <c r="D198" s="5">
        <v>173.88</v>
      </c>
      <c r="E198" s="1">
        <v>6</v>
      </c>
      <c r="F198" s="1">
        <f>InputData[[#This Row],[UNIT PRICE ($)]]*InputData[[#This Row],[QUANTITY]]</f>
        <v>1043.28</v>
      </c>
      <c r="G198" s="1" t="str">
        <f>VLOOKUP(InputData[[#This Row],[CUSTOMER NAME]],Country[],2,0)</f>
        <v>India</v>
      </c>
      <c r="H198" s="1" t="str">
        <f>VLOOKUP(InputData[[#This Row],[CUSTOMER NAME]],Country[],3,0)</f>
        <v>South</v>
      </c>
      <c r="I198" s="1" t="str">
        <f>TEXT(InputData[[#This Row],[DATE]],"mmm")</f>
        <v>Mar</v>
      </c>
      <c r="J198" s="1">
        <f>WEEKNUM(InputData[[#This Row],[DATE]])</f>
        <v>12</v>
      </c>
    </row>
    <row r="199" spans="1:10" x14ac:dyDescent="0.3">
      <c r="A199" s="3">
        <v>44275</v>
      </c>
      <c r="B199" s="6" t="s">
        <v>61</v>
      </c>
      <c r="C199" s="4" t="s">
        <v>24</v>
      </c>
      <c r="D199" s="5">
        <v>156.96</v>
      </c>
      <c r="E199" s="1">
        <v>23</v>
      </c>
      <c r="F199" s="1">
        <f>InputData[[#This Row],[UNIT PRICE ($)]]*InputData[[#This Row],[QUANTITY]]</f>
        <v>3610.0800000000004</v>
      </c>
      <c r="G199" s="1" t="str">
        <f>VLOOKUP(InputData[[#This Row],[CUSTOMER NAME]],Country[],2,0)</f>
        <v>Bangladesh</v>
      </c>
      <c r="H199" s="1" t="str">
        <f>VLOOKUP(InputData[[#This Row],[CUSTOMER NAME]],Country[],3,0)</f>
        <v>Export</v>
      </c>
      <c r="I199" s="1" t="str">
        <f>TEXT(InputData[[#This Row],[DATE]],"mmm")</f>
        <v>Mar</v>
      </c>
      <c r="J199" s="1">
        <f>WEEKNUM(InputData[[#This Row],[DATE]])</f>
        <v>12</v>
      </c>
    </row>
    <row r="200" spans="1:10" x14ac:dyDescent="0.3">
      <c r="A200" s="3">
        <v>44275</v>
      </c>
      <c r="B200" s="6" t="s">
        <v>64</v>
      </c>
      <c r="C200" s="4" t="s">
        <v>38</v>
      </c>
      <c r="D200" s="5">
        <v>79.92</v>
      </c>
      <c r="E200" s="1">
        <v>21</v>
      </c>
      <c r="F200" s="1">
        <f>InputData[[#This Row],[UNIT PRICE ($)]]*InputData[[#This Row],[QUANTITY]]</f>
        <v>1678.32</v>
      </c>
      <c r="G200" s="1" t="str">
        <f>VLOOKUP(InputData[[#This Row],[CUSTOMER NAME]],Country[],2,0)</f>
        <v>India</v>
      </c>
      <c r="H200" s="1" t="str">
        <f>VLOOKUP(InputData[[#This Row],[CUSTOMER NAME]],Country[],3,0)</f>
        <v>Northeast</v>
      </c>
      <c r="I200" s="1" t="str">
        <f>TEXT(InputData[[#This Row],[DATE]],"mmm")</f>
        <v>Mar</v>
      </c>
      <c r="J200" s="1">
        <f>WEEKNUM(InputData[[#This Row],[DATE]])</f>
        <v>12</v>
      </c>
    </row>
    <row r="201" spans="1:10" x14ac:dyDescent="0.3">
      <c r="A201" s="3">
        <v>44275</v>
      </c>
      <c r="B201" s="6" t="s">
        <v>112</v>
      </c>
      <c r="C201" s="4" t="s">
        <v>16</v>
      </c>
      <c r="D201" s="5">
        <v>16.64</v>
      </c>
      <c r="E201" s="1">
        <v>13</v>
      </c>
      <c r="F201" s="1">
        <f>InputData[[#This Row],[UNIT PRICE ($)]]*InputData[[#This Row],[QUANTITY]]</f>
        <v>216.32</v>
      </c>
      <c r="G201" s="1" t="str">
        <f>VLOOKUP(InputData[[#This Row],[CUSTOMER NAME]],Country[],2,0)</f>
        <v>India</v>
      </c>
      <c r="H201" s="1" t="str">
        <f>VLOOKUP(InputData[[#This Row],[CUSTOMER NAME]],Country[],3,0)</f>
        <v>North</v>
      </c>
      <c r="I201" s="1" t="str">
        <f>TEXT(InputData[[#This Row],[DATE]],"mmm")</f>
        <v>Mar</v>
      </c>
      <c r="J201" s="1">
        <f>WEEKNUM(InputData[[#This Row],[DATE]])</f>
        <v>12</v>
      </c>
    </row>
    <row r="202" spans="1:10" x14ac:dyDescent="0.3">
      <c r="A202" s="3">
        <v>44276</v>
      </c>
      <c r="B202" s="6" t="s">
        <v>68</v>
      </c>
      <c r="C202" s="4" t="s">
        <v>39</v>
      </c>
      <c r="D202" s="5">
        <v>42.55</v>
      </c>
      <c r="E202" s="1">
        <v>7</v>
      </c>
      <c r="F202" s="1">
        <f>InputData[[#This Row],[UNIT PRICE ($)]]*InputData[[#This Row],[QUANTITY]]</f>
        <v>297.84999999999997</v>
      </c>
      <c r="G202" s="1" t="str">
        <f>VLOOKUP(InputData[[#This Row],[CUSTOMER NAME]],Country[],2,0)</f>
        <v>Russia</v>
      </c>
      <c r="H202" s="1" t="str">
        <f>VLOOKUP(InputData[[#This Row],[CUSTOMER NAME]],Country[],3,0)</f>
        <v>Export</v>
      </c>
      <c r="I202" s="1" t="str">
        <f>TEXT(InputData[[#This Row],[DATE]],"mmm")</f>
        <v>Mar</v>
      </c>
      <c r="J202" s="1">
        <f>WEEKNUM(InputData[[#This Row],[DATE]])</f>
        <v>13</v>
      </c>
    </row>
    <row r="203" spans="1:10" x14ac:dyDescent="0.3">
      <c r="A203" s="3">
        <v>44276</v>
      </c>
      <c r="B203" s="6" t="s">
        <v>71</v>
      </c>
      <c r="C203" s="4" t="s">
        <v>1</v>
      </c>
      <c r="D203" s="5">
        <v>103.88</v>
      </c>
      <c r="E203" s="1">
        <v>18</v>
      </c>
      <c r="F203" s="1">
        <f>InputData[[#This Row],[UNIT PRICE ($)]]*InputData[[#This Row],[QUANTITY]]</f>
        <v>1869.84</v>
      </c>
      <c r="G203" s="1" t="str">
        <f>VLOOKUP(InputData[[#This Row],[CUSTOMER NAME]],Country[],2,0)</f>
        <v>India</v>
      </c>
      <c r="H203" s="1" t="str">
        <f>VLOOKUP(InputData[[#This Row],[CUSTOMER NAME]],Country[],3,0)</f>
        <v>Central</v>
      </c>
      <c r="I203" s="1" t="str">
        <f>TEXT(InputData[[#This Row],[DATE]],"mmm")</f>
        <v>Mar</v>
      </c>
      <c r="J203" s="1">
        <f>WEEKNUM(InputData[[#This Row],[DATE]])</f>
        <v>13</v>
      </c>
    </row>
    <row r="204" spans="1:10" x14ac:dyDescent="0.3">
      <c r="A204" s="3">
        <v>44276</v>
      </c>
      <c r="B204" s="6" t="s">
        <v>112</v>
      </c>
      <c r="C204" s="4" t="s">
        <v>20</v>
      </c>
      <c r="D204" s="5">
        <v>76.25</v>
      </c>
      <c r="E204" s="1">
        <v>13</v>
      </c>
      <c r="F204" s="1">
        <f>InputData[[#This Row],[UNIT PRICE ($)]]*InputData[[#This Row],[QUANTITY]]</f>
        <v>991.25</v>
      </c>
      <c r="G204" s="1" t="str">
        <f>VLOOKUP(InputData[[#This Row],[CUSTOMER NAME]],Country[],2,0)</f>
        <v>India</v>
      </c>
      <c r="H204" s="1" t="str">
        <f>VLOOKUP(InputData[[#This Row],[CUSTOMER NAME]],Country[],3,0)</f>
        <v>North</v>
      </c>
      <c r="I204" s="1" t="str">
        <f>TEXT(InputData[[#This Row],[DATE]],"mmm")</f>
        <v>Mar</v>
      </c>
      <c r="J204" s="1">
        <f>WEEKNUM(InputData[[#This Row],[DATE]])</f>
        <v>13</v>
      </c>
    </row>
    <row r="205" spans="1:10" x14ac:dyDescent="0.3">
      <c r="A205" s="3">
        <v>44277</v>
      </c>
      <c r="B205" s="6" t="s">
        <v>71</v>
      </c>
      <c r="C205" s="4" t="s">
        <v>2</v>
      </c>
      <c r="D205" s="5">
        <v>142.80000000000001</v>
      </c>
      <c r="E205" s="1">
        <v>8</v>
      </c>
      <c r="F205" s="1">
        <f>InputData[[#This Row],[UNIT PRICE ($)]]*InputData[[#This Row],[QUANTITY]]</f>
        <v>1142.4000000000001</v>
      </c>
      <c r="G205" s="1" t="str">
        <f>VLOOKUP(InputData[[#This Row],[CUSTOMER NAME]],Country[],2,0)</f>
        <v>India</v>
      </c>
      <c r="H205" s="1" t="str">
        <f>VLOOKUP(InputData[[#This Row],[CUSTOMER NAME]],Country[],3,0)</f>
        <v>Central</v>
      </c>
      <c r="I205" s="1" t="str">
        <f>TEXT(InputData[[#This Row],[DATE]],"mmm")</f>
        <v>Mar</v>
      </c>
      <c r="J205" s="1">
        <f>WEEKNUM(InputData[[#This Row],[DATE]])</f>
        <v>13</v>
      </c>
    </row>
    <row r="206" spans="1:10" x14ac:dyDescent="0.3">
      <c r="A206" s="3">
        <v>44277</v>
      </c>
      <c r="B206" s="6" t="s">
        <v>73</v>
      </c>
      <c r="C206" s="4" t="s">
        <v>12</v>
      </c>
      <c r="D206" s="5">
        <v>94.17</v>
      </c>
      <c r="E206" s="1">
        <v>4</v>
      </c>
      <c r="F206" s="1">
        <f>InputData[[#This Row],[UNIT PRICE ($)]]*InputData[[#This Row],[QUANTITY]]</f>
        <v>376.68</v>
      </c>
      <c r="G206" s="1" t="str">
        <f>VLOOKUP(InputData[[#This Row],[CUSTOMER NAME]],Country[],2,0)</f>
        <v>India</v>
      </c>
      <c r="H206" s="1" t="str">
        <f>VLOOKUP(InputData[[#This Row],[CUSTOMER NAME]],Country[],3,0)</f>
        <v>East</v>
      </c>
      <c r="I206" s="1" t="str">
        <f>TEXT(InputData[[#This Row],[DATE]],"mmm")</f>
        <v>Mar</v>
      </c>
      <c r="J206" s="1">
        <f>WEEKNUM(InputData[[#This Row],[DATE]])</f>
        <v>13</v>
      </c>
    </row>
    <row r="207" spans="1:10" x14ac:dyDescent="0.3">
      <c r="A207" s="3">
        <v>44277</v>
      </c>
      <c r="B207" s="6" t="s">
        <v>84</v>
      </c>
      <c r="C207" s="4" t="s">
        <v>27</v>
      </c>
      <c r="D207" s="5">
        <v>57.120000000000005</v>
      </c>
      <c r="E207" s="1">
        <v>30</v>
      </c>
      <c r="F207" s="1">
        <f>InputData[[#This Row],[UNIT PRICE ($)]]*InputData[[#This Row],[QUANTITY]]</f>
        <v>1713.6000000000001</v>
      </c>
      <c r="G207" s="1" t="str">
        <f>VLOOKUP(InputData[[#This Row],[CUSTOMER NAME]],Country[],2,0)</f>
        <v>Ethiopia</v>
      </c>
      <c r="H207" s="1" t="str">
        <f>VLOOKUP(InputData[[#This Row],[CUSTOMER NAME]],Country[],3,0)</f>
        <v>Export</v>
      </c>
      <c r="I207" s="1" t="str">
        <f>TEXT(InputData[[#This Row],[DATE]],"mmm")</f>
        <v>Mar</v>
      </c>
      <c r="J207" s="1">
        <f>WEEKNUM(InputData[[#This Row],[DATE]])</f>
        <v>13</v>
      </c>
    </row>
    <row r="208" spans="1:10" x14ac:dyDescent="0.3">
      <c r="A208" s="3">
        <v>44278</v>
      </c>
      <c r="B208" s="6" t="s">
        <v>86</v>
      </c>
      <c r="C208" s="4" t="s">
        <v>32</v>
      </c>
      <c r="D208" s="5">
        <v>117.48</v>
      </c>
      <c r="E208" s="1">
        <v>9</v>
      </c>
      <c r="F208" s="1">
        <f>InputData[[#This Row],[UNIT PRICE ($)]]*InputData[[#This Row],[QUANTITY]]</f>
        <v>1057.32</v>
      </c>
      <c r="G208" s="1" t="str">
        <f>VLOOKUP(InputData[[#This Row],[CUSTOMER NAME]],Country[],2,0)</f>
        <v>India</v>
      </c>
      <c r="H208" s="1" t="str">
        <f>VLOOKUP(InputData[[#This Row],[CUSTOMER NAME]],Country[],3,0)</f>
        <v>South</v>
      </c>
      <c r="I208" s="1" t="str">
        <f>TEXT(InputData[[#This Row],[DATE]],"mmm")</f>
        <v>Mar</v>
      </c>
      <c r="J208" s="1">
        <f>WEEKNUM(InputData[[#This Row],[DATE]])</f>
        <v>13</v>
      </c>
    </row>
    <row r="209" spans="1:10" x14ac:dyDescent="0.3">
      <c r="A209" s="3">
        <v>44280</v>
      </c>
      <c r="B209" s="6" t="s">
        <v>62</v>
      </c>
      <c r="C209" s="4" t="s">
        <v>29</v>
      </c>
      <c r="D209" s="5">
        <v>53.11</v>
      </c>
      <c r="E209" s="1">
        <v>8</v>
      </c>
      <c r="F209" s="1">
        <f>InputData[[#This Row],[UNIT PRICE ($)]]*InputData[[#This Row],[QUANTITY]]</f>
        <v>424.88</v>
      </c>
      <c r="G209" s="1" t="str">
        <f>VLOOKUP(InputData[[#This Row],[CUSTOMER NAME]],Country[],2,0)</f>
        <v>India</v>
      </c>
      <c r="H209" s="1" t="str">
        <f>VLOOKUP(InputData[[#This Row],[CUSTOMER NAME]],Country[],3,0)</f>
        <v>Northeast</v>
      </c>
      <c r="I209" s="1" t="str">
        <f>TEXT(InputData[[#This Row],[DATE]],"mmm")</f>
        <v>Mar</v>
      </c>
      <c r="J209" s="1">
        <f>WEEKNUM(InputData[[#This Row],[DATE]])</f>
        <v>13</v>
      </c>
    </row>
    <row r="210" spans="1:10" x14ac:dyDescent="0.3">
      <c r="A210" s="3">
        <v>44280</v>
      </c>
      <c r="B210" s="6" t="s">
        <v>63</v>
      </c>
      <c r="C210" s="4" t="s">
        <v>1</v>
      </c>
      <c r="D210" s="5">
        <v>103.88</v>
      </c>
      <c r="E210" s="1">
        <v>2</v>
      </c>
      <c r="F210" s="1">
        <f>InputData[[#This Row],[UNIT PRICE ($)]]*InputData[[#This Row],[QUANTITY]]</f>
        <v>207.76</v>
      </c>
      <c r="G210" s="1" t="str">
        <f>VLOOKUP(InputData[[#This Row],[CUSTOMER NAME]],Country[],2,0)</f>
        <v>Saudi Arabia</v>
      </c>
      <c r="H210" s="1" t="str">
        <f>VLOOKUP(InputData[[#This Row],[CUSTOMER NAME]],Country[],3,0)</f>
        <v>Export</v>
      </c>
      <c r="I210" s="1" t="str">
        <f>TEXT(InputData[[#This Row],[DATE]],"mmm")</f>
        <v>Mar</v>
      </c>
      <c r="J210" s="1">
        <f>WEEKNUM(InputData[[#This Row],[DATE]])</f>
        <v>13</v>
      </c>
    </row>
    <row r="211" spans="1:10" x14ac:dyDescent="0.3">
      <c r="A211" s="3">
        <v>44280</v>
      </c>
      <c r="B211" s="6" t="s">
        <v>63</v>
      </c>
      <c r="C211" s="4" t="s">
        <v>17</v>
      </c>
      <c r="D211" s="5">
        <v>156.78</v>
      </c>
      <c r="E211" s="1">
        <v>26</v>
      </c>
      <c r="F211" s="1">
        <f>InputData[[#This Row],[UNIT PRICE ($)]]*InputData[[#This Row],[QUANTITY]]</f>
        <v>4076.28</v>
      </c>
      <c r="G211" s="1" t="str">
        <f>VLOOKUP(InputData[[#This Row],[CUSTOMER NAME]],Country[],2,0)</f>
        <v>Saudi Arabia</v>
      </c>
      <c r="H211" s="1" t="str">
        <f>VLOOKUP(InputData[[#This Row],[CUSTOMER NAME]],Country[],3,0)</f>
        <v>Export</v>
      </c>
      <c r="I211" s="1" t="str">
        <f>TEXT(InputData[[#This Row],[DATE]],"mmm")</f>
        <v>Mar</v>
      </c>
      <c r="J211" s="1">
        <f>WEEKNUM(InputData[[#This Row],[DATE]])</f>
        <v>13</v>
      </c>
    </row>
    <row r="212" spans="1:10" x14ac:dyDescent="0.3">
      <c r="A212" s="3">
        <v>44280</v>
      </c>
      <c r="B212" s="6" t="s">
        <v>68</v>
      </c>
      <c r="C212" s="4" t="s">
        <v>30</v>
      </c>
      <c r="D212" s="5">
        <v>201.28</v>
      </c>
      <c r="E212" s="1">
        <v>11</v>
      </c>
      <c r="F212" s="1">
        <f>InputData[[#This Row],[UNIT PRICE ($)]]*InputData[[#This Row],[QUANTITY]]</f>
        <v>2214.08</v>
      </c>
      <c r="G212" s="1" t="str">
        <f>VLOOKUP(InputData[[#This Row],[CUSTOMER NAME]],Country[],2,0)</f>
        <v>Russia</v>
      </c>
      <c r="H212" s="1" t="str">
        <f>VLOOKUP(InputData[[#This Row],[CUSTOMER NAME]],Country[],3,0)</f>
        <v>Export</v>
      </c>
      <c r="I212" s="1" t="str">
        <f>TEXT(InputData[[#This Row],[DATE]],"mmm")</f>
        <v>Mar</v>
      </c>
      <c r="J212" s="1">
        <f>WEEKNUM(InputData[[#This Row],[DATE]])</f>
        <v>13</v>
      </c>
    </row>
    <row r="213" spans="1:10" x14ac:dyDescent="0.3">
      <c r="A213" s="3">
        <v>44280</v>
      </c>
      <c r="B213" s="6" t="s">
        <v>73</v>
      </c>
      <c r="C213" s="4" t="s">
        <v>24</v>
      </c>
      <c r="D213" s="5">
        <v>156.96</v>
      </c>
      <c r="E213" s="1">
        <v>14</v>
      </c>
      <c r="F213" s="1">
        <f>InputData[[#This Row],[UNIT PRICE ($)]]*InputData[[#This Row],[QUANTITY]]</f>
        <v>2197.44</v>
      </c>
      <c r="G213" s="1" t="str">
        <f>VLOOKUP(InputData[[#This Row],[CUSTOMER NAME]],Country[],2,0)</f>
        <v>India</v>
      </c>
      <c r="H213" s="1" t="str">
        <f>VLOOKUP(InputData[[#This Row],[CUSTOMER NAME]],Country[],3,0)</f>
        <v>East</v>
      </c>
      <c r="I213" s="1" t="str">
        <f>TEXT(InputData[[#This Row],[DATE]],"mmm")</f>
        <v>Mar</v>
      </c>
      <c r="J213" s="1">
        <f>WEEKNUM(InputData[[#This Row],[DATE]])</f>
        <v>13</v>
      </c>
    </row>
    <row r="214" spans="1:10" x14ac:dyDescent="0.3">
      <c r="A214" s="3">
        <v>44280</v>
      </c>
      <c r="B214" s="6" t="s">
        <v>74</v>
      </c>
      <c r="C214" s="4" t="s">
        <v>6</v>
      </c>
      <c r="D214" s="5">
        <v>85.5</v>
      </c>
      <c r="E214" s="1">
        <v>4</v>
      </c>
      <c r="F214" s="1">
        <f>InputData[[#This Row],[UNIT PRICE ($)]]*InputData[[#This Row],[QUANTITY]]</f>
        <v>342</v>
      </c>
      <c r="G214" s="1" t="str">
        <f>VLOOKUP(InputData[[#This Row],[CUSTOMER NAME]],Country[],2,0)</f>
        <v>Brazil</v>
      </c>
      <c r="H214" s="1" t="str">
        <f>VLOOKUP(InputData[[#This Row],[CUSTOMER NAME]],Country[],3,0)</f>
        <v>Export</v>
      </c>
      <c r="I214" s="1" t="str">
        <f>TEXT(InputData[[#This Row],[DATE]],"mmm")</f>
        <v>Mar</v>
      </c>
      <c r="J214" s="1">
        <f>WEEKNUM(InputData[[#This Row],[DATE]])</f>
        <v>13</v>
      </c>
    </row>
    <row r="215" spans="1:10" x14ac:dyDescent="0.3">
      <c r="A215" s="3">
        <v>44280</v>
      </c>
      <c r="B215" s="6" t="s">
        <v>81</v>
      </c>
      <c r="C215" s="4" t="s">
        <v>38</v>
      </c>
      <c r="D215" s="5">
        <v>79.92</v>
      </c>
      <c r="E215" s="1">
        <v>2</v>
      </c>
      <c r="F215" s="1">
        <f>InputData[[#This Row],[UNIT PRICE ($)]]*InputData[[#This Row],[QUANTITY]]</f>
        <v>159.84</v>
      </c>
      <c r="G215" s="1" t="str">
        <f>VLOOKUP(InputData[[#This Row],[CUSTOMER NAME]],Country[],2,0)</f>
        <v>India</v>
      </c>
      <c r="H215" s="1" t="str">
        <f>VLOOKUP(InputData[[#This Row],[CUSTOMER NAME]],Country[],3,0)</f>
        <v>East</v>
      </c>
      <c r="I215" s="1" t="str">
        <f>TEXT(InputData[[#This Row],[DATE]],"mmm")</f>
        <v>Mar</v>
      </c>
      <c r="J215" s="1">
        <f>WEEKNUM(InputData[[#This Row],[DATE]])</f>
        <v>13</v>
      </c>
    </row>
    <row r="216" spans="1:10" x14ac:dyDescent="0.3">
      <c r="A216" s="3">
        <v>44281</v>
      </c>
      <c r="B216" s="6" t="s">
        <v>65</v>
      </c>
      <c r="C216" s="4" t="s">
        <v>10</v>
      </c>
      <c r="D216" s="5">
        <v>164.28</v>
      </c>
      <c r="E216" s="1">
        <v>9</v>
      </c>
      <c r="F216" s="1">
        <f>InputData[[#This Row],[UNIT PRICE ($)]]*InputData[[#This Row],[QUANTITY]]</f>
        <v>1478.52</v>
      </c>
      <c r="G216" s="1" t="str">
        <f>VLOOKUP(InputData[[#This Row],[CUSTOMER NAME]],Country[],2,0)</f>
        <v>Pakistan</v>
      </c>
      <c r="H216" s="1" t="str">
        <f>VLOOKUP(InputData[[#This Row],[CUSTOMER NAME]],Country[],3,0)</f>
        <v>Export</v>
      </c>
      <c r="I216" s="1" t="str">
        <f>TEXT(InputData[[#This Row],[DATE]],"mmm")</f>
        <v>Mar</v>
      </c>
      <c r="J216" s="1">
        <f>WEEKNUM(InputData[[#This Row],[DATE]])</f>
        <v>13</v>
      </c>
    </row>
    <row r="217" spans="1:10" x14ac:dyDescent="0.3">
      <c r="A217" s="3">
        <v>44281</v>
      </c>
      <c r="B217" s="6" t="s">
        <v>110</v>
      </c>
      <c r="C217" s="4" t="s">
        <v>1</v>
      </c>
      <c r="D217" s="5">
        <v>103.88</v>
      </c>
      <c r="E217" s="1">
        <v>4</v>
      </c>
      <c r="F217" s="1">
        <f>InputData[[#This Row],[UNIT PRICE ($)]]*InputData[[#This Row],[QUANTITY]]</f>
        <v>415.52</v>
      </c>
      <c r="G217" s="1" t="str">
        <f>VLOOKUP(InputData[[#This Row],[CUSTOMER NAME]],Country[],2,0)</f>
        <v>India</v>
      </c>
      <c r="H217" s="1" t="str">
        <f>VLOOKUP(InputData[[#This Row],[CUSTOMER NAME]],Country[],3,0)</f>
        <v>Western</v>
      </c>
      <c r="I217" s="1" t="str">
        <f>TEXT(InputData[[#This Row],[DATE]],"mmm")</f>
        <v>Mar</v>
      </c>
      <c r="J217" s="1">
        <f>WEEKNUM(InputData[[#This Row],[DATE]])</f>
        <v>13</v>
      </c>
    </row>
    <row r="218" spans="1:10" x14ac:dyDescent="0.3">
      <c r="A218" s="3">
        <v>44281</v>
      </c>
      <c r="B218" s="6" t="s">
        <v>112</v>
      </c>
      <c r="C218" s="4" t="s">
        <v>42</v>
      </c>
      <c r="D218" s="5">
        <v>162</v>
      </c>
      <c r="E218" s="1">
        <v>1</v>
      </c>
      <c r="F218" s="1">
        <f>InputData[[#This Row],[UNIT PRICE ($)]]*InputData[[#This Row],[QUANTITY]]</f>
        <v>162</v>
      </c>
      <c r="G218" s="1" t="str">
        <f>VLOOKUP(InputData[[#This Row],[CUSTOMER NAME]],Country[],2,0)</f>
        <v>India</v>
      </c>
      <c r="H218" s="1" t="str">
        <f>VLOOKUP(InputData[[#This Row],[CUSTOMER NAME]],Country[],3,0)</f>
        <v>North</v>
      </c>
      <c r="I218" s="1" t="str">
        <f>TEXT(InputData[[#This Row],[DATE]],"mmm")</f>
        <v>Mar</v>
      </c>
      <c r="J218" s="1">
        <f>WEEKNUM(InputData[[#This Row],[DATE]])</f>
        <v>13</v>
      </c>
    </row>
    <row r="219" spans="1:10" x14ac:dyDescent="0.3">
      <c r="A219" s="3">
        <v>44281</v>
      </c>
      <c r="B219" s="6" t="s">
        <v>89</v>
      </c>
      <c r="C219" s="4" t="s">
        <v>33</v>
      </c>
      <c r="D219" s="5">
        <v>119.7</v>
      </c>
      <c r="E219" s="1">
        <v>25</v>
      </c>
      <c r="F219" s="1">
        <f>InputData[[#This Row],[UNIT PRICE ($)]]*InputData[[#This Row],[QUANTITY]]</f>
        <v>2992.5</v>
      </c>
      <c r="G219" s="1" t="str">
        <f>VLOOKUP(InputData[[#This Row],[CUSTOMER NAME]],Country[],2,0)</f>
        <v>Mexico</v>
      </c>
      <c r="H219" s="1" t="str">
        <f>VLOOKUP(InputData[[#This Row],[CUSTOMER NAME]],Country[],3,0)</f>
        <v>Export</v>
      </c>
      <c r="I219" s="1" t="str">
        <f>TEXT(InputData[[#This Row],[DATE]],"mmm")</f>
        <v>Mar</v>
      </c>
      <c r="J219" s="1">
        <f>WEEKNUM(InputData[[#This Row],[DATE]])</f>
        <v>13</v>
      </c>
    </row>
    <row r="220" spans="1:10" x14ac:dyDescent="0.3">
      <c r="A220" s="3">
        <v>44282</v>
      </c>
      <c r="B220" s="6" t="s">
        <v>113</v>
      </c>
      <c r="C220" s="4" t="s">
        <v>30</v>
      </c>
      <c r="D220" s="5">
        <v>201.28</v>
      </c>
      <c r="E220" s="1">
        <v>3</v>
      </c>
      <c r="F220" s="1">
        <f>InputData[[#This Row],[UNIT PRICE ($)]]*InputData[[#This Row],[QUANTITY]]</f>
        <v>603.84</v>
      </c>
      <c r="G220" s="1" t="str">
        <f>VLOOKUP(InputData[[#This Row],[CUSTOMER NAME]],Country[],2,0)</f>
        <v>Pakistan</v>
      </c>
      <c r="H220" s="1" t="str">
        <f>VLOOKUP(InputData[[#This Row],[CUSTOMER NAME]],Country[],3,0)</f>
        <v>Export</v>
      </c>
      <c r="I220" s="1" t="str">
        <f>TEXT(InputData[[#This Row],[DATE]],"mmm")</f>
        <v>Mar</v>
      </c>
      <c r="J220" s="1">
        <f>WEEKNUM(InputData[[#This Row],[DATE]])</f>
        <v>13</v>
      </c>
    </row>
    <row r="221" spans="1:10" x14ac:dyDescent="0.3">
      <c r="A221" s="3">
        <v>44283</v>
      </c>
      <c r="B221" s="6" t="s">
        <v>60</v>
      </c>
      <c r="C221" s="4" t="s">
        <v>40</v>
      </c>
      <c r="D221" s="5">
        <v>115.2</v>
      </c>
      <c r="E221" s="1">
        <v>13</v>
      </c>
      <c r="F221" s="1">
        <f>InputData[[#This Row],[UNIT PRICE ($)]]*InputData[[#This Row],[QUANTITY]]</f>
        <v>1497.6000000000001</v>
      </c>
      <c r="G221" s="1" t="str">
        <f>VLOOKUP(InputData[[#This Row],[CUSTOMER NAME]],Country[],2,0)</f>
        <v>Nigeria</v>
      </c>
      <c r="H221" s="1" t="str">
        <f>VLOOKUP(InputData[[#This Row],[CUSTOMER NAME]],Country[],3,0)</f>
        <v>Export</v>
      </c>
      <c r="I221" s="1" t="str">
        <f>TEXT(InputData[[#This Row],[DATE]],"mmm")</f>
        <v>Mar</v>
      </c>
      <c r="J221" s="1">
        <f>WEEKNUM(InputData[[#This Row],[DATE]])</f>
        <v>14</v>
      </c>
    </row>
    <row r="222" spans="1:10" x14ac:dyDescent="0.3">
      <c r="A222" s="3">
        <v>44283</v>
      </c>
      <c r="B222" s="6" t="s">
        <v>61</v>
      </c>
      <c r="C222" s="4" t="s">
        <v>37</v>
      </c>
      <c r="D222" s="5">
        <v>85.76</v>
      </c>
      <c r="E222" s="1">
        <v>3</v>
      </c>
      <c r="F222" s="1">
        <f>InputData[[#This Row],[UNIT PRICE ($)]]*InputData[[#This Row],[QUANTITY]]</f>
        <v>257.28000000000003</v>
      </c>
      <c r="G222" s="1" t="str">
        <f>VLOOKUP(InputData[[#This Row],[CUSTOMER NAME]],Country[],2,0)</f>
        <v>Bangladesh</v>
      </c>
      <c r="H222" s="1" t="str">
        <f>VLOOKUP(InputData[[#This Row],[CUSTOMER NAME]],Country[],3,0)</f>
        <v>Export</v>
      </c>
      <c r="I222" s="1" t="str">
        <f>TEXT(InputData[[#This Row],[DATE]],"mmm")</f>
        <v>Mar</v>
      </c>
      <c r="J222" s="1">
        <f>WEEKNUM(InputData[[#This Row],[DATE]])</f>
        <v>14</v>
      </c>
    </row>
    <row r="223" spans="1:10" x14ac:dyDescent="0.3">
      <c r="A223" s="3">
        <v>44283</v>
      </c>
      <c r="B223" s="6" t="s">
        <v>85</v>
      </c>
      <c r="C223" s="4" t="s">
        <v>7</v>
      </c>
      <c r="D223" s="5">
        <v>47.730000000000004</v>
      </c>
      <c r="E223" s="1">
        <v>8</v>
      </c>
      <c r="F223" s="1">
        <f>InputData[[#This Row],[UNIT PRICE ($)]]*InputData[[#This Row],[QUANTITY]]</f>
        <v>381.84000000000003</v>
      </c>
      <c r="G223" s="1" t="str">
        <f>VLOOKUP(InputData[[#This Row],[CUSTOMER NAME]],Country[],2,0)</f>
        <v>India</v>
      </c>
      <c r="H223" s="1" t="str">
        <f>VLOOKUP(InputData[[#This Row],[CUSTOMER NAME]],Country[],3,0)</f>
        <v>Northeast</v>
      </c>
      <c r="I223" s="1" t="str">
        <f>TEXT(InputData[[#This Row],[DATE]],"mmm")</f>
        <v>Mar</v>
      </c>
      <c r="J223" s="1">
        <f>WEEKNUM(InputData[[#This Row],[DATE]])</f>
        <v>14</v>
      </c>
    </row>
    <row r="224" spans="1:10" x14ac:dyDescent="0.3">
      <c r="A224" s="3">
        <v>44284</v>
      </c>
      <c r="B224" s="6" t="s">
        <v>61</v>
      </c>
      <c r="C224" s="4" t="s">
        <v>32</v>
      </c>
      <c r="D224" s="5">
        <v>117.48</v>
      </c>
      <c r="E224" s="1">
        <v>12</v>
      </c>
      <c r="F224" s="1">
        <f>InputData[[#This Row],[UNIT PRICE ($)]]*InputData[[#This Row],[QUANTITY]]</f>
        <v>1409.76</v>
      </c>
      <c r="G224" s="1" t="str">
        <f>VLOOKUP(InputData[[#This Row],[CUSTOMER NAME]],Country[],2,0)</f>
        <v>Bangladesh</v>
      </c>
      <c r="H224" s="1" t="str">
        <f>VLOOKUP(InputData[[#This Row],[CUSTOMER NAME]],Country[],3,0)</f>
        <v>Export</v>
      </c>
      <c r="I224" s="1" t="str">
        <f>TEXT(InputData[[#This Row],[DATE]],"mmm")</f>
        <v>Mar</v>
      </c>
      <c r="J224" s="1">
        <f>WEEKNUM(InputData[[#This Row],[DATE]])</f>
        <v>14</v>
      </c>
    </row>
    <row r="225" spans="1:10" x14ac:dyDescent="0.3">
      <c r="A225" s="3">
        <v>44284</v>
      </c>
      <c r="B225" s="6" t="s">
        <v>84</v>
      </c>
      <c r="C225" s="4" t="s">
        <v>35</v>
      </c>
      <c r="D225" s="5">
        <v>6.7</v>
      </c>
      <c r="E225" s="1">
        <v>32</v>
      </c>
      <c r="F225" s="1">
        <f>InputData[[#This Row],[UNIT PRICE ($)]]*InputData[[#This Row],[QUANTITY]]</f>
        <v>214.4</v>
      </c>
      <c r="G225" s="1" t="str">
        <f>VLOOKUP(InputData[[#This Row],[CUSTOMER NAME]],Country[],2,0)</f>
        <v>Ethiopia</v>
      </c>
      <c r="H225" s="1" t="str">
        <f>VLOOKUP(InputData[[#This Row],[CUSTOMER NAME]],Country[],3,0)</f>
        <v>Export</v>
      </c>
      <c r="I225" s="1" t="str">
        <f>TEXT(InputData[[#This Row],[DATE]],"mmm")</f>
        <v>Mar</v>
      </c>
      <c r="J225" s="1">
        <f>WEEKNUM(InputData[[#This Row],[DATE]])</f>
        <v>14</v>
      </c>
    </row>
    <row r="226" spans="1:10" x14ac:dyDescent="0.3">
      <c r="A226" s="3">
        <v>44285</v>
      </c>
      <c r="B226" s="6" t="s">
        <v>63</v>
      </c>
      <c r="C226" s="4" t="s">
        <v>38</v>
      </c>
      <c r="D226" s="5">
        <v>79.92</v>
      </c>
      <c r="E226" s="1">
        <v>1</v>
      </c>
      <c r="F226" s="1">
        <f>InputData[[#This Row],[UNIT PRICE ($)]]*InputData[[#This Row],[QUANTITY]]</f>
        <v>79.92</v>
      </c>
      <c r="G226" s="1" t="str">
        <f>VLOOKUP(InputData[[#This Row],[CUSTOMER NAME]],Country[],2,0)</f>
        <v>Saudi Arabia</v>
      </c>
      <c r="H226" s="1" t="str">
        <f>VLOOKUP(InputData[[#This Row],[CUSTOMER NAME]],Country[],3,0)</f>
        <v>Export</v>
      </c>
      <c r="I226" s="1" t="str">
        <f>TEXT(InputData[[#This Row],[DATE]],"mmm")</f>
        <v>Mar</v>
      </c>
      <c r="J226" s="1">
        <f>WEEKNUM(InputData[[#This Row],[DATE]])</f>
        <v>14</v>
      </c>
    </row>
    <row r="227" spans="1:10" x14ac:dyDescent="0.3">
      <c r="A227" s="3">
        <v>44285</v>
      </c>
      <c r="B227" s="6" t="s">
        <v>73</v>
      </c>
      <c r="C227" s="4" t="s">
        <v>1</v>
      </c>
      <c r="D227" s="5">
        <v>103.88</v>
      </c>
      <c r="E227" s="1">
        <v>13</v>
      </c>
      <c r="F227" s="1">
        <f>InputData[[#This Row],[UNIT PRICE ($)]]*InputData[[#This Row],[QUANTITY]]</f>
        <v>1350.44</v>
      </c>
      <c r="G227" s="1" t="str">
        <f>VLOOKUP(InputData[[#This Row],[CUSTOMER NAME]],Country[],2,0)</f>
        <v>India</v>
      </c>
      <c r="H227" s="1" t="str">
        <f>VLOOKUP(InputData[[#This Row],[CUSTOMER NAME]],Country[],3,0)</f>
        <v>East</v>
      </c>
      <c r="I227" s="1" t="str">
        <f>TEXT(InputData[[#This Row],[DATE]],"mmm")</f>
        <v>Mar</v>
      </c>
      <c r="J227" s="1">
        <f>WEEKNUM(InputData[[#This Row],[DATE]])</f>
        <v>14</v>
      </c>
    </row>
    <row r="228" spans="1:10" x14ac:dyDescent="0.3">
      <c r="A228" s="3">
        <v>44286</v>
      </c>
      <c r="B228" s="6" t="s">
        <v>77</v>
      </c>
      <c r="C228" s="4" t="s">
        <v>42</v>
      </c>
      <c r="D228" s="5">
        <v>162</v>
      </c>
      <c r="E228" s="1">
        <v>3</v>
      </c>
      <c r="F228" s="1">
        <f>InputData[[#This Row],[UNIT PRICE ($)]]*InputData[[#This Row],[QUANTITY]]</f>
        <v>486</v>
      </c>
      <c r="G228" s="1" t="str">
        <f>VLOOKUP(InputData[[#This Row],[CUSTOMER NAME]],Country[],2,0)</f>
        <v>India</v>
      </c>
      <c r="H228" s="1" t="str">
        <f>VLOOKUP(InputData[[#This Row],[CUSTOMER NAME]],Country[],3,0)</f>
        <v>Western</v>
      </c>
      <c r="I228" s="1" t="str">
        <f>TEXT(InputData[[#This Row],[DATE]],"mmm")</f>
        <v>Mar</v>
      </c>
      <c r="J228" s="1">
        <f>WEEKNUM(InputData[[#This Row],[DATE]])</f>
        <v>14</v>
      </c>
    </row>
    <row r="229" spans="1:10" x14ac:dyDescent="0.3">
      <c r="A229" s="3">
        <v>44286</v>
      </c>
      <c r="B229" s="6" t="s">
        <v>89</v>
      </c>
      <c r="C229" s="4" t="s">
        <v>5</v>
      </c>
      <c r="D229" s="5">
        <v>155.61000000000001</v>
      </c>
      <c r="E229" s="1">
        <v>33</v>
      </c>
      <c r="F229" s="1">
        <f>InputData[[#This Row],[UNIT PRICE ($)]]*InputData[[#This Row],[QUANTITY]]</f>
        <v>5135.13</v>
      </c>
      <c r="G229" s="1" t="str">
        <f>VLOOKUP(InputData[[#This Row],[CUSTOMER NAME]],Country[],2,0)</f>
        <v>Mexico</v>
      </c>
      <c r="H229" s="1" t="str">
        <f>VLOOKUP(InputData[[#This Row],[CUSTOMER NAME]],Country[],3,0)</f>
        <v>Export</v>
      </c>
      <c r="I229" s="1" t="str">
        <f>TEXT(InputData[[#This Row],[DATE]],"mmm")</f>
        <v>Mar</v>
      </c>
      <c r="J229" s="1">
        <f>WEEKNUM(InputData[[#This Row],[DATE]])</f>
        <v>14</v>
      </c>
    </row>
    <row r="230" spans="1:10" x14ac:dyDescent="0.3">
      <c r="A230" s="3">
        <v>44287</v>
      </c>
      <c r="B230" s="6" t="s">
        <v>67</v>
      </c>
      <c r="C230" s="4" t="s">
        <v>11</v>
      </c>
      <c r="D230" s="5">
        <v>48.4</v>
      </c>
      <c r="E230" s="1">
        <v>3</v>
      </c>
      <c r="F230" s="1">
        <f>InputData[[#This Row],[UNIT PRICE ($)]]*InputData[[#This Row],[QUANTITY]]</f>
        <v>145.19999999999999</v>
      </c>
      <c r="G230" s="1" t="str">
        <f>VLOOKUP(InputData[[#This Row],[CUSTOMER NAME]],Country[],2,0)</f>
        <v>United Kingdom</v>
      </c>
      <c r="H230" s="1" t="str">
        <f>VLOOKUP(InputData[[#This Row],[CUSTOMER NAME]],Country[],3,0)</f>
        <v>Export</v>
      </c>
      <c r="I230" s="1" t="str">
        <f>TEXT(InputData[[#This Row],[DATE]],"mmm")</f>
        <v>Apr</v>
      </c>
      <c r="J230" s="1">
        <f>WEEKNUM(InputData[[#This Row],[DATE]])</f>
        <v>14</v>
      </c>
    </row>
    <row r="231" spans="1:10" x14ac:dyDescent="0.3">
      <c r="A231" s="3">
        <v>44287</v>
      </c>
      <c r="B231" s="6" t="s">
        <v>88</v>
      </c>
      <c r="C231" s="4" t="s">
        <v>2</v>
      </c>
      <c r="D231" s="5">
        <v>142.80000000000001</v>
      </c>
      <c r="E231" s="1">
        <v>2</v>
      </c>
      <c r="F231" s="1">
        <f>InputData[[#This Row],[UNIT PRICE ($)]]*InputData[[#This Row],[QUANTITY]]</f>
        <v>285.60000000000002</v>
      </c>
      <c r="G231" s="1" t="str">
        <f>VLOOKUP(InputData[[#This Row],[CUSTOMER NAME]],Country[],2,0)</f>
        <v>India</v>
      </c>
      <c r="H231" s="1" t="str">
        <f>VLOOKUP(InputData[[#This Row],[CUSTOMER NAME]],Country[],3,0)</f>
        <v>South</v>
      </c>
      <c r="I231" s="1" t="str">
        <f>TEXT(InputData[[#This Row],[DATE]],"mmm")</f>
        <v>Apr</v>
      </c>
      <c r="J231" s="1">
        <f>WEEKNUM(InputData[[#This Row],[DATE]])</f>
        <v>14</v>
      </c>
    </row>
    <row r="232" spans="1:10" x14ac:dyDescent="0.3">
      <c r="A232" s="3">
        <v>44288</v>
      </c>
      <c r="B232" s="6" t="s">
        <v>61</v>
      </c>
      <c r="C232" s="4" t="s">
        <v>37</v>
      </c>
      <c r="D232" s="5">
        <v>85.76</v>
      </c>
      <c r="E232" s="1">
        <v>24</v>
      </c>
      <c r="F232" s="1">
        <f>InputData[[#This Row],[UNIT PRICE ($)]]*InputData[[#This Row],[QUANTITY]]</f>
        <v>2058.2400000000002</v>
      </c>
      <c r="G232" s="1" t="str">
        <f>VLOOKUP(InputData[[#This Row],[CUSTOMER NAME]],Country[],2,0)</f>
        <v>Bangladesh</v>
      </c>
      <c r="H232" s="1" t="str">
        <f>VLOOKUP(InputData[[#This Row],[CUSTOMER NAME]],Country[],3,0)</f>
        <v>Export</v>
      </c>
      <c r="I232" s="1" t="str">
        <f>TEXT(InputData[[#This Row],[DATE]],"mmm")</f>
        <v>Apr</v>
      </c>
      <c r="J232" s="1">
        <f>WEEKNUM(InputData[[#This Row],[DATE]])</f>
        <v>14</v>
      </c>
    </row>
    <row r="233" spans="1:10" x14ac:dyDescent="0.3">
      <c r="A233" s="3">
        <v>44288</v>
      </c>
      <c r="B233" s="6" t="s">
        <v>71</v>
      </c>
      <c r="C233" s="4" t="s">
        <v>2</v>
      </c>
      <c r="D233" s="5">
        <v>142.80000000000001</v>
      </c>
      <c r="E233" s="1">
        <v>3</v>
      </c>
      <c r="F233" s="1">
        <f>InputData[[#This Row],[UNIT PRICE ($)]]*InputData[[#This Row],[QUANTITY]]</f>
        <v>428.40000000000003</v>
      </c>
      <c r="G233" s="1" t="str">
        <f>VLOOKUP(InputData[[#This Row],[CUSTOMER NAME]],Country[],2,0)</f>
        <v>India</v>
      </c>
      <c r="H233" s="1" t="str">
        <f>VLOOKUP(InputData[[#This Row],[CUSTOMER NAME]],Country[],3,0)</f>
        <v>Central</v>
      </c>
      <c r="I233" s="1" t="str">
        <f>TEXT(InputData[[#This Row],[DATE]],"mmm")</f>
        <v>Apr</v>
      </c>
      <c r="J233" s="1">
        <f>WEEKNUM(InputData[[#This Row],[DATE]])</f>
        <v>14</v>
      </c>
    </row>
    <row r="234" spans="1:10" x14ac:dyDescent="0.3">
      <c r="A234" s="3">
        <v>44290</v>
      </c>
      <c r="B234" s="6" t="s">
        <v>61</v>
      </c>
      <c r="C234" s="4" t="s">
        <v>9</v>
      </c>
      <c r="D234" s="5">
        <v>7.8599999999999994</v>
      </c>
      <c r="E234" s="1">
        <v>9</v>
      </c>
      <c r="F234" s="1">
        <f>InputData[[#This Row],[UNIT PRICE ($)]]*InputData[[#This Row],[QUANTITY]]</f>
        <v>70.739999999999995</v>
      </c>
      <c r="G234" s="1" t="str">
        <f>VLOOKUP(InputData[[#This Row],[CUSTOMER NAME]],Country[],2,0)</f>
        <v>Bangladesh</v>
      </c>
      <c r="H234" s="1" t="str">
        <f>VLOOKUP(InputData[[#This Row],[CUSTOMER NAME]],Country[],3,0)</f>
        <v>Export</v>
      </c>
      <c r="I234" s="1" t="str">
        <f>TEXT(InputData[[#This Row],[DATE]],"mmm")</f>
        <v>Apr</v>
      </c>
      <c r="J234" s="1">
        <f>WEEKNUM(InputData[[#This Row],[DATE]])</f>
        <v>15</v>
      </c>
    </row>
    <row r="235" spans="1:10" x14ac:dyDescent="0.3">
      <c r="A235" s="3">
        <v>44290</v>
      </c>
      <c r="B235" s="6" t="s">
        <v>63</v>
      </c>
      <c r="C235" s="4" t="s">
        <v>34</v>
      </c>
      <c r="D235" s="5">
        <v>58.3</v>
      </c>
      <c r="E235" s="1">
        <v>20</v>
      </c>
      <c r="F235" s="1">
        <f>InputData[[#This Row],[UNIT PRICE ($)]]*InputData[[#This Row],[QUANTITY]]</f>
        <v>1166</v>
      </c>
      <c r="G235" s="1" t="str">
        <f>VLOOKUP(InputData[[#This Row],[CUSTOMER NAME]],Country[],2,0)</f>
        <v>Saudi Arabia</v>
      </c>
      <c r="H235" s="1" t="str">
        <f>VLOOKUP(InputData[[#This Row],[CUSTOMER NAME]],Country[],3,0)</f>
        <v>Export</v>
      </c>
      <c r="I235" s="1" t="str">
        <f>TEXT(InputData[[#This Row],[DATE]],"mmm")</f>
        <v>Apr</v>
      </c>
      <c r="J235" s="1">
        <f>WEEKNUM(InputData[[#This Row],[DATE]])</f>
        <v>15</v>
      </c>
    </row>
    <row r="236" spans="1:10" x14ac:dyDescent="0.3">
      <c r="A236" s="3">
        <v>44290</v>
      </c>
      <c r="B236" s="6" t="s">
        <v>113</v>
      </c>
      <c r="C236" s="4" t="s">
        <v>40</v>
      </c>
      <c r="D236" s="5">
        <v>115.2</v>
      </c>
      <c r="E236" s="1">
        <v>4</v>
      </c>
      <c r="F236" s="1">
        <f>InputData[[#This Row],[UNIT PRICE ($)]]*InputData[[#This Row],[QUANTITY]]</f>
        <v>460.8</v>
      </c>
      <c r="G236" s="1" t="str">
        <f>VLOOKUP(InputData[[#This Row],[CUSTOMER NAME]],Country[],2,0)</f>
        <v>Pakistan</v>
      </c>
      <c r="H236" s="1" t="str">
        <f>VLOOKUP(InputData[[#This Row],[CUSTOMER NAME]],Country[],3,0)</f>
        <v>Export</v>
      </c>
      <c r="I236" s="1" t="str">
        <f>TEXT(InputData[[#This Row],[DATE]],"mmm")</f>
        <v>Apr</v>
      </c>
      <c r="J236" s="1">
        <f>WEEKNUM(InputData[[#This Row],[DATE]])</f>
        <v>15</v>
      </c>
    </row>
    <row r="237" spans="1:10" x14ac:dyDescent="0.3">
      <c r="A237" s="3">
        <v>44291</v>
      </c>
      <c r="B237" s="6" t="s">
        <v>110</v>
      </c>
      <c r="C237" s="4" t="s">
        <v>1</v>
      </c>
      <c r="D237" s="5">
        <v>103.88</v>
      </c>
      <c r="E237" s="1">
        <v>34</v>
      </c>
      <c r="F237" s="1">
        <f>InputData[[#This Row],[UNIT PRICE ($)]]*InputData[[#This Row],[QUANTITY]]</f>
        <v>3531.92</v>
      </c>
      <c r="G237" s="1" t="str">
        <f>VLOOKUP(InputData[[#This Row],[CUSTOMER NAME]],Country[],2,0)</f>
        <v>India</v>
      </c>
      <c r="H237" s="1" t="str">
        <f>VLOOKUP(InputData[[#This Row],[CUSTOMER NAME]],Country[],3,0)</f>
        <v>Western</v>
      </c>
      <c r="I237" s="1" t="str">
        <f>TEXT(InputData[[#This Row],[DATE]],"mmm")</f>
        <v>Apr</v>
      </c>
      <c r="J237" s="1">
        <f>WEEKNUM(InputData[[#This Row],[DATE]])</f>
        <v>15</v>
      </c>
    </row>
    <row r="238" spans="1:10" x14ac:dyDescent="0.3">
      <c r="A238" s="3">
        <v>44291</v>
      </c>
      <c r="B238" s="6" t="s">
        <v>80</v>
      </c>
      <c r="C238" s="4" t="s">
        <v>31</v>
      </c>
      <c r="D238" s="5">
        <v>104.16</v>
      </c>
      <c r="E238" s="1">
        <v>15</v>
      </c>
      <c r="F238" s="1">
        <f>InputData[[#This Row],[UNIT PRICE ($)]]*InputData[[#This Row],[QUANTITY]]</f>
        <v>1562.3999999999999</v>
      </c>
      <c r="G238" s="1" t="str">
        <f>VLOOKUP(InputData[[#This Row],[CUSTOMER NAME]],Country[],2,0)</f>
        <v>South Africa</v>
      </c>
      <c r="H238" s="1" t="str">
        <f>VLOOKUP(InputData[[#This Row],[CUSTOMER NAME]],Country[],3,0)</f>
        <v>Export</v>
      </c>
      <c r="I238" s="1" t="str">
        <f>TEXT(InputData[[#This Row],[DATE]],"mmm")</f>
        <v>Apr</v>
      </c>
      <c r="J238" s="1">
        <f>WEEKNUM(InputData[[#This Row],[DATE]])</f>
        <v>15</v>
      </c>
    </row>
    <row r="239" spans="1:10" x14ac:dyDescent="0.3">
      <c r="A239" s="3">
        <v>44291</v>
      </c>
      <c r="B239" s="6" t="s">
        <v>113</v>
      </c>
      <c r="C239" s="4" t="s">
        <v>8</v>
      </c>
      <c r="D239" s="5">
        <v>94.62</v>
      </c>
      <c r="E239" s="1">
        <v>29</v>
      </c>
      <c r="F239" s="1">
        <f>InputData[[#This Row],[UNIT PRICE ($)]]*InputData[[#This Row],[QUANTITY]]</f>
        <v>2743.98</v>
      </c>
      <c r="G239" s="1" t="str">
        <f>VLOOKUP(InputData[[#This Row],[CUSTOMER NAME]],Country[],2,0)</f>
        <v>Pakistan</v>
      </c>
      <c r="H239" s="1" t="str">
        <f>VLOOKUP(InputData[[#This Row],[CUSTOMER NAME]],Country[],3,0)</f>
        <v>Export</v>
      </c>
      <c r="I239" s="1" t="str">
        <f>TEXT(InputData[[#This Row],[DATE]],"mmm")</f>
        <v>Apr</v>
      </c>
      <c r="J239" s="1">
        <f>WEEKNUM(InputData[[#This Row],[DATE]])</f>
        <v>15</v>
      </c>
    </row>
    <row r="240" spans="1:10" x14ac:dyDescent="0.3">
      <c r="A240" s="3">
        <v>44292</v>
      </c>
      <c r="B240" s="6" t="s">
        <v>110</v>
      </c>
      <c r="C240" s="4" t="s">
        <v>21</v>
      </c>
      <c r="D240" s="5">
        <v>162.54</v>
      </c>
      <c r="E240" s="1">
        <v>39</v>
      </c>
      <c r="F240" s="1">
        <f>InputData[[#This Row],[UNIT PRICE ($)]]*InputData[[#This Row],[QUANTITY]]</f>
        <v>6339.0599999999995</v>
      </c>
      <c r="G240" s="1" t="str">
        <f>VLOOKUP(InputData[[#This Row],[CUSTOMER NAME]],Country[],2,0)</f>
        <v>India</v>
      </c>
      <c r="H240" s="1" t="str">
        <f>VLOOKUP(InputData[[#This Row],[CUSTOMER NAME]],Country[],3,0)</f>
        <v>Western</v>
      </c>
      <c r="I240" s="1" t="str">
        <f>TEXT(InputData[[#This Row],[DATE]],"mmm")</f>
        <v>Apr</v>
      </c>
      <c r="J240" s="1">
        <f>WEEKNUM(InputData[[#This Row],[DATE]])</f>
        <v>15</v>
      </c>
    </row>
    <row r="241" spans="1:10" x14ac:dyDescent="0.3">
      <c r="A241" s="3">
        <v>44292</v>
      </c>
      <c r="B241" s="6" t="s">
        <v>76</v>
      </c>
      <c r="C241" s="4" t="s">
        <v>40</v>
      </c>
      <c r="D241" s="5">
        <v>115.2</v>
      </c>
      <c r="E241" s="1">
        <v>2</v>
      </c>
      <c r="F241" s="1">
        <f>InputData[[#This Row],[UNIT PRICE ($)]]*InputData[[#This Row],[QUANTITY]]</f>
        <v>230.4</v>
      </c>
      <c r="G241" s="1" t="str">
        <f>VLOOKUP(InputData[[#This Row],[CUSTOMER NAME]],Country[],2,0)</f>
        <v>Saudi Arabia</v>
      </c>
      <c r="H241" s="1" t="str">
        <f>VLOOKUP(InputData[[#This Row],[CUSTOMER NAME]],Country[],3,0)</f>
        <v>Export</v>
      </c>
      <c r="I241" s="1" t="str">
        <f>TEXT(InputData[[#This Row],[DATE]],"mmm")</f>
        <v>Apr</v>
      </c>
      <c r="J241" s="1">
        <f>WEEKNUM(InputData[[#This Row],[DATE]])</f>
        <v>15</v>
      </c>
    </row>
    <row r="242" spans="1:10" x14ac:dyDescent="0.3">
      <c r="A242" s="3">
        <v>44293</v>
      </c>
      <c r="B242" s="6" t="s">
        <v>73</v>
      </c>
      <c r="C242" s="4" t="s">
        <v>26</v>
      </c>
      <c r="D242" s="5">
        <v>24.66</v>
      </c>
      <c r="E242" s="1">
        <v>7</v>
      </c>
      <c r="F242" s="1">
        <f>InputData[[#This Row],[UNIT PRICE ($)]]*InputData[[#This Row],[QUANTITY]]</f>
        <v>172.62</v>
      </c>
      <c r="G242" s="1" t="str">
        <f>VLOOKUP(InputData[[#This Row],[CUSTOMER NAME]],Country[],2,0)</f>
        <v>India</v>
      </c>
      <c r="H242" s="1" t="str">
        <f>VLOOKUP(InputData[[#This Row],[CUSTOMER NAME]],Country[],3,0)</f>
        <v>East</v>
      </c>
      <c r="I242" s="1" t="str">
        <f>TEXT(InputData[[#This Row],[DATE]],"mmm")</f>
        <v>Apr</v>
      </c>
      <c r="J242" s="1">
        <f>WEEKNUM(InputData[[#This Row],[DATE]])</f>
        <v>15</v>
      </c>
    </row>
    <row r="243" spans="1:10" x14ac:dyDescent="0.3">
      <c r="A243" s="3">
        <v>44295</v>
      </c>
      <c r="B243" s="6" t="s">
        <v>67</v>
      </c>
      <c r="C243" s="4" t="s">
        <v>2</v>
      </c>
      <c r="D243" s="5">
        <v>142.80000000000001</v>
      </c>
      <c r="E243" s="1">
        <v>9</v>
      </c>
      <c r="F243" s="1">
        <f>InputData[[#This Row],[UNIT PRICE ($)]]*InputData[[#This Row],[QUANTITY]]</f>
        <v>1285.2</v>
      </c>
      <c r="G243" s="1" t="str">
        <f>VLOOKUP(InputData[[#This Row],[CUSTOMER NAME]],Country[],2,0)</f>
        <v>United Kingdom</v>
      </c>
      <c r="H243" s="1" t="str">
        <f>VLOOKUP(InputData[[#This Row],[CUSTOMER NAME]],Country[],3,0)</f>
        <v>Export</v>
      </c>
      <c r="I243" s="1" t="str">
        <f>TEXT(InputData[[#This Row],[DATE]],"mmm")</f>
        <v>Apr</v>
      </c>
      <c r="J243" s="1">
        <f>WEEKNUM(InputData[[#This Row],[DATE]])</f>
        <v>15</v>
      </c>
    </row>
    <row r="244" spans="1:10" x14ac:dyDescent="0.3">
      <c r="A244" s="3">
        <v>44295</v>
      </c>
      <c r="B244" s="6" t="s">
        <v>76</v>
      </c>
      <c r="C244" s="4" t="s">
        <v>5</v>
      </c>
      <c r="D244" s="5">
        <v>155.61000000000001</v>
      </c>
      <c r="E244" s="1">
        <v>3</v>
      </c>
      <c r="F244" s="1">
        <f>InputData[[#This Row],[UNIT PRICE ($)]]*InputData[[#This Row],[QUANTITY]]</f>
        <v>466.83000000000004</v>
      </c>
      <c r="G244" s="1" t="str">
        <f>VLOOKUP(InputData[[#This Row],[CUSTOMER NAME]],Country[],2,0)</f>
        <v>Saudi Arabia</v>
      </c>
      <c r="H244" s="1" t="str">
        <f>VLOOKUP(InputData[[#This Row],[CUSTOMER NAME]],Country[],3,0)</f>
        <v>Export</v>
      </c>
      <c r="I244" s="1" t="str">
        <f>TEXT(InputData[[#This Row],[DATE]],"mmm")</f>
        <v>Apr</v>
      </c>
      <c r="J244" s="1">
        <f>WEEKNUM(InputData[[#This Row],[DATE]])</f>
        <v>15</v>
      </c>
    </row>
    <row r="245" spans="1:10" x14ac:dyDescent="0.3">
      <c r="A245" s="3">
        <v>44295</v>
      </c>
      <c r="B245" s="6" t="s">
        <v>76</v>
      </c>
      <c r="C245" s="4" t="s">
        <v>39</v>
      </c>
      <c r="D245" s="5">
        <v>42.55</v>
      </c>
      <c r="E245" s="1">
        <v>12</v>
      </c>
      <c r="F245" s="1">
        <f>InputData[[#This Row],[UNIT PRICE ($)]]*InputData[[#This Row],[QUANTITY]]</f>
        <v>510.59999999999997</v>
      </c>
      <c r="G245" s="1" t="str">
        <f>VLOOKUP(InputData[[#This Row],[CUSTOMER NAME]],Country[],2,0)</f>
        <v>Saudi Arabia</v>
      </c>
      <c r="H245" s="1" t="str">
        <f>VLOOKUP(InputData[[#This Row],[CUSTOMER NAME]],Country[],3,0)</f>
        <v>Export</v>
      </c>
      <c r="I245" s="1" t="str">
        <f>TEXT(InputData[[#This Row],[DATE]],"mmm")</f>
        <v>Apr</v>
      </c>
      <c r="J245" s="1">
        <f>WEEKNUM(InputData[[#This Row],[DATE]])</f>
        <v>15</v>
      </c>
    </row>
    <row r="246" spans="1:10" x14ac:dyDescent="0.3">
      <c r="A246" s="3">
        <v>44295</v>
      </c>
      <c r="B246" s="6" t="s">
        <v>82</v>
      </c>
      <c r="C246" s="4" t="s">
        <v>17</v>
      </c>
      <c r="D246" s="5">
        <v>156.78</v>
      </c>
      <c r="E246" s="1">
        <v>8</v>
      </c>
      <c r="F246" s="1">
        <f>InputData[[#This Row],[UNIT PRICE ($)]]*InputData[[#This Row],[QUANTITY]]</f>
        <v>1254.24</v>
      </c>
      <c r="G246" s="1" t="str">
        <f>VLOOKUP(InputData[[#This Row],[CUSTOMER NAME]],Country[],2,0)</f>
        <v>India</v>
      </c>
      <c r="H246" s="1" t="str">
        <f>VLOOKUP(InputData[[#This Row],[CUSTOMER NAME]],Country[],3,0)</f>
        <v>Western</v>
      </c>
      <c r="I246" s="1" t="str">
        <f>TEXT(InputData[[#This Row],[DATE]],"mmm")</f>
        <v>Apr</v>
      </c>
      <c r="J246" s="1">
        <f>WEEKNUM(InputData[[#This Row],[DATE]])</f>
        <v>15</v>
      </c>
    </row>
    <row r="247" spans="1:10" x14ac:dyDescent="0.3">
      <c r="A247" s="3">
        <v>44296</v>
      </c>
      <c r="B247" s="6" t="s">
        <v>110</v>
      </c>
      <c r="C247" s="4" t="s">
        <v>22</v>
      </c>
      <c r="D247" s="5">
        <v>141.57</v>
      </c>
      <c r="E247" s="1">
        <v>14</v>
      </c>
      <c r="F247" s="1">
        <f>InputData[[#This Row],[UNIT PRICE ($)]]*InputData[[#This Row],[QUANTITY]]</f>
        <v>1981.98</v>
      </c>
      <c r="G247" s="1" t="str">
        <f>VLOOKUP(InputData[[#This Row],[CUSTOMER NAME]],Country[],2,0)</f>
        <v>India</v>
      </c>
      <c r="H247" s="1" t="str">
        <f>VLOOKUP(InputData[[#This Row],[CUSTOMER NAME]],Country[],3,0)</f>
        <v>Western</v>
      </c>
      <c r="I247" s="1" t="str">
        <f>TEXT(InputData[[#This Row],[DATE]],"mmm")</f>
        <v>Apr</v>
      </c>
      <c r="J247" s="1">
        <f>WEEKNUM(InputData[[#This Row],[DATE]])</f>
        <v>15</v>
      </c>
    </row>
    <row r="248" spans="1:10" x14ac:dyDescent="0.3">
      <c r="A248" s="3">
        <v>44296</v>
      </c>
      <c r="B248" s="6" t="s">
        <v>71</v>
      </c>
      <c r="C248" s="4" t="s">
        <v>41</v>
      </c>
      <c r="D248" s="5">
        <v>173.88</v>
      </c>
      <c r="E248" s="1">
        <v>17</v>
      </c>
      <c r="F248" s="1">
        <f>InputData[[#This Row],[UNIT PRICE ($)]]*InputData[[#This Row],[QUANTITY]]</f>
        <v>2955.96</v>
      </c>
      <c r="G248" s="1" t="str">
        <f>VLOOKUP(InputData[[#This Row],[CUSTOMER NAME]],Country[],2,0)</f>
        <v>India</v>
      </c>
      <c r="H248" s="1" t="str">
        <f>VLOOKUP(InputData[[#This Row],[CUSTOMER NAME]],Country[],3,0)</f>
        <v>Central</v>
      </c>
      <c r="I248" s="1" t="str">
        <f>TEXT(InputData[[#This Row],[DATE]],"mmm")</f>
        <v>Apr</v>
      </c>
      <c r="J248" s="1">
        <f>WEEKNUM(InputData[[#This Row],[DATE]])</f>
        <v>15</v>
      </c>
    </row>
    <row r="249" spans="1:10" x14ac:dyDescent="0.3">
      <c r="A249" s="3">
        <v>44296</v>
      </c>
      <c r="B249" s="6" t="s">
        <v>79</v>
      </c>
      <c r="C249" s="4" t="s">
        <v>37</v>
      </c>
      <c r="D249" s="5">
        <v>85.76</v>
      </c>
      <c r="E249" s="1">
        <v>36</v>
      </c>
      <c r="F249" s="1">
        <f>InputData[[#This Row],[UNIT PRICE ($)]]*InputData[[#This Row],[QUANTITY]]</f>
        <v>3087.36</v>
      </c>
      <c r="G249" s="1" t="str">
        <f>VLOOKUP(InputData[[#This Row],[CUSTOMER NAME]],Country[],2,0)</f>
        <v>United Kingdom</v>
      </c>
      <c r="H249" s="1" t="str">
        <f>VLOOKUP(InputData[[#This Row],[CUSTOMER NAME]],Country[],3,0)</f>
        <v>Export</v>
      </c>
      <c r="I249" s="1" t="str">
        <f>TEXT(InputData[[#This Row],[DATE]],"mmm")</f>
        <v>Apr</v>
      </c>
      <c r="J249" s="1">
        <f>WEEKNUM(InputData[[#This Row],[DATE]])</f>
        <v>15</v>
      </c>
    </row>
    <row r="250" spans="1:10" x14ac:dyDescent="0.3">
      <c r="A250" s="3">
        <v>44297</v>
      </c>
      <c r="B250" s="6" t="s">
        <v>87</v>
      </c>
      <c r="C250" s="4" t="s">
        <v>9</v>
      </c>
      <c r="D250" s="5">
        <v>7.8599999999999994</v>
      </c>
      <c r="E250" s="1">
        <v>8</v>
      </c>
      <c r="F250" s="1">
        <f>InputData[[#This Row],[UNIT PRICE ($)]]*InputData[[#This Row],[QUANTITY]]</f>
        <v>62.879999999999995</v>
      </c>
      <c r="G250" s="1" t="str">
        <f>VLOOKUP(InputData[[#This Row],[CUSTOMER NAME]],Country[],2,0)</f>
        <v>France</v>
      </c>
      <c r="H250" s="1" t="str">
        <f>VLOOKUP(InputData[[#This Row],[CUSTOMER NAME]],Country[],3,0)</f>
        <v>Export</v>
      </c>
      <c r="I250" s="1" t="str">
        <f>TEXT(InputData[[#This Row],[DATE]],"mmm")</f>
        <v>Apr</v>
      </c>
      <c r="J250" s="1">
        <f>WEEKNUM(InputData[[#This Row],[DATE]])</f>
        <v>16</v>
      </c>
    </row>
    <row r="251" spans="1:10" x14ac:dyDescent="0.3">
      <c r="A251" s="3">
        <v>44298</v>
      </c>
      <c r="B251" s="6" t="s">
        <v>63</v>
      </c>
      <c r="C251" s="4" t="s">
        <v>27</v>
      </c>
      <c r="D251" s="5">
        <v>57.120000000000005</v>
      </c>
      <c r="E251" s="1">
        <v>9</v>
      </c>
      <c r="F251" s="1">
        <f>InputData[[#This Row],[UNIT PRICE ($)]]*InputData[[#This Row],[QUANTITY]]</f>
        <v>514.08000000000004</v>
      </c>
      <c r="G251" s="1" t="str">
        <f>VLOOKUP(InputData[[#This Row],[CUSTOMER NAME]],Country[],2,0)</f>
        <v>Saudi Arabia</v>
      </c>
      <c r="H251" s="1" t="str">
        <f>VLOOKUP(InputData[[#This Row],[CUSTOMER NAME]],Country[],3,0)</f>
        <v>Export</v>
      </c>
      <c r="I251" s="1" t="str">
        <f>TEXT(InputData[[#This Row],[DATE]],"mmm")</f>
        <v>Apr</v>
      </c>
      <c r="J251" s="1">
        <f>WEEKNUM(InputData[[#This Row],[DATE]])</f>
        <v>16</v>
      </c>
    </row>
    <row r="252" spans="1:10" x14ac:dyDescent="0.3">
      <c r="A252" s="3">
        <v>44298</v>
      </c>
      <c r="B252" s="6" t="s">
        <v>64</v>
      </c>
      <c r="C252" s="4" t="s">
        <v>15</v>
      </c>
      <c r="D252" s="5">
        <v>15.719999999999999</v>
      </c>
      <c r="E252" s="1">
        <v>14</v>
      </c>
      <c r="F252" s="1">
        <f>InputData[[#This Row],[UNIT PRICE ($)]]*InputData[[#This Row],[QUANTITY]]</f>
        <v>220.07999999999998</v>
      </c>
      <c r="G252" s="1" t="str">
        <f>VLOOKUP(InputData[[#This Row],[CUSTOMER NAME]],Country[],2,0)</f>
        <v>India</v>
      </c>
      <c r="H252" s="1" t="str">
        <f>VLOOKUP(InputData[[#This Row],[CUSTOMER NAME]],Country[],3,0)</f>
        <v>Northeast</v>
      </c>
      <c r="I252" s="1" t="str">
        <f>TEXT(InputData[[#This Row],[DATE]],"mmm")</f>
        <v>Apr</v>
      </c>
      <c r="J252" s="1">
        <f>WEEKNUM(InputData[[#This Row],[DATE]])</f>
        <v>16</v>
      </c>
    </row>
    <row r="253" spans="1:10" x14ac:dyDescent="0.3">
      <c r="A253" s="3">
        <v>44298</v>
      </c>
      <c r="B253" s="6" t="s">
        <v>67</v>
      </c>
      <c r="C253" s="4" t="s">
        <v>37</v>
      </c>
      <c r="D253" s="5">
        <v>85.76</v>
      </c>
      <c r="E253" s="1">
        <v>3</v>
      </c>
      <c r="F253" s="1">
        <f>InputData[[#This Row],[UNIT PRICE ($)]]*InputData[[#This Row],[QUANTITY]]</f>
        <v>257.28000000000003</v>
      </c>
      <c r="G253" s="1" t="str">
        <f>VLOOKUP(InputData[[#This Row],[CUSTOMER NAME]],Country[],2,0)</f>
        <v>United Kingdom</v>
      </c>
      <c r="H253" s="1" t="str">
        <f>VLOOKUP(InputData[[#This Row],[CUSTOMER NAME]],Country[],3,0)</f>
        <v>Export</v>
      </c>
      <c r="I253" s="1" t="str">
        <f>TEXT(InputData[[#This Row],[DATE]],"mmm")</f>
        <v>Apr</v>
      </c>
      <c r="J253" s="1">
        <f>WEEKNUM(InputData[[#This Row],[DATE]])</f>
        <v>16</v>
      </c>
    </row>
    <row r="254" spans="1:10" x14ac:dyDescent="0.3">
      <c r="A254" s="3">
        <v>44298</v>
      </c>
      <c r="B254" s="6" t="s">
        <v>73</v>
      </c>
      <c r="C254" s="4" t="s">
        <v>33</v>
      </c>
      <c r="D254" s="5">
        <v>119.7</v>
      </c>
      <c r="E254" s="1">
        <v>13</v>
      </c>
      <c r="F254" s="1">
        <f>InputData[[#This Row],[UNIT PRICE ($)]]*InputData[[#This Row],[QUANTITY]]</f>
        <v>1556.1000000000001</v>
      </c>
      <c r="G254" s="1" t="str">
        <f>VLOOKUP(InputData[[#This Row],[CUSTOMER NAME]],Country[],2,0)</f>
        <v>India</v>
      </c>
      <c r="H254" s="1" t="str">
        <f>VLOOKUP(InputData[[#This Row],[CUSTOMER NAME]],Country[],3,0)</f>
        <v>East</v>
      </c>
      <c r="I254" s="1" t="str">
        <f>TEXT(InputData[[#This Row],[DATE]],"mmm")</f>
        <v>Apr</v>
      </c>
      <c r="J254" s="1">
        <f>WEEKNUM(InputData[[#This Row],[DATE]])</f>
        <v>16</v>
      </c>
    </row>
    <row r="255" spans="1:10" x14ac:dyDescent="0.3">
      <c r="A255" s="3">
        <v>44298</v>
      </c>
      <c r="B255" s="6" t="s">
        <v>81</v>
      </c>
      <c r="C255" s="4" t="s">
        <v>29</v>
      </c>
      <c r="D255" s="5">
        <v>53.11</v>
      </c>
      <c r="E255" s="1">
        <v>4</v>
      </c>
      <c r="F255" s="1">
        <f>InputData[[#This Row],[UNIT PRICE ($)]]*InputData[[#This Row],[QUANTITY]]</f>
        <v>212.44</v>
      </c>
      <c r="G255" s="1" t="str">
        <f>VLOOKUP(InputData[[#This Row],[CUSTOMER NAME]],Country[],2,0)</f>
        <v>India</v>
      </c>
      <c r="H255" s="1" t="str">
        <f>VLOOKUP(InputData[[#This Row],[CUSTOMER NAME]],Country[],3,0)</f>
        <v>East</v>
      </c>
      <c r="I255" s="1" t="str">
        <f>TEXT(InputData[[#This Row],[DATE]],"mmm")</f>
        <v>Apr</v>
      </c>
      <c r="J255" s="1">
        <f>WEEKNUM(InputData[[#This Row],[DATE]])</f>
        <v>16</v>
      </c>
    </row>
    <row r="256" spans="1:10" x14ac:dyDescent="0.3">
      <c r="A256" s="3">
        <v>44299</v>
      </c>
      <c r="B256" s="6" t="s">
        <v>62</v>
      </c>
      <c r="C256" s="4" t="s">
        <v>4</v>
      </c>
      <c r="D256" s="5">
        <v>48.84</v>
      </c>
      <c r="E256" s="1">
        <v>8</v>
      </c>
      <c r="F256" s="1">
        <f>InputData[[#This Row],[UNIT PRICE ($)]]*InputData[[#This Row],[QUANTITY]]</f>
        <v>390.72</v>
      </c>
      <c r="G256" s="1" t="str">
        <f>VLOOKUP(InputData[[#This Row],[CUSTOMER NAME]],Country[],2,0)</f>
        <v>India</v>
      </c>
      <c r="H256" s="1" t="str">
        <f>VLOOKUP(InputData[[#This Row],[CUSTOMER NAME]],Country[],3,0)</f>
        <v>Northeast</v>
      </c>
      <c r="I256" s="1" t="str">
        <f>TEXT(InputData[[#This Row],[DATE]],"mmm")</f>
        <v>Apr</v>
      </c>
      <c r="J256" s="1">
        <f>WEEKNUM(InputData[[#This Row],[DATE]])</f>
        <v>16</v>
      </c>
    </row>
    <row r="257" spans="1:10" x14ac:dyDescent="0.3">
      <c r="A257" s="3">
        <v>44299</v>
      </c>
      <c r="B257" s="6" t="s">
        <v>65</v>
      </c>
      <c r="C257" s="4" t="s">
        <v>16</v>
      </c>
      <c r="D257" s="5">
        <v>16.64</v>
      </c>
      <c r="E257" s="1">
        <v>14</v>
      </c>
      <c r="F257" s="1">
        <f>InputData[[#This Row],[UNIT PRICE ($)]]*InputData[[#This Row],[QUANTITY]]</f>
        <v>232.96</v>
      </c>
      <c r="G257" s="1" t="str">
        <f>VLOOKUP(InputData[[#This Row],[CUSTOMER NAME]],Country[],2,0)</f>
        <v>Pakistan</v>
      </c>
      <c r="H257" s="1" t="str">
        <f>VLOOKUP(InputData[[#This Row],[CUSTOMER NAME]],Country[],3,0)</f>
        <v>Export</v>
      </c>
      <c r="I257" s="1" t="str">
        <f>TEXT(InputData[[#This Row],[DATE]],"mmm")</f>
        <v>Apr</v>
      </c>
      <c r="J257" s="1">
        <f>WEEKNUM(InputData[[#This Row],[DATE]])</f>
        <v>16</v>
      </c>
    </row>
    <row r="258" spans="1:10" x14ac:dyDescent="0.3">
      <c r="A258" s="3">
        <v>44299</v>
      </c>
      <c r="B258" s="6" t="s">
        <v>70</v>
      </c>
      <c r="C258" s="4" t="s">
        <v>36</v>
      </c>
      <c r="D258" s="5">
        <v>96.3</v>
      </c>
      <c r="E258" s="1">
        <v>35</v>
      </c>
      <c r="F258" s="1">
        <f>InputData[[#This Row],[UNIT PRICE ($)]]*InputData[[#This Row],[QUANTITY]]</f>
        <v>3370.5</v>
      </c>
      <c r="G258" s="1" t="str">
        <f>VLOOKUP(InputData[[#This Row],[CUSTOMER NAME]],Country[],2,0)</f>
        <v>Mexico</v>
      </c>
      <c r="H258" s="1" t="str">
        <f>VLOOKUP(InputData[[#This Row],[CUSTOMER NAME]],Country[],3,0)</f>
        <v>Export</v>
      </c>
      <c r="I258" s="1" t="str">
        <f>TEXT(InputData[[#This Row],[DATE]],"mmm")</f>
        <v>Apr</v>
      </c>
      <c r="J258" s="1">
        <f>WEEKNUM(InputData[[#This Row],[DATE]])</f>
        <v>16</v>
      </c>
    </row>
    <row r="259" spans="1:10" x14ac:dyDescent="0.3">
      <c r="A259" s="3">
        <v>44300</v>
      </c>
      <c r="B259" s="6" t="s">
        <v>80</v>
      </c>
      <c r="C259" s="4" t="s">
        <v>37</v>
      </c>
      <c r="D259" s="5">
        <v>85.76</v>
      </c>
      <c r="E259" s="1">
        <v>7</v>
      </c>
      <c r="F259" s="1">
        <f>InputData[[#This Row],[UNIT PRICE ($)]]*InputData[[#This Row],[QUANTITY]]</f>
        <v>600.32000000000005</v>
      </c>
      <c r="G259" s="1" t="str">
        <f>VLOOKUP(InputData[[#This Row],[CUSTOMER NAME]],Country[],2,0)</f>
        <v>South Africa</v>
      </c>
      <c r="H259" s="1" t="str">
        <f>VLOOKUP(InputData[[#This Row],[CUSTOMER NAME]],Country[],3,0)</f>
        <v>Export</v>
      </c>
      <c r="I259" s="1" t="str">
        <f>TEXT(InputData[[#This Row],[DATE]],"mmm")</f>
        <v>Apr</v>
      </c>
      <c r="J259" s="1">
        <f>WEEKNUM(InputData[[#This Row],[DATE]])</f>
        <v>16</v>
      </c>
    </row>
    <row r="260" spans="1:10" x14ac:dyDescent="0.3">
      <c r="A260" s="3">
        <v>44301</v>
      </c>
      <c r="B260" s="6" t="s">
        <v>86</v>
      </c>
      <c r="C260" s="4" t="s">
        <v>17</v>
      </c>
      <c r="D260" s="5">
        <v>156.78</v>
      </c>
      <c r="E260" s="1">
        <v>3</v>
      </c>
      <c r="F260" s="1">
        <f>InputData[[#This Row],[UNIT PRICE ($)]]*InputData[[#This Row],[QUANTITY]]</f>
        <v>470.34000000000003</v>
      </c>
      <c r="G260" s="1" t="str">
        <f>VLOOKUP(InputData[[#This Row],[CUSTOMER NAME]],Country[],2,0)</f>
        <v>India</v>
      </c>
      <c r="H260" s="1" t="str">
        <f>VLOOKUP(InputData[[#This Row],[CUSTOMER NAME]],Country[],3,0)</f>
        <v>South</v>
      </c>
      <c r="I260" s="1" t="str">
        <f>TEXT(InputData[[#This Row],[DATE]],"mmm")</f>
        <v>Apr</v>
      </c>
      <c r="J260" s="1">
        <f>WEEKNUM(InputData[[#This Row],[DATE]])</f>
        <v>16</v>
      </c>
    </row>
    <row r="261" spans="1:10" x14ac:dyDescent="0.3">
      <c r="A261" s="3">
        <v>44302</v>
      </c>
      <c r="B261" s="6" t="s">
        <v>112</v>
      </c>
      <c r="C261" s="4" t="s">
        <v>16</v>
      </c>
      <c r="D261" s="5">
        <v>16.64</v>
      </c>
      <c r="E261" s="1">
        <v>38</v>
      </c>
      <c r="F261" s="1">
        <f>InputData[[#This Row],[UNIT PRICE ($)]]*InputData[[#This Row],[QUANTITY]]</f>
        <v>632.32000000000005</v>
      </c>
      <c r="G261" s="1" t="str">
        <f>VLOOKUP(InputData[[#This Row],[CUSTOMER NAME]],Country[],2,0)</f>
        <v>India</v>
      </c>
      <c r="H261" s="1" t="str">
        <f>VLOOKUP(InputData[[#This Row],[CUSTOMER NAME]],Country[],3,0)</f>
        <v>North</v>
      </c>
      <c r="I261" s="1" t="str">
        <f>TEXT(InputData[[#This Row],[DATE]],"mmm")</f>
        <v>Apr</v>
      </c>
      <c r="J261" s="1">
        <f>WEEKNUM(InputData[[#This Row],[DATE]])</f>
        <v>16</v>
      </c>
    </row>
    <row r="262" spans="1:10" x14ac:dyDescent="0.3">
      <c r="A262" s="3">
        <v>44302</v>
      </c>
      <c r="B262" s="6" t="s">
        <v>89</v>
      </c>
      <c r="C262" s="4" t="s">
        <v>18</v>
      </c>
      <c r="D262" s="5">
        <v>49.21</v>
      </c>
      <c r="E262" s="1">
        <v>15</v>
      </c>
      <c r="F262" s="1">
        <f>InputData[[#This Row],[UNIT PRICE ($)]]*InputData[[#This Row],[QUANTITY]]</f>
        <v>738.15</v>
      </c>
      <c r="G262" s="1" t="str">
        <f>VLOOKUP(InputData[[#This Row],[CUSTOMER NAME]],Country[],2,0)</f>
        <v>Mexico</v>
      </c>
      <c r="H262" s="1" t="str">
        <f>VLOOKUP(InputData[[#This Row],[CUSTOMER NAME]],Country[],3,0)</f>
        <v>Export</v>
      </c>
      <c r="I262" s="1" t="str">
        <f>TEXT(InputData[[#This Row],[DATE]],"mmm")</f>
        <v>Apr</v>
      </c>
      <c r="J262" s="1">
        <f>WEEKNUM(InputData[[#This Row],[DATE]])</f>
        <v>16</v>
      </c>
    </row>
    <row r="263" spans="1:10" x14ac:dyDescent="0.3">
      <c r="A263" s="3">
        <v>44303</v>
      </c>
      <c r="B263" s="6" t="s">
        <v>75</v>
      </c>
      <c r="C263" s="4" t="s">
        <v>9</v>
      </c>
      <c r="D263" s="5">
        <v>7.8599999999999994</v>
      </c>
      <c r="E263" s="1">
        <v>19</v>
      </c>
      <c r="F263" s="1">
        <f>InputData[[#This Row],[UNIT PRICE ($)]]*InputData[[#This Row],[QUANTITY]]</f>
        <v>149.33999999999997</v>
      </c>
      <c r="G263" s="1" t="str">
        <f>VLOOKUP(InputData[[#This Row],[CUSTOMER NAME]],Country[],2,0)</f>
        <v>Russia</v>
      </c>
      <c r="H263" s="1" t="str">
        <f>VLOOKUP(InputData[[#This Row],[CUSTOMER NAME]],Country[],3,0)</f>
        <v>Export</v>
      </c>
      <c r="I263" s="1" t="str">
        <f>TEXT(InputData[[#This Row],[DATE]],"mmm")</f>
        <v>Apr</v>
      </c>
      <c r="J263" s="1">
        <f>WEEKNUM(InputData[[#This Row],[DATE]])</f>
        <v>16</v>
      </c>
    </row>
    <row r="264" spans="1:10" x14ac:dyDescent="0.3">
      <c r="A264" s="3">
        <v>44304</v>
      </c>
      <c r="B264" s="6" t="s">
        <v>110</v>
      </c>
      <c r="C264" s="4" t="s">
        <v>41</v>
      </c>
      <c r="D264" s="5">
        <v>173.88</v>
      </c>
      <c r="E264" s="1">
        <v>9</v>
      </c>
      <c r="F264" s="1">
        <f>InputData[[#This Row],[UNIT PRICE ($)]]*InputData[[#This Row],[QUANTITY]]</f>
        <v>1564.92</v>
      </c>
      <c r="G264" s="1" t="str">
        <f>VLOOKUP(InputData[[#This Row],[CUSTOMER NAME]],Country[],2,0)</f>
        <v>India</v>
      </c>
      <c r="H264" s="1" t="str">
        <f>VLOOKUP(InputData[[#This Row],[CUSTOMER NAME]],Country[],3,0)</f>
        <v>Western</v>
      </c>
      <c r="I264" s="1" t="str">
        <f>TEXT(InputData[[#This Row],[DATE]],"mmm")</f>
        <v>Apr</v>
      </c>
      <c r="J264" s="1">
        <f>WEEKNUM(InputData[[#This Row],[DATE]])</f>
        <v>17</v>
      </c>
    </row>
    <row r="265" spans="1:10" x14ac:dyDescent="0.3">
      <c r="A265" s="3">
        <v>44304</v>
      </c>
      <c r="B265" s="6" t="s">
        <v>74</v>
      </c>
      <c r="C265" s="4" t="s">
        <v>19</v>
      </c>
      <c r="D265" s="5">
        <v>210</v>
      </c>
      <c r="E265" s="1">
        <v>13</v>
      </c>
      <c r="F265" s="1">
        <f>InputData[[#This Row],[UNIT PRICE ($)]]*InputData[[#This Row],[QUANTITY]]</f>
        <v>2730</v>
      </c>
      <c r="G265" s="1" t="str">
        <f>VLOOKUP(InputData[[#This Row],[CUSTOMER NAME]],Country[],2,0)</f>
        <v>Brazil</v>
      </c>
      <c r="H265" s="1" t="str">
        <f>VLOOKUP(InputData[[#This Row],[CUSTOMER NAME]],Country[],3,0)</f>
        <v>Export</v>
      </c>
      <c r="I265" s="1" t="str">
        <f>TEXT(InputData[[#This Row],[DATE]],"mmm")</f>
        <v>Apr</v>
      </c>
      <c r="J265" s="1">
        <f>WEEKNUM(InputData[[#This Row],[DATE]])</f>
        <v>17</v>
      </c>
    </row>
    <row r="266" spans="1:10" x14ac:dyDescent="0.3">
      <c r="A266" s="3">
        <v>44304</v>
      </c>
      <c r="B266" s="6" t="s">
        <v>87</v>
      </c>
      <c r="C266" s="4" t="s">
        <v>11</v>
      </c>
      <c r="D266" s="5">
        <v>48.4</v>
      </c>
      <c r="E266" s="1">
        <v>2</v>
      </c>
      <c r="F266" s="1">
        <f>InputData[[#This Row],[UNIT PRICE ($)]]*InputData[[#This Row],[QUANTITY]]</f>
        <v>96.8</v>
      </c>
      <c r="G266" s="1" t="str">
        <f>VLOOKUP(InputData[[#This Row],[CUSTOMER NAME]],Country[],2,0)</f>
        <v>France</v>
      </c>
      <c r="H266" s="1" t="str">
        <f>VLOOKUP(InputData[[#This Row],[CUSTOMER NAME]],Country[],3,0)</f>
        <v>Export</v>
      </c>
      <c r="I266" s="1" t="str">
        <f>TEXT(InputData[[#This Row],[DATE]],"mmm")</f>
        <v>Apr</v>
      </c>
      <c r="J266" s="1">
        <f>WEEKNUM(InputData[[#This Row],[DATE]])</f>
        <v>17</v>
      </c>
    </row>
    <row r="267" spans="1:10" x14ac:dyDescent="0.3">
      <c r="A267" s="3">
        <v>44304</v>
      </c>
      <c r="B267" s="6" t="s">
        <v>88</v>
      </c>
      <c r="C267" s="4" t="s">
        <v>38</v>
      </c>
      <c r="D267" s="5">
        <v>79.92</v>
      </c>
      <c r="E267" s="1">
        <v>9</v>
      </c>
      <c r="F267" s="1">
        <f>InputData[[#This Row],[UNIT PRICE ($)]]*InputData[[#This Row],[QUANTITY]]</f>
        <v>719.28</v>
      </c>
      <c r="G267" s="1" t="str">
        <f>VLOOKUP(InputData[[#This Row],[CUSTOMER NAME]],Country[],2,0)</f>
        <v>India</v>
      </c>
      <c r="H267" s="1" t="str">
        <f>VLOOKUP(InputData[[#This Row],[CUSTOMER NAME]],Country[],3,0)</f>
        <v>South</v>
      </c>
      <c r="I267" s="1" t="str">
        <f>TEXT(InputData[[#This Row],[DATE]],"mmm")</f>
        <v>Apr</v>
      </c>
      <c r="J267" s="1">
        <f>WEEKNUM(InputData[[#This Row],[DATE]])</f>
        <v>17</v>
      </c>
    </row>
    <row r="268" spans="1:10" x14ac:dyDescent="0.3">
      <c r="A268" s="3">
        <v>44305</v>
      </c>
      <c r="B268" s="6" t="s">
        <v>87</v>
      </c>
      <c r="C268" s="4" t="s">
        <v>11</v>
      </c>
      <c r="D268" s="5">
        <v>48.4</v>
      </c>
      <c r="E268" s="1">
        <v>17</v>
      </c>
      <c r="F268" s="1">
        <f>InputData[[#This Row],[UNIT PRICE ($)]]*InputData[[#This Row],[QUANTITY]]</f>
        <v>822.8</v>
      </c>
      <c r="G268" s="1" t="str">
        <f>VLOOKUP(InputData[[#This Row],[CUSTOMER NAME]],Country[],2,0)</f>
        <v>France</v>
      </c>
      <c r="H268" s="1" t="str">
        <f>VLOOKUP(InputData[[#This Row],[CUSTOMER NAME]],Country[],3,0)</f>
        <v>Export</v>
      </c>
      <c r="I268" s="1" t="str">
        <f>TEXT(InputData[[#This Row],[DATE]],"mmm")</f>
        <v>Apr</v>
      </c>
      <c r="J268" s="1">
        <f>WEEKNUM(InputData[[#This Row],[DATE]])</f>
        <v>17</v>
      </c>
    </row>
    <row r="269" spans="1:10" x14ac:dyDescent="0.3">
      <c r="A269" s="3">
        <v>44306</v>
      </c>
      <c r="B269" s="6" t="s">
        <v>110</v>
      </c>
      <c r="C269" s="4" t="s">
        <v>18</v>
      </c>
      <c r="D269" s="5">
        <v>49.21</v>
      </c>
      <c r="E269" s="1">
        <v>2</v>
      </c>
      <c r="F269" s="1">
        <f>InputData[[#This Row],[UNIT PRICE ($)]]*InputData[[#This Row],[QUANTITY]]</f>
        <v>98.42</v>
      </c>
      <c r="G269" s="1" t="str">
        <f>VLOOKUP(InputData[[#This Row],[CUSTOMER NAME]],Country[],2,0)</f>
        <v>India</v>
      </c>
      <c r="H269" s="1" t="str">
        <f>VLOOKUP(InputData[[#This Row],[CUSTOMER NAME]],Country[],3,0)</f>
        <v>Western</v>
      </c>
      <c r="I269" s="1" t="str">
        <f>TEXT(InputData[[#This Row],[DATE]],"mmm")</f>
        <v>Apr</v>
      </c>
      <c r="J269" s="1">
        <f>WEEKNUM(InputData[[#This Row],[DATE]])</f>
        <v>17</v>
      </c>
    </row>
    <row r="270" spans="1:10" x14ac:dyDescent="0.3">
      <c r="A270" s="3">
        <v>44306</v>
      </c>
      <c r="B270" s="6" t="s">
        <v>77</v>
      </c>
      <c r="C270" s="4" t="s">
        <v>12</v>
      </c>
      <c r="D270" s="5">
        <v>94.17</v>
      </c>
      <c r="E270" s="1">
        <v>4</v>
      </c>
      <c r="F270" s="1">
        <f>InputData[[#This Row],[UNIT PRICE ($)]]*InputData[[#This Row],[QUANTITY]]</f>
        <v>376.68</v>
      </c>
      <c r="G270" s="1" t="str">
        <f>VLOOKUP(InputData[[#This Row],[CUSTOMER NAME]],Country[],2,0)</f>
        <v>India</v>
      </c>
      <c r="H270" s="1" t="str">
        <f>VLOOKUP(InputData[[#This Row],[CUSTOMER NAME]],Country[],3,0)</f>
        <v>Western</v>
      </c>
      <c r="I270" s="1" t="str">
        <f>TEXT(InputData[[#This Row],[DATE]],"mmm")</f>
        <v>Apr</v>
      </c>
      <c r="J270" s="1">
        <f>WEEKNUM(InputData[[#This Row],[DATE]])</f>
        <v>17</v>
      </c>
    </row>
    <row r="271" spans="1:10" x14ac:dyDescent="0.3">
      <c r="A271" s="3">
        <v>44307</v>
      </c>
      <c r="B271" s="6" t="s">
        <v>82</v>
      </c>
      <c r="C271" s="4" t="s">
        <v>30</v>
      </c>
      <c r="D271" s="5">
        <v>201.28</v>
      </c>
      <c r="E271" s="1">
        <v>2</v>
      </c>
      <c r="F271" s="1">
        <f>InputData[[#This Row],[UNIT PRICE ($)]]*InputData[[#This Row],[QUANTITY]]</f>
        <v>402.56</v>
      </c>
      <c r="G271" s="1" t="str">
        <f>VLOOKUP(InputData[[#This Row],[CUSTOMER NAME]],Country[],2,0)</f>
        <v>India</v>
      </c>
      <c r="H271" s="1" t="str">
        <f>VLOOKUP(InputData[[#This Row],[CUSTOMER NAME]],Country[],3,0)</f>
        <v>Western</v>
      </c>
      <c r="I271" s="1" t="str">
        <f>TEXT(InputData[[#This Row],[DATE]],"mmm")</f>
        <v>Apr</v>
      </c>
      <c r="J271" s="1">
        <f>WEEKNUM(InputData[[#This Row],[DATE]])</f>
        <v>17</v>
      </c>
    </row>
    <row r="272" spans="1:10" x14ac:dyDescent="0.3">
      <c r="A272" s="3">
        <v>44307</v>
      </c>
      <c r="B272" s="6" t="s">
        <v>83</v>
      </c>
      <c r="C272" s="4" t="s">
        <v>26</v>
      </c>
      <c r="D272" s="5">
        <v>24.66</v>
      </c>
      <c r="E272" s="1">
        <v>14</v>
      </c>
      <c r="F272" s="1">
        <f>InputData[[#This Row],[UNIT PRICE ($)]]*InputData[[#This Row],[QUANTITY]]</f>
        <v>345.24</v>
      </c>
      <c r="G272" s="1" t="str">
        <f>VLOOKUP(InputData[[#This Row],[CUSTOMER NAME]],Country[],2,0)</f>
        <v>India</v>
      </c>
      <c r="H272" s="1" t="str">
        <f>VLOOKUP(InputData[[#This Row],[CUSTOMER NAME]],Country[],3,0)</f>
        <v>North</v>
      </c>
      <c r="I272" s="1" t="str">
        <f>TEXT(InputData[[#This Row],[DATE]],"mmm")</f>
        <v>Apr</v>
      </c>
      <c r="J272" s="1">
        <f>WEEKNUM(InputData[[#This Row],[DATE]])</f>
        <v>17</v>
      </c>
    </row>
    <row r="273" spans="1:10" x14ac:dyDescent="0.3">
      <c r="A273" s="3">
        <v>44308</v>
      </c>
      <c r="B273" s="6" t="s">
        <v>64</v>
      </c>
      <c r="C273" s="4" t="s">
        <v>43</v>
      </c>
      <c r="D273" s="5">
        <v>83.08</v>
      </c>
      <c r="E273" s="1">
        <v>22</v>
      </c>
      <c r="F273" s="1">
        <f>InputData[[#This Row],[UNIT PRICE ($)]]*InputData[[#This Row],[QUANTITY]]</f>
        <v>1827.76</v>
      </c>
      <c r="G273" s="1" t="str">
        <f>VLOOKUP(InputData[[#This Row],[CUSTOMER NAME]],Country[],2,0)</f>
        <v>India</v>
      </c>
      <c r="H273" s="1" t="str">
        <f>VLOOKUP(InputData[[#This Row],[CUSTOMER NAME]],Country[],3,0)</f>
        <v>Northeast</v>
      </c>
      <c r="I273" s="1" t="str">
        <f>TEXT(InputData[[#This Row],[DATE]],"mmm")</f>
        <v>Apr</v>
      </c>
      <c r="J273" s="1">
        <f>WEEKNUM(InputData[[#This Row],[DATE]])</f>
        <v>17</v>
      </c>
    </row>
    <row r="274" spans="1:10" x14ac:dyDescent="0.3">
      <c r="A274" s="3">
        <v>44308</v>
      </c>
      <c r="B274" s="6" t="s">
        <v>80</v>
      </c>
      <c r="C274" s="4" t="s">
        <v>36</v>
      </c>
      <c r="D274" s="5">
        <v>96.3</v>
      </c>
      <c r="E274" s="1">
        <v>36</v>
      </c>
      <c r="F274" s="1">
        <f>InputData[[#This Row],[UNIT PRICE ($)]]*InputData[[#This Row],[QUANTITY]]</f>
        <v>3466.7999999999997</v>
      </c>
      <c r="G274" s="1" t="str">
        <f>VLOOKUP(InputData[[#This Row],[CUSTOMER NAME]],Country[],2,0)</f>
        <v>South Africa</v>
      </c>
      <c r="H274" s="1" t="str">
        <f>VLOOKUP(InputData[[#This Row],[CUSTOMER NAME]],Country[],3,0)</f>
        <v>Export</v>
      </c>
      <c r="I274" s="1" t="str">
        <f>TEXT(InputData[[#This Row],[DATE]],"mmm")</f>
        <v>Apr</v>
      </c>
      <c r="J274" s="1">
        <f>WEEKNUM(InputData[[#This Row],[DATE]])</f>
        <v>17</v>
      </c>
    </row>
    <row r="275" spans="1:10" x14ac:dyDescent="0.3">
      <c r="A275" s="3">
        <v>44309</v>
      </c>
      <c r="B275" s="6" t="s">
        <v>62</v>
      </c>
      <c r="C275" s="4" t="s">
        <v>28</v>
      </c>
      <c r="D275" s="5">
        <v>41.81</v>
      </c>
      <c r="E275" s="1">
        <v>10</v>
      </c>
      <c r="F275" s="1">
        <f>InputData[[#This Row],[UNIT PRICE ($)]]*InputData[[#This Row],[QUANTITY]]</f>
        <v>418.1</v>
      </c>
      <c r="G275" s="1" t="str">
        <f>VLOOKUP(InputData[[#This Row],[CUSTOMER NAME]],Country[],2,0)</f>
        <v>India</v>
      </c>
      <c r="H275" s="1" t="str">
        <f>VLOOKUP(InputData[[#This Row],[CUSTOMER NAME]],Country[],3,0)</f>
        <v>Northeast</v>
      </c>
      <c r="I275" s="1" t="str">
        <f>TEXT(InputData[[#This Row],[DATE]],"mmm")</f>
        <v>Apr</v>
      </c>
      <c r="J275" s="1">
        <f>WEEKNUM(InputData[[#This Row],[DATE]])</f>
        <v>17</v>
      </c>
    </row>
    <row r="276" spans="1:10" x14ac:dyDescent="0.3">
      <c r="A276" s="3">
        <v>44309</v>
      </c>
      <c r="B276" s="6" t="s">
        <v>80</v>
      </c>
      <c r="C276" s="4" t="s">
        <v>44</v>
      </c>
      <c r="D276" s="5">
        <v>82.08</v>
      </c>
      <c r="E276" s="1">
        <v>15</v>
      </c>
      <c r="F276" s="1">
        <f>InputData[[#This Row],[UNIT PRICE ($)]]*InputData[[#This Row],[QUANTITY]]</f>
        <v>1231.2</v>
      </c>
      <c r="G276" s="1" t="str">
        <f>VLOOKUP(InputData[[#This Row],[CUSTOMER NAME]],Country[],2,0)</f>
        <v>South Africa</v>
      </c>
      <c r="H276" s="1" t="str">
        <f>VLOOKUP(InputData[[#This Row],[CUSTOMER NAME]],Country[],3,0)</f>
        <v>Export</v>
      </c>
      <c r="I276" s="1" t="str">
        <f>TEXT(InputData[[#This Row],[DATE]],"mmm")</f>
        <v>Apr</v>
      </c>
      <c r="J276" s="1">
        <f>WEEKNUM(InputData[[#This Row],[DATE]])</f>
        <v>17</v>
      </c>
    </row>
    <row r="277" spans="1:10" x14ac:dyDescent="0.3">
      <c r="A277" s="3">
        <v>44309</v>
      </c>
      <c r="B277" s="6" t="s">
        <v>88</v>
      </c>
      <c r="C277" s="4" t="s">
        <v>42</v>
      </c>
      <c r="D277" s="5">
        <v>162</v>
      </c>
      <c r="E277" s="1">
        <v>6</v>
      </c>
      <c r="F277" s="1">
        <f>InputData[[#This Row],[UNIT PRICE ($)]]*InputData[[#This Row],[QUANTITY]]</f>
        <v>972</v>
      </c>
      <c r="G277" s="1" t="str">
        <f>VLOOKUP(InputData[[#This Row],[CUSTOMER NAME]],Country[],2,0)</f>
        <v>India</v>
      </c>
      <c r="H277" s="1" t="str">
        <f>VLOOKUP(InputData[[#This Row],[CUSTOMER NAME]],Country[],3,0)</f>
        <v>South</v>
      </c>
      <c r="I277" s="1" t="str">
        <f>TEXT(InputData[[#This Row],[DATE]],"mmm")</f>
        <v>Apr</v>
      </c>
      <c r="J277" s="1">
        <f>WEEKNUM(InputData[[#This Row],[DATE]])</f>
        <v>17</v>
      </c>
    </row>
    <row r="278" spans="1:10" x14ac:dyDescent="0.3">
      <c r="A278" s="3">
        <v>44310</v>
      </c>
      <c r="B278" s="6" t="s">
        <v>62</v>
      </c>
      <c r="C278" s="4" t="s">
        <v>34</v>
      </c>
      <c r="D278" s="5">
        <v>58.3</v>
      </c>
      <c r="E278" s="1">
        <v>4</v>
      </c>
      <c r="F278" s="1">
        <f>InputData[[#This Row],[UNIT PRICE ($)]]*InputData[[#This Row],[QUANTITY]]</f>
        <v>233.2</v>
      </c>
      <c r="G278" s="1" t="str">
        <f>VLOOKUP(InputData[[#This Row],[CUSTOMER NAME]],Country[],2,0)</f>
        <v>India</v>
      </c>
      <c r="H278" s="1" t="str">
        <f>VLOOKUP(InputData[[#This Row],[CUSTOMER NAME]],Country[],3,0)</f>
        <v>Northeast</v>
      </c>
      <c r="I278" s="1" t="str">
        <f>TEXT(InputData[[#This Row],[DATE]],"mmm")</f>
        <v>Apr</v>
      </c>
      <c r="J278" s="1">
        <f>WEEKNUM(InputData[[#This Row],[DATE]])</f>
        <v>17</v>
      </c>
    </row>
    <row r="279" spans="1:10" x14ac:dyDescent="0.3">
      <c r="A279" s="3">
        <v>44310</v>
      </c>
      <c r="B279" s="6" t="s">
        <v>70</v>
      </c>
      <c r="C279" s="4" t="s">
        <v>38</v>
      </c>
      <c r="D279" s="5">
        <v>79.92</v>
      </c>
      <c r="E279" s="1">
        <v>1</v>
      </c>
      <c r="F279" s="1">
        <f>InputData[[#This Row],[UNIT PRICE ($)]]*InputData[[#This Row],[QUANTITY]]</f>
        <v>79.92</v>
      </c>
      <c r="G279" s="1" t="str">
        <f>VLOOKUP(InputData[[#This Row],[CUSTOMER NAME]],Country[],2,0)</f>
        <v>Mexico</v>
      </c>
      <c r="H279" s="1" t="str">
        <f>VLOOKUP(InputData[[#This Row],[CUSTOMER NAME]],Country[],3,0)</f>
        <v>Export</v>
      </c>
      <c r="I279" s="1" t="str">
        <f>TEXT(InputData[[#This Row],[DATE]],"mmm")</f>
        <v>Apr</v>
      </c>
      <c r="J279" s="1">
        <f>WEEKNUM(InputData[[#This Row],[DATE]])</f>
        <v>17</v>
      </c>
    </row>
    <row r="280" spans="1:10" x14ac:dyDescent="0.3">
      <c r="A280" s="3">
        <v>44310</v>
      </c>
      <c r="B280" s="6" t="s">
        <v>87</v>
      </c>
      <c r="C280" s="4" t="s">
        <v>30</v>
      </c>
      <c r="D280" s="5">
        <v>201.28</v>
      </c>
      <c r="E280" s="1">
        <v>2</v>
      </c>
      <c r="F280" s="1">
        <f>InputData[[#This Row],[UNIT PRICE ($)]]*InputData[[#This Row],[QUANTITY]]</f>
        <v>402.56</v>
      </c>
      <c r="G280" s="1" t="str">
        <f>VLOOKUP(InputData[[#This Row],[CUSTOMER NAME]],Country[],2,0)</f>
        <v>France</v>
      </c>
      <c r="H280" s="1" t="str">
        <f>VLOOKUP(InputData[[#This Row],[CUSTOMER NAME]],Country[],3,0)</f>
        <v>Export</v>
      </c>
      <c r="I280" s="1" t="str">
        <f>TEXT(InputData[[#This Row],[DATE]],"mmm")</f>
        <v>Apr</v>
      </c>
      <c r="J280" s="1">
        <f>WEEKNUM(InputData[[#This Row],[DATE]])</f>
        <v>17</v>
      </c>
    </row>
    <row r="281" spans="1:10" x14ac:dyDescent="0.3">
      <c r="A281" s="3">
        <v>44310</v>
      </c>
      <c r="B281" s="6" t="s">
        <v>88</v>
      </c>
      <c r="C281" s="4" t="s">
        <v>21</v>
      </c>
      <c r="D281" s="5">
        <v>162.54</v>
      </c>
      <c r="E281" s="1">
        <v>39</v>
      </c>
      <c r="F281" s="1">
        <f>InputData[[#This Row],[UNIT PRICE ($)]]*InputData[[#This Row],[QUANTITY]]</f>
        <v>6339.0599999999995</v>
      </c>
      <c r="G281" s="1" t="str">
        <f>VLOOKUP(InputData[[#This Row],[CUSTOMER NAME]],Country[],2,0)</f>
        <v>India</v>
      </c>
      <c r="H281" s="1" t="str">
        <f>VLOOKUP(InputData[[#This Row],[CUSTOMER NAME]],Country[],3,0)</f>
        <v>South</v>
      </c>
      <c r="I281" s="1" t="str">
        <f>TEXT(InputData[[#This Row],[DATE]],"mmm")</f>
        <v>Apr</v>
      </c>
      <c r="J281" s="1">
        <f>WEEKNUM(InputData[[#This Row],[DATE]])</f>
        <v>17</v>
      </c>
    </row>
    <row r="282" spans="1:10" x14ac:dyDescent="0.3">
      <c r="A282" s="3">
        <v>44311</v>
      </c>
      <c r="B282" s="6" t="s">
        <v>62</v>
      </c>
      <c r="C282" s="4" t="s">
        <v>3</v>
      </c>
      <c r="D282" s="5">
        <v>80.94</v>
      </c>
      <c r="E282" s="1">
        <v>8</v>
      </c>
      <c r="F282" s="1">
        <f>InputData[[#This Row],[UNIT PRICE ($)]]*InputData[[#This Row],[QUANTITY]]</f>
        <v>647.52</v>
      </c>
      <c r="G282" s="1" t="str">
        <f>VLOOKUP(InputData[[#This Row],[CUSTOMER NAME]],Country[],2,0)</f>
        <v>India</v>
      </c>
      <c r="H282" s="1" t="str">
        <f>VLOOKUP(InputData[[#This Row],[CUSTOMER NAME]],Country[],3,0)</f>
        <v>Northeast</v>
      </c>
      <c r="I282" s="1" t="str">
        <f>TEXT(InputData[[#This Row],[DATE]],"mmm")</f>
        <v>Apr</v>
      </c>
      <c r="J282" s="1">
        <f>WEEKNUM(InputData[[#This Row],[DATE]])</f>
        <v>18</v>
      </c>
    </row>
    <row r="283" spans="1:10" x14ac:dyDescent="0.3">
      <c r="A283" s="3">
        <v>44311</v>
      </c>
      <c r="B283" s="6" t="s">
        <v>82</v>
      </c>
      <c r="C283" s="4" t="s">
        <v>4</v>
      </c>
      <c r="D283" s="5">
        <v>48.84</v>
      </c>
      <c r="E283" s="1">
        <v>9</v>
      </c>
      <c r="F283" s="1">
        <f>InputData[[#This Row],[UNIT PRICE ($)]]*InputData[[#This Row],[QUANTITY]]</f>
        <v>439.56000000000006</v>
      </c>
      <c r="G283" s="1" t="str">
        <f>VLOOKUP(InputData[[#This Row],[CUSTOMER NAME]],Country[],2,0)</f>
        <v>India</v>
      </c>
      <c r="H283" s="1" t="str">
        <f>VLOOKUP(InputData[[#This Row],[CUSTOMER NAME]],Country[],3,0)</f>
        <v>Western</v>
      </c>
      <c r="I283" s="1" t="str">
        <f>TEXT(InputData[[#This Row],[DATE]],"mmm")</f>
        <v>Apr</v>
      </c>
      <c r="J283" s="1">
        <f>WEEKNUM(InputData[[#This Row],[DATE]])</f>
        <v>18</v>
      </c>
    </row>
    <row r="284" spans="1:10" x14ac:dyDescent="0.3">
      <c r="A284" s="3">
        <v>44312</v>
      </c>
      <c r="B284" s="6" t="s">
        <v>73</v>
      </c>
      <c r="C284" s="4" t="s">
        <v>37</v>
      </c>
      <c r="D284" s="5">
        <v>85.76</v>
      </c>
      <c r="E284" s="1">
        <v>3</v>
      </c>
      <c r="F284" s="1">
        <f>InputData[[#This Row],[UNIT PRICE ($)]]*InputData[[#This Row],[QUANTITY]]</f>
        <v>257.28000000000003</v>
      </c>
      <c r="G284" s="1" t="str">
        <f>VLOOKUP(InputData[[#This Row],[CUSTOMER NAME]],Country[],2,0)</f>
        <v>India</v>
      </c>
      <c r="H284" s="1" t="str">
        <f>VLOOKUP(InputData[[#This Row],[CUSTOMER NAME]],Country[],3,0)</f>
        <v>East</v>
      </c>
      <c r="I284" s="1" t="str">
        <f>TEXT(InputData[[#This Row],[DATE]],"mmm")</f>
        <v>Apr</v>
      </c>
      <c r="J284" s="1">
        <f>WEEKNUM(InputData[[#This Row],[DATE]])</f>
        <v>18</v>
      </c>
    </row>
    <row r="285" spans="1:10" x14ac:dyDescent="0.3">
      <c r="A285" s="3">
        <v>44312</v>
      </c>
      <c r="B285" s="6" t="s">
        <v>85</v>
      </c>
      <c r="C285" s="4" t="s">
        <v>27</v>
      </c>
      <c r="D285" s="5">
        <v>57.120000000000005</v>
      </c>
      <c r="E285" s="1">
        <v>2</v>
      </c>
      <c r="F285" s="1">
        <f>InputData[[#This Row],[UNIT PRICE ($)]]*InputData[[#This Row],[QUANTITY]]</f>
        <v>114.24000000000001</v>
      </c>
      <c r="G285" s="1" t="str">
        <f>VLOOKUP(InputData[[#This Row],[CUSTOMER NAME]],Country[],2,0)</f>
        <v>India</v>
      </c>
      <c r="H285" s="1" t="str">
        <f>VLOOKUP(InputData[[#This Row],[CUSTOMER NAME]],Country[],3,0)</f>
        <v>Northeast</v>
      </c>
      <c r="I285" s="1" t="str">
        <f>TEXT(InputData[[#This Row],[DATE]],"mmm")</f>
        <v>Apr</v>
      </c>
      <c r="J285" s="1">
        <f>WEEKNUM(InputData[[#This Row],[DATE]])</f>
        <v>18</v>
      </c>
    </row>
    <row r="286" spans="1:10" x14ac:dyDescent="0.3">
      <c r="A286" s="3">
        <v>44314</v>
      </c>
      <c r="B286" s="6" t="s">
        <v>61</v>
      </c>
      <c r="C286" s="4" t="s">
        <v>14</v>
      </c>
      <c r="D286" s="5">
        <v>146.72</v>
      </c>
      <c r="E286" s="1">
        <v>14</v>
      </c>
      <c r="F286" s="1">
        <f>InputData[[#This Row],[UNIT PRICE ($)]]*InputData[[#This Row],[QUANTITY]]</f>
        <v>2054.08</v>
      </c>
      <c r="G286" s="1" t="str">
        <f>VLOOKUP(InputData[[#This Row],[CUSTOMER NAME]],Country[],2,0)</f>
        <v>Bangladesh</v>
      </c>
      <c r="H286" s="1" t="str">
        <f>VLOOKUP(InputData[[#This Row],[CUSTOMER NAME]],Country[],3,0)</f>
        <v>Export</v>
      </c>
      <c r="I286" s="1" t="str">
        <f>TEXT(InputData[[#This Row],[DATE]],"mmm")</f>
        <v>Apr</v>
      </c>
      <c r="J286" s="1">
        <f>WEEKNUM(InputData[[#This Row],[DATE]])</f>
        <v>18</v>
      </c>
    </row>
    <row r="287" spans="1:10" x14ac:dyDescent="0.3">
      <c r="A287" s="3">
        <v>44314</v>
      </c>
      <c r="B287" s="6" t="s">
        <v>89</v>
      </c>
      <c r="C287" s="4" t="s">
        <v>20</v>
      </c>
      <c r="D287" s="5">
        <v>76.25</v>
      </c>
      <c r="E287" s="1">
        <v>30</v>
      </c>
      <c r="F287" s="1">
        <f>InputData[[#This Row],[UNIT PRICE ($)]]*InputData[[#This Row],[QUANTITY]]</f>
        <v>2287.5</v>
      </c>
      <c r="G287" s="1" t="str">
        <f>VLOOKUP(InputData[[#This Row],[CUSTOMER NAME]],Country[],2,0)</f>
        <v>Mexico</v>
      </c>
      <c r="H287" s="1" t="str">
        <f>VLOOKUP(InputData[[#This Row],[CUSTOMER NAME]],Country[],3,0)</f>
        <v>Export</v>
      </c>
      <c r="I287" s="1" t="str">
        <f>TEXT(InputData[[#This Row],[DATE]],"mmm")</f>
        <v>Apr</v>
      </c>
      <c r="J287" s="1">
        <f>WEEKNUM(InputData[[#This Row],[DATE]])</f>
        <v>18</v>
      </c>
    </row>
    <row r="288" spans="1:10" x14ac:dyDescent="0.3">
      <c r="A288" s="3">
        <v>44315</v>
      </c>
      <c r="B288" s="6" t="s">
        <v>71</v>
      </c>
      <c r="C288" s="4" t="s">
        <v>21</v>
      </c>
      <c r="D288" s="5">
        <v>162.54</v>
      </c>
      <c r="E288" s="1">
        <v>13</v>
      </c>
      <c r="F288" s="1">
        <f>InputData[[#This Row],[UNIT PRICE ($)]]*InputData[[#This Row],[QUANTITY]]</f>
        <v>2113.02</v>
      </c>
      <c r="G288" s="1" t="str">
        <f>VLOOKUP(InputData[[#This Row],[CUSTOMER NAME]],Country[],2,0)</f>
        <v>India</v>
      </c>
      <c r="H288" s="1" t="str">
        <f>VLOOKUP(InputData[[#This Row],[CUSTOMER NAME]],Country[],3,0)</f>
        <v>Central</v>
      </c>
      <c r="I288" s="1" t="str">
        <f>TEXT(InputData[[#This Row],[DATE]],"mmm")</f>
        <v>Apr</v>
      </c>
      <c r="J288" s="1">
        <f>WEEKNUM(InputData[[#This Row],[DATE]])</f>
        <v>18</v>
      </c>
    </row>
    <row r="289" spans="1:10" x14ac:dyDescent="0.3">
      <c r="A289" s="3">
        <v>44315</v>
      </c>
      <c r="B289" s="6" t="s">
        <v>88</v>
      </c>
      <c r="C289" s="4" t="s">
        <v>30</v>
      </c>
      <c r="D289" s="5">
        <v>201.28</v>
      </c>
      <c r="E289" s="1">
        <v>7</v>
      </c>
      <c r="F289" s="1">
        <f>InputData[[#This Row],[UNIT PRICE ($)]]*InputData[[#This Row],[QUANTITY]]</f>
        <v>1408.96</v>
      </c>
      <c r="G289" s="1" t="str">
        <f>VLOOKUP(InputData[[#This Row],[CUSTOMER NAME]],Country[],2,0)</f>
        <v>India</v>
      </c>
      <c r="H289" s="1" t="str">
        <f>VLOOKUP(InputData[[#This Row],[CUSTOMER NAME]],Country[],3,0)</f>
        <v>South</v>
      </c>
      <c r="I289" s="1" t="str">
        <f>TEXT(InputData[[#This Row],[DATE]],"mmm")</f>
        <v>Apr</v>
      </c>
      <c r="J289" s="1">
        <f>WEEKNUM(InputData[[#This Row],[DATE]])</f>
        <v>18</v>
      </c>
    </row>
    <row r="290" spans="1:10" x14ac:dyDescent="0.3">
      <c r="A290" s="3">
        <v>44316</v>
      </c>
      <c r="B290" s="6" t="s">
        <v>112</v>
      </c>
      <c r="C290" s="4" t="s">
        <v>16</v>
      </c>
      <c r="D290" s="5">
        <v>16.64</v>
      </c>
      <c r="E290" s="1">
        <v>13</v>
      </c>
      <c r="F290" s="1">
        <f>InputData[[#This Row],[UNIT PRICE ($)]]*InputData[[#This Row],[QUANTITY]]</f>
        <v>216.32</v>
      </c>
      <c r="G290" s="1" t="str">
        <f>VLOOKUP(InputData[[#This Row],[CUSTOMER NAME]],Country[],2,0)</f>
        <v>India</v>
      </c>
      <c r="H290" s="1" t="str">
        <f>VLOOKUP(InputData[[#This Row],[CUSTOMER NAME]],Country[],3,0)</f>
        <v>North</v>
      </c>
      <c r="I290" s="1" t="str">
        <f>TEXT(InputData[[#This Row],[DATE]],"mmm")</f>
        <v>Apr</v>
      </c>
      <c r="J290" s="1">
        <f>WEEKNUM(InputData[[#This Row],[DATE]])</f>
        <v>18</v>
      </c>
    </row>
    <row r="291" spans="1:10" x14ac:dyDescent="0.3">
      <c r="A291" s="3">
        <v>44316</v>
      </c>
      <c r="B291" s="6" t="s">
        <v>74</v>
      </c>
      <c r="C291" s="4" t="s">
        <v>29</v>
      </c>
      <c r="D291" s="5">
        <v>53.11</v>
      </c>
      <c r="E291" s="1">
        <v>1</v>
      </c>
      <c r="F291" s="1">
        <f>InputData[[#This Row],[UNIT PRICE ($)]]*InputData[[#This Row],[QUANTITY]]</f>
        <v>53.11</v>
      </c>
      <c r="G291" s="1" t="str">
        <f>VLOOKUP(InputData[[#This Row],[CUSTOMER NAME]],Country[],2,0)</f>
        <v>Brazil</v>
      </c>
      <c r="H291" s="1" t="str">
        <f>VLOOKUP(InputData[[#This Row],[CUSTOMER NAME]],Country[],3,0)</f>
        <v>Export</v>
      </c>
      <c r="I291" s="1" t="str">
        <f>TEXT(InputData[[#This Row],[DATE]],"mmm")</f>
        <v>Apr</v>
      </c>
      <c r="J291" s="1">
        <f>WEEKNUM(InputData[[#This Row],[DATE]])</f>
        <v>18</v>
      </c>
    </row>
    <row r="292" spans="1:10" x14ac:dyDescent="0.3">
      <c r="A292" s="3">
        <v>44316</v>
      </c>
      <c r="B292" s="6" t="s">
        <v>80</v>
      </c>
      <c r="C292" s="4" t="s">
        <v>27</v>
      </c>
      <c r="D292" s="5">
        <v>57.120000000000005</v>
      </c>
      <c r="E292" s="1">
        <v>8</v>
      </c>
      <c r="F292" s="1">
        <f>InputData[[#This Row],[UNIT PRICE ($)]]*InputData[[#This Row],[QUANTITY]]</f>
        <v>456.96000000000004</v>
      </c>
      <c r="G292" s="1" t="str">
        <f>VLOOKUP(InputData[[#This Row],[CUSTOMER NAME]],Country[],2,0)</f>
        <v>South Africa</v>
      </c>
      <c r="H292" s="1" t="str">
        <f>VLOOKUP(InputData[[#This Row],[CUSTOMER NAME]],Country[],3,0)</f>
        <v>Export</v>
      </c>
      <c r="I292" s="1" t="str">
        <f>TEXT(InputData[[#This Row],[DATE]],"mmm")</f>
        <v>Apr</v>
      </c>
      <c r="J292" s="1">
        <f>WEEKNUM(InputData[[#This Row],[DATE]])</f>
        <v>18</v>
      </c>
    </row>
    <row r="293" spans="1:10" x14ac:dyDescent="0.3">
      <c r="A293" s="3">
        <v>44317</v>
      </c>
      <c r="B293" s="6" t="s">
        <v>68</v>
      </c>
      <c r="C293" s="4" t="s">
        <v>31</v>
      </c>
      <c r="D293" s="5">
        <v>104.16</v>
      </c>
      <c r="E293" s="1">
        <v>2</v>
      </c>
      <c r="F293" s="1">
        <f>InputData[[#This Row],[UNIT PRICE ($)]]*InputData[[#This Row],[QUANTITY]]</f>
        <v>208.32</v>
      </c>
      <c r="G293" s="1" t="str">
        <f>VLOOKUP(InputData[[#This Row],[CUSTOMER NAME]],Country[],2,0)</f>
        <v>Russia</v>
      </c>
      <c r="H293" s="1" t="str">
        <f>VLOOKUP(InputData[[#This Row],[CUSTOMER NAME]],Country[],3,0)</f>
        <v>Export</v>
      </c>
      <c r="I293" s="1" t="str">
        <f>TEXT(InputData[[#This Row],[DATE]],"mmm")</f>
        <v>May</v>
      </c>
      <c r="J293" s="1">
        <f>WEEKNUM(InputData[[#This Row],[DATE]])</f>
        <v>18</v>
      </c>
    </row>
    <row r="294" spans="1:10" x14ac:dyDescent="0.3">
      <c r="A294" s="3">
        <v>44317</v>
      </c>
      <c r="B294" s="6" t="s">
        <v>71</v>
      </c>
      <c r="C294" s="4" t="s">
        <v>34</v>
      </c>
      <c r="D294" s="5">
        <v>58.3</v>
      </c>
      <c r="E294" s="1">
        <v>9</v>
      </c>
      <c r="F294" s="1">
        <f>InputData[[#This Row],[UNIT PRICE ($)]]*InputData[[#This Row],[QUANTITY]]</f>
        <v>524.69999999999993</v>
      </c>
      <c r="G294" s="1" t="str">
        <f>VLOOKUP(InputData[[#This Row],[CUSTOMER NAME]],Country[],2,0)</f>
        <v>India</v>
      </c>
      <c r="H294" s="1" t="str">
        <f>VLOOKUP(InputData[[#This Row],[CUSTOMER NAME]],Country[],3,0)</f>
        <v>Central</v>
      </c>
      <c r="I294" s="1" t="str">
        <f>TEXT(InputData[[#This Row],[DATE]],"mmm")</f>
        <v>May</v>
      </c>
      <c r="J294" s="1">
        <f>WEEKNUM(InputData[[#This Row],[DATE]])</f>
        <v>18</v>
      </c>
    </row>
    <row r="295" spans="1:10" x14ac:dyDescent="0.3">
      <c r="A295" s="3">
        <v>44317</v>
      </c>
      <c r="B295" s="6" t="s">
        <v>112</v>
      </c>
      <c r="C295" s="4" t="s">
        <v>33</v>
      </c>
      <c r="D295" s="5">
        <v>119.7</v>
      </c>
      <c r="E295" s="1">
        <v>6</v>
      </c>
      <c r="F295" s="1">
        <f>InputData[[#This Row],[UNIT PRICE ($)]]*InputData[[#This Row],[QUANTITY]]</f>
        <v>718.2</v>
      </c>
      <c r="G295" s="1" t="str">
        <f>VLOOKUP(InputData[[#This Row],[CUSTOMER NAME]],Country[],2,0)</f>
        <v>India</v>
      </c>
      <c r="H295" s="1" t="str">
        <f>VLOOKUP(InputData[[#This Row],[CUSTOMER NAME]],Country[],3,0)</f>
        <v>North</v>
      </c>
      <c r="I295" s="1" t="str">
        <f>TEXT(InputData[[#This Row],[DATE]],"mmm")</f>
        <v>May</v>
      </c>
      <c r="J295" s="1">
        <f>WEEKNUM(InputData[[#This Row],[DATE]])</f>
        <v>18</v>
      </c>
    </row>
    <row r="296" spans="1:10" x14ac:dyDescent="0.3">
      <c r="A296" s="3">
        <v>44317</v>
      </c>
      <c r="B296" s="6" t="s">
        <v>81</v>
      </c>
      <c r="C296" s="4" t="s">
        <v>42</v>
      </c>
      <c r="D296" s="5">
        <v>162</v>
      </c>
      <c r="E296" s="1">
        <v>1</v>
      </c>
      <c r="F296" s="1">
        <f>InputData[[#This Row],[UNIT PRICE ($)]]*InputData[[#This Row],[QUANTITY]]</f>
        <v>162</v>
      </c>
      <c r="G296" s="1" t="str">
        <f>VLOOKUP(InputData[[#This Row],[CUSTOMER NAME]],Country[],2,0)</f>
        <v>India</v>
      </c>
      <c r="H296" s="1" t="str">
        <f>VLOOKUP(InputData[[#This Row],[CUSTOMER NAME]],Country[],3,0)</f>
        <v>East</v>
      </c>
      <c r="I296" s="1" t="str">
        <f>TEXT(InputData[[#This Row],[DATE]],"mmm")</f>
        <v>May</v>
      </c>
      <c r="J296" s="1">
        <f>WEEKNUM(InputData[[#This Row],[DATE]])</f>
        <v>18</v>
      </c>
    </row>
    <row r="297" spans="1:10" x14ac:dyDescent="0.3">
      <c r="A297" s="3">
        <v>44317</v>
      </c>
      <c r="B297" s="6" t="s">
        <v>83</v>
      </c>
      <c r="C297" s="4" t="s">
        <v>18</v>
      </c>
      <c r="D297" s="5">
        <v>49.21</v>
      </c>
      <c r="E297" s="1">
        <v>3</v>
      </c>
      <c r="F297" s="1">
        <f>InputData[[#This Row],[UNIT PRICE ($)]]*InputData[[#This Row],[QUANTITY]]</f>
        <v>147.63</v>
      </c>
      <c r="G297" s="1" t="str">
        <f>VLOOKUP(InputData[[#This Row],[CUSTOMER NAME]],Country[],2,0)</f>
        <v>India</v>
      </c>
      <c r="H297" s="1" t="str">
        <f>VLOOKUP(InputData[[#This Row],[CUSTOMER NAME]],Country[],3,0)</f>
        <v>North</v>
      </c>
      <c r="I297" s="1" t="str">
        <f>TEXT(InputData[[#This Row],[DATE]],"mmm")</f>
        <v>May</v>
      </c>
      <c r="J297" s="1">
        <f>WEEKNUM(InputData[[#This Row],[DATE]])</f>
        <v>18</v>
      </c>
    </row>
    <row r="298" spans="1:10" x14ac:dyDescent="0.3">
      <c r="A298" s="3">
        <v>44318</v>
      </c>
      <c r="B298" s="6" t="s">
        <v>73</v>
      </c>
      <c r="C298" s="4" t="s">
        <v>13</v>
      </c>
      <c r="D298" s="5">
        <v>122.08</v>
      </c>
      <c r="E298" s="1">
        <v>4</v>
      </c>
      <c r="F298" s="1">
        <f>InputData[[#This Row],[UNIT PRICE ($)]]*InputData[[#This Row],[QUANTITY]]</f>
        <v>488.32</v>
      </c>
      <c r="G298" s="1" t="str">
        <f>VLOOKUP(InputData[[#This Row],[CUSTOMER NAME]],Country[],2,0)</f>
        <v>India</v>
      </c>
      <c r="H298" s="1" t="str">
        <f>VLOOKUP(InputData[[#This Row],[CUSTOMER NAME]],Country[],3,0)</f>
        <v>East</v>
      </c>
      <c r="I298" s="1" t="str">
        <f>TEXT(InputData[[#This Row],[DATE]],"mmm")</f>
        <v>May</v>
      </c>
      <c r="J298" s="1">
        <f>WEEKNUM(InputData[[#This Row],[DATE]])</f>
        <v>19</v>
      </c>
    </row>
    <row r="299" spans="1:10" x14ac:dyDescent="0.3">
      <c r="A299" s="3">
        <v>44319</v>
      </c>
      <c r="B299" s="6" t="s">
        <v>60</v>
      </c>
      <c r="C299" s="4" t="s">
        <v>34</v>
      </c>
      <c r="D299" s="5">
        <v>58.3</v>
      </c>
      <c r="E299" s="1">
        <v>3</v>
      </c>
      <c r="F299" s="1">
        <f>InputData[[#This Row],[UNIT PRICE ($)]]*InputData[[#This Row],[QUANTITY]]</f>
        <v>174.89999999999998</v>
      </c>
      <c r="G299" s="1" t="str">
        <f>VLOOKUP(InputData[[#This Row],[CUSTOMER NAME]],Country[],2,0)</f>
        <v>Nigeria</v>
      </c>
      <c r="H299" s="1" t="str">
        <f>VLOOKUP(InputData[[#This Row],[CUSTOMER NAME]],Country[],3,0)</f>
        <v>Export</v>
      </c>
      <c r="I299" s="1" t="str">
        <f>TEXT(InputData[[#This Row],[DATE]],"mmm")</f>
        <v>May</v>
      </c>
      <c r="J299" s="1">
        <f>WEEKNUM(InputData[[#This Row],[DATE]])</f>
        <v>19</v>
      </c>
    </row>
    <row r="300" spans="1:10" x14ac:dyDescent="0.3">
      <c r="A300" s="3">
        <v>44319</v>
      </c>
      <c r="B300" s="6" t="s">
        <v>86</v>
      </c>
      <c r="C300" s="4" t="s">
        <v>13</v>
      </c>
      <c r="D300" s="5">
        <v>122.08</v>
      </c>
      <c r="E300" s="1">
        <v>13</v>
      </c>
      <c r="F300" s="1">
        <f>InputData[[#This Row],[UNIT PRICE ($)]]*InputData[[#This Row],[QUANTITY]]</f>
        <v>1587.04</v>
      </c>
      <c r="G300" s="1" t="str">
        <f>VLOOKUP(InputData[[#This Row],[CUSTOMER NAME]],Country[],2,0)</f>
        <v>India</v>
      </c>
      <c r="H300" s="1" t="str">
        <f>VLOOKUP(InputData[[#This Row],[CUSTOMER NAME]],Country[],3,0)</f>
        <v>South</v>
      </c>
      <c r="I300" s="1" t="str">
        <f>TEXT(InputData[[#This Row],[DATE]],"mmm")</f>
        <v>May</v>
      </c>
      <c r="J300" s="1">
        <f>WEEKNUM(InputData[[#This Row],[DATE]])</f>
        <v>19</v>
      </c>
    </row>
    <row r="301" spans="1:10" x14ac:dyDescent="0.3">
      <c r="A301" s="3">
        <v>44320</v>
      </c>
      <c r="B301" s="6" t="s">
        <v>71</v>
      </c>
      <c r="C301" s="4" t="s">
        <v>14</v>
      </c>
      <c r="D301" s="5">
        <v>146.72</v>
      </c>
      <c r="E301" s="1">
        <v>4</v>
      </c>
      <c r="F301" s="1">
        <f>InputData[[#This Row],[UNIT PRICE ($)]]*InputData[[#This Row],[QUANTITY]]</f>
        <v>586.88</v>
      </c>
      <c r="G301" s="1" t="str">
        <f>VLOOKUP(InputData[[#This Row],[CUSTOMER NAME]],Country[],2,0)</f>
        <v>India</v>
      </c>
      <c r="H301" s="1" t="str">
        <f>VLOOKUP(InputData[[#This Row],[CUSTOMER NAME]],Country[],3,0)</f>
        <v>Central</v>
      </c>
      <c r="I301" s="1" t="str">
        <f>TEXT(InputData[[#This Row],[DATE]],"mmm")</f>
        <v>May</v>
      </c>
      <c r="J301" s="1">
        <f>WEEKNUM(InputData[[#This Row],[DATE]])</f>
        <v>19</v>
      </c>
    </row>
    <row r="302" spans="1:10" x14ac:dyDescent="0.3">
      <c r="A302" s="3">
        <v>44320</v>
      </c>
      <c r="B302" s="6" t="s">
        <v>74</v>
      </c>
      <c r="C302" s="4" t="s">
        <v>15</v>
      </c>
      <c r="D302" s="5">
        <v>15.719999999999999</v>
      </c>
      <c r="E302" s="1">
        <v>13</v>
      </c>
      <c r="F302" s="1">
        <f>InputData[[#This Row],[UNIT PRICE ($)]]*InputData[[#This Row],[QUANTITY]]</f>
        <v>204.35999999999999</v>
      </c>
      <c r="G302" s="1" t="str">
        <f>VLOOKUP(InputData[[#This Row],[CUSTOMER NAME]],Country[],2,0)</f>
        <v>Brazil</v>
      </c>
      <c r="H302" s="1" t="str">
        <f>VLOOKUP(InputData[[#This Row],[CUSTOMER NAME]],Country[],3,0)</f>
        <v>Export</v>
      </c>
      <c r="I302" s="1" t="str">
        <f>TEXT(InputData[[#This Row],[DATE]],"mmm")</f>
        <v>May</v>
      </c>
      <c r="J302" s="1">
        <f>WEEKNUM(InputData[[#This Row],[DATE]])</f>
        <v>19</v>
      </c>
    </row>
    <row r="303" spans="1:10" x14ac:dyDescent="0.3">
      <c r="A303" s="3">
        <v>44320</v>
      </c>
      <c r="B303" s="6" t="s">
        <v>86</v>
      </c>
      <c r="C303" s="4" t="s">
        <v>20</v>
      </c>
      <c r="D303" s="5">
        <v>76.25</v>
      </c>
      <c r="E303" s="1">
        <v>10</v>
      </c>
      <c r="F303" s="1">
        <f>InputData[[#This Row],[UNIT PRICE ($)]]*InputData[[#This Row],[QUANTITY]]</f>
        <v>762.5</v>
      </c>
      <c r="G303" s="1" t="str">
        <f>VLOOKUP(InputData[[#This Row],[CUSTOMER NAME]],Country[],2,0)</f>
        <v>India</v>
      </c>
      <c r="H303" s="1" t="str">
        <f>VLOOKUP(InputData[[#This Row],[CUSTOMER NAME]],Country[],3,0)</f>
        <v>South</v>
      </c>
      <c r="I303" s="1" t="str">
        <f>TEXT(InputData[[#This Row],[DATE]],"mmm")</f>
        <v>May</v>
      </c>
      <c r="J303" s="1">
        <f>WEEKNUM(InputData[[#This Row],[DATE]])</f>
        <v>19</v>
      </c>
    </row>
    <row r="304" spans="1:10" x14ac:dyDescent="0.3">
      <c r="A304" s="3">
        <v>44321</v>
      </c>
      <c r="B304" s="6" t="s">
        <v>63</v>
      </c>
      <c r="C304" s="4" t="s">
        <v>9</v>
      </c>
      <c r="D304" s="5">
        <v>7.8599999999999994</v>
      </c>
      <c r="E304" s="1">
        <v>13</v>
      </c>
      <c r="F304" s="1">
        <f>InputData[[#This Row],[UNIT PRICE ($)]]*InputData[[#This Row],[QUANTITY]]</f>
        <v>102.17999999999999</v>
      </c>
      <c r="G304" s="1" t="str">
        <f>VLOOKUP(InputData[[#This Row],[CUSTOMER NAME]],Country[],2,0)</f>
        <v>Saudi Arabia</v>
      </c>
      <c r="H304" s="1" t="str">
        <f>VLOOKUP(InputData[[#This Row],[CUSTOMER NAME]],Country[],3,0)</f>
        <v>Export</v>
      </c>
      <c r="I304" s="1" t="str">
        <f>TEXT(InputData[[#This Row],[DATE]],"mmm")</f>
        <v>May</v>
      </c>
      <c r="J304" s="1">
        <f>WEEKNUM(InputData[[#This Row],[DATE]])</f>
        <v>19</v>
      </c>
    </row>
    <row r="305" spans="1:10" x14ac:dyDescent="0.3">
      <c r="A305" s="3">
        <v>44321</v>
      </c>
      <c r="B305" s="6" t="s">
        <v>84</v>
      </c>
      <c r="C305" s="4" t="s">
        <v>32</v>
      </c>
      <c r="D305" s="5">
        <v>117.48</v>
      </c>
      <c r="E305" s="1">
        <v>22</v>
      </c>
      <c r="F305" s="1">
        <f>InputData[[#This Row],[UNIT PRICE ($)]]*InputData[[#This Row],[QUANTITY]]</f>
        <v>2584.56</v>
      </c>
      <c r="G305" s="1" t="str">
        <f>VLOOKUP(InputData[[#This Row],[CUSTOMER NAME]],Country[],2,0)</f>
        <v>Ethiopia</v>
      </c>
      <c r="H305" s="1" t="str">
        <f>VLOOKUP(InputData[[#This Row],[CUSTOMER NAME]],Country[],3,0)</f>
        <v>Export</v>
      </c>
      <c r="I305" s="1" t="str">
        <f>TEXT(InputData[[#This Row],[DATE]],"mmm")</f>
        <v>May</v>
      </c>
      <c r="J305" s="1">
        <f>WEEKNUM(InputData[[#This Row],[DATE]])</f>
        <v>19</v>
      </c>
    </row>
    <row r="306" spans="1:10" x14ac:dyDescent="0.3">
      <c r="A306" s="3">
        <v>44322</v>
      </c>
      <c r="B306" s="6" t="s">
        <v>110</v>
      </c>
      <c r="C306" s="4" t="s">
        <v>9</v>
      </c>
      <c r="D306" s="5">
        <v>7.8599999999999994</v>
      </c>
      <c r="E306" s="1">
        <v>6</v>
      </c>
      <c r="F306" s="1">
        <f>InputData[[#This Row],[UNIT PRICE ($)]]*InputData[[#This Row],[QUANTITY]]</f>
        <v>47.16</v>
      </c>
      <c r="G306" s="1" t="str">
        <f>VLOOKUP(InputData[[#This Row],[CUSTOMER NAME]],Country[],2,0)</f>
        <v>India</v>
      </c>
      <c r="H306" s="1" t="str">
        <f>VLOOKUP(InputData[[#This Row],[CUSTOMER NAME]],Country[],3,0)</f>
        <v>Western</v>
      </c>
      <c r="I306" s="1" t="str">
        <f>TEXT(InputData[[#This Row],[DATE]],"mmm")</f>
        <v>May</v>
      </c>
      <c r="J306" s="1">
        <f>WEEKNUM(InputData[[#This Row],[DATE]])</f>
        <v>19</v>
      </c>
    </row>
    <row r="307" spans="1:10" x14ac:dyDescent="0.3">
      <c r="A307" s="3">
        <v>44322</v>
      </c>
      <c r="B307" s="6" t="s">
        <v>110</v>
      </c>
      <c r="C307" s="4" t="s">
        <v>34</v>
      </c>
      <c r="D307" s="5">
        <v>58.3</v>
      </c>
      <c r="E307" s="1">
        <v>7</v>
      </c>
      <c r="F307" s="1">
        <f>InputData[[#This Row],[UNIT PRICE ($)]]*InputData[[#This Row],[QUANTITY]]</f>
        <v>408.09999999999997</v>
      </c>
      <c r="G307" s="1" t="str">
        <f>VLOOKUP(InputData[[#This Row],[CUSTOMER NAME]],Country[],2,0)</f>
        <v>India</v>
      </c>
      <c r="H307" s="1" t="str">
        <f>VLOOKUP(InputData[[#This Row],[CUSTOMER NAME]],Country[],3,0)</f>
        <v>Western</v>
      </c>
      <c r="I307" s="1" t="str">
        <f>TEXT(InputData[[#This Row],[DATE]],"mmm")</f>
        <v>May</v>
      </c>
      <c r="J307" s="1">
        <f>WEEKNUM(InputData[[#This Row],[DATE]])</f>
        <v>19</v>
      </c>
    </row>
    <row r="308" spans="1:10" x14ac:dyDescent="0.3">
      <c r="A308" s="3">
        <v>44322</v>
      </c>
      <c r="B308" s="6" t="s">
        <v>85</v>
      </c>
      <c r="C308" s="4" t="s">
        <v>8</v>
      </c>
      <c r="D308" s="5">
        <v>94.62</v>
      </c>
      <c r="E308" s="1">
        <v>15</v>
      </c>
      <c r="F308" s="1">
        <f>InputData[[#This Row],[UNIT PRICE ($)]]*InputData[[#This Row],[QUANTITY]]</f>
        <v>1419.3000000000002</v>
      </c>
      <c r="G308" s="1" t="str">
        <f>VLOOKUP(InputData[[#This Row],[CUSTOMER NAME]],Country[],2,0)</f>
        <v>India</v>
      </c>
      <c r="H308" s="1" t="str">
        <f>VLOOKUP(InputData[[#This Row],[CUSTOMER NAME]],Country[],3,0)</f>
        <v>Northeast</v>
      </c>
      <c r="I308" s="1" t="str">
        <f>TEXT(InputData[[#This Row],[DATE]],"mmm")</f>
        <v>May</v>
      </c>
      <c r="J308" s="1">
        <f>WEEKNUM(InputData[[#This Row],[DATE]])</f>
        <v>19</v>
      </c>
    </row>
    <row r="309" spans="1:10" x14ac:dyDescent="0.3">
      <c r="A309" s="3">
        <v>44323</v>
      </c>
      <c r="B309" s="6" t="s">
        <v>60</v>
      </c>
      <c r="C309" s="4" t="s">
        <v>15</v>
      </c>
      <c r="D309" s="5">
        <v>15.719999999999999</v>
      </c>
      <c r="E309" s="1">
        <v>4</v>
      </c>
      <c r="F309" s="1">
        <f>InputData[[#This Row],[UNIT PRICE ($)]]*InputData[[#This Row],[QUANTITY]]</f>
        <v>62.879999999999995</v>
      </c>
      <c r="G309" s="1" t="str">
        <f>VLOOKUP(InputData[[#This Row],[CUSTOMER NAME]],Country[],2,0)</f>
        <v>Nigeria</v>
      </c>
      <c r="H309" s="1" t="str">
        <f>VLOOKUP(InputData[[#This Row],[CUSTOMER NAME]],Country[],3,0)</f>
        <v>Export</v>
      </c>
      <c r="I309" s="1" t="str">
        <f>TEXT(InputData[[#This Row],[DATE]],"mmm")</f>
        <v>May</v>
      </c>
      <c r="J309" s="1">
        <f>WEEKNUM(InputData[[#This Row],[DATE]])</f>
        <v>19</v>
      </c>
    </row>
    <row r="310" spans="1:10" x14ac:dyDescent="0.3">
      <c r="A310" s="3">
        <v>44323</v>
      </c>
      <c r="B310" s="6" t="s">
        <v>65</v>
      </c>
      <c r="C310" s="4" t="s">
        <v>18</v>
      </c>
      <c r="D310" s="5">
        <v>49.21</v>
      </c>
      <c r="E310" s="1">
        <v>1</v>
      </c>
      <c r="F310" s="1">
        <f>InputData[[#This Row],[UNIT PRICE ($)]]*InputData[[#This Row],[QUANTITY]]</f>
        <v>49.21</v>
      </c>
      <c r="G310" s="1" t="str">
        <f>VLOOKUP(InputData[[#This Row],[CUSTOMER NAME]],Country[],2,0)</f>
        <v>Pakistan</v>
      </c>
      <c r="H310" s="1" t="str">
        <f>VLOOKUP(InputData[[#This Row],[CUSTOMER NAME]],Country[],3,0)</f>
        <v>Export</v>
      </c>
      <c r="I310" s="1" t="str">
        <f>TEXT(InputData[[#This Row],[DATE]],"mmm")</f>
        <v>May</v>
      </c>
      <c r="J310" s="1">
        <f>WEEKNUM(InputData[[#This Row],[DATE]])</f>
        <v>19</v>
      </c>
    </row>
    <row r="311" spans="1:10" x14ac:dyDescent="0.3">
      <c r="A311" s="3">
        <v>44323</v>
      </c>
      <c r="B311" s="6" t="s">
        <v>71</v>
      </c>
      <c r="C311" s="4" t="s">
        <v>27</v>
      </c>
      <c r="D311" s="5">
        <v>57.120000000000005</v>
      </c>
      <c r="E311" s="1">
        <v>1</v>
      </c>
      <c r="F311" s="1">
        <f>InputData[[#This Row],[UNIT PRICE ($)]]*InputData[[#This Row],[QUANTITY]]</f>
        <v>57.120000000000005</v>
      </c>
      <c r="G311" s="1" t="str">
        <f>VLOOKUP(InputData[[#This Row],[CUSTOMER NAME]],Country[],2,0)</f>
        <v>India</v>
      </c>
      <c r="H311" s="1" t="str">
        <f>VLOOKUP(InputData[[#This Row],[CUSTOMER NAME]],Country[],3,0)</f>
        <v>Central</v>
      </c>
      <c r="I311" s="1" t="str">
        <f>TEXT(InputData[[#This Row],[DATE]],"mmm")</f>
        <v>May</v>
      </c>
      <c r="J311" s="1">
        <f>WEEKNUM(InputData[[#This Row],[DATE]])</f>
        <v>19</v>
      </c>
    </row>
    <row r="312" spans="1:10" x14ac:dyDescent="0.3">
      <c r="A312" s="3">
        <v>44323</v>
      </c>
      <c r="B312" s="6" t="s">
        <v>80</v>
      </c>
      <c r="C312" s="4" t="s">
        <v>16</v>
      </c>
      <c r="D312" s="5">
        <v>16.64</v>
      </c>
      <c r="E312" s="1">
        <v>39</v>
      </c>
      <c r="F312" s="1">
        <f>InputData[[#This Row],[UNIT PRICE ($)]]*InputData[[#This Row],[QUANTITY]]</f>
        <v>648.96</v>
      </c>
      <c r="G312" s="1" t="str">
        <f>VLOOKUP(InputData[[#This Row],[CUSTOMER NAME]],Country[],2,0)</f>
        <v>South Africa</v>
      </c>
      <c r="H312" s="1" t="str">
        <f>VLOOKUP(InputData[[#This Row],[CUSTOMER NAME]],Country[],3,0)</f>
        <v>Export</v>
      </c>
      <c r="I312" s="1" t="str">
        <f>TEXT(InputData[[#This Row],[DATE]],"mmm")</f>
        <v>May</v>
      </c>
      <c r="J312" s="1">
        <f>WEEKNUM(InputData[[#This Row],[DATE]])</f>
        <v>19</v>
      </c>
    </row>
    <row r="313" spans="1:10" x14ac:dyDescent="0.3">
      <c r="A313" s="3">
        <v>44323</v>
      </c>
      <c r="B313" s="6" t="s">
        <v>81</v>
      </c>
      <c r="C313" s="4" t="s">
        <v>27</v>
      </c>
      <c r="D313" s="5">
        <v>57.120000000000005</v>
      </c>
      <c r="E313" s="1">
        <v>29</v>
      </c>
      <c r="F313" s="1">
        <f>InputData[[#This Row],[UNIT PRICE ($)]]*InputData[[#This Row],[QUANTITY]]</f>
        <v>1656.48</v>
      </c>
      <c r="G313" s="1" t="str">
        <f>VLOOKUP(InputData[[#This Row],[CUSTOMER NAME]],Country[],2,0)</f>
        <v>India</v>
      </c>
      <c r="H313" s="1" t="str">
        <f>VLOOKUP(InputData[[#This Row],[CUSTOMER NAME]],Country[],3,0)</f>
        <v>East</v>
      </c>
      <c r="I313" s="1" t="str">
        <f>TEXT(InputData[[#This Row],[DATE]],"mmm")</f>
        <v>May</v>
      </c>
      <c r="J313" s="1">
        <f>WEEKNUM(InputData[[#This Row],[DATE]])</f>
        <v>19</v>
      </c>
    </row>
    <row r="314" spans="1:10" x14ac:dyDescent="0.3">
      <c r="A314" s="3">
        <v>44324</v>
      </c>
      <c r="B314" s="6" t="s">
        <v>110</v>
      </c>
      <c r="C314" s="4" t="s">
        <v>11</v>
      </c>
      <c r="D314" s="5">
        <v>48.4</v>
      </c>
      <c r="E314" s="1">
        <v>19</v>
      </c>
      <c r="F314" s="1">
        <f>InputData[[#This Row],[UNIT PRICE ($)]]*InputData[[#This Row],[QUANTITY]]</f>
        <v>919.6</v>
      </c>
      <c r="G314" s="1" t="str">
        <f>VLOOKUP(InputData[[#This Row],[CUSTOMER NAME]],Country[],2,0)</f>
        <v>India</v>
      </c>
      <c r="H314" s="1" t="str">
        <f>VLOOKUP(InputData[[#This Row],[CUSTOMER NAME]],Country[],3,0)</f>
        <v>Western</v>
      </c>
      <c r="I314" s="1" t="str">
        <f>TEXT(InputData[[#This Row],[DATE]],"mmm")</f>
        <v>May</v>
      </c>
      <c r="J314" s="1">
        <f>WEEKNUM(InputData[[#This Row],[DATE]])</f>
        <v>19</v>
      </c>
    </row>
    <row r="315" spans="1:10" x14ac:dyDescent="0.3">
      <c r="A315" s="3">
        <v>44324</v>
      </c>
      <c r="B315" s="6" t="s">
        <v>83</v>
      </c>
      <c r="C315" s="4" t="s">
        <v>22</v>
      </c>
      <c r="D315" s="5">
        <v>141.57</v>
      </c>
      <c r="E315" s="1">
        <v>7</v>
      </c>
      <c r="F315" s="1">
        <f>InputData[[#This Row],[UNIT PRICE ($)]]*InputData[[#This Row],[QUANTITY]]</f>
        <v>990.99</v>
      </c>
      <c r="G315" s="1" t="str">
        <f>VLOOKUP(InputData[[#This Row],[CUSTOMER NAME]],Country[],2,0)</f>
        <v>India</v>
      </c>
      <c r="H315" s="1" t="str">
        <f>VLOOKUP(InputData[[#This Row],[CUSTOMER NAME]],Country[],3,0)</f>
        <v>North</v>
      </c>
      <c r="I315" s="1" t="str">
        <f>TEXT(InputData[[#This Row],[DATE]],"mmm")</f>
        <v>May</v>
      </c>
      <c r="J315" s="1">
        <f>WEEKNUM(InputData[[#This Row],[DATE]])</f>
        <v>19</v>
      </c>
    </row>
    <row r="316" spans="1:10" x14ac:dyDescent="0.3">
      <c r="A316" s="3">
        <v>44325</v>
      </c>
      <c r="B316" s="6" t="s">
        <v>60</v>
      </c>
      <c r="C316" s="4" t="s">
        <v>28</v>
      </c>
      <c r="D316" s="5">
        <v>41.81</v>
      </c>
      <c r="E316" s="1">
        <v>8</v>
      </c>
      <c r="F316" s="1">
        <f>InputData[[#This Row],[UNIT PRICE ($)]]*InputData[[#This Row],[QUANTITY]]</f>
        <v>334.48</v>
      </c>
      <c r="G316" s="1" t="str">
        <f>VLOOKUP(InputData[[#This Row],[CUSTOMER NAME]],Country[],2,0)</f>
        <v>Nigeria</v>
      </c>
      <c r="H316" s="1" t="str">
        <f>VLOOKUP(InputData[[#This Row],[CUSTOMER NAME]],Country[],3,0)</f>
        <v>Export</v>
      </c>
      <c r="I316" s="1" t="str">
        <f>TEXT(InputData[[#This Row],[DATE]],"mmm")</f>
        <v>May</v>
      </c>
      <c r="J316" s="1">
        <f>WEEKNUM(InputData[[#This Row],[DATE]])</f>
        <v>20</v>
      </c>
    </row>
    <row r="317" spans="1:10" x14ac:dyDescent="0.3">
      <c r="A317" s="3">
        <v>44325</v>
      </c>
      <c r="B317" s="6" t="s">
        <v>70</v>
      </c>
      <c r="C317" s="4" t="s">
        <v>16</v>
      </c>
      <c r="D317" s="5">
        <v>16.64</v>
      </c>
      <c r="E317" s="1">
        <v>6</v>
      </c>
      <c r="F317" s="1">
        <f>InputData[[#This Row],[UNIT PRICE ($)]]*InputData[[#This Row],[QUANTITY]]</f>
        <v>99.84</v>
      </c>
      <c r="G317" s="1" t="str">
        <f>VLOOKUP(InputData[[#This Row],[CUSTOMER NAME]],Country[],2,0)</f>
        <v>Mexico</v>
      </c>
      <c r="H317" s="1" t="str">
        <f>VLOOKUP(InputData[[#This Row],[CUSTOMER NAME]],Country[],3,0)</f>
        <v>Export</v>
      </c>
      <c r="I317" s="1" t="str">
        <f>TEXT(InputData[[#This Row],[DATE]],"mmm")</f>
        <v>May</v>
      </c>
      <c r="J317" s="1">
        <f>WEEKNUM(InputData[[#This Row],[DATE]])</f>
        <v>20</v>
      </c>
    </row>
    <row r="318" spans="1:10" x14ac:dyDescent="0.3">
      <c r="A318" s="3">
        <v>44325</v>
      </c>
      <c r="B318" s="6" t="s">
        <v>71</v>
      </c>
      <c r="C318" s="4" t="s">
        <v>17</v>
      </c>
      <c r="D318" s="5">
        <v>156.78</v>
      </c>
      <c r="E318" s="1">
        <v>12</v>
      </c>
      <c r="F318" s="1">
        <f>InputData[[#This Row],[UNIT PRICE ($)]]*InputData[[#This Row],[QUANTITY]]</f>
        <v>1881.3600000000001</v>
      </c>
      <c r="G318" s="1" t="str">
        <f>VLOOKUP(InputData[[#This Row],[CUSTOMER NAME]],Country[],2,0)</f>
        <v>India</v>
      </c>
      <c r="H318" s="1" t="str">
        <f>VLOOKUP(InputData[[#This Row],[CUSTOMER NAME]],Country[],3,0)</f>
        <v>Central</v>
      </c>
      <c r="I318" s="1" t="str">
        <f>TEXT(InputData[[#This Row],[DATE]],"mmm")</f>
        <v>May</v>
      </c>
      <c r="J318" s="1">
        <f>WEEKNUM(InputData[[#This Row],[DATE]])</f>
        <v>20</v>
      </c>
    </row>
    <row r="319" spans="1:10" x14ac:dyDescent="0.3">
      <c r="A319" s="3">
        <v>44325</v>
      </c>
      <c r="B319" s="6" t="s">
        <v>82</v>
      </c>
      <c r="C319" s="4" t="s">
        <v>24</v>
      </c>
      <c r="D319" s="5">
        <v>156.96</v>
      </c>
      <c r="E319" s="1">
        <v>37</v>
      </c>
      <c r="F319" s="1">
        <f>InputData[[#This Row],[UNIT PRICE ($)]]*InputData[[#This Row],[QUANTITY]]</f>
        <v>5807.52</v>
      </c>
      <c r="G319" s="1" t="str">
        <f>VLOOKUP(InputData[[#This Row],[CUSTOMER NAME]],Country[],2,0)</f>
        <v>India</v>
      </c>
      <c r="H319" s="1" t="str">
        <f>VLOOKUP(InputData[[#This Row],[CUSTOMER NAME]],Country[],3,0)</f>
        <v>Western</v>
      </c>
      <c r="I319" s="1" t="str">
        <f>TEXT(InputData[[#This Row],[DATE]],"mmm")</f>
        <v>May</v>
      </c>
      <c r="J319" s="1">
        <f>WEEKNUM(InputData[[#This Row],[DATE]])</f>
        <v>20</v>
      </c>
    </row>
    <row r="320" spans="1:10" x14ac:dyDescent="0.3">
      <c r="A320" s="3">
        <v>44325</v>
      </c>
      <c r="B320" s="6" t="s">
        <v>88</v>
      </c>
      <c r="C320" s="4" t="s">
        <v>28</v>
      </c>
      <c r="D320" s="5">
        <v>41.81</v>
      </c>
      <c r="E320" s="1">
        <v>4</v>
      </c>
      <c r="F320" s="1">
        <f>InputData[[#This Row],[UNIT PRICE ($)]]*InputData[[#This Row],[QUANTITY]]</f>
        <v>167.24</v>
      </c>
      <c r="G320" s="1" t="str">
        <f>VLOOKUP(InputData[[#This Row],[CUSTOMER NAME]],Country[],2,0)</f>
        <v>India</v>
      </c>
      <c r="H320" s="1" t="str">
        <f>VLOOKUP(InputData[[#This Row],[CUSTOMER NAME]],Country[],3,0)</f>
        <v>South</v>
      </c>
      <c r="I320" s="1" t="str">
        <f>TEXT(InputData[[#This Row],[DATE]],"mmm")</f>
        <v>May</v>
      </c>
      <c r="J320" s="1">
        <f>WEEKNUM(InputData[[#This Row],[DATE]])</f>
        <v>20</v>
      </c>
    </row>
    <row r="321" spans="1:10" x14ac:dyDescent="0.3">
      <c r="A321" s="3">
        <v>44326</v>
      </c>
      <c r="B321" s="6" t="s">
        <v>110</v>
      </c>
      <c r="C321" s="4" t="s">
        <v>9</v>
      </c>
      <c r="D321" s="5">
        <v>7.8599999999999994</v>
      </c>
      <c r="E321" s="1">
        <v>6</v>
      </c>
      <c r="F321" s="1">
        <f>InputData[[#This Row],[UNIT PRICE ($)]]*InputData[[#This Row],[QUANTITY]]</f>
        <v>47.16</v>
      </c>
      <c r="G321" s="1" t="str">
        <f>VLOOKUP(InputData[[#This Row],[CUSTOMER NAME]],Country[],2,0)</f>
        <v>India</v>
      </c>
      <c r="H321" s="1" t="str">
        <f>VLOOKUP(InputData[[#This Row],[CUSTOMER NAME]],Country[],3,0)</f>
        <v>Western</v>
      </c>
      <c r="I321" s="1" t="str">
        <f>TEXT(InputData[[#This Row],[DATE]],"mmm")</f>
        <v>May</v>
      </c>
      <c r="J321" s="1">
        <f>WEEKNUM(InputData[[#This Row],[DATE]])</f>
        <v>20</v>
      </c>
    </row>
    <row r="322" spans="1:10" x14ac:dyDescent="0.3">
      <c r="A322" s="3">
        <v>44326</v>
      </c>
      <c r="B322" s="6" t="s">
        <v>76</v>
      </c>
      <c r="C322" s="4" t="s">
        <v>26</v>
      </c>
      <c r="D322" s="5">
        <v>24.66</v>
      </c>
      <c r="E322" s="1">
        <v>9</v>
      </c>
      <c r="F322" s="1">
        <f>InputData[[#This Row],[UNIT PRICE ($)]]*InputData[[#This Row],[QUANTITY]]</f>
        <v>221.94</v>
      </c>
      <c r="G322" s="1" t="str">
        <f>VLOOKUP(InputData[[#This Row],[CUSTOMER NAME]],Country[],2,0)</f>
        <v>Saudi Arabia</v>
      </c>
      <c r="H322" s="1" t="str">
        <f>VLOOKUP(InputData[[#This Row],[CUSTOMER NAME]],Country[],3,0)</f>
        <v>Export</v>
      </c>
      <c r="I322" s="1" t="str">
        <f>TEXT(InputData[[#This Row],[DATE]],"mmm")</f>
        <v>May</v>
      </c>
      <c r="J322" s="1">
        <f>WEEKNUM(InputData[[#This Row],[DATE]])</f>
        <v>20</v>
      </c>
    </row>
    <row r="323" spans="1:10" x14ac:dyDescent="0.3">
      <c r="A323" s="3">
        <v>44328</v>
      </c>
      <c r="B323" s="6" t="s">
        <v>61</v>
      </c>
      <c r="C323" s="4" t="s">
        <v>36</v>
      </c>
      <c r="D323" s="5">
        <v>96.3</v>
      </c>
      <c r="E323" s="1">
        <v>3</v>
      </c>
      <c r="F323" s="1">
        <f>InputData[[#This Row],[UNIT PRICE ($)]]*InputData[[#This Row],[QUANTITY]]</f>
        <v>288.89999999999998</v>
      </c>
      <c r="G323" s="1" t="str">
        <f>VLOOKUP(InputData[[#This Row],[CUSTOMER NAME]],Country[],2,0)</f>
        <v>Bangladesh</v>
      </c>
      <c r="H323" s="1" t="str">
        <f>VLOOKUP(InputData[[#This Row],[CUSTOMER NAME]],Country[],3,0)</f>
        <v>Export</v>
      </c>
      <c r="I323" s="1" t="str">
        <f>TEXT(InputData[[#This Row],[DATE]],"mmm")</f>
        <v>May</v>
      </c>
      <c r="J323" s="1">
        <f>WEEKNUM(InputData[[#This Row],[DATE]])</f>
        <v>20</v>
      </c>
    </row>
    <row r="324" spans="1:10" x14ac:dyDescent="0.3">
      <c r="A324" s="3">
        <v>44328</v>
      </c>
      <c r="B324" s="6" t="s">
        <v>73</v>
      </c>
      <c r="C324" s="4" t="s">
        <v>11</v>
      </c>
      <c r="D324" s="5">
        <v>48.4</v>
      </c>
      <c r="E324" s="1">
        <v>7</v>
      </c>
      <c r="F324" s="1">
        <f>InputData[[#This Row],[UNIT PRICE ($)]]*InputData[[#This Row],[QUANTITY]]</f>
        <v>338.8</v>
      </c>
      <c r="G324" s="1" t="str">
        <f>VLOOKUP(InputData[[#This Row],[CUSTOMER NAME]],Country[],2,0)</f>
        <v>India</v>
      </c>
      <c r="H324" s="1" t="str">
        <f>VLOOKUP(InputData[[#This Row],[CUSTOMER NAME]],Country[],3,0)</f>
        <v>East</v>
      </c>
      <c r="I324" s="1" t="str">
        <f>TEXT(InputData[[#This Row],[DATE]],"mmm")</f>
        <v>May</v>
      </c>
      <c r="J324" s="1">
        <f>WEEKNUM(InputData[[#This Row],[DATE]])</f>
        <v>20</v>
      </c>
    </row>
    <row r="325" spans="1:10" x14ac:dyDescent="0.3">
      <c r="A325" s="3">
        <v>44328</v>
      </c>
      <c r="B325" s="6" t="s">
        <v>84</v>
      </c>
      <c r="C325" s="4" t="s">
        <v>10</v>
      </c>
      <c r="D325" s="5">
        <v>164.28</v>
      </c>
      <c r="E325" s="1">
        <v>30</v>
      </c>
      <c r="F325" s="1">
        <f>InputData[[#This Row],[UNIT PRICE ($)]]*InputData[[#This Row],[QUANTITY]]</f>
        <v>4928.3999999999996</v>
      </c>
      <c r="G325" s="1" t="str">
        <f>VLOOKUP(InputData[[#This Row],[CUSTOMER NAME]],Country[],2,0)</f>
        <v>Ethiopia</v>
      </c>
      <c r="H325" s="1" t="str">
        <f>VLOOKUP(InputData[[#This Row],[CUSTOMER NAME]],Country[],3,0)</f>
        <v>Export</v>
      </c>
      <c r="I325" s="1" t="str">
        <f>TEXT(InputData[[#This Row],[DATE]],"mmm")</f>
        <v>May</v>
      </c>
      <c r="J325" s="1">
        <f>WEEKNUM(InputData[[#This Row],[DATE]])</f>
        <v>20</v>
      </c>
    </row>
    <row r="326" spans="1:10" x14ac:dyDescent="0.3">
      <c r="A326" s="3">
        <v>44328</v>
      </c>
      <c r="B326" s="6" t="s">
        <v>85</v>
      </c>
      <c r="C326" s="4" t="s">
        <v>16</v>
      </c>
      <c r="D326" s="5">
        <v>16.64</v>
      </c>
      <c r="E326" s="1">
        <v>3</v>
      </c>
      <c r="F326" s="1">
        <f>InputData[[#This Row],[UNIT PRICE ($)]]*InputData[[#This Row],[QUANTITY]]</f>
        <v>49.92</v>
      </c>
      <c r="G326" s="1" t="str">
        <f>VLOOKUP(InputData[[#This Row],[CUSTOMER NAME]],Country[],2,0)</f>
        <v>India</v>
      </c>
      <c r="H326" s="1" t="str">
        <f>VLOOKUP(InputData[[#This Row],[CUSTOMER NAME]],Country[],3,0)</f>
        <v>Northeast</v>
      </c>
      <c r="I326" s="1" t="str">
        <f>TEXT(InputData[[#This Row],[DATE]],"mmm")</f>
        <v>May</v>
      </c>
      <c r="J326" s="1">
        <f>WEEKNUM(InputData[[#This Row],[DATE]])</f>
        <v>20</v>
      </c>
    </row>
    <row r="327" spans="1:10" x14ac:dyDescent="0.3">
      <c r="A327" s="3">
        <v>44328</v>
      </c>
      <c r="B327" s="6" t="s">
        <v>88</v>
      </c>
      <c r="C327" s="4" t="s">
        <v>35</v>
      </c>
      <c r="D327" s="5">
        <v>6.7</v>
      </c>
      <c r="E327" s="1">
        <v>15</v>
      </c>
      <c r="F327" s="1">
        <f>InputData[[#This Row],[UNIT PRICE ($)]]*InputData[[#This Row],[QUANTITY]]</f>
        <v>100.5</v>
      </c>
      <c r="G327" s="1" t="str">
        <f>VLOOKUP(InputData[[#This Row],[CUSTOMER NAME]],Country[],2,0)</f>
        <v>India</v>
      </c>
      <c r="H327" s="1" t="str">
        <f>VLOOKUP(InputData[[#This Row],[CUSTOMER NAME]],Country[],3,0)</f>
        <v>South</v>
      </c>
      <c r="I327" s="1" t="str">
        <f>TEXT(InputData[[#This Row],[DATE]],"mmm")</f>
        <v>May</v>
      </c>
      <c r="J327" s="1">
        <f>WEEKNUM(InputData[[#This Row],[DATE]])</f>
        <v>20</v>
      </c>
    </row>
    <row r="328" spans="1:10" x14ac:dyDescent="0.3">
      <c r="A328" s="3">
        <v>44329</v>
      </c>
      <c r="B328" s="6" t="s">
        <v>70</v>
      </c>
      <c r="C328" s="4" t="s">
        <v>29</v>
      </c>
      <c r="D328" s="5">
        <v>53.11</v>
      </c>
      <c r="E328" s="1">
        <v>4</v>
      </c>
      <c r="F328" s="1">
        <f>InputData[[#This Row],[UNIT PRICE ($)]]*InputData[[#This Row],[QUANTITY]]</f>
        <v>212.44</v>
      </c>
      <c r="G328" s="1" t="str">
        <f>VLOOKUP(InputData[[#This Row],[CUSTOMER NAME]],Country[],2,0)</f>
        <v>Mexico</v>
      </c>
      <c r="H328" s="1" t="str">
        <f>VLOOKUP(InputData[[#This Row],[CUSTOMER NAME]],Country[],3,0)</f>
        <v>Export</v>
      </c>
      <c r="I328" s="1" t="str">
        <f>TEXT(InputData[[#This Row],[DATE]],"mmm")</f>
        <v>May</v>
      </c>
      <c r="J328" s="1">
        <f>WEEKNUM(InputData[[#This Row],[DATE]])</f>
        <v>20</v>
      </c>
    </row>
    <row r="329" spans="1:10" x14ac:dyDescent="0.3">
      <c r="A329" s="3">
        <v>44329</v>
      </c>
      <c r="B329" s="6" t="s">
        <v>86</v>
      </c>
      <c r="C329" s="4" t="s">
        <v>12</v>
      </c>
      <c r="D329" s="5">
        <v>94.17</v>
      </c>
      <c r="E329" s="1">
        <v>5</v>
      </c>
      <c r="F329" s="1">
        <f>InputData[[#This Row],[UNIT PRICE ($)]]*InputData[[#This Row],[QUANTITY]]</f>
        <v>470.85</v>
      </c>
      <c r="G329" s="1" t="str">
        <f>VLOOKUP(InputData[[#This Row],[CUSTOMER NAME]],Country[],2,0)</f>
        <v>India</v>
      </c>
      <c r="H329" s="1" t="str">
        <f>VLOOKUP(InputData[[#This Row],[CUSTOMER NAME]],Country[],3,0)</f>
        <v>South</v>
      </c>
      <c r="I329" s="1" t="str">
        <f>TEXT(InputData[[#This Row],[DATE]],"mmm")</f>
        <v>May</v>
      </c>
      <c r="J329" s="1">
        <f>WEEKNUM(InputData[[#This Row],[DATE]])</f>
        <v>20</v>
      </c>
    </row>
    <row r="330" spans="1:10" x14ac:dyDescent="0.3">
      <c r="A330" s="3">
        <v>44330</v>
      </c>
      <c r="B330" s="6" t="s">
        <v>64</v>
      </c>
      <c r="C330" s="4" t="s">
        <v>40</v>
      </c>
      <c r="D330" s="5">
        <v>115.2</v>
      </c>
      <c r="E330" s="1">
        <v>20</v>
      </c>
      <c r="F330" s="1">
        <f>InputData[[#This Row],[UNIT PRICE ($)]]*InputData[[#This Row],[QUANTITY]]</f>
        <v>2304</v>
      </c>
      <c r="G330" s="1" t="str">
        <f>VLOOKUP(InputData[[#This Row],[CUSTOMER NAME]],Country[],2,0)</f>
        <v>India</v>
      </c>
      <c r="H330" s="1" t="str">
        <f>VLOOKUP(InputData[[#This Row],[CUSTOMER NAME]],Country[],3,0)</f>
        <v>Northeast</v>
      </c>
      <c r="I330" s="1" t="str">
        <f>TEXT(InputData[[#This Row],[DATE]],"mmm")</f>
        <v>May</v>
      </c>
      <c r="J330" s="1">
        <f>WEEKNUM(InputData[[#This Row],[DATE]])</f>
        <v>20</v>
      </c>
    </row>
    <row r="331" spans="1:10" x14ac:dyDescent="0.3">
      <c r="A331" s="3">
        <v>44330</v>
      </c>
      <c r="B331" s="6" t="s">
        <v>75</v>
      </c>
      <c r="C331" s="4" t="s">
        <v>8</v>
      </c>
      <c r="D331" s="5">
        <v>94.62</v>
      </c>
      <c r="E331" s="1">
        <v>14</v>
      </c>
      <c r="F331" s="1">
        <f>InputData[[#This Row],[UNIT PRICE ($)]]*InputData[[#This Row],[QUANTITY]]</f>
        <v>1324.68</v>
      </c>
      <c r="G331" s="1" t="str">
        <f>VLOOKUP(InputData[[#This Row],[CUSTOMER NAME]],Country[],2,0)</f>
        <v>Russia</v>
      </c>
      <c r="H331" s="1" t="str">
        <f>VLOOKUP(InputData[[#This Row],[CUSTOMER NAME]],Country[],3,0)</f>
        <v>Export</v>
      </c>
      <c r="I331" s="1" t="str">
        <f>TEXT(InputData[[#This Row],[DATE]],"mmm")</f>
        <v>May</v>
      </c>
      <c r="J331" s="1">
        <f>WEEKNUM(InputData[[#This Row],[DATE]])</f>
        <v>20</v>
      </c>
    </row>
    <row r="332" spans="1:10" x14ac:dyDescent="0.3">
      <c r="A332" s="3">
        <v>44331</v>
      </c>
      <c r="B332" s="6" t="s">
        <v>65</v>
      </c>
      <c r="C332" s="4" t="s">
        <v>13</v>
      </c>
      <c r="D332" s="5">
        <v>122.08</v>
      </c>
      <c r="E332" s="1">
        <v>6</v>
      </c>
      <c r="F332" s="1">
        <f>InputData[[#This Row],[UNIT PRICE ($)]]*InputData[[#This Row],[QUANTITY]]</f>
        <v>732.48</v>
      </c>
      <c r="G332" s="1" t="str">
        <f>VLOOKUP(InputData[[#This Row],[CUSTOMER NAME]],Country[],2,0)</f>
        <v>Pakistan</v>
      </c>
      <c r="H332" s="1" t="str">
        <f>VLOOKUP(InputData[[#This Row],[CUSTOMER NAME]],Country[],3,0)</f>
        <v>Export</v>
      </c>
      <c r="I332" s="1" t="str">
        <f>TEXT(InputData[[#This Row],[DATE]],"mmm")</f>
        <v>May</v>
      </c>
      <c r="J332" s="1">
        <f>WEEKNUM(InputData[[#This Row],[DATE]])</f>
        <v>20</v>
      </c>
    </row>
    <row r="333" spans="1:10" x14ac:dyDescent="0.3">
      <c r="A333" s="3">
        <v>44331</v>
      </c>
      <c r="B333" s="6" t="s">
        <v>70</v>
      </c>
      <c r="C333" s="4" t="s">
        <v>20</v>
      </c>
      <c r="D333" s="5">
        <v>76.25</v>
      </c>
      <c r="E333" s="1">
        <v>5</v>
      </c>
      <c r="F333" s="1">
        <f>InputData[[#This Row],[UNIT PRICE ($)]]*InputData[[#This Row],[QUANTITY]]</f>
        <v>381.25</v>
      </c>
      <c r="G333" s="1" t="str">
        <f>VLOOKUP(InputData[[#This Row],[CUSTOMER NAME]],Country[],2,0)</f>
        <v>Mexico</v>
      </c>
      <c r="H333" s="1" t="str">
        <f>VLOOKUP(InputData[[#This Row],[CUSTOMER NAME]],Country[],3,0)</f>
        <v>Export</v>
      </c>
      <c r="I333" s="1" t="str">
        <f>TEXT(InputData[[#This Row],[DATE]],"mmm")</f>
        <v>May</v>
      </c>
      <c r="J333" s="1">
        <f>WEEKNUM(InputData[[#This Row],[DATE]])</f>
        <v>20</v>
      </c>
    </row>
    <row r="334" spans="1:10" x14ac:dyDescent="0.3">
      <c r="A334" s="3">
        <v>44332</v>
      </c>
      <c r="B334" s="6" t="s">
        <v>68</v>
      </c>
      <c r="C334" s="4" t="s">
        <v>10</v>
      </c>
      <c r="D334" s="5">
        <v>164.28</v>
      </c>
      <c r="E334" s="1">
        <v>13</v>
      </c>
      <c r="F334" s="1">
        <f>InputData[[#This Row],[UNIT PRICE ($)]]*InputData[[#This Row],[QUANTITY]]</f>
        <v>2135.64</v>
      </c>
      <c r="G334" s="1" t="str">
        <f>VLOOKUP(InputData[[#This Row],[CUSTOMER NAME]],Country[],2,0)</f>
        <v>Russia</v>
      </c>
      <c r="H334" s="1" t="str">
        <f>VLOOKUP(InputData[[#This Row],[CUSTOMER NAME]],Country[],3,0)</f>
        <v>Export</v>
      </c>
      <c r="I334" s="1" t="str">
        <f>TEXT(InputData[[#This Row],[DATE]],"mmm")</f>
        <v>May</v>
      </c>
      <c r="J334" s="1">
        <f>WEEKNUM(InputData[[#This Row],[DATE]])</f>
        <v>21</v>
      </c>
    </row>
    <row r="335" spans="1:10" x14ac:dyDescent="0.3">
      <c r="A335" s="3">
        <v>44332</v>
      </c>
      <c r="B335" s="6" t="s">
        <v>86</v>
      </c>
      <c r="C335" s="4" t="s">
        <v>31</v>
      </c>
      <c r="D335" s="5">
        <v>104.16</v>
      </c>
      <c r="E335" s="1">
        <v>13</v>
      </c>
      <c r="F335" s="1">
        <f>InputData[[#This Row],[UNIT PRICE ($)]]*InputData[[#This Row],[QUANTITY]]</f>
        <v>1354.08</v>
      </c>
      <c r="G335" s="1" t="str">
        <f>VLOOKUP(InputData[[#This Row],[CUSTOMER NAME]],Country[],2,0)</f>
        <v>India</v>
      </c>
      <c r="H335" s="1" t="str">
        <f>VLOOKUP(InputData[[#This Row],[CUSTOMER NAME]],Country[],3,0)</f>
        <v>South</v>
      </c>
      <c r="I335" s="1" t="str">
        <f>TEXT(InputData[[#This Row],[DATE]],"mmm")</f>
        <v>May</v>
      </c>
      <c r="J335" s="1">
        <f>WEEKNUM(InputData[[#This Row],[DATE]])</f>
        <v>21</v>
      </c>
    </row>
    <row r="336" spans="1:10" x14ac:dyDescent="0.3">
      <c r="A336" s="3">
        <v>44333</v>
      </c>
      <c r="B336" s="6" t="s">
        <v>81</v>
      </c>
      <c r="C336" s="4" t="s">
        <v>32</v>
      </c>
      <c r="D336" s="5">
        <v>117.48</v>
      </c>
      <c r="E336" s="1">
        <v>34</v>
      </c>
      <c r="F336" s="1">
        <f>InputData[[#This Row],[UNIT PRICE ($)]]*InputData[[#This Row],[QUANTITY]]</f>
        <v>3994.32</v>
      </c>
      <c r="G336" s="1" t="str">
        <f>VLOOKUP(InputData[[#This Row],[CUSTOMER NAME]],Country[],2,0)</f>
        <v>India</v>
      </c>
      <c r="H336" s="1" t="str">
        <f>VLOOKUP(InputData[[#This Row],[CUSTOMER NAME]],Country[],3,0)</f>
        <v>East</v>
      </c>
      <c r="I336" s="1" t="str">
        <f>TEXT(InputData[[#This Row],[DATE]],"mmm")</f>
        <v>May</v>
      </c>
      <c r="J336" s="1">
        <f>WEEKNUM(InputData[[#This Row],[DATE]])</f>
        <v>21</v>
      </c>
    </row>
    <row r="337" spans="1:10" x14ac:dyDescent="0.3">
      <c r="A337" s="3">
        <v>44333</v>
      </c>
      <c r="B337" s="6" t="s">
        <v>89</v>
      </c>
      <c r="C337" s="4" t="s">
        <v>27</v>
      </c>
      <c r="D337" s="5">
        <v>57.120000000000005</v>
      </c>
      <c r="E337" s="1">
        <v>8</v>
      </c>
      <c r="F337" s="1">
        <f>InputData[[#This Row],[UNIT PRICE ($)]]*InputData[[#This Row],[QUANTITY]]</f>
        <v>456.96000000000004</v>
      </c>
      <c r="G337" s="1" t="str">
        <f>VLOOKUP(InputData[[#This Row],[CUSTOMER NAME]],Country[],2,0)</f>
        <v>Mexico</v>
      </c>
      <c r="H337" s="1" t="str">
        <f>VLOOKUP(InputData[[#This Row],[CUSTOMER NAME]],Country[],3,0)</f>
        <v>Export</v>
      </c>
      <c r="I337" s="1" t="str">
        <f>TEXT(InputData[[#This Row],[DATE]],"mmm")</f>
        <v>May</v>
      </c>
      <c r="J337" s="1">
        <f>WEEKNUM(InputData[[#This Row],[DATE]])</f>
        <v>21</v>
      </c>
    </row>
    <row r="338" spans="1:10" x14ac:dyDescent="0.3">
      <c r="A338" s="3">
        <v>44334</v>
      </c>
      <c r="B338" s="6" t="s">
        <v>65</v>
      </c>
      <c r="C338" s="4" t="s">
        <v>27</v>
      </c>
      <c r="D338" s="5">
        <v>57.120000000000005</v>
      </c>
      <c r="E338" s="1">
        <v>4</v>
      </c>
      <c r="F338" s="1">
        <f>InputData[[#This Row],[UNIT PRICE ($)]]*InputData[[#This Row],[QUANTITY]]</f>
        <v>228.48000000000002</v>
      </c>
      <c r="G338" s="1" t="str">
        <f>VLOOKUP(InputData[[#This Row],[CUSTOMER NAME]],Country[],2,0)</f>
        <v>Pakistan</v>
      </c>
      <c r="H338" s="1" t="str">
        <f>VLOOKUP(InputData[[#This Row],[CUSTOMER NAME]],Country[],3,0)</f>
        <v>Export</v>
      </c>
      <c r="I338" s="1" t="str">
        <f>TEXT(InputData[[#This Row],[DATE]],"mmm")</f>
        <v>May</v>
      </c>
      <c r="J338" s="1">
        <f>WEEKNUM(InputData[[#This Row],[DATE]])</f>
        <v>21</v>
      </c>
    </row>
    <row r="339" spans="1:10" x14ac:dyDescent="0.3">
      <c r="A339" s="3">
        <v>44334</v>
      </c>
      <c r="B339" s="6" t="s">
        <v>70</v>
      </c>
      <c r="C339" s="4" t="s">
        <v>38</v>
      </c>
      <c r="D339" s="5">
        <v>79.92</v>
      </c>
      <c r="E339" s="1">
        <v>8</v>
      </c>
      <c r="F339" s="1">
        <f>InputData[[#This Row],[UNIT PRICE ($)]]*InputData[[#This Row],[QUANTITY]]</f>
        <v>639.36</v>
      </c>
      <c r="G339" s="1" t="str">
        <f>VLOOKUP(InputData[[#This Row],[CUSTOMER NAME]],Country[],2,0)</f>
        <v>Mexico</v>
      </c>
      <c r="H339" s="1" t="str">
        <f>VLOOKUP(InputData[[#This Row],[CUSTOMER NAME]],Country[],3,0)</f>
        <v>Export</v>
      </c>
      <c r="I339" s="1" t="str">
        <f>TEXT(InputData[[#This Row],[DATE]],"mmm")</f>
        <v>May</v>
      </c>
      <c r="J339" s="1">
        <f>WEEKNUM(InputData[[#This Row],[DATE]])</f>
        <v>21</v>
      </c>
    </row>
    <row r="340" spans="1:10" x14ac:dyDescent="0.3">
      <c r="A340" s="3">
        <v>44334</v>
      </c>
      <c r="B340" s="6" t="s">
        <v>79</v>
      </c>
      <c r="C340" s="4" t="s">
        <v>6</v>
      </c>
      <c r="D340" s="5">
        <v>85.5</v>
      </c>
      <c r="E340" s="1">
        <v>1</v>
      </c>
      <c r="F340" s="1">
        <f>InputData[[#This Row],[UNIT PRICE ($)]]*InputData[[#This Row],[QUANTITY]]</f>
        <v>85.5</v>
      </c>
      <c r="G340" s="1" t="str">
        <f>VLOOKUP(InputData[[#This Row],[CUSTOMER NAME]],Country[],2,0)</f>
        <v>United Kingdom</v>
      </c>
      <c r="H340" s="1" t="str">
        <f>VLOOKUP(InputData[[#This Row],[CUSTOMER NAME]],Country[],3,0)</f>
        <v>Export</v>
      </c>
      <c r="I340" s="1" t="str">
        <f>TEXT(InputData[[#This Row],[DATE]],"mmm")</f>
        <v>May</v>
      </c>
      <c r="J340" s="1">
        <f>WEEKNUM(InputData[[#This Row],[DATE]])</f>
        <v>21</v>
      </c>
    </row>
    <row r="341" spans="1:10" x14ac:dyDescent="0.3">
      <c r="A341" s="3">
        <v>44335</v>
      </c>
      <c r="B341" s="6" t="s">
        <v>77</v>
      </c>
      <c r="C341" s="4" t="s">
        <v>39</v>
      </c>
      <c r="D341" s="5">
        <v>42.55</v>
      </c>
      <c r="E341" s="1">
        <v>9</v>
      </c>
      <c r="F341" s="1">
        <f>InputData[[#This Row],[UNIT PRICE ($)]]*InputData[[#This Row],[QUANTITY]]</f>
        <v>382.95</v>
      </c>
      <c r="G341" s="1" t="str">
        <f>VLOOKUP(InputData[[#This Row],[CUSTOMER NAME]],Country[],2,0)</f>
        <v>India</v>
      </c>
      <c r="H341" s="1" t="str">
        <f>VLOOKUP(InputData[[#This Row],[CUSTOMER NAME]],Country[],3,0)</f>
        <v>Western</v>
      </c>
      <c r="I341" s="1" t="str">
        <f>TEXT(InputData[[#This Row],[DATE]],"mmm")</f>
        <v>May</v>
      </c>
      <c r="J341" s="1">
        <f>WEEKNUM(InputData[[#This Row],[DATE]])</f>
        <v>21</v>
      </c>
    </row>
    <row r="342" spans="1:10" x14ac:dyDescent="0.3">
      <c r="A342" s="3">
        <v>44336</v>
      </c>
      <c r="B342" s="6" t="s">
        <v>110</v>
      </c>
      <c r="C342" s="4" t="s">
        <v>13</v>
      </c>
      <c r="D342" s="5">
        <v>122.08</v>
      </c>
      <c r="E342" s="1">
        <v>11</v>
      </c>
      <c r="F342" s="1">
        <f>InputData[[#This Row],[UNIT PRICE ($)]]*InputData[[#This Row],[QUANTITY]]</f>
        <v>1342.8799999999999</v>
      </c>
      <c r="G342" s="1" t="str">
        <f>VLOOKUP(InputData[[#This Row],[CUSTOMER NAME]],Country[],2,0)</f>
        <v>India</v>
      </c>
      <c r="H342" s="1" t="str">
        <f>VLOOKUP(InputData[[#This Row],[CUSTOMER NAME]],Country[],3,0)</f>
        <v>Western</v>
      </c>
      <c r="I342" s="1" t="str">
        <f>TEXT(InputData[[#This Row],[DATE]],"mmm")</f>
        <v>May</v>
      </c>
      <c r="J342" s="1">
        <f>WEEKNUM(InputData[[#This Row],[DATE]])</f>
        <v>21</v>
      </c>
    </row>
    <row r="343" spans="1:10" x14ac:dyDescent="0.3">
      <c r="A343" s="3">
        <v>44336</v>
      </c>
      <c r="B343" s="6" t="s">
        <v>81</v>
      </c>
      <c r="C343" s="4" t="s">
        <v>44</v>
      </c>
      <c r="D343" s="5">
        <v>82.08</v>
      </c>
      <c r="E343" s="1">
        <v>15</v>
      </c>
      <c r="F343" s="1">
        <f>InputData[[#This Row],[UNIT PRICE ($)]]*InputData[[#This Row],[QUANTITY]]</f>
        <v>1231.2</v>
      </c>
      <c r="G343" s="1" t="str">
        <f>VLOOKUP(InputData[[#This Row],[CUSTOMER NAME]],Country[],2,0)</f>
        <v>India</v>
      </c>
      <c r="H343" s="1" t="str">
        <f>VLOOKUP(InputData[[#This Row],[CUSTOMER NAME]],Country[],3,0)</f>
        <v>East</v>
      </c>
      <c r="I343" s="1" t="str">
        <f>TEXT(InputData[[#This Row],[DATE]],"mmm")</f>
        <v>May</v>
      </c>
      <c r="J343" s="1">
        <f>WEEKNUM(InputData[[#This Row],[DATE]])</f>
        <v>21</v>
      </c>
    </row>
    <row r="344" spans="1:10" x14ac:dyDescent="0.3">
      <c r="A344" s="3">
        <v>44336</v>
      </c>
      <c r="B344" s="6" t="s">
        <v>86</v>
      </c>
      <c r="C344" s="4" t="s">
        <v>42</v>
      </c>
      <c r="D344" s="5">
        <v>162</v>
      </c>
      <c r="E344" s="1">
        <v>2</v>
      </c>
      <c r="F344" s="1">
        <f>InputData[[#This Row],[UNIT PRICE ($)]]*InputData[[#This Row],[QUANTITY]]</f>
        <v>324</v>
      </c>
      <c r="G344" s="1" t="str">
        <f>VLOOKUP(InputData[[#This Row],[CUSTOMER NAME]],Country[],2,0)</f>
        <v>India</v>
      </c>
      <c r="H344" s="1" t="str">
        <f>VLOOKUP(InputData[[#This Row],[CUSTOMER NAME]],Country[],3,0)</f>
        <v>South</v>
      </c>
      <c r="I344" s="1" t="str">
        <f>TEXT(InputData[[#This Row],[DATE]],"mmm")</f>
        <v>May</v>
      </c>
      <c r="J344" s="1">
        <f>WEEKNUM(InputData[[#This Row],[DATE]])</f>
        <v>21</v>
      </c>
    </row>
    <row r="345" spans="1:10" x14ac:dyDescent="0.3">
      <c r="A345" s="3">
        <v>44337</v>
      </c>
      <c r="B345" s="6" t="s">
        <v>110</v>
      </c>
      <c r="C345" s="4" t="s">
        <v>38</v>
      </c>
      <c r="D345" s="5">
        <v>79.92</v>
      </c>
      <c r="E345" s="1">
        <v>21</v>
      </c>
      <c r="F345" s="1">
        <f>InputData[[#This Row],[UNIT PRICE ($)]]*InputData[[#This Row],[QUANTITY]]</f>
        <v>1678.32</v>
      </c>
      <c r="G345" s="1" t="str">
        <f>VLOOKUP(InputData[[#This Row],[CUSTOMER NAME]],Country[],2,0)</f>
        <v>India</v>
      </c>
      <c r="H345" s="1" t="str">
        <f>VLOOKUP(InputData[[#This Row],[CUSTOMER NAME]],Country[],3,0)</f>
        <v>Western</v>
      </c>
      <c r="I345" s="1" t="str">
        <f>TEXT(InputData[[#This Row],[DATE]],"mmm")</f>
        <v>May</v>
      </c>
      <c r="J345" s="1">
        <f>WEEKNUM(InputData[[#This Row],[DATE]])</f>
        <v>21</v>
      </c>
    </row>
    <row r="346" spans="1:10" x14ac:dyDescent="0.3">
      <c r="A346" s="3">
        <v>44337</v>
      </c>
      <c r="B346" s="6" t="s">
        <v>78</v>
      </c>
      <c r="C346" s="4" t="s">
        <v>35</v>
      </c>
      <c r="D346" s="5">
        <v>6.7</v>
      </c>
      <c r="E346" s="1">
        <v>16</v>
      </c>
      <c r="F346" s="1">
        <f>InputData[[#This Row],[UNIT PRICE ($)]]*InputData[[#This Row],[QUANTITY]]</f>
        <v>107.2</v>
      </c>
      <c r="G346" s="1" t="str">
        <f>VLOOKUP(InputData[[#This Row],[CUSTOMER NAME]],Country[],2,0)</f>
        <v>India</v>
      </c>
      <c r="H346" s="1" t="str">
        <f>VLOOKUP(InputData[[#This Row],[CUSTOMER NAME]],Country[],3,0)</f>
        <v>Central</v>
      </c>
      <c r="I346" s="1" t="str">
        <f>TEXT(InputData[[#This Row],[DATE]],"mmm")</f>
        <v>May</v>
      </c>
      <c r="J346" s="1">
        <f>WEEKNUM(InputData[[#This Row],[DATE]])</f>
        <v>21</v>
      </c>
    </row>
    <row r="347" spans="1:10" x14ac:dyDescent="0.3">
      <c r="A347" s="3">
        <v>44338</v>
      </c>
      <c r="B347" s="6" t="s">
        <v>62</v>
      </c>
      <c r="C347" s="4" t="s">
        <v>15</v>
      </c>
      <c r="D347" s="5">
        <v>15.719999999999999</v>
      </c>
      <c r="E347" s="1">
        <v>12</v>
      </c>
      <c r="F347" s="1">
        <f>InputData[[#This Row],[UNIT PRICE ($)]]*InputData[[#This Row],[QUANTITY]]</f>
        <v>188.64</v>
      </c>
      <c r="G347" s="1" t="str">
        <f>VLOOKUP(InputData[[#This Row],[CUSTOMER NAME]],Country[],2,0)</f>
        <v>India</v>
      </c>
      <c r="H347" s="1" t="str">
        <f>VLOOKUP(InputData[[#This Row],[CUSTOMER NAME]],Country[],3,0)</f>
        <v>Northeast</v>
      </c>
      <c r="I347" s="1" t="str">
        <f>TEXT(InputData[[#This Row],[DATE]],"mmm")</f>
        <v>May</v>
      </c>
      <c r="J347" s="1">
        <f>WEEKNUM(InputData[[#This Row],[DATE]])</f>
        <v>21</v>
      </c>
    </row>
    <row r="348" spans="1:10" x14ac:dyDescent="0.3">
      <c r="A348" s="3">
        <v>44338</v>
      </c>
      <c r="B348" s="6" t="s">
        <v>68</v>
      </c>
      <c r="C348" s="4" t="s">
        <v>22</v>
      </c>
      <c r="D348" s="5">
        <v>141.57</v>
      </c>
      <c r="E348" s="1">
        <v>24</v>
      </c>
      <c r="F348" s="1">
        <f>InputData[[#This Row],[UNIT PRICE ($)]]*InputData[[#This Row],[QUANTITY]]</f>
        <v>3397.68</v>
      </c>
      <c r="G348" s="1" t="str">
        <f>VLOOKUP(InputData[[#This Row],[CUSTOMER NAME]],Country[],2,0)</f>
        <v>Russia</v>
      </c>
      <c r="H348" s="1" t="str">
        <f>VLOOKUP(InputData[[#This Row],[CUSTOMER NAME]],Country[],3,0)</f>
        <v>Export</v>
      </c>
      <c r="I348" s="1" t="str">
        <f>TEXT(InputData[[#This Row],[DATE]],"mmm")</f>
        <v>May</v>
      </c>
      <c r="J348" s="1">
        <f>WEEKNUM(InputData[[#This Row],[DATE]])</f>
        <v>21</v>
      </c>
    </row>
    <row r="349" spans="1:10" x14ac:dyDescent="0.3">
      <c r="A349" s="3">
        <v>44338</v>
      </c>
      <c r="B349" s="6" t="s">
        <v>78</v>
      </c>
      <c r="C349" s="4" t="s">
        <v>6</v>
      </c>
      <c r="D349" s="5">
        <v>85.5</v>
      </c>
      <c r="E349" s="1">
        <v>19</v>
      </c>
      <c r="F349" s="1">
        <f>InputData[[#This Row],[UNIT PRICE ($)]]*InputData[[#This Row],[QUANTITY]]</f>
        <v>1624.5</v>
      </c>
      <c r="G349" s="1" t="str">
        <f>VLOOKUP(InputData[[#This Row],[CUSTOMER NAME]],Country[],2,0)</f>
        <v>India</v>
      </c>
      <c r="H349" s="1" t="str">
        <f>VLOOKUP(InputData[[#This Row],[CUSTOMER NAME]],Country[],3,0)</f>
        <v>Central</v>
      </c>
      <c r="I349" s="1" t="str">
        <f>TEXT(InputData[[#This Row],[DATE]],"mmm")</f>
        <v>May</v>
      </c>
      <c r="J349" s="1">
        <f>WEEKNUM(InputData[[#This Row],[DATE]])</f>
        <v>21</v>
      </c>
    </row>
    <row r="350" spans="1:10" x14ac:dyDescent="0.3">
      <c r="A350" s="3">
        <v>44339</v>
      </c>
      <c r="B350" s="6" t="s">
        <v>77</v>
      </c>
      <c r="C350" s="4" t="s">
        <v>40</v>
      </c>
      <c r="D350" s="5">
        <v>115.2</v>
      </c>
      <c r="E350" s="1">
        <v>11</v>
      </c>
      <c r="F350" s="1">
        <f>InputData[[#This Row],[UNIT PRICE ($)]]*InputData[[#This Row],[QUANTITY]]</f>
        <v>1267.2</v>
      </c>
      <c r="G350" s="1" t="str">
        <f>VLOOKUP(InputData[[#This Row],[CUSTOMER NAME]],Country[],2,0)</f>
        <v>India</v>
      </c>
      <c r="H350" s="1" t="str">
        <f>VLOOKUP(InputData[[#This Row],[CUSTOMER NAME]],Country[],3,0)</f>
        <v>Western</v>
      </c>
      <c r="I350" s="1" t="str">
        <f>TEXT(InputData[[#This Row],[DATE]],"mmm")</f>
        <v>May</v>
      </c>
      <c r="J350" s="1">
        <f>WEEKNUM(InputData[[#This Row],[DATE]])</f>
        <v>22</v>
      </c>
    </row>
    <row r="351" spans="1:10" x14ac:dyDescent="0.3">
      <c r="A351" s="3">
        <v>44339</v>
      </c>
      <c r="B351" s="6" t="s">
        <v>87</v>
      </c>
      <c r="C351" s="4" t="s">
        <v>16</v>
      </c>
      <c r="D351" s="5">
        <v>16.64</v>
      </c>
      <c r="E351" s="1">
        <v>27</v>
      </c>
      <c r="F351" s="1">
        <f>InputData[[#This Row],[UNIT PRICE ($)]]*InputData[[#This Row],[QUANTITY]]</f>
        <v>449.28000000000003</v>
      </c>
      <c r="G351" s="1" t="str">
        <f>VLOOKUP(InputData[[#This Row],[CUSTOMER NAME]],Country[],2,0)</f>
        <v>France</v>
      </c>
      <c r="H351" s="1" t="str">
        <f>VLOOKUP(InputData[[#This Row],[CUSTOMER NAME]],Country[],3,0)</f>
        <v>Export</v>
      </c>
      <c r="I351" s="1" t="str">
        <f>TEXT(InputData[[#This Row],[DATE]],"mmm")</f>
        <v>May</v>
      </c>
      <c r="J351" s="1">
        <f>WEEKNUM(InputData[[#This Row],[DATE]])</f>
        <v>22</v>
      </c>
    </row>
    <row r="352" spans="1:10" x14ac:dyDescent="0.3">
      <c r="A352" s="3">
        <v>44340</v>
      </c>
      <c r="B352" s="6" t="s">
        <v>112</v>
      </c>
      <c r="C352" s="4" t="s">
        <v>26</v>
      </c>
      <c r="D352" s="5">
        <v>24.66</v>
      </c>
      <c r="E352" s="1">
        <v>21</v>
      </c>
      <c r="F352" s="1">
        <f>InputData[[#This Row],[UNIT PRICE ($)]]*InputData[[#This Row],[QUANTITY]]</f>
        <v>517.86</v>
      </c>
      <c r="G352" s="1" t="str">
        <f>VLOOKUP(InputData[[#This Row],[CUSTOMER NAME]],Country[],2,0)</f>
        <v>India</v>
      </c>
      <c r="H352" s="1" t="str">
        <f>VLOOKUP(InputData[[#This Row],[CUSTOMER NAME]],Country[],3,0)</f>
        <v>North</v>
      </c>
      <c r="I352" s="1" t="str">
        <f>TEXT(InputData[[#This Row],[DATE]],"mmm")</f>
        <v>May</v>
      </c>
      <c r="J352" s="1">
        <f>WEEKNUM(InputData[[#This Row],[DATE]])</f>
        <v>22</v>
      </c>
    </row>
    <row r="353" spans="1:10" x14ac:dyDescent="0.3">
      <c r="A353" s="3">
        <v>44341</v>
      </c>
      <c r="B353" s="6" t="s">
        <v>79</v>
      </c>
      <c r="C353" s="4" t="s">
        <v>2</v>
      </c>
      <c r="D353" s="5">
        <v>142.80000000000001</v>
      </c>
      <c r="E353" s="1">
        <v>7</v>
      </c>
      <c r="F353" s="1">
        <f>InputData[[#This Row],[UNIT PRICE ($)]]*InputData[[#This Row],[QUANTITY]]</f>
        <v>999.60000000000014</v>
      </c>
      <c r="G353" s="1" t="str">
        <f>VLOOKUP(InputData[[#This Row],[CUSTOMER NAME]],Country[],2,0)</f>
        <v>United Kingdom</v>
      </c>
      <c r="H353" s="1" t="str">
        <f>VLOOKUP(InputData[[#This Row],[CUSTOMER NAME]],Country[],3,0)</f>
        <v>Export</v>
      </c>
      <c r="I353" s="1" t="str">
        <f>TEXT(InputData[[#This Row],[DATE]],"mmm")</f>
        <v>May</v>
      </c>
      <c r="J353" s="1">
        <f>WEEKNUM(InputData[[#This Row],[DATE]])</f>
        <v>22</v>
      </c>
    </row>
    <row r="354" spans="1:10" x14ac:dyDescent="0.3">
      <c r="A354" s="3">
        <v>44341</v>
      </c>
      <c r="B354" s="6" t="s">
        <v>89</v>
      </c>
      <c r="C354" s="4" t="s">
        <v>18</v>
      </c>
      <c r="D354" s="5">
        <v>49.21</v>
      </c>
      <c r="E354" s="1">
        <v>37</v>
      </c>
      <c r="F354" s="1">
        <f>InputData[[#This Row],[UNIT PRICE ($)]]*InputData[[#This Row],[QUANTITY]]</f>
        <v>1820.77</v>
      </c>
      <c r="G354" s="1" t="str">
        <f>VLOOKUP(InputData[[#This Row],[CUSTOMER NAME]],Country[],2,0)</f>
        <v>Mexico</v>
      </c>
      <c r="H354" s="1" t="str">
        <f>VLOOKUP(InputData[[#This Row],[CUSTOMER NAME]],Country[],3,0)</f>
        <v>Export</v>
      </c>
      <c r="I354" s="1" t="str">
        <f>TEXT(InputData[[#This Row],[DATE]],"mmm")</f>
        <v>May</v>
      </c>
      <c r="J354" s="1">
        <f>WEEKNUM(InputData[[#This Row],[DATE]])</f>
        <v>22</v>
      </c>
    </row>
    <row r="355" spans="1:10" x14ac:dyDescent="0.3">
      <c r="A355" s="3">
        <v>44342</v>
      </c>
      <c r="B355" s="6" t="s">
        <v>62</v>
      </c>
      <c r="C355" s="4" t="s">
        <v>27</v>
      </c>
      <c r="D355" s="5">
        <v>57.120000000000005</v>
      </c>
      <c r="E355" s="1">
        <v>2</v>
      </c>
      <c r="F355" s="1">
        <f>InputData[[#This Row],[UNIT PRICE ($)]]*InputData[[#This Row],[QUANTITY]]</f>
        <v>114.24000000000001</v>
      </c>
      <c r="G355" s="1" t="str">
        <f>VLOOKUP(InputData[[#This Row],[CUSTOMER NAME]],Country[],2,0)</f>
        <v>India</v>
      </c>
      <c r="H355" s="1" t="str">
        <f>VLOOKUP(InputData[[#This Row],[CUSTOMER NAME]],Country[],3,0)</f>
        <v>Northeast</v>
      </c>
      <c r="I355" s="1" t="str">
        <f>TEXT(InputData[[#This Row],[DATE]],"mmm")</f>
        <v>May</v>
      </c>
      <c r="J355" s="1">
        <f>WEEKNUM(InputData[[#This Row],[DATE]])</f>
        <v>22</v>
      </c>
    </row>
    <row r="356" spans="1:10" x14ac:dyDescent="0.3">
      <c r="A356" s="3">
        <v>44342</v>
      </c>
      <c r="B356" s="6" t="s">
        <v>64</v>
      </c>
      <c r="C356" s="4" t="s">
        <v>28</v>
      </c>
      <c r="D356" s="5">
        <v>41.81</v>
      </c>
      <c r="E356" s="1">
        <v>2</v>
      </c>
      <c r="F356" s="1">
        <f>InputData[[#This Row],[UNIT PRICE ($)]]*InputData[[#This Row],[QUANTITY]]</f>
        <v>83.62</v>
      </c>
      <c r="G356" s="1" t="str">
        <f>VLOOKUP(InputData[[#This Row],[CUSTOMER NAME]],Country[],2,0)</f>
        <v>India</v>
      </c>
      <c r="H356" s="1" t="str">
        <f>VLOOKUP(InputData[[#This Row],[CUSTOMER NAME]],Country[],3,0)</f>
        <v>Northeast</v>
      </c>
      <c r="I356" s="1" t="str">
        <f>TEXT(InputData[[#This Row],[DATE]],"mmm")</f>
        <v>May</v>
      </c>
      <c r="J356" s="1">
        <f>WEEKNUM(InputData[[#This Row],[DATE]])</f>
        <v>22</v>
      </c>
    </row>
    <row r="357" spans="1:10" x14ac:dyDescent="0.3">
      <c r="A357" s="3">
        <v>44342</v>
      </c>
      <c r="B357" s="6" t="s">
        <v>73</v>
      </c>
      <c r="C357" s="4" t="s">
        <v>6</v>
      </c>
      <c r="D357" s="5">
        <v>85.5</v>
      </c>
      <c r="E357" s="1">
        <v>1</v>
      </c>
      <c r="F357" s="1">
        <f>InputData[[#This Row],[UNIT PRICE ($)]]*InputData[[#This Row],[QUANTITY]]</f>
        <v>85.5</v>
      </c>
      <c r="G357" s="1" t="str">
        <f>VLOOKUP(InputData[[#This Row],[CUSTOMER NAME]],Country[],2,0)</f>
        <v>India</v>
      </c>
      <c r="H357" s="1" t="str">
        <f>VLOOKUP(InputData[[#This Row],[CUSTOMER NAME]],Country[],3,0)</f>
        <v>East</v>
      </c>
      <c r="I357" s="1" t="str">
        <f>TEXT(InputData[[#This Row],[DATE]],"mmm")</f>
        <v>May</v>
      </c>
      <c r="J357" s="1">
        <f>WEEKNUM(InputData[[#This Row],[DATE]])</f>
        <v>22</v>
      </c>
    </row>
    <row r="358" spans="1:10" x14ac:dyDescent="0.3">
      <c r="A358" s="3">
        <v>44344</v>
      </c>
      <c r="B358" s="6" t="s">
        <v>62</v>
      </c>
      <c r="C358" s="4" t="s">
        <v>20</v>
      </c>
      <c r="D358" s="5">
        <v>76.25</v>
      </c>
      <c r="E358" s="1">
        <v>14</v>
      </c>
      <c r="F358" s="1">
        <f>InputData[[#This Row],[UNIT PRICE ($)]]*InputData[[#This Row],[QUANTITY]]</f>
        <v>1067.5</v>
      </c>
      <c r="G358" s="1" t="str">
        <f>VLOOKUP(InputData[[#This Row],[CUSTOMER NAME]],Country[],2,0)</f>
        <v>India</v>
      </c>
      <c r="H358" s="1" t="str">
        <f>VLOOKUP(InputData[[#This Row],[CUSTOMER NAME]],Country[],3,0)</f>
        <v>Northeast</v>
      </c>
      <c r="I358" s="1" t="str">
        <f>TEXT(InputData[[#This Row],[DATE]],"mmm")</f>
        <v>May</v>
      </c>
      <c r="J358" s="1">
        <f>WEEKNUM(InputData[[#This Row],[DATE]])</f>
        <v>22</v>
      </c>
    </row>
    <row r="359" spans="1:10" x14ac:dyDescent="0.3">
      <c r="A359" s="3">
        <v>44344</v>
      </c>
      <c r="B359" s="6" t="s">
        <v>67</v>
      </c>
      <c r="C359" s="4" t="s">
        <v>29</v>
      </c>
      <c r="D359" s="5">
        <v>53.11</v>
      </c>
      <c r="E359" s="1">
        <v>4</v>
      </c>
      <c r="F359" s="1">
        <f>InputData[[#This Row],[UNIT PRICE ($)]]*InputData[[#This Row],[QUANTITY]]</f>
        <v>212.44</v>
      </c>
      <c r="G359" s="1" t="str">
        <f>VLOOKUP(InputData[[#This Row],[CUSTOMER NAME]],Country[],2,0)</f>
        <v>United Kingdom</v>
      </c>
      <c r="H359" s="1" t="str">
        <f>VLOOKUP(InputData[[#This Row],[CUSTOMER NAME]],Country[],3,0)</f>
        <v>Export</v>
      </c>
      <c r="I359" s="1" t="str">
        <f>TEXT(InputData[[#This Row],[DATE]],"mmm")</f>
        <v>May</v>
      </c>
      <c r="J359" s="1">
        <f>WEEKNUM(InputData[[#This Row],[DATE]])</f>
        <v>22</v>
      </c>
    </row>
    <row r="360" spans="1:10" x14ac:dyDescent="0.3">
      <c r="A360" s="3">
        <v>44344</v>
      </c>
      <c r="B360" s="6" t="s">
        <v>67</v>
      </c>
      <c r="C360" s="4" t="s">
        <v>10</v>
      </c>
      <c r="D360" s="5">
        <v>164.28</v>
      </c>
      <c r="E360" s="1">
        <v>9</v>
      </c>
      <c r="F360" s="1">
        <f>InputData[[#This Row],[UNIT PRICE ($)]]*InputData[[#This Row],[QUANTITY]]</f>
        <v>1478.52</v>
      </c>
      <c r="G360" s="1" t="str">
        <f>VLOOKUP(InputData[[#This Row],[CUSTOMER NAME]],Country[],2,0)</f>
        <v>United Kingdom</v>
      </c>
      <c r="H360" s="1" t="str">
        <f>VLOOKUP(InputData[[#This Row],[CUSTOMER NAME]],Country[],3,0)</f>
        <v>Export</v>
      </c>
      <c r="I360" s="1" t="str">
        <f>TEXT(InputData[[#This Row],[DATE]],"mmm")</f>
        <v>May</v>
      </c>
      <c r="J360" s="1">
        <f>WEEKNUM(InputData[[#This Row],[DATE]])</f>
        <v>22</v>
      </c>
    </row>
    <row r="361" spans="1:10" x14ac:dyDescent="0.3">
      <c r="A361" s="3">
        <v>44344</v>
      </c>
      <c r="B361" s="6" t="s">
        <v>68</v>
      </c>
      <c r="C361" s="4" t="s">
        <v>4</v>
      </c>
      <c r="D361" s="5">
        <v>48.84</v>
      </c>
      <c r="E361" s="1">
        <v>12</v>
      </c>
      <c r="F361" s="1">
        <f>InputData[[#This Row],[UNIT PRICE ($)]]*InputData[[#This Row],[QUANTITY]]</f>
        <v>586.08000000000004</v>
      </c>
      <c r="G361" s="1" t="str">
        <f>VLOOKUP(InputData[[#This Row],[CUSTOMER NAME]],Country[],2,0)</f>
        <v>Russia</v>
      </c>
      <c r="H361" s="1" t="str">
        <f>VLOOKUP(InputData[[#This Row],[CUSTOMER NAME]],Country[],3,0)</f>
        <v>Export</v>
      </c>
      <c r="I361" s="1" t="str">
        <f>TEXT(InputData[[#This Row],[DATE]],"mmm")</f>
        <v>May</v>
      </c>
      <c r="J361" s="1">
        <f>WEEKNUM(InputData[[#This Row],[DATE]])</f>
        <v>22</v>
      </c>
    </row>
    <row r="362" spans="1:10" x14ac:dyDescent="0.3">
      <c r="A362" s="3">
        <v>44344</v>
      </c>
      <c r="B362" s="6" t="s">
        <v>86</v>
      </c>
      <c r="C362" s="4" t="s">
        <v>8</v>
      </c>
      <c r="D362" s="5">
        <v>94.62</v>
      </c>
      <c r="E362" s="1">
        <v>5</v>
      </c>
      <c r="F362" s="1">
        <f>InputData[[#This Row],[UNIT PRICE ($)]]*InputData[[#This Row],[QUANTITY]]</f>
        <v>473.1</v>
      </c>
      <c r="G362" s="1" t="str">
        <f>VLOOKUP(InputData[[#This Row],[CUSTOMER NAME]],Country[],2,0)</f>
        <v>India</v>
      </c>
      <c r="H362" s="1" t="str">
        <f>VLOOKUP(InputData[[#This Row],[CUSTOMER NAME]],Country[],3,0)</f>
        <v>South</v>
      </c>
      <c r="I362" s="1" t="str">
        <f>TEXT(InputData[[#This Row],[DATE]],"mmm")</f>
        <v>May</v>
      </c>
      <c r="J362" s="1">
        <f>WEEKNUM(InputData[[#This Row],[DATE]])</f>
        <v>22</v>
      </c>
    </row>
    <row r="363" spans="1:10" x14ac:dyDescent="0.3">
      <c r="A363" s="3">
        <v>44344</v>
      </c>
      <c r="B363" s="6" t="s">
        <v>89</v>
      </c>
      <c r="C363" s="4" t="s">
        <v>41</v>
      </c>
      <c r="D363" s="5">
        <v>173.88</v>
      </c>
      <c r="E363" s="1">
        <v>10</v>
      </c>
      <c r="F363" s="1">
        <f>InputData[[#This Row],[UNIT PRICE ($)]]*InputData[[#This Row],[QUANTITY]]</f>
        <v>1738.8</v>
      </c>
      <c r="G363" s="1" t="str">
        <f>VLOOKUP(InputData[[#This Row],[CUSTOMER NAME]],Country[],2,0)</f>
        <v>Mexico</v>
      </c>
      <c r="H363" s="1" t="str">
        <f>VLOOKUP(InputData[[#This Row],[CUSTOMER NAME]],Country[],3,0)</f>
        <v>Export</v>
      </c>
      <c r="I363" s="1" t="str">
        <f>TEXT(InputData[[#This Row],[DATE]],"mmm")</f>
        <v>May</v>
      </c>
      <c r="J363" s="1">
        <f>WEEKNUM(InputData[[#This Row],[DATE]])</f>
        <v>22</v>
      </c>
    </row>
    <row r="364" spans="1:10" x14ac:dyDescent="0.3">
      <c r="A364" s="3">
        <v>44344</v>
      </c>
      <c r="B364" s="6" t="s">
        <v>89</v>
      </c>
      <c r="C364" s="4" t="s">
        <v>39</v>
      </c>
      <c r="D364" s="5">
        <v>42.55</v>
      </c>
      <c r="E364" s="1">
        <v>17</v>
      </c>
      <c r="F364" s="1">
        <f>InputData[[#This Row],[UNIT PRICE ($)]]*InputData[[#This Row],[QUANTITY]]</f>
        <v>723.34999999999991</v>
      </c>
      <c r="G364" s="1" t="str">
        <f>VLOOKUP(InputData[[#This Row],[CUSTOMER NAME]],Country[],2,0)</f>
        <v>Mexico</v>
      </c>
      <c r="H364" s="1" t="str">
        <f>VLOOKUP(InputData[[#This Row],[CUSTOMER NAME]],Country[],3,0)</f>
        <v>Export</v>
      </c>
      <c r="I364" s="1" t="str">
        <f>TEXT(InputData[[#This Row],[DATE]],"mmm")</f>
        <v>May</v>
      </c>
      <c r="J364" s="1">
        <f>WEEKNUM(InputData[[#This Row],[DATE]])</f>
        <v>22</v>
      </c>
    </row>
    <row r="365" spans="1:10" x14ac:dyDescent="0.3">
      <c r="A365" s="3">
        <v>44346</v>
      </c>
      <c r="B365" s="6" t="s">
        <v>65</v>
      </c>
      <c r="C365" s="4" t="s">
        <v>5</v>
      </c>
      <c r="D365" s="5">
        <v>155.61000000000001</v>
      </c>
      <c r="E365" s="1">
        <v>4</v>
      </c>
      <c r="F365" s="1">
        <f>InputData[[#This Row],[UNIT PRICE ($)]]*InputData[[#This Row],[QUANTITY]]</f>
        <v>622.44000000000005</v>
      </c>
      <c r="G365" s="1" t="str">
        <f>VLOOKUP(InputData[[#This Row],[CUSTOMER NAME]],Country[],2,0)</f>
        <v>Pakistan</v>
      </c>
      <c r="H365" s="1" t="str">
        <f>VLOOKUP(InputData[[#This Row],[CUSTOMER NAME]],Country[],3,0)</f>
        <v>Export</v>
      </c>
      <c r="I365" s="1" t="str">
        <f>TEXT(InputData[[#This Row],[DATE]],"mmm")</f>
        <v>May</v>
      </c>
      <c r="J365" s="1">
        <f>WEEKNUM(InputData[[#This Row],[DATE]])</f>
        <v>23</v>
      </c>
    </row>
    <row r="366" spans="1:10" x14ac:dyDescent="0.3">
      <c r="A366" s="3">
        <v>44346</v>
      </c>
      <c r="B366" s="6" t="s">
        <v>112</v>
      </c>
      <c r="C366" s="4" t="s">
        <v>23</v>
      </c>
      <c r="D366" s="5">
        <v>149.46</v>
      </c>
      <c r="E366" s="1">
        <v>13</v>
      </c>
      <c r="F366" s="1">
        <f>InputData[[#This Row],[UNIT PRICE ($)]]*InputData[[#This Row],[QUANTITY]]</f>
        <v>1942.98</v>
      </c>
      <c r="G366" s="1" t="str">
        <f>VLOOKUP(InputData[[#This Row],[CUSTOMER NAME]],Country[],2,0)</f>
        <v>India</v>
      </c>
      <c r="H366" s="1" t="str">
        <f>VLOOKUP(InputData[[#This Row],[CUSTOMER NAME]],Country[],3,0)</f>
        <v>North</v>
      </c>
      <c r="I366" s="1" t="str">
        <f>TEXT(InputData[[#This Row],[DATE]],"mmm")</f>
        <v>May</v>
      </c>
      <c r="J366" s="1">
        <f>WEEKNUM(InputData[[#This Row],[DATE]])</f>
        <v>23</v>
      </c>
    </row>
    <row r="367" spans="1:10" x14ac:dyDescent="0.3">
      <c r="A367" s="3">
        <v>44346</v>
      </c>
      <c r="B367" s="6" t="s">
        <v>79</v>
      </c>
      <c r="C367" s="4" t="s">
        <v>4</v>
      </c>
      <c r="D367" s="5">
        <v>48.84</v>
      </c>
      <c r="E367" s="1">
        <v>23</v>
      </c>
      <c r="F367" s="1">
        <f>InputData[[#This Row],[UNIT PRICE ($)]]*InputData[[#This Row],[QUANTITY]]</f>
        <v>1123.3200000000002</v>
      </c>
      <c r="G367" s="1" t="str">
        <f>VLOOKUP(InputData[[#This Row],[CUSTOMER NAME]],Country[],2,0)</f>
        <v>United Kingdom</v>
      </c>
      <c r="H367" s="1" t="str">
        <f>VLOOKUP(InputData[[#This Row],[CUSTOMER NAME]],Country[],3,0)</f>
        <v>Export</v>
      </c>
      <c r="I367" s="1" t="str">
        <f>TEXT(InputData[[#This Row],[DATE]],"mmm")</f>
        <v>May</v>
      </c>
      <c r="J367" s="1">
        <f>WEEKNUM(InputData[[#This Row],[DATE]])</f>
        <v>23</v>
      </c>
    </row>
    <row r="368" spans="1:10" x14ac:dyDescent="0.3">
      <c r="A368" s="3">
        <v>44346</v>
      </c>
      <c r="B368" s="6" t="s">
        <v>81</v>
      </c>
      <c r="C368" s="4" t="s">
        <v>13</v>
      </c>
      <c r="D368" s="5">
        <v>122.08</v>
      </c>
      <c r="E368" s="1">
        <v>6</v>
      </c>
      <c r="F368" s="1">
        <f>InputData[[#This Row],[UNIT PRICE ($)]]*InputData[[#This Row],[QUANTITY]]</f>
        <v>732.48</v>
      </c>
      <c r="G368" s="1" t="str">
        <f>VLOOKUP(InputData[[#This Row],[CUSTOMER NAME]],Country[],2,0)</f>
        <v>India</v>
      </c>
      <c r="H368" s="1" t="str">
        <f>VLOOKUP(InputData[[#This Row],[CUSTOMER NAME]],Country[],3,0)</f>
        <v>East</v>
      </c>
      <c r="I368" s="1" t="str">
        <f>TEXT(InputData[[#This Row],[DATE]],"mmm")</f>
        <v>May</v>
      </c>
      <c r="J368" s="1">
        <f>WEEKNUM(InputData[[#This Row],[DATE]])</f>
        <v>23</v>
      </c>
    </row>
    <row r="369" spans="1:10" x14ac:dyDescent="0.3">
      <c r="A369" s="3">
        <v>44346</v>
      </c>
      <c r="B369" s="6" t="s">
        <v>86</v>
      </c>
      <c r="C369" s="4" t="s">
        <v>44</v>
      </c>
      <c r="D369" s="5">
        <v>82.08</v>
      </c>
      <c r="E369" s="1">
        <v>9</v>
      </c>
      <c r="F369" s="1">
        <f>InputData[[#This Row],[UNIT PRICE ($)]]*InputData[[#This Row],[QUANTITY]]</f>
        <v>738.72</v>
      </c>
      <c r="G369" s="1" t="str">
        <f>VLOOKUP(InputData[[#This Row],[CUSTOMER NAME]],Country[],2,0)</f>
        <v>India</v>
      </c>
      <c r="H369" s="1" t="str">
        <f>VLOOKUP(InputData[[#This Row],[CUSTOMER NAME]],Country[],3,0)</f>
        <v>South</v>
      </c>
      <c r="I369" s="1" t="str">
        <f>TEXT(InputData[[#This Row],[DATE]],"mmm")</f>
        <v>May</v>
      </c>
      <c r="J369" s="1">
        <f>WEEKNUM(InputData[[#This Row],[DATE]])</f>
        <v>23</v>
      </c>
    </row>
    <row r="370" spans="1:10" x14ac:dyDescent="0.3">
      <c r="A370" s="3">
        <v>44346</v>
      </c>
      <c r="B370" s="6" t="s">
        <v>87</v>
      </c>
      <c r="C370" s="4" t="s">
        <v>33</v>
      </c>
      <c r="D370" s="5">
        <v>119.7</v>
      </c>
      <c r="E370" s="1">
        <v>3</v>
      </c>
      <c r="F370" s="1">
        <f>InputData[[#This Row],[UNIT PRICE ($)]]*InputData[[#This Row],[QUANTITY]]</f>
        <v>359.1</v>
      </c>
      <c r="G370" s="1" t="str">
        <f>VLOOKUP(InputData[[#This Row],[CUSTOMER NAME]],Country[],2,0)</f>
        <v>France</v>
      </c>
      <c r="H370" s="1" t="str">
        <f>VLOOKUP(InputData[[#This Row],[CUSTOMER NAME]],Country[],3,0)</f>
        <v>Export</v>
      </c>
      <c r="I370" s="1" t="str">
        <f>TEXT(InputData[[#This Row],[DATE]],"mmm")</f>
        <v>May</v>
      </c>
      <c r="J370" s="1">
        <f>WEEKNUM(InputData[[#This Row],[DATE]])</f>
        <v>23</v>
      </c>
    </row>
    <row r="371" spans="1:10" x14ac:dyDescent="0.3">
      <c r="A371" s="3">
        <v>44349</v>
      </c>
      <c r="B371" s="6" t="s">
        <v>64</v>
      </c>
      <c r="C371" s="4" t="s">
        <v>27</v>
      </c>
      <c r="D371" s="5">
        <v>57.120000000000005</v>
      </c>
      <c r="E371" s="1">
        <v>15</v>
      </c>
      <c r="F371" s="1">
        <f>InputData[[#This Row],[UNIT PRICE ($)]]*InputData[[#This Row],[QUANTITY]]</f>
        <v>856.80000000000007</v>
      </c>
      <c r="G371" s="1" t="str">
        <f>VLOOKUP(InputData[[#This Row],[CUSTOMER NAME]],Country[],2,0)</f>
        <v>India</v>
      </c>
      <c r="H371" s="1" t="str">
        <f>VLOOKUP(InputData[[#This Row],[CUSTOMER NAME]],Country[],3,0)</f>
        <v>Northeast</v>
      </c>
      <c r="I371" s="1" t="str">
        <f>TEXT(InputData[[#This Row],[DATE]],"mmm")</f>
        <v>Jun</v>
      </c>
      <c r="J371" s="1">
        <f>WEEKNUM(InputData[[#This Row],[DATE]])</f>
        <v>23</v>
      </c>
    </row>
    <row r="372" spans="1:10" x14ac:dyDescent="0.3">
      <c r="A372" s="3">
        <v>44350</v>
      </c>
      <c r="B372" s="6" t="s">
        <v>67</v>
      </c>
      <c r="C372" s="4" t="s">
        <v>39</v>
      </c>
      <c r="D372" s="5">
        <v>42.55</v>
      </c>
      <c r="E372" s="1">
        <v>32</v>
      </c>
      <c r="F372" s="1">
        <f>InputData[[#This Row],[UNIT PRICE ($)]]*InputData[[#This Row],[QUANTITY]]</f>
        <v>1361.6</v>
      </c>
      <c r="G372" s="1" t="str">
        <f>VLOOKUP(InputData[[#This Row],[CUSTOMER NAME]],Country[],2,0)</f>
        <v>United Kingdom</v>
      </c>
      <c r="H372" s="1" t="str">
        <f>VLOOKUP(InputData[[#This Row],[CUSTOMER NAME]],Country[],3,0)</f>
        <v>Export</v>
      </c>
      <c r="I372" s="1" t="str">
        <f>TEXT(InputData[[#This Row],[DATE]],"mmm")</f>
        <v>Jun</v>
      </c>
      <c r="J372" s="1">
        <f>WEEKNUM(InputData[[#This Row],[DATE]])</f>
        <v>23</v>
      </c>
    </row>
    <row r="373" spans="1:10" x14ac:dyDescent="0.3">
      <c r="A373" s="3">
        <v>44350</v>
      </c>
      <c r="B373" s="6" t="s">
        <v>74</v>
      </c>
      <c r="C373" s="4" t="s">
        <v>8</v>
      </c>
      <c r="D373" s="5">
        <v>94.62</v>
      </c>
      <c r="E373" s="1">
        <v>14</v>
      </c>
      <c r="F373" s="1">
        <f>InputData[[#This Row],[UNIT PRICE ($)]]*InputData[[#This Row],[QUANTITY]]</f>
        <v>1324.68</v>
      </c>
      <c r="G373" s="1" t="str">
        <f>VLOOKUP(InputData[[#This Row],[CUSTOMER NAME]],Country[],2,0)</f>
        <v>Brazil</v>
      </c>
      <c r="H373" s="1" t="str">
        <f>VLOOKUP(InputData[[#This Row],[CUSTOMER NAME]],Country[],3,0)</f>
        <v>Export</v>
      </c>
      <c r="I373" s="1" t="str">
        <f>TEXT(InputData[[#This Row],[DATE]],"mmm")</f>
        <v>Jun</v>
      </c>
      <c r="J373" s="1">
        <f>WEEKNUM(InputData[[#This Row],[DATE]])</f>
        <v>23</v>
      </c>
    </row>
    <row r="374" spans="1:10" x14ac:dyDescent="0.3">
      <c r="A374" s="3">
        <v>44350</v>
      </c>
      <c r="B374" s="6" t="s">
        <v>79</v>
      </c>
      <c r="C374" s="4" t="s">
        <v>21</v>
      </c>
      <c r="D374" s="5">
        <v>162.54</v>
      </c>
      <c r="E374" s="1">
        <v>10</v>
      </c>
      <c r="F374" s="1">
        <f>InputData[[#This Row],[UNIT PRICE ($)]]*InputData[[#This Row],[QUANTITY]]</f>
        <v>1625.3999999999999</v>
      </c>
      <c r="G374" s="1" t="str">
        <f>VLOOKUP(InputData[[#This Row],[CUSTOMER NAME]],Country[],2,0)</f>
        <v>United Kingdom</v>
      </c>
      <c r="H374" s="1" t="str">
        <f>VLOOKUP(InputData[[#This Row],[CUSTOMER NAME]],Country[],3,0)</f>
        <v>Export</v>
      </c>
      <c r="I374" s="1" t="str">
        <f>TEXT(InputData[[#This Row],[DATE]],"mmm")</f>
        <v>Jun</v>
      </c>
      <c r="J374" s="1">
        <f>WEEKNUM(InputData[[#This Row],[DATE]])</f>
        <v>23</v>
      </c>
    </row>
    <row r="375" spans="1:10" x14ac:dyDescent="0.3">
      <c r="A375" s="3">
        <v>44351</v>
      </c>
      <c r="B375" s="6" t="s">
        <v>65</v>
      </c>
      <c r="C375" s="4" t="s">
        <v>20</v>
      </c>
      <c r="D375" s="5">
        <v>76.25</v>
      </c>
      <c r="E375" s="1">
        <v>8</v>
      </c>
      <c r="F375" s="1">
        <f>InputData[[#This Row],[UNIT PRICE ($)]]*InputData[[#This Row],[QUANTITY]]</f>
        <v>610</v>
      </c>
      <c r="G375" s="1" t="str">
        <f>VLOOKUP(InputData[[#This Row],[CUSTOMER NAME]],Country[],2,0)</f>
        <v>Pakistan</v>
      </c>
      <c r="H375" s="1" t="str">
        <f>VLOOKUP(InputData[[#This Row],[CUSTOMER NAME]],Country[],3,0)</f>
        <v>Export</v>
      </c>
      <c r="I375" s="1" t="str">
        <f>TEXT(InputData[[#This Row],[DATE]],"mmm")</f>
        <v>Jun</v>
      </c>
      <c r="J375" s="1">
        <f>WEEKNUM(InputData[[#This Row],[DATE]])</f>
        <v>23</v>
      </c>
    </row>
    <row r="376" spans="1:10" x14ac:dyDescent="0.3">
      <c r="A376" s="3">
        <v>44351</v>
      </c>
      <c r="B376" s="6" t="s">
        <v>70</v>
      </c>
      <c r="C376" s="4" t="s">
        <v>20</v>
      </c>
      <c r="D376" s="5">
        <v>76.25</v>
      </c>
      <c r="E376" s="1">
        <v>12</v>
      </c>
      <c r="F376" s="1">
        <f>InputData[[#This Row],[UNIT PRICE ($)]]*InputData[[#This Row],[QUANTITY]]</f>
        <v>915</v>
      </c>
      <c r="G376" s="1" t="str">
        <f>VLOOKUP(InputData[[#This Row],[CUSTOMER NAME]],Country[],2,0)</f>
        <v>Mexico</v>
      </c>
      <c r="H376" s="1" t="str">
        <f>VLOOKUP(InputData[[#This Row],[CUSTOMER NAME]],Country[],3,0)</f>
        <v>Export</v>
      </c>
      <c r="I376" s="1" t="str">
        <f>TEXT(InputData[[#This Row],[DATE]],"mmm")</f>
        <v>Jun</v>
      </c>
      <c r="J376" s="1">
        <f>WEEKNUM(InputData[[#This Row],[DATE]])</f>
        <v>23</v>
      </c>
    </row>
    <row r="377" spans="1:10" x14ac:dyDescent="0.3">
      <c r="A377" s="3">
        <v>44351</v>
      </c>
      <c r="B377" s="6" t="s">
        <v>76</v>
      </c>
      <c r="C377" s="4" t="s">
        <v>16</v>
      </c>
      <c r="D377" s="5">
        <v>16.64</v>
      </c>
      <c r="E377" s="1">
        <v>30</v>
      </c>
      <c r="F377" s="1">
        <f>InputData[[#This Row],[UNIT PRICE ($)]]*InputData[[#This Row],[QUANTITY]]</f>
        <v>499.20000000000005</v>
      </c>
      <c r="G377" s="1" t="str">
        <f>VLOOKUP(InputData[[#This Row],[CUSTOMER NAME]],Country[],2,0)</f>
        <v>Saudi Arabia</v>
      </c>
      <c r="H377" s="1" t="str">
        <f>VLOOKUP(InputData[[#This Row],[CUSTOMER NAME]],Country[],3,0)</f>
        <v>Export</v>
      </c>
      <c r="I377" s="1" t="str">
        <f>TEXT(InputData[[#This Row],[DATE]],"mmm")</f>
        <v>Jun</v>
      </c>
      <c r="J377" s="1">
        <f>WEEKNUM(InputData[[#This Row],[DATE]])</f>
        <v>23</v>
      </c>
    </row>
    <row r="378" spans="1:10" x14ac:dyDescent="0.3">
      <c r="A378" s="3">
        <v>44352</v>
      </c>
      <c r="B378" s="6" t="s">
        <v>67</v>
      </c>
      <c r="C378" s="4" t="s">
        <v>22</v>
      </c>
      <c r="D378" s="5">
        <v>141.57</v>
      </c>
      <c r="E378" s="1">
        <v>15</v>
      </c>
      <c r="F378" s="1">
        <f>InputData[[#This Row],[UNIT PRICE ($)]]*InputData[[#This Row],[QUANTITY]]</f>
        <v>2123.5499999999997</v>
      </c>
      <c r="G378" s="1" t="str">
        <f>VLOOKUP(InputData[[#This Row],[CUSTOMER NAME]],Country[],2,0)</f>
        <v>United Kingdom</v>
      </c>
      <c r="H378" s="1" t="str">
        <f>VLOOKUP(InputData[[#This Row],[CUSTOMER NAME]],Country[],3,0)</f>
        <v>Export</v>
      </c>
      <c r="I378" s="1" t="str">
        <f>TEXT(InputData[[#This Row],[DATE]],"mmm")</f>
        <v>Jun</v>
      </c>
      <c r="J378" s="1">
        <f>WEEKNUM(InputData[[#This Row],[DATE]])</f>
        <v>23</v>
      </c>
    </row>
    <row r="379" spans="1:10" x14ac:dyDescent="0.3">
      <c r="A379" s="3">
        <v>44352</v>
      </c>
      <c r="B379" s="6" t="s">
        <v>67</v>
      </c>
      <c r="C379" s="4" t="s">
        <v>12</v>
      </c>
      <c r="D379" s="5">
        <v>94.17</v>
      </c>
      <c r="E379" s="1">
        <v>5</v>
      </c>
      <c r="F379" s="1">
        <f>InputData[[#This Row],[UNIT PRICE ($)]]*InputData[[#This Row],[QUANTITY]]</f>
        <v>470.85</v>
      </c>
      <c r="G379" s="1" t="str">
        <f>VLOOKUP(InputData[[#This Row],[CUSTOMER NAME]],Country[],2,0)</f>
        <v>United Kingdom</v>
      </c>
      <c r="H379" s="1" t="str">
        <f>VLOOKUP(InputData[[#This Row],[CUSTOMER NAME]],Country[],3,0)</f>
        <v>Export</v>
      </c>
      <c r="I379" s="1" t="str">
        <f>TEXT(InputData[[#This Row],[DATE]],"mmm")</f>
        <v>Jun</v>
      </c>
      <c r="J379" s="1">
        <f>WEEKNUM(InputData[[#This Row],[DATE]])</f>
        <v>23</v>
      </c>
    </row>
    <row r="380" spans="1:10" x14ac:dyDescent="0.3">
      <c r="A380" s="3">
        <v>44352</v>
      </c>
      <c r="B380" s="6" t="s">
        <v>75</v>
      </c>
      <c r="C380" s="4" t="s">
        <v>3</v>
      </c>
      <c r="D380" s="5">
        <v>80.94</v>
      </c>
      <c r="E380" s="1">
        <v>17</v>
      </c>
      <c r="F380" s="1">
        <f>InputData[[#This Row],[UNIT PRICE ($)]]*InputData[[#This Row],[QUANTITY]]</f>
        <v>1375.98</v>
      </c>
      <c r="G380" s="1" t="str">
        <f>VLOOKUP(InputData[[#This Row],[CUSTOMER NAME]],Country[],2,0)</f>
        <v>Russia</v>
      </c>
      <c r="H380" s="1" t="str">
        <f>VLOOKUP(InputData[[#This Row],[CUSTOMER NAME]],Country[],3,0)</f>
        <v>Export</v>
      </c>
      <c r="I380" s="1" t="str">
        <f>TEXT(InputData[[#This Row],[DATE]],"mmm")</f>
        <v>Jun</v>
      </c>
      <c r="J380" s="1">
        <f>WEEKNUM(InputData[[#This Row],[DATE]])</f>
        <v>23</v>
      </c>
    </row>
    <row r="381" spans="1:10" x14ac:dyDescent="0.3">
      <c r="A381" s="3">
        <v>44352</v>
      </c>
      <c r="B381" s="6" t="s">
        <v>79</v>
      </c>
      <c r="C381" s="4" t="s">
        <v>9</v>
      </c>
      <c r="D381" s="5">
        <v>7.8599999999999994</v>
      </c>
      <c r="E381" s="1">
        <v>32</v>
      </c>
      <c r="F381" s="1">
        <f>InputData[[#This Row],[UNIT PRICE ($)]]*InputData[[#This Row],[QUANTITY]]</f>
        <v>251.51999999999998</v>
      </c>
      <c r="G381" s="1" t="str">
        <f>VLOOKUP(InputData[[#This Row],[CUSTOMER NAME]],Country[],2,0)</f>
        <v>United Kingdom</v>
      </c>
      <c r="H381" s="1" t="str">
        <f>VLOOKUP(InputData[[#This Row],[CUSTOMER NAME]],Country[],3,0)</f>
        <v>Export</v>
      </c>
      <c r="I381" s="1" t="str">
        <f>TEXT(InputData[[#This Row],[DATE]],"mmm")</f>
        <v>Jun</v>
      </c>
      <c r="J381" s="1">
        <f>WEEKNUM(InputData[[#This Row],[DATE]])</f>
        <v>23</v>
      </c>
    </row>
    <row r="382" spans="1:10" x14ac:dyDescent="0.3">
      <c r="A382" s="3">
        <v>44352</v>
      </c>
      <c r="B382" s="6" t="s">
        <v>89</v>
      </c>
      <c r="C382" s="4" t="s">
        <v>35</v>
      </c>
      <c r="D382" s="5">
        <v>6.7</v>
      </c>
      <c r="E382" s="1">
        <v>10</v>
      </c>
      <c r="F382" s="1">
        <f>InputData[[#This Row],[UNIT PRICE ($)]]*InputData[[#This Row],[QUANTITY]]</f>
        <v>67</v>
      </c>
      <c r="G382" s="1" t="str">
        <f>VLOOKUP(InputData[[#This Row],[CUSTOMER NAME]],Country[],2,0)</f>
        <v>Mexico</v>
      </c>
      <c r="H382" s="1" t="str">
        <f>VLOOKUP(InputData[[#This Row],[CUSTOMER NAME]],Country[],3,0)</f>
        <v>Export</v>
      </c>
      <c r="I382" s="1" t="str">
        <f>TEXT(InputData[[#This Row],[DATE]],"mmm")</f>
        <v>Jun</v>
      </c>
      <c r="J382" s="1">
        <f>WEEKNUM(InputData[[#This Row],[DATE]])</f>
        <v>23</v>
      </c>
    </row>
    <row r="383" spans="1:10" x14ac:dyDescent="0.3">
      <c r="A383" s="3">
        <v>44353</v>
      </c>
      <c r="B383" s="6" t="s">
        <v>76</v>
      </c>
      <c r="C383" s="4" t="s">
        <v>33</v>
      </c>
      <c r="D383" s="5">
        <v>119.7</v>
      </c>
      <c r="E383" s="1">
        <v>6</v>
      </c>
      <c r="F383" s="1">
        <f>InputData[[#This Row],[UNIT PRICE ($)]]*InputData[[#This Row],[QUANTITY]]</f>
        <v>718.2</v>
      </c>
      <c r="G383" s="1" t="str">
        <f>VLOOKUP(InputData[[#This Row],[CUSTOMER NAME]],Country[],2,0)</f>
        <v>Saudi Arabia</v>
      </c>
      <c r="H383" s="1" t="str">
        <f>VLOOKUP(InputData[[#This Row],[CUSTOMER NAME]],Country[],3,0)</f>
        <v>Export</v>
      </c>
      <c r="I383" s="1" t="str">
        <f>TEXT(InputData[[#This Row],[DATE]],"mmm")</f>
        <v>Jun</v>
      </c>
      <c r="J383" s="1">
        <f>WEEKNUM(InputData[[#This Row],[DATE]])</f>
        <v>24</v>
      </c>
    </row>
    <row r="384" spans="1:10" x14ac:dyDescent="0.3">
      <c r="A384" s="3">
        <v>44353</v>
      </c>
      <c r="B384" s="6" t="s">
        <v>87</v>
      </c>
      <c r="C384" s="4" t="s">
        <v>1</v>
      </c>
      <c r="D384" s="5">
        <v>103.88</v>
      </c>
      <c r="E384" s="1">
        <v>33</v>
      </c>
      <c r="F384" s="1">
        <f>InputData[[#This Row],[UNIT PRICE ($)]]*InputData[[#This Row],[QUANTITY]]</f>
        <v>3428.04</v>
      </c>
      <c r="G384" s="1" t="str">
        <f>VLOOKUP(InputData[[#This Row],[CUSTOMER NAME]],Country[],2,0)</f>
        <v>France</v>
      </c>
      <c r="H384" s="1" t="str">
        <f>VLOOKUP(InputData[[#This Row],[CUSTOMER NAME]],Country[],3,0)</f>
        <v>Export</v>
      </c>
      <c r="I384" s="1" t="str">
        <f>TEXT(InputData[[#This Row],[DATE]],"mmm")</f>
        <v>Jun</v>
      </c>
      <c r="J384" s="1">
        <f>WEEKNUM(InputData[[#This Row],[DATE]])</f>
        <v>24</v>
      </c>
    </row>
    <row r="385" spans="1:10" x14ac:dyDescent="0.3">
      <c r="A385" s="3">
        <v>44355</v>
      </c>
      <c r="B385" s="6" t="s">
        <v>71</v>
      </c>
      <c r="C385" s="4" t="s">
        <v>28</v>
      </c>
      <c r="D385" s="5">
        <v>41.81</v>
      </c>
      <c r="E385" s="1">
        <v>11</v>
      </c>
      <c r="F385" s="1">
        <f>InputData[[#This Row],[UNIT PRICE ($)]]*InputData[[#This Row],[QUANTITY]]</f>
        <v>459.91</v>
      </c>
      <c r="G385" s="1" t="str">
        <f>VLOOKUP(InputData[[#This Row],[CUSTOMER NAME]],Country[],2,0)</f>
        <v>India</v>
      </c>
      <c r="H385" s="1" t="str">
        <f>VLOOKUP(InputData[[#This Row],[CUSTOMER NAME]],Country[],3,0)</f>
        <v>Central</v>
      </c>
      <c r="I385" s="1" t="str">
        <f>TEXT(InputData[[#This Row],[DATE]],"mmm")</f>
        <v>Jun</v>
      </c>
      <c r="J385" s="1">
        <f>WEEKNUM(InputData[[#This Row],[DATE]])</f>
        <v>24</v>
      </c>
    </row>
    <row r="386" spans="1:10" x14ac:dyDescent="0.3">
      <c r="A386" s="3">
        <v>44355</v>
      </c>
      <c r="B386" s="6" t="s">
        <v>82</v>
      </c>
      <c r="C386" s="4" t="s">
        <v>4</v>
      </c>
      <c r="D386" s="5">
        <v>48.84</v>
      </c>
      <c r="E386" s="1">
        <v>11</v>
      </c>
      <c r="F386" s="1">
        <f>InputData[[#This Row],[UNIT PRICE ($)]]*InputData[[#This Row],[QUANTITY]]</f>
        <v>537.24</v>
      </c>
      <c r="G386" s="1" t="str">
        <f>VLOOKUP(InputData[[#This Row],[CUSTOMER NAME]],Country[],2,0)</f>
        <v>India</v>
      </c>
      <c r="H386" s="1" t="str">
        <f>VLOOKUP(InputData[[#This Row],[CUSTOMER NAME]],Country[],3,0)</f>
        <v>Western</v>
      </c>
      <c r="I386" s="1" t="str">
        <f>TEXT(InputData[[#This Row],[DATE]],"mmm")</f>
        <v>Jun</v>
      </c>
      <c r="J386" s="1">
        <f>WEEKNUM(InputData[[#This Row],[DATE]])</f>
        <v>24</v>
      </c>
    </row>
    <row r="387" spans="1:10" x14ac:dyDescent="0.3">
      <c r="A387" s="3">
        <v>44356</v>
      </c>
      <c r="B387" s="6" t="s">
        <v>80</v>
      </c>
      <c r="C387" s="4" t="s">
        <v>1</v>
      </c>
      <c r="D387" s="5">
        <v>103.88</v>
      </c>
      <c r="E387" s="1">
        <v>7</v>
      </c>
      <c r="F387" s="1">
        <f>InputData[[#This Row],[UNIT PRICE ($)]]*InputData[[#This Row],[QUANTITY]]</f>
        <v>727.16</v>
      </c>
      <c r="G387" s="1" t="str">
        <f>VLOOKUP(InputData[[#This Row],[CUSTOMER NAME]],Country[],2,0)</f>
        <v>South Africa</v>
      </c>
      <c r="H387" s="1" t="str">
        <f>VLOOKUP(InputData[[#This Row],[CUSTOMER NAME]],Country[],3,0)</f>
        <v>Export</v>
      </c>
      <c r="I387" s="1" t="str">
        <f>TEXT(InputData[[#This Row],[DATE]],"mmm")</f>
        <v>Jun</v>
      </c>
      <c r="J387" s="1">
        <f>WEEKNUM(InputData[[#This Row],[DATE]])</f>
        <v>24</v>
      </c>
    </row>
    <row r="388" spans="1:10" x14ac:dyDescent="0.3">
      <c r="A388" s="3">
        <v>44356</v>
      </c>
      <c r="B388" s="6" t="s">
        <v>86</v>
      </c>
      <c r="C388" s="4" t="s">
        <v>40</v>
      </c>
      <c r="D388" s="5">
        <v>115.2</v>
      </c>
      <c r="E388" s="1">
        <v>32</v>
      </c>
      <c r="F388" s="1">
        <f>InputData[[#This Row],[UNIT PRICE ($)]]*InputData[[#This Row],[QUANTITY]]</f>
        <v>3686.4</v>
      </c>
      <c r="G388" s="1" t="str">
        <f>VLOOKUP(InputData[[#This Row],[CUSTOMER NAME]],Country[],2,0)</f>
        <v>India</v>
      </c>
      <c r="H388" s="1" t="str">
        <f>VLOOKUP(InputData[[#This Row],[CUSTOMER NAME]],Country[],3,0)</f>
        <v>South</v>
      </c>
      <c r="I388" s="1" t="str">
        <f>TEXT(InputData[[#This Row],[DATE]],"mmm")</f>
        <v>Jun</v>
      </c>
      <c r="J388" s="1">
        <f>WEEKNUM(InputData[[#This Row],[DATE]])</f>
        <v>24</v>
      </c>
    </row>
    <row r="389" spans="1:10" x14ac:dyDescent="0.3">
      <c r="A389" s="3">
        <v>44357</v>
      </c>
      <c r="B389" s="6" t="s">
        <v>61</v>
      </c>
      <c r="C389" s="4" t="s">
        <v>28</v>
      </c>
      <c r="D389" s="5">
        <v>41.81</v>
      </c>
      <c r="E389" s="1">
        <v>8</v>
      </c>
      <c r="F389" s="1">
        <f>InputData[[#This Row],[UNIT PRICE ($)]]*InputData[[#This Row],[QUANTITY]]</f>
        <v>334.48</v>
      </c>
      <c r="G389" s="1" t="str">
        <f>VLOOKUP(InputData[[#This Row],[CUSTOMER NAME]],Country[],2,0)</f>
        <v>Bangladesh</v>
      </c>
      <c r="H389" s="1" t="str">
        <f>VLOOKUP(InputData[[#This Row],[CUSTOMER NAME]],Country[],3,0)</f>
        <v>Export</v>
      </c>
      <c r="I389" s="1" t="str">
        <f>TEXT(InputData[[#This Row],[DATE]],"mmm")</f>
        <v>Jun</v>
      </c>
      <c r="J389" s="1">
        <f>WEEKNUM(InputData[[#This Row],[DATE]])</f>
        <v>24</v>
      </c>
    </row>
    <row r="390" spans="1:10" x14ac:dyDescent="0.3">
      <c r="A390" s="3">
        <v>44358</v>
      </c>
      <c r="B390" s="6" t="s">
        <v>110</v>
      </c>
      <c r="C390" s="4" t="s">
        <v>32</v>
      </c>
      <c r="D390" s="5">
        <v>117.48</v>
      </c>
      <c r="E390" s="1">
        <v>12</v>
      </c>
      <c r="F390" s="1">
        <f>InputData[[#This Row],[UNIT PRICE ($)]]*InputData[[#This Row],[QUANTITY]]</f>
        <v>1409.76</v>
      </c>
      <c r="G390" s="1" t="str">
        <f>VLOOKUP(InputData[[#This Row],[CUSTOMER NAME]],Country[],2,0)</f>
        <v>India</v>
      </c>
      <c r="H390" s="1" t="str">
        <f>VLOOKUP(InputData[[#This Row],[CUSTOMER NAME]],Country[],3,0)</f>
        <v>Western</v>
      </c>
      <c r="I390" s="1" t="str">
        <f>TEXT(InputData[[#This Row],[DATE]],"mmm")</f>
        <v>Jun</v>
      </c>
      <c r="J390" s="1">
        <f>WEEKNUM(InputData[[#This Row],[DATE]])</f>
        <v>24</v>
      </c>
    </row>
    <row r="391" spans="1:10" x14ac:dyDescent="0.3">
      <c r="A391" s="3">
        <v>44358</v>
      </c>
      <c r="B391" s="6" t="s">
        <v>110</v>
      </c>
      <c r="C391" s="4" t="s">
        <v>5</v>
      </c>
      <c r="D391" s="5">
        <v>155.61000000000001</v>
      </c>
      <c r="E391" s="1">
        <v>9</v>
      </c>
      <c r="F391" s="1">
        <f>InputData[[#This Row],[UNIT PRICE ($)]]*InputData[[#This Row],[QUANTITY]]</f>
        <v>1400.4900000000002</v>
      </c>
      <c r="G391" s="1" t="str">
        <f>VLOOKUP(InputData[[#This Row],[CUSTOMER NAME]],Country[],2,0)</f>
        <v>India</v>
      </c>
      <c r="H391" s="1" t="str">
        <f>VLOOKUP(InputData[[#This Row],[CUSTOMER NAME]],Country[],3,0)</f>
        <v>Western</v>
      </c>
      <c r="I391" s="1" t="str">
        <f>TEXT(InputData[[#This Row],[DATE]],"mmm")</f>
        <v>Jun</v>
      </c>
      <c r="J391" s="1">
        <f>WEEKNUM(InputData[[#This Row],[DATE]])</f>
        <v>24</v>
      </c>
    </row>
    <row r="392" spans="1:10" x14ac:dyDescent="0.3">
      <c r="A392" s="3">
        <v>44358</v>
      </c>
      <c r="B392" s="6" t="s">
        <v>74</v>
      </c>
      <c r="C392" s="4" t="s">
        <v>39</v>
      </c>
      <c r="D392" s="5">
        <v>42.55</v>
      </c>
      <c r="E392" s="1">
        <v>13</v>
      </c>
      <c r="F392" s="1">
        <f>InputData[[#This Row],[UNIT PRICE ($)]]*InputData[[#This Row],[QUANTITY]]</f>
        <v>553.15</v>
      </c>
      <c r="G392" s="1" t="str">
        <f>VLOOKUP(InputData[[#This Row],[CUSTOMER NAME]],Country[],2,0)</f>
        <v>Brazil</v>
      </c>
      <c r="H392" s="1" t="str">
        <f>VLOOKUP(InputData[[#This Row],[CUSTOMER NAME]],Country[],3,0)</f>
        <v>Export</v>
      </c>
      <c r="I392" s="1" t="str">
        <f>TEXT(InputData[[#This Row],[DATE]],"mmm")</f>
        <v>Jun</v>
      </c>
      <c r="J392" s="1">
        <f>WEEKNUM(InputData[[#This Row],[DATE]])</f>
        <v>24</v>
      </c>
    </row>
    <row r="393" spans="1:10" x14ac:dyDescent="0.3">
      <c r="A393" s="3">
        <v>44358</v>
      </c>
      <c r="B393" s="6" t="s">
        <v>85</v>
      </c>
      <c r="C393" s="4" t="s">
        <v>21</v>
      </c>
      <c r="D393" s="5">
        <v>162.54</v>
      </c>
      <c r="E393" s="1">
        <v>6</v>
      </c>
      <c r="F393" s="1">
        <f>InputData[[#This Row],[UNIT PRICE ($)]]*InputData[[#This Row],[QUANTITY]]</f>
        <v>975.24</v>
      </c>
      <c r="G393" s="1" t="str">
        <f>VLOOKUP(InputData[[#This Row],[CUSTOMER NAME]],Country[],2,0)</f>
        <v>India</v>
      </c>
      <c r="H393" s="1" t="str">
        <f>VLOOKUP(InputData[[#This Row],[CUSTOMER NAME]],Country[],3,0)</f>
        <v>Northeast</v>
      </c>
      <c r="I393" s="1" t="str">
        <f>TEXT(InputData[[#This Row],[DATE]],"mmm")</f>
        <v>Jun</v>
      </c>
      <c r="J393" s="1">
        <f>WEEKNUM(InputData[[#This Row],[DATE]])</f>
        <v>24</v>
      </c>
    </row>
    <row r="394" spans="1:10" x14ac:dyDescent="0.3">
      <c r="A394" s="3">
        <v>44359</v>
      </c>
      <c r="B394" s="6" t="s">
        <v>76</v>
      </c>
      <c r="C394" s="4" t="s">
        <v>41</v>
      </c>
      <c r="D394" s="5">
        <v>173.88</v>
      </c>
      <c r="E394" s="1">
        <v>6</v>
      </c>
      <c r="F394" s="1">
        <f>InputData[[#This Row],[UNIT PRICE ($)]]*InputData[[#This Row],[QUANTITY]]</f>
        <v>1043.28</v>
      </c>
      <c r="G394" s="1" t="str">
        <f>VLOOKUP(InputData[[#This Row],[CUSTOMER NAME]],Country[],2,0)</f>
        <v>Saudi Arabia</v>
      </c>
      <c r="H394" s="1" t="str">
        <f>VLOOKUP(InputData[[#This Row],[CUSTOMER NAME]],Country[],3,0)</f>
        <v>Export</v>
      </c>
      <c r="I394" s="1" t="str">
        <f>TEXT(InputData[[#This Row],[DATE]],"mmm")</f>
        <v>Jun</v>
      </c>
      <c r="J394" s="1">
        <f>WEEKNUM(InputData[[#This Row],[DATE]])</f>
        <v>24</v>
      </c>
    </row>
    <row r="395" spans="1:10" x14ac:dyDescent="0.3">
      <c r="A395" s="3">
        <v>44360</v>
      </c>
      <c r="B395" s="6" t="s">
        <v>65</v>
      </c>
      <c r="C395" s="4" t="s">
        <v>26</v>
      </c>
      <c r="D395" s="5">
        <v>24.66</v>
      </c>
      <c r="E395" s="1">
        <v>6</v>
      </c>
      <c r="F395" s="1">
        <f>InputData[[#This Row],[UNIT PRICE ($)]]*InputData[[#This Row],[QUANTITY]]</f>
        <v>147.96</v>
      </c>
      <c r="G395" s="1" t="str">
        <f>VLOOKUP(InputData[[#This Row],[CUSTOMER NAME]],Country[],2,0)</f>
        <v>Pakistan</v>
      </c>
      <c r="H395" s="1" t="str">
        <f>VLOOKUP(InputData[[#This Row],[CUSTOMER NAME]],Country[],3,0)</f>
        <v>Export</v>
      </c>
      <c r="I395" s="1" t="str">
        <f>TEXT(InputData[[#This Row],[DATE]],"mmm")</f>
        <v>Jun</v>
      </c>
      <c r="J395" s="1">
        <f>WEEKNUM(InputData[[#This Row],[DATE]])</f>
        <v>25</v>
      </c>
    </row>
    <row r="396" spans="1:10" x14ac:dyDescent="0.3">
      <c r="A396" s="3">
        <v>44360</v>
      </c>
      <c r="B396" s="6" t="s">
        <v>69</v>
      </c>
      <c r="C396" s="4" t="s">
        <v>15</v>
      </c>
      <c r="D396" s="5">
        <v>15.719999999999999</v>
      </c>
      <c r="E396" s="1">
        <v>3</v>
      </c>
      <c r="F396" s="1">
        <f>InputData[[#This Row],[UNIT PRICE ($)]]*InputData[[#This Row],[QUANTITY]]</f>
        <v>47.16</v>
      </c>
      <c r="G396" s="1" t="str">
        <f>VLOOKUP(InputData[[#This Row],[CUSTOMER NAME]],Country[],2,0)</f>
        <v>India</v>
      </c>
      <c r="H396" s="1" t="str">
        <f>VLOOKUP(InputData[[#This Row],[CUSTOMER NAME]],Country[],3,0)</f>
        <v>South</v>
      </c>
      <c r="I396" s="1" t="str">
        <f>TEXT(InputData[[#This Row],[DATE]],"mmm")</f>
        <v>Jun</v>
      </c>
      <c r="J396" s="1">
        <f>WEEKNUM(InputData[[#This Row],[DATE]])</f>
        <v>25</v>
      </c>
    </row>
    <row r="397" spans="1:10" x14ac:dyDescent="0.3">
      <c r="A397" s="3">
        <v>44360</v>
      </c>
      <c r="B397" s="6" t="s">
        <v>75</v>
      </c>
      <c r="C397" s="4" t="s">
        <v>22</v>
      </c>
      <c r="D397" s="5">
        <v>141.57</v>
      </c>
      <c r="E397" s="1">
        <v>20</v>
      </c>
      <c r="F397" s="1">
        <f>InputData[[#This Row],[UNIT PRICE ($)]]*InputData[[#This Row],[QUANTITY]]</f>
        <v>2831.3999999999996</v>
      </c>
      <c r="G397" s="1" t="str">
        <f>VLOOKUP(InputData[[#This Row],[CUSTOMER NAME]],Country[],2,0)</f>
        <v>Russia</v>
      </c>
      <c r="H397" s="1" t="str">
        <f>VLOOKUP(InputData[[#This Row],[CUSTOMER NAME]],Country[],3,0)</f>
        <v>Export</v>
      </c>
      <c r="I397" s="1" t="str">
        <f>TEXT(InputData[[#This Row],[DATE]],"mmm")</f>
        <v>Jun</v>
      </c>
      <c r="J397" s="1">
        <f>WEEKNUM(InputData[[#This Row],[DATE]])</f>
        <v>25</v>
      </c>
    </row>
    <row r="398" spans="1:10" x14ac:dyDescent="0.3">
      <c r="A398" s="3">
        <v>44360</v>
      </c>
      <c r="B398" s="6" t="s">
        <v>84</v>
      </c>
      <c r="C398" s="4" t="s">
        <v>35</v>
      </c>
      <c r="D398" s="5">
        <v>6.7</v>
      </c>
      <c r="E398" s="1">
        <v>2</v>
      </c>
      <c r="F398" s="1">
        <f>InputData[[#This Row],[UNIT PRICE ($)]]*InputData[[#This Row],[QUANTITY]]</f>
        <v>13.4</v>
      </c>
      <c r="G398" s="1" t="str">
        <f>VLOOKUP(InputData[[#This Row],[CUSTOMER NAME]],Country[],2,0)</f>
        <v>Ethiopia</v>
      </c>
      <c r="H398" s="1" t="str">
        <f>VLOOKUP(InputData[[#This Row],[CUSTOMER NAME]],Country[],3,0)</f>
        <v>Export</v>
      </c>
      <c r="I398" s="1" t="str">
        <f>TEXT(InputData[[#This Row],[DATE]],"mmm")</f>
        <v>Jun</v>
      </c>
      <c r="J398" s="1">
        <f>WEEKNUM(InputData[[#This Row],[DATE]])</f>
        <v>25</v>
      </c>
    </row>
    <row r="399" spans="1:10" x14ac:dyDescent="0.3">
      <c r="A399" s="3">
        <v>44361</v>
      </c>
      <c r="B399" s="6" t="s">
        <v>65</v>
      </c>
      <c r="C399" s="4" t="s">
        <v>25</v>
      </c>
      <c r="D399" s="5">
        <v>8.33</v>
      </c>
      <c r="E399" s="1">
        <v>10</v>
      </c>
      <c r="F399" s="1">
        <f>InputData[[#This Row],[UNIT PRICE ($)]]*InputData[[#This Row],[QUANTITY]]</f>
        <v>83.3</v>
      </c>
      <c r="G399" s="1" t="str">
        <f>VLOOKUP(InputData[[#This Row],[CUSTOMER NAME]],Country[],2,0)</f>
        <v>Pakistan</v>
      </c>
      <c r="H399" s="1" t="str">
        <f>VLOOKUP(InputData[[#This Row],[CUSTOMER NAME]],Country[],3,0)</f>
        <v>Export</v>
      </c>
      <c r="I399" s="1" t="str">
        <f>TEXT(InputData[[#This Row],[DATE]],"mmm")</f>
        <v>Jun</v>
      </c>
      <c r="J399" s="1">
        <f>WEEKNUM(InputData[[#This Row],[DATE]])</f>
        <v>25</v>
      </c>
    </row>
    <row r="400" spans="1:10" x14ac:dyDescent="0.3">
      <c r="A400" s="3">
        <v>44362</v>
      </c>
      <c r="B400" s="6" t="s">
        <v>89</v>
      </c>
      <c r="C400" s="4" t="s">
        <v>42</v>
      </c>
      <c r="D400" s="5">
        <v>162</v>
      </c>
      <c r="E400" s="1">
        <v>15</v>
      </c>
      <c r="F400" s="1">
        <f>InputData[[#This Row],[UNIT PRICE ($)]]*InputData[[#This Row],[QUANTITY]]</f>
        <v>2430</v>
      </c>
      <c r="G400" s="1" t="str">
        <f>VLOOKUP(InputData[[#This Row],[CUSTOMER NAME]],Country[],2,0)</f>
        <v>Mexico</v>
      </c>
      <c r="H400" s="1" t="str">
        <f>VLOOKUP(InputData[[#This Row],[CUSTOMER NAME]],Country[],3,0)</f>
        <v>Export</v>
      </c>
      <c r="I400" s="1" t="str">
        <f>TEXT(InputData[[#This Row],[DATE]],"mmm")</f>
        <v>Jun</v>
      </c>
      <c r="J400" s="1">
        <f>WEEKNUM(InputData[[#This Row],[DATE]])</f>
        <v>25</v>
      </c>
    </row>
    <row r="401" spans="1:10" x14ac:dyDescent="0.3">
      <c r="A401" s="3">
        <v>44363</v>
      </c>
      <c r="B401" s="6" t="s">
        <v>71</v>
      </c>
      <c r="C401" s="4" t="s">
        <v>19</v>
      </c>
      <c r="D401" s="5">
        <v>210</v>
      </c>
      <c r="E401" s="1">
        <v>5</v>
      </c>
      <c r="F401" s="1">
        <f>InputData[[#This Row],[UNIT PRICE ($)]]*InputData[[#This Row],[QUANTITY]]</f>
        <v>1050</v>
      </c>
      <c r="G401" s="1" t="str">
        <f>VLOOKUP(InputData[[#This Row],[CUSTOMER NAME]],Country[],2,0)</f>
        <v>India</v>
      </c>
      <c r="H401" s="1" t="str">
        <f>VLOOKUP(InputData[[#This Row],[CUSTOMER NAME]],Country[],3,0)</f>
        <v>Central</v>
      </c>
      <c r="I401" s="1" t="str">
        <f>TEXT(InputData[[#This Row],[DATE]],"mmm")</f>
        <v>Jun</v>
      </c>
      <c r="J401" s="1">
        <f>WEEKNUM(InputData[[#This Row],[DATE]])</f>
        <v>25</v>
      </c>
    </row>
    <row r="402" spans="1:10" x14ac:dyDescent="0.3">
      <c r="A402" s="3">
        <v>44363</v>
      </c>
      <c r="B402" s="6" t="s">
        <v>80</v>
      </c>
      <c r="C402" s="4" t="s">
        <v>39</v>
      </c>
      <c r="D402" s="5">
        <v>42.55</v>
      </c>
      <c r="E402" s="1">
        <v>11</v>
      </c>
      <c r="F402" s="1">
        <f>InputData[[#This Row],[UNIT PRICE ($)]]*InputData[[#This Row],[QUANTITY]]</f>
        <v>468.04999999999995</v>
      </c>
      <c r="G402" s="1" t="str">
        <f>VLOOKUP(InputData[[#This Row],[CUSTOMER NAME]],Country[],2,0)</f>
        <v>South Africa</v>
      </c>
      <c r="H402" s="1" t="str">
        <f>VLOOKUP(InputData[[#This Row],[CUSTOMER NAME]],Country[],3,0)</f>
        <v>Export</v>
      </c>
      <c r="I402" s="1" t="str">
        <f>TEXT(InputData[[#This Row],[DATE]],"mmm")</f>
        <v>Jun</v>
      </c>
      <c r="J402" s="1">
        <f>WEEKNUM(InputData[[#This Row],[DATE]])</f>
        <v>25</v>
      </c>
    </row>
    <row r="403" spans="1:10" x14ac:dyDescent="0.3">
      <c r="A403" s="3">
        <v>44363</v>
      </c>
      <c r="B403" s="6" t="s">
        <v>81</v>
      </c>
      <c r="C403" s="4" t="s">
        <v>15</v>
      </c>
      <c r="D403" s="5">
        <v>15.719999999999999</v>
      </c>
      <c r="E403" s="1">
        <v>12</v>
      </c>
      <c r="F403" s="1">
        <f>InputData[[#This Row],[UNIT PRICE ($)]]*InputData[[#This Row],[QUANTITY]]</f>
        <v>188.64</v>
      </c>
      <c r="G403" s="1" t="str">
        <f>VLOOKUP(InputData[[#This Row],[CUSTOMER NAME]],Country[],2,0)</f>
        <v>India</v>
      </c>
      <c r="H403" s="1" t="str">
        <f>VLOOKUP(InputData[[#This Row],[CUSTOMER NAME]],Country[],3,0)</f>
        <v>East</v>
      </c>
      <c r="I403" s="1" t="str">
        <f>TEXT(InputData[[#This Row],[DATE]],"mmm")</f>
        <v>Jun</v>
      </c>
      <c r="J403" s="1">
        <f>WEEKNUM(InputData[[#This Row],[DATE]])</f>
        <v>25</v>
      </c>
    </row>
    <row r="404" spans="1:10" x14ac:dyDescent="0.3">
      <c r="A404" s="3">
        <v>44363</v>
      </c>
      <c r="B404" s="6" t="s">
        <v>116</v>
      </c>
      <c r="C404" s="4" t="s">
        <v>29</v>
      </c>
      <c r="D404" s="5">
        <v>53.11</v>
      </c>
      <c r="E404" s="1">
        <v>15</v>
      </c>
      <c r="F404" s="1">
        <f>InputData[[#This Row],[UNIT PRICE ($)]]*InputData[[#This Row],[QUANTITY]]</f>
        <v>796.65</v>
      </c>
      <c r="G404" s="1" t="str">
        <f>VLOOKUP(InputData[[#This Row],[CUSTOMER NAME]],Country[],2,0)</f>
        <v>Germany</v>
      </c>
      <c r="H404" s="1" t="str">
        <f>VLOOKUP(InputData[[#This Row],[CUSTOMER NAME]],Country[],3,0)</f>
        <v>Export</v>
      </c>
      <c r="I404" s="1" t="str">
        <f>TEXT(InputData[[#This Row],[DATE]],"mmm")</f>
        <v>Jun</v>
      </c>
      <c r="J404" s="1">
        <f>WEEKNUM(InputData[[#This Row],[DATE]])</f>
        <v>25</v>
      </c>
    </row>
    <row r="405" spans="1:10" x14ac:dyDescent="0.3">
      <c r="A405" s="3">
        <v>44363</v>
      </c>
      <c r="B405" s="6" t="s">
        <v>89</v>
      </c>
      <c r="C405" s="4" t="s">
        <v>1</v>
      </c>
      <c r="D405" s="5">
        <v>103.88</v>
      </c>
      <c r="E405" s="1">
        <v>26</v>
      </c>
      <c r="F405" s="1">
        <f>InputData[[#This Row],[UNIT PRICE ($)]]*InputData[[#This Row],[QUANTITY]]</f>
        <v>2700.88</v>
      </c>
      <c r="G405" s="1" t="str">
        <f>VLOOKUP(InputData[[#This Row],[CUSTOMER NAME]],Country[],2,0)</f>
        <v>Mexico</v>
      </c>
      <c r="H405" s="1" t="str">
        <f>VLOOKUP(InputData[[#This Row],[CUSTOMER NAME]],Country[],3,0)</f>
        <v>Export</v>
      </c>
      <c r="I405" s="1" t="str">
        <f>TEXT(InputData[[#This Row],[DATE]],"mmm")</f>
        <v>Jun</v>
      </c>
      <c r="J405" s="1">
        <f>WEEKNUM(InputData[[#This Row],[DATE]])</f>
        <v>25</v>
      </c>
    </row>
    <row r="406" spans="1:10" x14ac:dyDescent="0.3">
      <c r="A406" s="3">
        <v>44364</v>
      </c>
      <c r="B406" s="6" t="s">
        <v>71</v>
      </c>
      <c r="C406" s="4" t="s">
        <v>16</v>
      </c>
      <c r="D406" s="5">
        <v>16.64</v>
      </c>
      <c r="E406" s="1">
        <v>38</v>
      </c>
      <c r="F406" s="1">
        <f>InputData[[#This Row],[UNIT PRICE ($)]]*InputData[[#This Row],[QUANTITY]]</f>
        <v>632.32000000000005</v>
      </c>
      <c r="G406" s="1" t="str">
        <f>VLOOKUP(InputData[[#This Row],[CUSTOMER NAME]],Country[],2,0)</f>
        <v>India</v>
      </c>
      <c r="H406" s="1" t="str">
        <f>VLOOKUP(InputData[[#This Row],[CUSTOMER NAME]],Country[],3,0)</f>
        <v>Central</v>
      </c>
      <c r="I406" s="1" t="str">
        <f>TEXT(InputData[[#This Row],[DATE]],"mmm")</f>
        <v>Jun</v>
      </c>
      <c r="J406" s="1">
        <f>WEEKNUM(InputData[[#This Row],[DATE]])</f>
        <v>25</v>
      </c>
    </row>
    <row r="407" spans="1:10" x14ac:dyDescent="0.3">
      <c r="A407" s="3">
        <v>44364</v>
      </c>
      <c r="B407" s="6" t="s">
        <v>116</v>
      </c>
      <c r="C407" s="4" t="s">
        <v>19</v>
      </c>
      <c r="D407" s="5">
        <v>210</v>
      </c>
      <c r="E407" s="1">
        <v>24</v>
      </c>
      <c r="F407" s="1">
        <f>InputData[[#This Row],[UNIT PRICE ($)]]*InputData[[#This Row],[QUANTITY]]</f>
        <v>5040</v>
      </c>
      <c r="G407" s="1" t="str">
        <f>VLOOKUP(InputData[[#This Row],[CUSTOMER NAME]],Country[],2,0)</f>
        <v>Germany</v>
      </c>
      <c r="H407" s="1" t="str">
        <f>VLOOKUP(InputData[[#This Row],[CUSTOMER NAME]],Country[],3,0)</f>
        <v>Export</v>
      </c>
      <c r="I407" s="1" t="str">
        <f>TEXT(InputData[[#This Row],[DATE]],"mmm")</f>
        <v>Jun</v>
      </c>
      <c r="J407" s="1">
        <f>WEEKNUM(InputData[[#This Row],[DATE]])</f>
        <v>25</v>
      </c>
    </row>
    <row r="408" spans="1:10" x14ac:dyDescent="0.3">
      <c r="A408" s="3">
        <v>44365</v>
      </c>
      <c r="B408" s="6" t="s">
        <v>110</v>
      </c>
      <c r="C408" s="4" t="s">
        <v>34</v>
      </c>
      <c r="D408" s="5">
        <v>58.3</v>
      </c>
      <c r="E408" s="1">
        <v>35</v>
      </c>
      <c r="F408" s="1">
        <f>InputData[[#This Row],[UNIT PRICE ($)]]*InputData[[#This Row],[QUANTITY]]</f>
        <v>2040.5</v>
      </c>
      <c r="G408" s="1" t="str">
        <f>VLOOKUP(InputData[[#This Row],[CUSTOMER NAME]],Country[],2,0)</f>
        <v>India</v>
      </c>
      <c r="H408" s="1" t="str">
        <f>VLOOKUP(InputData[[#This Row],[CUSTOMER NAME]],Country[],3,0)</f>
        <v>Western</v>
      </c>
      <c r="I408" s="1" t="str">
        <f>TEXT(InputData[[#This Row],[DATE]],"mmm")</f>
        <v>Jun</v>
      </c>
      <c r="J408" s="1">
        <f>WEEKNUM(InputData[[#This Row],[DATE]])</f>
        <v>25</v>
      </c>
    </row>
    <row r="409" spans="1:10" x14ac:dyDescent="0.3">
      <c r="A409" s="3">
        <v>44365</v>
      </c>
      <c r="B409" s="6" t="s">
        <v>70</v>
      </c>
      <c r="C409" s="4" t="s">
        <v>25</v>
      </c>
      <c r="D409" s="5">
        <v>8.33</v>
      </c>
      <c r="E409" s="1">
        <v>13</v>
      </c>
      <c r="F409" s="1">
        <f>InputData[[#This Row],[UNIT PRICE ($)]]*InputData[[#This Row],[QUANTITY]]</f>
        <v>108.29</v>
      </c>
      <c r="G409" s="1" t="str">
        <f>VLOOKUP(InputData[[#This Row],[CUSTOMER NAME]],Country[],2,0)</f>
        <v>Mexico</v>
      </c>
      <c r="H409" s="1" t="str">
        <f>VLOOKUP(InputData[[#This Row],[CUSTOMER NAME]],Country[],3,0)</f>
        <v>Export</v>
      </c>
      <c r="I409" s="1" t="str">
        <f>TEXT(InputData[[#This Row],[DATE]],"mmm")</f>
        <v>Jun</v>
      </c>
      <c r="J409" s="1">
        <f>WEEKNUM(InputData[[#This Row],[DATE]])</f>
        <v>25</v>
      </c>
    </row>
    <row r="410" spans="1:10" x14ac:dyDescent="0.3">
      <c r="A410" s="3">
        <v>44365</v>
      </c>
      <c r="B410" s="6" t="s">
        <v>79</v>
      </c>
      <c r="C410" s="4" t="s">
        <v>13</v>
      </c>
      <c r="D410" s="5">
        <v>122.08</v>
      </c>
      <c r="E410" s="1">
        <v>5</v>
      </c>
      <c r="F410" s="1">
        <f>InputData[[#This Row],[UNIT PRICE ($)]]*InputData[[#This Row],[QUANTITY]]</f>
        <v>610.4</v>
      </c>
      <c r="G410" s="1" t="str">
        <f>VLOOKUP(InputData[[#This Row],[CUSTOMER NAME]],Country[],2,0)</f>
        <v>United Kingdom</v>
      </c>
      <c r="H410" s="1" t="str">
        <f>VLOOKUP(InputData[[#This Row],[CUSTOMER NAME]],Country[],3,0)</f>
        <v>Export</v>
      </c>
      <c r="I410" s="1" t="str">
        <f>TEXT(InputData[[#This Row],[DATE]],"mmm")</f>
        <v>Jun</v>
      </c>
      <c r="J410" s="1">
        <f>WEEKNUM(InputData[[#This Row],[DATE]])</f>
        <v>25</v>
      </c>
    </row>
    <row r="411" spans="1:10" x14ac:dyDescent="0.3">
      <c r="A411" s="3">
        <v>44365</v>
      </c>
      <c r="B411" s="6" t="s">
        <v>80</v>
      </c>
      <c r="C411" s="4" t="s">
        <v>32</v>
      </c>
      <c r="D411" s="5">
        <v>117.48</v>
      </c>
      <c r="E411" s="1">
        <v>8</v>
      </c>
      <c r="F411" s="1">
        <f>InputData[[#This Row],[UNIT PRICE ($)]]*InputData[[#This Row],[QUANTITY]]</f>
        <v>939.84</v>
      </c>
      <c r="G411" s="1" t="str">
        <f>VLOOKUP(InputData[[#This Row],[CUSTOMER NAME]],Country[],2,0)</f>
        <v>South Africa</v>
      </c>
      <c r="H411" s="1" t="str">
        <f>VLOOKUP(InputData[[#This Row],[CUSTOMER NAME]],Country[],3,0)</f>
        <v>Export</v>
      </c>
      <c r="I411" s="1" t="str">
        <f>TEXT(InputData[[#This Row],[DATE]],"mmm")</f>
        <v>Jun</v>
      </c>
      <c r="J411" s="1">
        <f>WEEKNUM(InputData[[#This Row],[DATE]])</f>
        <v>25</v>
      </c>
    </row>
    <row r="412" spans="1:10" x14ac:dyDescent="0.3">
      <c r="A412" s="3">
        <v>44366</v>
      </c>
      <c r="B412" s="6" t="s">
        <v>68</v>
      </c>
      <c r="C412" s="4" t="s">
        <v>44</v>
      </c>
      <c r="D412" s="5">
        <v>82.08</v>
      </c>
      <c r="E412" s="1">
        <v>11</v>
      </c>
      <c r="F412" s="1">
        <f>InputData[[#This Row],[UNIT PRICE ($)]]*InputData[[#This Row],[QUANTITY]]</f>
        <v>902.88</v>
      </c>
      <c r="G412" s="1" t="str">
        <f>VLOOKUP(InputData[[#This Row],[CUSTOMER NAME]],Country[],2,0)</f>
        <v>Russia</v>
      </c>
      <c r="H412" s="1" t="str">
        <f>VLOOKUP(InputData[[#This Row],[CUSTOMER NAME]],Country[],3,0)</f>
        <v>Export</v>
      </c>
      <c r="I412" s="1" t="str">
        <f>TEXT(InputData[[#This Row],[DATE]],"mmm")</f>
        <v>Jun</v>
      </c>
      <c r="J412" s="1">
        <f>WEEKNUM(InputData[[#This Row],[DATE]])</f>
        <v>25</v>
      </c>
    </row>
    <row r="413" spans="1:10" x14ac:dyDescent="0.3">
      <c r="A413" s="3">
        <v>44366</v>
      </c>
      <c r="B413" s="6" t="s">
        <v>73</v>
      </c>
      <c r="C413" s="4" t="s">
        <v>2</v>
      </c>
      <c r="D413" s="5">
        <v>142.80000000000001</v>
      </c>
      <c r="E413" s="1">
        <v>8</v>
      </c>
      <c r="F413" s="1">
        <f>InputData[[#This Row],[UNIT PRICE ($)]]*InputData[[#This Row],[QUANTITY]]</f>
        <v>1142.4000000000001</v>
      </c>
      <c r="G413" s="1" t="str">
        <f>VLOOKUP(InputData[[#This Row],[CUSTOMER NAME]],Country[],2,0)</f>
        <v>India</v>
      </c>
      <c r="H413" s="1" t="str">
        <f>VLOOKUP(InputData[[#This Row],[CUSTOMER NAME]],Country[],3,0)</f>
        <v>East</v>
      </c>
      <c r="I413" s="1" t="str">
        <f>TEXT(InputData[[#This Row],[DATE]],"mmm")</f>
        <v>Jun</v>
      </c>
      <c r="J413" s="1">
        <f>WEEKNUM(InputData[[#This Row],[DATE]])</f>
        <v>25</v>
      </c>
    </row>
    <row r="414" spans="1:10" x14ac:dyDescent="0.3">
      <c r="A414" s="3">
        <v>44366</v>
      </c>
      <c r="B414" s="6" t="s">
        <v>76</v>
      </c>
      <c r="C414" s="4" t="s">
        <v>41</v>
      </c>
      <c r="D414" s="5">
        <v>173.88</v>
      </c>
      <c r="E414" s="1">
        <v>5</v>
      </c>
      <c r="F414" s="1">
        <f>InputData[[#This Row],[UNIT PRICE ($)]]*InputData[[#This Row],[QUANTITY]]</f>
        <v>869.4</v>
      </c>
      <c r="G414" s="1" t="str">
        <f>VLOOKUP(InputData[[#This Row],[CUSTOMER NAME]],Country[],2,0)</f>
        <v>Saudi Arabia</v>
      </c>
      <c r="H414" s="1" t="str">
        <f>VLOOKUP(InputData[[#This Row],[CUSTOMER NAME]],Country[],3,0)</f>
        <v>Export</v>
      </c>
      <c r="I414" s="1" t="str">
        <f>TEXT(InputData[[#This Row],[DATE]],"mmm")</f>
        <v>Jun</v>
      </c>
      <c r="J414" s="1">
        <f>WEEKNUM(InputData[[#This Row],[DATE]])</f>
        <v>25</v>
      </c>
    </row>
    <row r="415" spans="1:10" x14ac:dyDescent="0.3">
      <c r="A415" s="3">
        <v>44367</v>
      </c>
      <c r="B415" s="6" t="s">
        <v>65</v>
      </c>
      <c r="C415" s="4" t="s">
        <v>16</v>
      </c>
      <c r="D415" s="5">
        <v>16.64</v>
      </c>
      <c r="E415" s="1">
        <v>1</v>
      </c>
      <c r="F415" s="1">
        <f>InputData[[#This Row],[UNIT PRICE ($)]]*InputData[[#This Row],[QUANTITY]]</f>
        <v>16.64</v>
      </c>
      <c r="G415" s="1" t="str">
        <f>VLOOKUP(InputData[[#This Row],[CUSTOMER NAME]],Country[],2,0)</f>
        <v>Pakistan</v>
      </c>
      <c r="H415" s="1" t="str">
        <f>VLOOKUP(InputData[[#This Row],[CUSTOMER NAME]],Country[],3,0)</f>
        <v>Export</v>
      </c>
      <c r="I415" s="1" t="str">
        <f>TEXT(InputData[[#This Row],[DATE]],"mmm")</f>
        <v>Jun</v>
      </c>
      <c r="J415" s="1">
        <f>WEEKNUM(InputData[[#This Row],[DATE]])</f>
        <v>26</v>
      </c>
    </row>
    <row r="416" spans="1:10" x14ac:dyDescent="0.3">
      <c r="A416" s="3">
        <v>44367</v>
      </c>
      <c r="B416" s="6" t="s">
        <v>89</v>
      </c>
      <c r="C416" s="4" t="s">
        <v>11</v>
      </c>
      <c r="D416" s="5">
        <v>48.4</v>
      </c>
      <c r="E416" s="1">
        <v>30</v>
      </c>
      <c r="F416" s="1">
        <f>InputData[[#This Row],[UNIT PRICE ($)]]*InputData[[#This Row],[QUANTITY]]</f>
        <v>1452</v>
      </c>
      <c r="G416" s="1" t="str">
        <f>VLOOKUP(InputData[[#This Row],[CUSTOMER NAME]],Country[],2,0)</f>
        <v>Mexico</v>
      </c>
      <c r="H416" s="1" t="str">
        <f>VLOOKUP(InputData[[#This Row],[CUSTOMER NAME]],Country[],3,0)</f>
        <v>Export</v>
      </c>
      <c r="I416" s="1" t="str">
        <f>TEXT(InputData[[#This Row],[DATE]],"mmm")</f>
        <v>Jun</v>
      </c>
      <c r="J416" s="1">
        <f>WEEKNUM(InputData[[#This Row],[DATE]])</f>
        <v>26</v>
      </c>
    </row>
    <row r="417" spans="1:10" x14ac:dyDescent="0.3">
      <c r="A417" s="3">
        <v>44368</v>
      </c>
      <c r="B417" s="6" t="s">
        <v>110</v>
      </c>
      <c r="C417" s="4" t="s">
        <v>17</v>
      </c>
      <c r="D417" s="5">
        <v>156.78</v>
      </c>
      <c r="E417" s="1">
        <v>14</v>
      </c>
      <c r="F417" s="1">
        <f>InputData[[#This Row],[UNIT PRICE ($)]]*InputData[[#This Row],[QUANTITY]]</f>
        <v>2194.92</v>
      </c>
      <c r="G417" s="1" t="str">
        <f>VLOOKUP(InputData[[#This Row],[CUSTOMER NAME]],Country[],2,0)</f>
        <v>India</v>
      </c>
      <c r="H417" s="1" t="str">
        <f>VLOOKUP(InputData[[#This Row],[CUSTOMER NAME]],Country[],3,0)</f>
        <v>Western</v>
      </c>
      <c r="I417" s="1" t="str">
        <f>TEXT(InputData[[#This Row],[DATE]],"mmm")</f>
        <v>Jun</v>
      </c>
      <c r="J417" s="1">
        <f>WEEKNUM(InputData[[#This Row],[DATE]])</f>
        <v>26</v>
      </c>
    </row>
    <row r="418" spans="1:10" x14ac:dyDescent="0.3">
      <c r="A418" s="3">
        <v>44369</v>
      </c>
      <c r="B418" s="6" t="s">
        <v>60</v>
      </c>
      <c r="C418" s="4" t="s">
        <v>1</v>
      </c>
      <c r="D418" s="5">
        <v>103.88</v>
      </c>
      <c r="E418" s="1">
        <v>4</v>
      </c>
      <c r="F418" s="1">
        <f>InputData[[#This Row],[UNIT PRICE ($)]]*InputData[[#This Row],[QUANTITY]]</f>
        <v>415.52</v>
      </c>
      <c r="G418" s="1" t="str">
        <f>VLOOKUP(InputData[[#This Row],[CUSTOMER NAME]],Country[],2,0)</f>
        <v>Nigeria</v>
      </c>
      <c r="H418" s="1" t="str">
        <f>VLOOKUP(InputData[[#This Row],[CUSTOMER NAME]],Country[],3,0)</f>
        <v>Export</v>
      </c>
      <c r="I418" s="1" t="str">
        <f>TEXT(InputData[[#This Row],[DATE]],"mmm")</f>
        <v>Jun</v>
      </c>
      <c r="J418" s="1">
        <f>WEEKNUM(InputData[[#This Row],[DATE]])</f>
        <v>26</v>
      </c>
    </row>
    <row r="419" spans="1:10" x14ac:dyDescent="0.3">
      <c r="A419" s="3">
        <v>44369</v>
      </c>
      <c r="B419" s="6" t="s">
        <v>67</v>
      </c>
      <c r="C419" s="4" t="s">
        <v>40</v>
      </c>
      <c r="D419" s="5">
        <v>115.2</v>
      </c>
      <c r="E419" s="1">
        <v>10</v>
      </c>
      <c r="F419" s="1">
        <f>InputData[[#This Row],[UNIT PRICE ($)]]*InputData[[#This Row],[QUANTITY]]</f>
        <v>1152</v>
      </c>
      <c r="G419" s="1" t="str">
        <f>VLOOKUP(InputData[[#This Row],[CUSTOMER NAME]],Country[],2,0)</f>
        <v>United Kingdom</v>
      </c>
      <c r="H419" s="1" t="str">
        <f>VLOOKUP(InputData[[#This Row],[CUSTOMER NAME]],Country[],3,0)</f>
        <v>Export</v>
      </c>
      <c r="I419" s="1" t="str">
        <f>TEXT(InputData[[#This Row],[DATE]],"mmm")</f>
        <v>Jun</v>
      </c>
      <c r="J419" s="1">
        <f>WEEKNUM(InputData[[#This Row],[DATE]])</f>
        <v>26</v>
      </c>
    </row>
    <row r="420" spans="1:10" x14ac:dyDescent="0.3">
      <c r="A420" s="3">
        <v>44370</v>
      </c>
      <c r="B420" s="6" t="s">
        <v>74</v>
      </c>
      <c r="C420" s="4" t="s">
        <v>16</v>
      </c>
      <c r="D420" s="5">
        <v>16.64</v>
      </c>
      <c r="E420" s="1">
        <v>4</v>
      </c>
      <c r="F420" s="1">
        <f>InputData[[#This Row],[UNIT PRICE ($)]]*InputData[[#This Row],[QUANTITY]]</f>
        <v>66.56</v>
      </c>
      <c r="G420" s="1" t="str">
        <f>VLOOKUP(InputData[[#This Row],[CUSTOMER NAME]],Country[],2,0)</f>
        <v>Brazil</v>
      </c>
      <c r="H420" s="1" t="str">
        <f>VLOOKUP(InputData[[#This Row],[CUSTOMER NAME]],Country[],3,0)</f>
        <v>Export</v>
      </c>
      <c r="I420" s="1" t="str">
        <f>TEXT(InputData[[#This Row],[DATE]],"mmm")</f>
        <v>Jun</v>
      </c>
      <c r="J420" s="1">
        <f>WEEKNUM(InputData[[#This Row],[DATE]])</f>
        <v>26</v>
      </c>
    </row>
    <row r="421" spans="1:10" x14ac:dyDescent="0.3">
      <c r="A421" s="3">
        <v>44370</v>
      </c>
      <c r="B421" s="6" t="s">
        <v>84</v>
      </c>
      <c r="C421" s="4" t="s">
        <v>8</v>
      </c>
      <c r="D421" s="5">
        <v>94.62</v>
      </c>
      <c r="E421" s="1">
        <v>22</v>
      </c>
      <c r="F421" s="1">
        <f>InputData[[#This Row],[UNIT PRICE ($)]]*InputData[[#This Row],[QUANTITY]]</f>
        <v>2081.6400000000003</v>
      </c>
      <c r="G421" s="1" t="str">
        <f>VLOOKUP(InputData[[#This Row],[CUSTOMER NAME]],Country[],2,0)</f>
        <v>Ethiopia</v>
      </c>
      <c r="H421" s="1" t="str">
        <f>VLOOKUP(InputData[[#This Row],[CUSTOMER NAME]],Country[],3,0)</f>
        <v>Export</v>
      </c>
      <c r="I421" s="1" t="str">
        <f>TEXT(InputData[[#This Row],[DATE]],"mmm")</f>
        <v>Jun</v>
      </c>
      <c r="J421" s="1">
        <f>WEEKNUM(InputData[[#This Row],[DATE]])</f>
        <v>26</v>
      </c>
    </row>
    <row r="422" spans="1:10" x14ac:dyDescent="0.3">
      <c r="A422" s="3">
        <v>44370</v>
      </c>
      <c r="B422" s="6" t="s">
        <v>89</v>
      </c>
      <c r="C422" s="4" t="s">
        <v>4</v>
      </c>
      <c r="D422" s="5">
        <v>48.84</v>
      </c>
      <c r="E422" s="1">
        <v>8</v>
      </c>
      <c r="F422" s="1">
        <f>InputData[[#This Row],[UNIT PRICE ($)]]*InputData[[#This Row],[QUANTITY]]</f>
        <v>390.72</v>
      </c>
      <c r="G422" s="1" t="str">
        <f>VLOOKUP(InputData[[#This Row],[CUSTOMER NAME]],Country[],2,0)</f>
        <v>Mexico</v>
      </c>
      <c r="H422" s="1" t="str">
        <f>VLOOKUP(InputData[[#This Row],[CUSTOMER NAME]],Country[],3,0)</f>
        <v>Export</v>
      </c>
      <c r="I422" s="1" t="str">
        <f>TEXT(InputData[[#This Row],[DATE]],"mmm")</f>
        <v>Jun</v>
      </c>
      <c r="J422" s="1">
        <f>WEEKNUM(InputData[[#This Row],[DATE]])</f>
        <v>26</v>
      </c>
    </row>
    <row r="423" spans="1:10" x14ac:dyDescent="0.3">
      <c r="A423" s="3">
        <v>44371</v>
      </c>
      <c r="B423" s="6" t="s">
        <v>70</v>
      </c>
      <c r="C423" s="4" t="s">
        <v>40</v>
      </c>
      <c r="D423" s="5">
        <v>115.2</v>
      </c>
      <c r="E423" s="1">
        <v>10</v>
      </c>
      <c r="F423" s="1">
        <f>InputData[[#This Row],[UNIT PRICE ($)]]*InputData[[#This Row],[QUANTITY]]</f>
        <v>1152</v>
      </c>
      <c r="G423" s="1" t="str">
        <f>VLOOKUP(InputData[[#This Row],[CUSTOMER NAME]],Country[],2,0)</f>
        <v>Mexico</v>
      </c>
      <c r="H423" s="1" t="str">
        <f>VLOOKUP(InputData[[#This Row],[CUSTOMER NAME]],Country[],3,0)</f>
        <v>Export</v>
      </c>
      <c r="I423" s="1" t="str">
        <f>TEXT(InputData[[#This Row],[DATE]],"mmm")</f>
        <v>Jun</v>
      </c>
      <c r="J423" s="1">
        <f>WEEKNUM(InputData[[#This Row],[DATE]])</f>
        <v>26</v>
      </c>
    </row>
    <row r="424" spans="1:10" x14ac:dyDescent="0.3">
      <c r="A424" s="3">
        <v>44371</v>
      </c>
      <c r="B424" s="6" t="s">
        <v>71</v>
      </c>
      <c r="C424" s="4" t="s">
        <v>11</v>
      </c>
      <c r="D424" s="5">
        <v>48.4</v>
      </c>
      <c r="E424" s="1">
        <v>13</v>
      </c>
      <c r="F424" s="1">
        <f>InputData[[#This Row],[UNIT PRICE ($)]]*InputData[[#This Row],[QUANTITY]]</f>
        <v>629.19999999999993</v>
      </c>
      <c r="G424" s="1" t="str">
        <f>VLOOKUP(InputData[[#This Row],[CUSTOMER NAME]],Country[],2,0)</f>
        <v>India</v>
      </c>
      <c r="H424" s="1" t="str">
        <f>VLOOKUP(InputData[[#This Row],[CUSTOMER NAME]],Country[],3,0)</f>
        <v>Central</v>
      </c>
      <c r="I424" s="1" t="str">
        <f>TEXT(InputData[[#This Row],[DATE]],"mmm")</f>
        <v>Jun</v>
      </c>
      <c r="J424" s="1">
        <f>WEEKNUM(InputData[[#This Row],[DATE]])</f>
        <v>26</v>
      </c>
    </row>
    <row r="425" spans="1:10" x14ac:dyDescent="0.3">
      <c r="A425" s="3">
        <v>44371</v>
      </c>
      <c r="B425" s="6" t="s">
        <v>81</v>
      </c>
      <c r="C425" s="4" t="s">
        <v>20</v>
      </c>
      <c r="D425" s="5">
        <v>76.25</v>
      </c>
      <c r="E425" s="1">
        <v>23</v>
      </c>
      <c r="F425" s="1">
        <f>InputData[[#This Row],[UNIT PRICE ($)]]*InputData[[#This Row],[QUANTITY]]</f>
        <v>1753.75</v>
      </c>
      <c r="G425" s="1" t="str">
        <f>VLOOKUP(InputData[[#This Row],[CUSTOMER NAME]],Country[],2,0)</f>
        <v>India</v>
      </c>
      <c r="H425" s="1" t="str">
        <f>VLOOKUP(InputData[[#This Row],[CUSTOMER NAME]],Country[],3,0)</f>
        <v>East</v>
      </c>
      <c r="I425" s="1" t="str">
        <f>TEXT(InputData[[#This Row],[DATE]],"mmm")</f>
        <v>Jun</v>
      </c>
      <c r="J425" s="1">
        <f>WEEKNUM(InputData[[#This Row],[DATE]])</f>
        <v>26</v>
      </c>
    </row>
    <row r="426" spans="1:10" x14ac:dyDescent="0.3">
      <c r="A426" s="3">
        <v>44371</v>
      </c>
      <c r="B426" s="6" t="s">
        <v>87</v>
      </c>
      <c r="C426" s="4" t="s">
        <v>18</v>
      </c>
      <c r="D426" s="5">
        <v>49.21</v>
      </c>
      <c r="E426" s="1">
        <v>7</v>
      </c>
      <c r="F426" s="1">
        <f>InputData[[#This Row],[UNIT PRICE ($)]]*InputData[[#This Row],[QUANTITY]]</f>
        <v>344.47</v>
      </c>
      <c r="G426" s="1" t="str">
        <f>VLOOKUP(InputData[[#This Row],[CUSTOMER NAME]],Country[],2,0)</f>
        <v>France</v>
      </c>
      <c r="H426" s="1" t="str">
        <f>VLOOKUP(InputData[[#This Row],[CUSTOMER NAME]],Country[],3,0)</f>
        <v>Export</v>
      </c>
      <c r="I426" s="1" t="str">
        <f>TEXT(InputData[[#This Row],[DATE]],"mmm")</f>
        <v>Jun</v>
      </c>
      <c r="J426" s="1">
        <f>WEEKNUM(InputData[[#This Row],[DATE]])</f>
        <v>26</v>
      </c>
    </row>
    <row r="427" spans="1:10" x14ac:dyDescent="0.3">
      <c r="A427" s="3">
        <v>44372</v>
      </c>
      <c r="B427" s="6" t="s">
        <v>71</v>
      </c>
      <c r="C427" s="4" t="s">
        <v>12</v>
      </c>
      <c r="D427" s="5">
        <v>94.17</v>
      </c>
      <c r="E427" s="1">
        <v>7</v>
      </c>
      <c r="F427" s="1">
        <f>InputData[[#This Row],[UNIT PRICE ($)]]*InputData[[#This Row],[QUANTITY]]</f>
        <v>659.19</v>
      </c>
      <c r="G427" s="1" t="str">
        <f>VLOOKUP(InputData[[#This Row],[CUSTOMER NAME]],Country[],2,0)</f>
        <v>India</v>
      </c>
      <c r="H427" s="1" t="str">
        <f>VLOOKUP(InputData[[#This Row],[CUSTOMER NAME]],Country[],3,0)</f>
        <v>Central</v>
      </c>
      <c r="I427" s="1" t="str">
        <f>TEXT(InputData[[#This Row],[DATE]],"mmm")</f>
        <v>Jun</v>
      </c>
      <c r="J427" s="1">
        <f>WEEKNUM(InputData[[#This Row],[DATE]])</f>
        <v>26</v>
      </c>
    </row>
    <row r="428" spans="1:10" x14ac:dyDescent="0.3">
      <c r="A428" s="3">
        <v>44373</v>
      </c>
      <c r="B428" s="6" t="s">
        <v>65</v>
      </c>
      <c r="C428" s="4" t="s">
        <v>43</v>
      </c>
      <c r="D428" s="5">
        <v>83.08</v>
      </c>
      <c r="E428" s="1">
        <v>12</v>
      </c>
      <c r="F428" s="1">
        <f>InputData[[#This Row],[UNIT PRICE ($)]]*InputData[[#This Row],[QUANTITY]]</f>
        <v>996.96</v>
      </c>
      <c r="G428" s="1" t="str">
        <f>VLOOKUP(InputData[[#This Row],[CUSTOMER NAME]],Country[],2,0)</f>
        <v>Pakistan</v>
      </c>
      <c r="H428" s="1" t="str">
        <f>VLOOKUP(InputData[[#This Row],[CUSTOMER NAME]],Country[],3,0)</f>
        <v>Export</v>
      </c>
      <c r="I428" s="1" t="str">
        <f>TEXT(InputData[[#This Row],[DATE]],"mmm")</f>
        <v>Jun</v>
      </c>
      <c r="J428" s="1">
        <f>WEEKNUM(InputData[[#This Row],[DATE]])</f>
        <v>26</v>
      </c>
    </row>
    <row r="429" spans="1:10" x14ac:dyDescent="0.3">
      <c r="A429" s="3">
        <v>44373</v>
      </c>
      <c r="B429" s="6" t="s">
        <v>85</v>
      </c>
      <c r="C429" s="4" t="s">
        <v>9</v>
      </c>
      <c r="D429" s="5">
        <v>7.8599999999999994</v>
      </c>
      <c r="E429" s="1">
        <v>7</v>
      </c>
      <c r="F429" s="1">
        <f>InputData[[#This Row],[UNIT PRICE ($)]]*InputData[[#This Row],[QUANTITY]]</f>
        <v>55.019999999999996</v>
      </c>
      <c r="G429" s="1" t="str">
        <f>VLOOKUP(InputData[[#This Row],[CUSTOMER NAME]],Country[],2,0)</f>
        <v>India</v>
      </c>
      <c r="H429" s="1" t="str">
        <f>VLOOKUP(InputData[[#This Row],[CUSTOMER NAME]],Country[],3,0)</f>
        <v>Northeast</v>
      </c>
      <c r="I429" s="1" t="str">
        <f>TEXT(InputData[[#This Row],[DATE]],"mmm")</f>
        <v>Jun</v>
      </c>
      <c r="J429" s="1">
        <f>WEEKNUM(InputData[[#This Row],[DATE]])</f>
        <v>26</v>
      </c>
    </row>
    <row r="430" spans="1:10" x14ac:dyDescent="0.3">
      <c r="A430" s="3">
        <v>44373</v>
      </c>
      <c r="B430" s="6" t="s">
        <v>89</v>
      </c>
      <c r="C430" s="4" t="s">
        <v>34</v>
      </c>
      <c r="D430" s="5">
        <v>58.3</v>
      </c>
      <c r="E430" s="1">
        <v>4</v>
      </c>
      <c r="F430" s="1">
        <f>InputData[[#This Row],[UNIT PRICE ($)]]*InputData[[#This Row],[QUANTITY]]</f>
        <v>233.2</v>
      </c>
      <c r="G430" s="1" t="str">
        <f>VLOOKUP(InputData[[#This Row],[CUSTOMER NAME]],Country[],2,0)</f>
        <v>Mexico</v>
      </c>
      <c r="H430" s="1" t="str">
        <f>VLOOKUP(InputData[[#This Row],[CUSTOMER NAME]],Country[],3,0)</f>
        <v>Export</v>
      </c>
      <c r="I430" s="1" t="str">
        <f>TEXT(InputData[[#This Row],[DATE]],"mmm")</f>
        <v>Jun</v>
      </c>
      <c r="J430" s="1">
        <f>WEEKNUM(InputData[[#This Row],[DATE]])</f>
        <v>26</v>
      </c>
    </row>
    <row r="431" spans="1:10" x14ac:dyDescent="0.3">
      <c r="A431" s="3">
        <v>44374</v>
      </c>
      <c r="B431" s="6" t="s">
        <v>87</v>
      </c>
      <c r="C431" s="4" t="s">
        <v>5</v>
      </c>
      <c r="D431" s="5">
        <v>155.61000000000001</v>
      </c>
      <c r="E431" s="1">
        <v>11</v>
      </c>
      <c r="F431" s="1">
        <f>InputData[[#This Row],[UNIT PRICE ($)]]*InputData[[#This Row],[QUANTITY]]</f>
        <v>1711.71</v>
      </c>
      <c r="G431" s="1" t="str">
        <f>VLOOKUP(InputData[[#This Row],[CUSTOMER NAME]],Country[],2,0)</f>
        <v>France</v>
      </c>
      <c r="H431" s="1" t="str">
        <f>VLOOKUP(InputData[[#This Row],[CUSTOMER NAME]],Country[],3,0)</f>
        <v>Export</v>
      </c>
      <c r="I431" s="1" t="str">
        <f>TEXT(InputData[[#This Row],[DATE]],"mmm")</f>
        <v>Jun</v>
      </c>
      <c r="J431" s="1">
        <f>WEEKNUM(InputData[[#This Row],[DATE]])</f>
        <v>27</v>
      </c>
    </row>
    <row r="432" spans="1:10" x14ac:dyDescent="0.3">
      <c r="A432" s="3">
        <v>44375</v>
      </c>
      <c r="B432" s="6" t="s">
        <v>65</v>
      </c>
      <c r="C432" s="4" t="s">
        <v>21</v>
      </c>
      <c r="D432" s="5">
        <v>162.54</v>
      </c>
      <c r="E432" s="1">
        <v>2</v>
      </c>
      <c r="F432" s="1">
        <f>InputData[[#This Row],[UNIT PRICE ($)]]*InputData[[#This Row],[QUANTITY]]</f>
        <v>325.08</v>
      </c>
      <c r="G432" s="1" t="str">
        <f>VLOOKUP(InputData[[#This Row],[CUSTOMER NAME]],Country[],2,0)</f>
        <v>Pakistan</v>
      </c>
      <c r="H432" s="1" t="str">
        <f>VLOOKUP(InputData[[#This Row],[CUSTOMER NAME]],Country[],3,0)</f>
        <v>Export</v>
      </c>
      <c r="I432" s="1" t="str">
        <f>TEXT(InputData[[#This Row],[DATE]],"mmm")</f>
        <v>Jun</v>
      </c>
      <c r="J432" s="1">
        <f>WEEKNUM(InputData[[#This Row],[DATE]])</f>
        <v>27</v>
      </c>
    </row>
    <row r="433" spans="1:10" x14ac:dyDescent="0.3">
      <c r="A433" s="3">
        <v>44375</v>
      </c>
      <c r="B433" s="6" t="s">
        <v>78</v>
      </c>
      <c r="C433" s="4" t="s">
        <v>35</v>
      </c>
      <c r="D433" s="5">
        <v>6.7</v>
      </c>
      <c r="E433" s="1">
        <v>7</v>
      </c>
      <c r="F433" s="1">
        <f>InputData[[#This Row],[UNIT PRICE ($)]]*InputData[[#This Row],[QUANTITY]]</f>
        <v>46.9</v>
      </c>
      <c r="G433" s="1" t="str">
        <f>VLOOKUP(InputData[[#This Row],[CUSTOMER NAME]],Country[],2,0)</f>
        <v>India</v>
      </c>
      <c r="H433" s="1" t="str">
        <f>VLOOKUP(InputData[[#This Row],[CUSTOMER NAME]],Country[],3,0)</f>
        <v>Central</v>
      </c>
      <c r="I433" s="1" t="str">
        <f>TEXT(InputData[[#This Row],[DATE]],"mmm")</f>
        <v>Jun</v>
      </c>
      <c r="J433" s="1">
        <f>WEEKNUM(InputData[[#This Row],[DATE]])</f>
        <v>27</v>
      </c>
    </row>
    <row r="434" spans="1:10" x14ac:dyDescent="0.3">
      <c r="A434" s="3">
        <v>44376</v>
      </c>
      <c r="B434" s="6" t="s">
        <v>76</v>
      </c>
      <c r="C434" s="4" t="s">
        <v>14</v>
      </c>
      <c r="D434" s="5">
        <v>146.72</v>
      </c>
      <c r="E434" s="1">
        <v>4</v>
      </c>
      <c r="F434" s="1">
        <f>InputData[[#This Row],[UNIT PRICE ($)]]*InputData[[#This Row],[QUANTITY]]</f>
        <v>586.88</v>
      </c>
      <c r="G434" s="1" t="str">
        <f>VLOOKUP(InputData[[#This Row],[CUSTOMER NAME]],Country[],2,0)</f>
        <v>Saudi Arabia</v>
      </c>
      <c r="H434" s="1" t="str">
        <f>VLOOKUP(InputData[[#This Row],[CUSTOMER NAME]],Country[],3,0)</f>
        <v>Export</v>
      </c>
      <c r="I434" s="1" t="str">
        <f>TEXT(InputData[[#This Row],[DATE]],"mmm")</f>
        <v>Jun</v>
      </c>
      <c r="J434" s="1">
        <f>WEEKNUM(InputData[[#This Row],[DATE]])</f>
        <v>27</v>
      </c>
    </row>
    <row r="435" spans="1:10" x14ac:dyDescent="0.3">
      <c r="A435" s="3">
        <v>44377</v>
      </c>
      <c r="B435" s="6" t="s">
        <v>73</v>
      </c>
      <c r="C435" s="4" t="s">
        <v>43</v>
      </c>
      <c r="D435" s="5">
        <v>83.08</v>
      </c>
      <c r="E435" s="1">
        <v>8</v>
      </c>
      <c r="F435" s="1">
        <f>InputData[[#This Row],[UNIT PRICE ($)]]*InputData[[#This Row],[QUANTITY]]</f>
        <v>664.64</v>
      </c>
      <c r="G435" s="1" t="str">
        <f>VLOOKUP(InputData[[#This Row],[CUSTOMER NAME]],Country[],2,0)</f>
        <v>India</v>
      </c>
      <c r="H435" s="1" t="str">
        <f>VLOOKUP(InputData[[#This Row],[CUSTOMER NAME]],Country[],3,0)</f>
        <v>East</v>
      </c>
      <c r="I435" s="1" t="str">
        <f>TEXT(InputData[[#This Row],[DATE]],"mmm")</f>
        <v>Jun</v>
      </c>
      <c r="J435" s="1">
        <f>WEEKNUM(InputData[[#This Row],[DATE]])</f>
        <v>27</v>
      </c>
    </row>
    <row r="436" spans="1:10" x14ac:dyDescent="0.3">
      <c r="A436" s="3">
        <v>44378</v>
      </c>
      <c r="B436" s="6" t="s">
        <v>60</v>
      </c>
      <c r="C436" s="4" t="s">
        <v>5</v>
      </c>
      <c r="D436" s="5">
        <v>155.61000000000001</v>
      </c>
      <c r="E436" s="1">
        <v>11</v>
      </c>
      <c r="F436" s="1">
        <f>InputData[[#This Row],[UNIT PRICE ($)]]*InputData[[#This Row],[QUANTITY]]</f>
        <v>1711.71</v>
      </c>
      <c r="G436" s="1" t="str">
        <f>VLOOKUP(InputData[[#This Row],[CUSTOMER NAME]],Country[],2,0)</f>
        <v>Nigeria</v>
      </c>
      <c r="H436" s="1" t="str">
        <f>VLOOKUP(InputData[[#This Row],[CUSTOMER NAME]],Country[],3,0)</f>
        <v>Export</v>
      </c>
      <c r="I436" s="1" t="str">
        <f>TEXT(InputData[[#This Row],[DATE]],"mmm")</f>
        <v>Jul</v>
      </c>
      <c r="J436" s="1">
        <f>WEEKNUM(InputData[[#This Row],[DATE]])</f>
        <v>27</v>
      </c>
    </row>
    <row r="437" spans="1:10" x14ac:dyDescent="0.3">
      <c r="A437" s="3">
        <v>44378</v>
      </c>
      <c r="B437" s="6" t="s">
        <v>89</v>
      </c>
      <c r="C437" s="4" t="s">
        <v>40</v>
      </c>
      <c r="D437" s="5">
        <v>115.2</v>
      </c>
      <c r="E437" s="1">
        <v>22</v>
      </c>
      <c r="F437" s="1">
        <f>InputData[[#This Row],[UNIT PRICE ($)]]*InputData[[#This Row],[QUANTITY]]</f>
        <v>2534.4</v>
      </c>
      <c r="G437" s="1" t="str">
        <f>VLOOKUP(InputData[[#This Row],[CUSTOMER NAME]],Country[],2,0)</f>
        <v>Mexico</v>
      </c>
      <c r="H437" s="1" t="str">
        <f>VLOOKUP(InputData[[#This Row],[CUSTOMER NAME]],Country[],3,0)</f>
        <v>Export</v>
      </c>
      <c r="I437" s="1" t="str">
        <f>TEXT(InputData[[#This Row],[DATE]],"mmm")</f>
        <v>Jul</v>
      </c>
      <c r="J437" s="1">
        <f>WEEKNUM(InputData[[#This Row],[DATE]])</f>
        <v>27</v>
      </c>
    </row>
    <row r="438" spans="1:10" x14ac:dyDescent="0.3">
      <c r="A438" s="3">
        <v>44379</v>
      </c>
      <c r="B438" s="6" t="s">
        <v>68</v>
      </c>
      <c r="C438" s="4" t="s">
        <v>10</v>
      </c>
      <c r="D438" s="5">
        <v>164.28</v>
      </c>
      <c r="E438" s="1">
        <v>11</v>
      </c>
      <c r="F438" s="1">
        <f>InputData[[#This Row],[UNIT PRICE ($)]]*InputData[[#This Row],[QUANTITY]]</f>
        <v>1807.08</v>
      </c>
      <c r="G438" s="1" t="str">
        <f>VLOOKUP(InputData[[#This Row],[CUSTOMER NAME]],Country[],2,0)</f>
        <v>Russia</v>
      </c>
      <c r="H438" s="1" t="str">
        <f>VLOOKUP(InputData[[#This Row],[CUSTOMER NAME]],Country[],3,0)</f>
        <v>Export</v>
      </c>
      <c r="I438" s="1" t="str">
        <f>TEXT(InputData[[#This Row],[DATE]],"mmm")</f>
        <v>Jul</v>
      </c>
      <c r="J438" s="1">
        <f>WEEKNUM(InputData[[#This Row],[DATE]])</f>
        <v>27</v>
      </c>
    </row>
    <row r="439" spans="1:10" x14ac:dyDescent="0.3">
      <c r="A439" s="3">
        <v>44379</v>
      </c>
      <c r="B439" s="6" t="s">
        <v>112</v>
      </c>
      <c r="C439" s="4" t="s">
        <v>25</v>
      </c>
      <c r="D439" s="5">
        <v>8.33</v>
      </c>
      <c r="E439" s="1">
        <v>21</v>
      </c>
      <c r="F439" s="1">
        <f>InputData[[#This Row],[UNIT PRICE ($)]]*InputData[[#This Row],[QUANTITY]]</f>
        <v>174.93</v>
      </c>
      <c r="G439" s="1" t="str">
        <f>VLOOKUP(InputData[[#This Row],[CUSTOMER NAME]],Country[],2,0)</f>
        <v>India</v>
      </c>
      <c r="H439" s="1" t="str">
        <f>VLOOKUP(InputData[[#This Row],[CUSTOMER NAME]],Country[],3,0)</f>
        <v>North</v>
      </c>
      <c r="I439" s="1" t="str">
        <f>TEXT(InputData[[#This Row],[DATE]],"mmm")</f>
        <v>Jul</v>
      </c>
      <c r="J439" s="1">
        <f>WEEKNUM(InputData[[#This Row],[DATE]])</f>
        <v>27</v>
      </c>
    </row>
    <row r="440" spans="1:10" x14ac:dyDescent="0.3">
      <c r="A440" s="3">
        <v>44379</v>
      </c>
      <c r="B440" s="6" t="s">
        <v>81</v>
      </c>
      <c r="C440" s="4" t="s">
        <v>27</v>
      </c>
      <c r="D440" s="5">
        <v>57.120000000000005</v>
      </c>
      <c r="E440" s="1">
        <v>2</v>
      </c>
      <c r="F440" s="1">
        <f>InputData[[#This Row],[UNIT PRICE ($)]]*InputData[[#This Row],[QUANTITY]]</f>
        <v>114.24000000000001</v>
      </c>
      <c r="G440" s="1" t="str">
        <f>VLOOKUP(InputData[[#This Row],[CUSTOMER NAME]],Country[],2,0)</f>
        <v>India</v>
      </c>
      <c r="H440" s="1" t="str">
        <f>VLOOKUP(InputData[[#This Row],[CUSTOMER NAME]],Country[],3,0)</f>
        <v>East</v>
      </c>
      <c r="I440" s="1" t="str">
        <f>TEXT(InputData[[#This Row],[DATE]],"mmm")</f>
        <v>Jul</v>
      </c>
      <c r="J440" s="1">
        <f>WEEKNUM(InputData[[#This Row],[DATE]])</f>
        <v>27</v>
      </c>
    </row>
    <row r="441" spans="1:10" x14ac:dyDescent="0.3">
      <c r="A441" s="3">
        <v>44380</v>
      </c>
      <c r="B441" s="6" t="s">
        <v>61</v>
      </c>
      <c r="C441" s="4" t="s">
        <v>3</v>
      </c>
      <c r="D441" s="5">
        <v>80.94</v>
      </c>
      <c r="E441" s="1">
        <v>8</v>
      </c>
      <c r="F441" s="1">
        <f>InputData[[#This Row],[UNIT PRICE ($)]]*InputData[[#This Row],[QUANTITY]]</f>
        <v>647.52</v>
      </c>
      <c r="G441" s="1" t="str">
        <f>VLOOKUP(InputData[[#This Row],[CUSTOMER NAME]],Country[],2,0)</f>
        <v>Bangladesh</v>
      </c>
      <c r="H441" s="1" t="str">
        <f>VLOOKUP(InputData[[#This Row],[CUSTOMER NAME]],Country[],3,0)</f>
        <v>Export</v>
      </c>
      <c r="I441" s="1" t="str">
        <f>TEXT(InputData[[#This Row],[DATE]],"mmm")</f>
        <v>Jul</v>
      </c>
      <c r="J441" s="1">
        <f>WEEKNUM(InputData[[#This Row],[DATE]])</f>
        <v>27</v>
      </c>
    </row>
    <row r="442" spans="1:10" x14ac:dyDescent="0.3">
      <c r="A442" s="3">
        <v>44380</v>
      </c>
      <c r="B442" s="6" t="s">
        <v>74</v>
      </c>
      <c r="C442" s="4" t="s">
        <v>33</v>
      </c>
      <c r="D442" s="5">
        <v>119.7</v>
      </c>
      <c r="E442" s="1">
        <v>15</v>
      </c>
      <c r="F442" s="1">
        <f>InputData[[#This Row],[UNIT PRICE ($)]]*InputData[[#This Row],[QUANTITY]]</f>
        <v>1795.5</v>
      </c>
      <c r="G442" s="1" t="str">
        <f>VLOOKUP(InputData[[#This Row],[CUSTOMER NAME]],Country[],2,0)</f>
        <v>Brazil</v>
      </c>
      <c r="H442" s="1" t="str">
        <f>VLOOKUP(InputData[[#This Row],[CUSTOMER NAME]],Country[],3,0)</f>
        <v>Export</v>
      </c>
      <c r="I442" s="1" t="str">
        <f>TEXT(InputData[[#This Row],[DATE]],"mmm")</f>
        <v>Jul</v>
      </c>
      <c r="J442" s="1">
        <f>WEEKNUM(InputData[[#This Row],[DATE]])</f>
        <v>27</v>
      </c>
    </row>
    <row r="443" spans="1:10" x14ac:dyDescent="0.3">
      <c r="A443" s="3">
        <v>44380</v>
      </c>
      <c r="B443" s="6" t="s">
        <v>80</v>
      </c>
      <c r="C443" s="4" t="s">
        <v>33</v>
      </c>
      <c r="D443" s="5">
        <v>119.7</v>
      </c>
      <c r="E443" s="1">
        <v>9</v>
      </c>
      <c r="F443" s="1">
        <f>InputData[[#This Row],[UNIT PRICE ($)]]*InputData[[#This Row],[QUANTITY]]</f>
        <v>1077.3</v>
      </c>
      <c r="G443" s="1" t="str">
        <f>VLOOKUP(InputData[[#This Row],[CUSTOMER NAME]],Country[],2,0)</f>
        <v>South Africa</v>
      </c>
      <c r="H443" s="1" t="str">
        <f>VLOOKUP(InputData[[#This Row],[CUSTOMER NAME]],Country[],3,0)</f>
        <v>Export</v>
      </c>
      <c r="I443" s="1" t="str">
        <f>TEXT(InputData[[#This Row],[DATE]],"mmm")</f>
        <v>Jul</v>
      </c>
      <c r="J443" s="1">
        <f>WEEKNUM(InputData[[#This Row],[DATE]])</f>
        <v>27</v>
      </c>
    </row>
    <row r="444" spans="1:10" x14ac:dyDescent="0.3">
      <c r="A444" s="3">
        <v>44381</v>
      </c>
      <c r="B444" s="6" t="s">
        <v>81</v>
      </c>
      <c r="C444" s="4" t="s">
        <v>7</v>
      </c>
      <c r="D444" s="5">
        <v>47.730000000000004</v>
      </c>
      <c r="E444" s="1">
        <v>7</v>
      </c>
      <c r="F444" s="1">
        <f>InputData[[#This Row],[UNIT PRICE ($)]]*InputData[[#This Row],[QUANTITY]]</f>
        <v>334.11</v>
      </c>
      <c r="G444" s="1" t="str">
        <f>VLOOKUP(InputData[[#This Row],[CUSTOMER NAME]],Country[],2,0)</f>
        <v>India</v>
      </c>
      <c r="H444" s="1" t="str">
        <f>VLOOKUP(InputData[[#This Row],[CUSTOMER NAME]],Country[],3,0)</f>
        <v>East</v>
      </c>
      <c r="I444" s="1" t="str">
        <f>TEXT(InputData[[#This Row],[DATE]],"mmm")</f>
        <v>Jul</v>
      </c>
      <c r="J444" s="1">
        <f>WEEKNUM(InputData[[#This Row],[DATE]])</f>
        <v>28</v>
      </c>
    </row>
    <row r="445" spans="1:10" x14ac:dyDescent="0.3">
      <c r="A445" s="3">
        <v>44381</v>
      </c>
      <c r="B445" s="6" t="s">
        <v>84</v>
      </c>
      <c r="C445" s="4" t="s">
        <v>41</v>
      </c>
      <c r="D445" s="5">
        <v>173.88</v>
      </c>
      <c r="E445" s="1">
        <v>7</v>
      </c>
      <c r="F445" s="1">
        <f>InputData[[#This Row],[UNIT PRICE ($)]]*InputData[[#This Row],[QUANTITY]]</f>
        <v>1217.1599999999999</v>
      </c>
      <c r="G445" s="1" t="str">
        <f>VLOOKUP(InputData[[#This Row],[CUSTOMER NAME]],Country[],2,0)</f>
        <v>Ethiopia</v>
      </c>
      <c r="H445" s="1" t="str">
        <f>VLOOKUP(InputData[[#This Row],[CUSTOMER NAME]],Country[],3,0)</f>
        <v>Export</v>
      </c>
      <c r="I445" s="1" t="str">
        <f>TEXT(InputData[[#This Row],[DATE]],"mmm")</f>
        <v>Jul</v>
      </c>
      <c r="J445" s="1">
        <f>WEEKNUM(InputData[[#This Row],[DATE]])</f>
        <v>28</v>
      </c>
    </row>
    <row r="446" spans="1:10" x14ac:dyDescent="0.3">
      <c r="A446" s="3">
        <v>44382</v>
      </c>
      <c r="B446" s="6" t="s">
        <v>64</v>
      </c>
      <c r="C446" s="4" t="s">
        <v>25</v>
      </c>
      <c r="D446" s="5">
        <v>8.33</v>
      </c>
      <c r="E446" s="1">
        <v>7</v>
      </c>
      <c r="F446" s="1">
        <f>InputData[[#This Row],[UNIT PRICE ($)]]*InputData[[#This Row],[QUANTITY]]</f>
        <v>58.31</v>
      </c>
      <c r="G446" s="1" t="str">
        <f>VLOOKUP(InputData[[#This Row],[CUSTOMER NAME]],Country[],2,0)</f>
        <v>India</v>
      </c>
      <c r="H446" s="1" t="str">
        <f>VLOOKUP(InputData[[#This Row],[CUSTOMER NAME]],Country[],3,0)</f>
        <v>Northeast</v>
      </c>
      <c r="I446" s="1" t="str">
        <f>TEXT(InputData[[#This Row],[DATE]],"mmm")</f>
        <v>Jul</v>
      </c>
      <c r="J446" s="1">
        <f>WEEKNUM(InputData[[#This Row],[DATE]])</f>
        <v>28</v>
      </c>
    </row>
    <row r="447" spans="1:10" x14ac:dyDescent="0.3">
      <c r="A447" s="3">
        <v>44382</v>
      </c>
      <c r="B447" s="6" t="s">
        <v>76</v>
      </c>
      <c r="C447" s="4" t="s">
        <v>15</v>
      </c>
      <c r="D447" s="5">
        <v>15.719999999999999</v>
      </c>
      <c r="E447" s="1">
        <v>8</v>
      </c>
      <c r="F447" s="1">
        <f>InputData[[#This Row],[UNIT PRICE ($)]]*InputData[[#This Row],[QUANTITY]]</f>
        <v>125.75999999999999</v>
      </c>
      <c r="G447" s="1" t="str">
        <f>VLOOKUP(InputData[[#This Row],[CUSTOMER NAME]],Country[],2,0)</f>
        <v>Saudi Arabia</v>
      </c>
      <c r="H447" s="1" t="str">
        <f>VLOOKUP(InputData[[#This Row],[CUSTOMER NAME]],Country[],3,0)</f>
        <v>Export</v>
      </c>
      <c r="I447" s="1" t="str">
        <f>TEXT(InputData[[#This Row],[DATE]],"mmm")</f>
        <v>Jul</v>
      </c>
      <c r="J447" s="1">
        <f>WEEKNUM(InputData[[#This Row],[DATE]])</f>
        <v>28</v>
      </c>
    </row>
    <row r="448" spans="1:10" x14ac:dyDescent="0.3">
      <c r="A448" s="3">
        <v>44382</v>
      </c>
      <c r="B448" s="6" t="s">
        <v>80</v>
      </c>
      <c r="C448" s="4" t="s">
        <v>2</v>
      </c>
      <c r="D448" s="5">
        <v>142.80000000000001</v>
      </c>
      <c r="E448" s="1">
        <v>8</v>
      </c>
      <c r="F448" s="1">
        <f>InputData[[#This Row],[UNIT PRICE ($)]]*InputData[[#This Row],[QUANTITY]]</f>
        <v>1142.4000000000001</v>
      </c>
      <c r="G448" s="1" t="str">
        <f>VLOOKUP(InputData[[#This Row],[CUSTOMER NAME]],Country[],2,0)</f>
        <v>South Africa</v>
      </c>
      <c r="H448" s="1" t="str">
        <f>VLOOKUP(InputData[[#This Row],[CUSTOMER NAME]],Country[],3,0)</f>
        <v>Export</v>
      </c>
      <c r="I448" s="1" t="str">
        <f>TEXT(InputData[[#This Row],[DATE]],"mmm")</f>
        <v>Jul</v>
      </c>
      <c r="J448" s="1">
        <f>WEEKNUM(InputData[[#This Row],[DATE]])</f>
        <v>28</v>
      </c>
    </row>
    <row r="449" spans="1:10" x14ac:dyDescent="0.3">
      <c r="A449" s="3">
        <v>44383</v>
      </c>
      <c r="B449" s="6" t="s">
        <v>64</v>
      </c>
      <c r="C449" s="4" t="s">
        <v>24</v>
      </c>
      <c r="D449" s="5">
        <v>156.96</v>
      </c>
      <c r="E449" s="1">
        <v>11</v>
      </c>
      <c r="F449" s="1">
        <f>InputData[[#This Row],[UNIT PRICE ($)]]*InputData[[#This Row],[QUANTITY]]</f>
        <v>1726.5600000000002</v>
      </c>
      <c r="G449" s="1" t="str">
        <f>VLOOKUP(InputData[[#This Row],[CUSTOMER NAME]],Country[],2,0)</f>
        <v>India</v>
      </c>
      <c r="H449" s="1" t="str">
        <f>VLOOKUP(InputData[[#This Row],[CUSTOMER NAME]],Country[],3,0)</f>
        <v>Northeast</v>
      </c>
      <c r="I449" s="1" t="str">
        <f>TEXT(InputData[[#This Row],[DATE]],"mmm")</f>
        <v>Jul</v>
      </c>
      <c r="J449" s="1">
        <f>WEEKNUM(InputData[[#This Row],[DATE]])</f>
        <v>28</v>
      </c>
    </row>
    <row r="450" spans="1:10" x14ac:dyDescent="0.3">
      <c r="A450" s="3">
        <v>44383</v>
      </c>
      <c r="B450" s="6" t="s">
        <v>75</v>
      </c>
      <c r="C450" s="4" t="s">
        <v>41</v>
      </c>
      <c r="D450" s="5">
        <v>173.88</v>
      </c>
      <c r="E450" s="1">
        <v>15</v>
      </c>
      <c r="F450" s="1">
        <f>InputData[[#This Row],[UNIT PRICE ($)]]*InputData[[#This Row],[QUANTITY]]</f>
        <v>2608.1999999999998</v>
      </c>
      <c r="G450" s="1" t="str">
        <f>VLOOKUP(InputData[[#This Row],[CUSTOMER NAME]],Country[],2,0)</f>
        <v>Russia</v>
      </c>
      <c r="H450" s="1" t="str">
        <f>VLOOKUP(InputData[[#This Row],[CUSTOMER NAME]],Country[],3,0)</f>
        <v>Export</v>
      </c>
      <c r="I450" s="1" t="str">
        <f>TEXT(InputData[[#This Row],[DATE]],"mmm")</f>
        <v>Jul</v>
      </c>
      <c r="J450" s="1">
        <f>WEEKNUM(InputData[[#This Row],[DATE]])</f>
        <v>28</v>
      </c>
    </row>
    <row r="451" spans="1:10" x14ac:dyDescent="0.3">
      <c r="A451" s="3">
        <v>44383</v>
      </c>
      <c r="B451" s="6" t="s">
        <v>76</v>
      </c>
      <c r="C451" s="4" t="s">
        <v>41</v>
      </c>
      <c r="D451" s="5">
        <v>173.88</v>
      </c>
      <c r="E451" s="1">
        <v>2</v>
      </c>
      <c r="F451" s="1">
        <f>InputData[[#This Row],[UNIT PRICE ($)]]*InputData[[#This Row],[QUANTITY]]</f>
        <v>347.76</v>
      </c>
      <c r="G451" s="1" t="str">
        <f>VLOOKUP(InputData[[#This Row],[CUSTOMER NAME]],Country[],2,0)</f>
        <v>Saudi Arabia</v>
      </c>
      <c r="H451" s="1" t="str">
        <f>VLOOKUP(InputData[[#This Row],[CUSTOMER NAME]],Country[],3,0)</f>
        <v>Export</v>
      </c>
      <c r="I451" s="1" t="str">
        <f>TEXT(InputData[[#This Row],[DATE]],"mmm")</f>
        <v>Jul</v>
      </c>
      <c r="J451" s="1">
        <f>WEEKNUM(InputData[[#This Row],[DATE]])</f>
        <v>28</v>
      </c>
    </row>
    <row r="452" spans="1:10" x14ac:dyDescent="0.3">
      <c r="A452" s="3">
        <v>44385</v>
      </c>
      <c r="B452" s="6" t="s">
        <v>81</v>
      </c>
      <c r="C452" s="4" t="s">
        <v>18</v>
      </c>
      <c r="D452" s="5">
        <v>49.21</v>
      </c>
      <c r="E452" s="1">
        <v>2</v>
      </c>
      <c r="F452" s="1">
        <f>InputData[[#This Row],[UNIT PRICE ($)]]*InputData[[#This Row],[QUANTITY]]</f>
        <v>98.42</v>
      </c>
      <c r="G452" s="1" t="str">
        <f>VLOOKUP(InputData[[#This Row],[CUSTOMER NAME]],Country[],2,0)</f>
        <v>India</v>
      </c>
      <c r="H452" s="1" t="str">
        <f>VLOOKUP(InputData[[#This Row],[CUSTOMER NAME]],Country[],3,0)</f>
        <v>East</v>
      </c>
      <c r="I452" s="1" t="str">
        <f>TEXT(InputData[[#This Row],[DATE]],"mmm")</f>
        <v>Jul</v>
      </c>
      <c r="J452" s="1">
        <f>WEEKNUM(InputData[[#This Row],[DATE]])</f>
        <v>28</v>
      </c>
    </row>
    <row r="453" spans="1:10" x14ac:dyDescent="0.3">
      <c r="A453" s="3">
        <v>44385</v>
      </c>
      <c r="B453" s="6" t="s">
        <v>87</v>
      </c>
      <c r="C453" s="4" t="s">
        <v>4</v>
      </c>
      <c r="D453" s="5">
        <v>48.84</v>
      </c>
      <c r="E453" s="1">
        <v>10</v>
      </c>
      <c r="F453" s="1">
        <f>InputData[[#This Row],[UNIT PRICE ($)]]*InputData[[#This Row],[QUANTITY]]</f>
        <v>488.40000000000003</v>
      </c>
      <c r="G453" s="1" t="str">
        <f>VLOOKUP(InputData[[#This Row],[CUSTOMER NAME]],Country[],2,0)</f>
        <v>France</v>
      </c>
      <c r="H453" s="1" t="str">
        <f>VLOOKUP(InputData[[#This Row],[CUSTOMER NAME]],Country[],3,0)</f>
        <v>Export</v>
      </c>
      <c r="I453" s="1" t="str">
        <f>TEXT(InputData[[#This Row],[DATE]],"mmm")</f>
        <v>Jul</v>
      </c>
      <c r="J453" s="1">
        <f>WEEKNUM(InputData[[#This Row],[DATE]])</f>
        <v>28</v>
      </c>
    </row>
    <row r="454" spans="1:10" x14ac:dyDescent="0.3">
      <c r="A454" s="3">
        <v>44386</v>
      </c>
      <c r="B454" s="6" t="s">
        <v>75</v>
      </c>
      <c r="C454" s="4" t="s">
        <v>6</v>
      </c>
      <c r="D454" s="5">
        <v>85.5</v>
      </c>
      <c r="E454" s="1">
        <v>11</v>
      </c>
      <c r="F454" s="1">
        <f>InputData[[#This Row],[UNIT PRICE ($)]]*InputData[[#This Row],[QUANTITY]]</f>
        <v>940.5</v>
      </c>
      <c r="G454" s="1" t="str">
        <f>VLOOKUP(InputData[[#This Row],[CUSTOMER NAME]],Country[],2,0)</f>
        <v>Russia</v>
      </c>
      <c r="H454" s="1" t="str">
        <f>VLOOKUP(InputData[[#This Row],[CUSTOMER NAME]],Country[],3,0)</f>
        <v>Export</v>
      </c>
      <c r="I454" s="1" t="str">
        <f>TEXT(InputData[[#This Row],[DATE]],"mmm")</f>
        <v>Jul</v>
      </c>
      <c r="J454" s="1">
        <f>WEEKNUM(InputData[[#This Row],[DATE]])</f>
        <v>28</v>
      </c>
    </row>
    <row r="455" spans="1:10" x14ac:dyDescent="0.3">
      <c r="A455" s="3">
        <v>44387</v>
      </c>
      <c r="B455" s="6" t="s">
        <v>66</v>
      </c>
      <c r="C455" s="4" t="s">
        <v>10</v>
      </c>
      <c r="D455" s="5">
        <v>164.28</v>
      </c>
      <c r="E455" s="1">
        <v>15</v>
      </c>
      <c r="F455" s="1">
        <f>InputData[[#This Row],[UNIT PRICE ($)]]*InputData[[#This Row],[QUANTITY]]</f>
        <v>2464.1999999999998</v>
      </c>
      <c r="G455" s="1" t="str">
        <f>VLOOKUP(InputData[[#This Row],[CUSTOMER NAME]],Country[],2,0)</f>
        <v>Indonesia</v>
      </c>
      <c r="H455" s="1" t="str">
        <f>VLOOKUP(InputData[[#This Row],[CUSTOMER NAME]],Country[],3,0)</f>
        <v>Export</v>
      </c>
      <c r="I455" s="1" t="str">
        <f>TEXT(InputData[[#This Row],[DATE]],"mmm")</f>
        <v>Jul</v>
      </c>
      <c r="J455" s="1">
        <f>WEEKNUM(InputData[[#This Row],[DATE]])</f>
        <v>28</v>
      </c>
    </row>
    <row r="456" spans="1:10" x14ac:dyDescent="0.3">
      <c r="A456" s="3">
        <v>44387</v>
      </c>
      <c r="B456" s="6" t="s">
        <v>81</v>
      </c>
      <c r="C456" s="4" t="s">
        <v>32</v>
      </c>
      <c r="D456" s="5">
        <v>117.48</v>
      </c>
      <c r="E456" s="1">
        <v>12</v>
      </c>
      <c r="F456" s="1">
        <f>InputData[[#This Row],[UNIT PRICE ($)]]*InputData[[#This Row],[QUANTITY]]</f>
        <v>1409.76</v>
      </c>
      <c r="G456" s="1" t="str">
        <f>VLOOKUP(InputData[[#This Row],[CUSTOMER NAME]],Country[],2,0)</f>
        <v>India</v>
      </c>
      <c r="H456" s="1" t="str">
        <f>VLOOKUP(InputData[[#This Row],[CUSTOMER NAME]],Country[],3,0)</f>
        <v>East</v>
      </c>
      <c r="I456" s="1" t="str">
        <f>TEXT(InputData[[#This Row],[DATE]],"mmm")</f>
        <v>Jul</v>
      </c>
      <c r="J456" s="1">
        <f>WEEKNUM(InputData[[#This Row],[DATE]])</f>
        <v>28</v>
      </c>
    </row>
    <row r="457" spans="1:10" x14ac:dyDescent="0.3">
      <c r="A457" s="3">
        <v>44387</v>
      </c>
      <c r="B457" s="6" t="s">
        <v>87</v>
      </c>
      <c r="C457" s="4" t="s">
        <v>34</v>
      </c>
      <c r="D457" s="5">
        <v>58.3</v>
      </c>
      <c r="E457" s="1">
        <v>6</v>
      </c>
      <c r="F457" s="1">
        <f>InputData[[#This Row],[UNIT PRICE ($)]]*InputData[[#This Row],[QUANTITY]]</f>
        <v>349.79999999999995</v>
      </c>
      <c r="G457" s="1" t="str">
        <f>VLOOKUP(InputData[[#This Row],[CUSTOMER NAME]],Country[],2,0)</f>
        <v>France</v>
      </c>
      <c r="H457" s="1" t="str">
        <f>VLOOKUP(InputData[[#This Row],[CUSTOMER NAME]],Country[],3,0)</f>
        <v>Export</v>
      </c>
      <c r="I457" s="1" t="str">
        <f>TEXT(InputData[[#This Row],[DATE]],"mmm")</f>
        <v>Jul</v>
      </c>
      <c r="J457" s="1">
        <f>WEEKNUM(InputData[[#This Row],[DATE]])</f>
        <v>28</v>
      </c>
    </row>
    <row r="458" spans="1:10" x14ac:dyDescent="0.3">
      <c r="A458" s="3">
        <v>44388</v>
      </c>
      <c r="B458" s="6" t="s">
        <v>89</v>
      </c>
      <c r="C458" s="4" t="s">
        <v>9</v>
      </c>
      <c r="D458" s="5">
        <v>7.8599999999999994</v>
      </c>
      <c r="E458" s="1">
        <v>4</v>
      </c>
      <c r="F458" s="1">
        <f>InputData[[#This Row],[UNIT PRICE ($)]]*InputData[[#This Row],[QUANTITY]]</f>
        <v>31.439999999999998</v>
      </c>
      <c r="G458" s="1" t="str">
        <f>VLOOKUP(InputData[[#This Row],[CUSTOMER NAME]],Country[],2,0)</f>
        <v>Mexico</v>
      </c>
      <c r="H458" s="1" t="str">
        <f>VLOOKUP(InputData[[#This Row],[CUSTOMER NAME]],Country[],3,0)</f>
        <v>Export</v>
      </c>
      <c r="I458" s="1" t="str">
        <f>TEXT(InputData[[#This Row],[DATE]],"mmm")</f>
        <v>Jul</v>
      </c>
      <c r="J458" s="1">
        <f>WEEKNUM(InputData[[#This Row],[DATE]])</f>
        <v>29</v>
      </c>
    </row>
    <row r="459" spans="1:10" x14ac:dyDescent="0.3">
      <c r="A459" s="3">
        <v>44389</v>
      </c>
      <c r="B459" s="6" t="s">
        <v>65</v>
      </c>
      <c r="C459" s="4" t="s">
        <v>28</v>
      </c>
      <c r="D459" s="5">
        <v>41.81</v>
      </c>
      <c r="E459" s="1">
        <v>12</v>
      </c>
      <c r="F459" s="1">
        <f>InputData[[#This Row],[UNIT PRICE ($)]]*InputData[[#This Row],[QUANTITY]]</f>
        <v>501.72</v>
      </c>
      <c r="G459" s="1" t="str">
        <f>VLOOKUP(InputData[[#This Row],[CUSTOMER NAME]],Country[],2,0)</f>
        <v>Pakistan</v>
      </c>
      <c r="H459" s="1" t="str">
        <f>VLOOKUP(InputData[[#This Row],[CUSTOMER NAME]],Country[],3,0)</f>
        <v>Export</v>
      </c>
      <c r="I459" s="1" t="str">
        <f>TEXT(InputData[[#This Row],[DATE]],"mmm")</f>
        <v>Jul</v>
      </c>
      <c r="J459" s="1">
        <f>WEEKNUM(InputData[[#This Row],[DATE]])</f>
        <v>29</v>
      </c>
    </row>
    <row r="460" spans="1:10" x14ac:dyDescent="0.3">
      <c r="A460" s="3">
        <v>44389</v>
      </c>
      <c r="B460" s="6" t="s">
        <v>76</v>
      </c>
      <c r="C460" s="4" t="s">
        <v>39</v>
      </c>
      <c r="D460" s="5">
        <v>42.55</v>
      </c>
      <c r="E460" s="1">
        <v>4</v>
      </c>
      <c r="F460" s="1">
        <f>InputData[[#This Row],[UNIT PRICE ($)]]*InputData[[#This Row],[QUANTITY]]</f>
        <v>170.2</v>
      </c>
      <c r="G460" s="1" t="str">
        <f>VLOOKUP(InputData[[#This Row],[CUSTOMER NAME]],Country[],2,0)</f>
        <v>Saudi Arabia</v>
      </c>
      <c r="H460" s="1" t="str">
        <f>VLOOKUP(InputData[[#This Row],[CUSTOMER NAME]],Country[],3,0)</f>
        <v>Export</v>
      </c>
      <c r="I460" s="1" t="str">
        <f>TEXT(InputData[[#This Row],[DATE]],"mmm")</f>
        <v>Jul</v>
      </c>
      <c r="J460" s="1">
        <f>WEEKNUM(InputData[[#This Row],[DATE]])</f>
        <v>29</v>
      </c>
    </row>
    <row r="461" spans="1:10" x14ac:dyDescent="0.3">
      <c r="A461" s="3">
        <v>44390</v>
      </c>
      <c r="B461" s="6" t="s">
        <v>60</v>
      </c>
      <c r="C461" s="4" t="s">
        <v>19</v>
      </c>
      <c r="D461" s="5">
        <v>210</v>
      </c>
      <c r="E461" s="1">
        <v>1</v>
      </c>
      <c r="F461" s="1">
        <f>InputData[[#This Row],[UNIT PRICE ($)]]*InputData[[#This Row],[QUANTITY]]</f>
        <v>210</v>
      </c>
      <c r="G461" s="1" t="str">
        <f>VLOOKUP(InputData[[#This Row],[CUSTOMER NAME]],Country[],2,0)</f>
        <v>Nigeria</v>
      </c>
      <c r="H461" s="1" t="str">
        <f>VLOOKUP(InputData[[#This Row],[CUSTOMER NAME]],Country[],3,0)</f>
        <v>Export</v>
      </c>
      <c r="I461" s="1" t="str">
        <f>TEXT(InputData[[#This Row],[DATE]],"mmm")</f>
        <v>Jul</v>
      </c>
      <c r="J461" s="1">
        <f>WEEKNUM(InputData[[#This Row],[DATE]])</f>
        <v>29</v>
      </c>
    </row>
    <row r="462" spans="1:10" x14ac:dyDescent="0.3">
      <c r="A462" s="3">
        <v>44390</v>
      </c>
      <c r="B462" s="6" t="s">
        <v>80</v>
      </c>
      <c r="C462" s="4" t="s">
        <v>25</v>
      </c>
      <c r="D462" s="5">
        <v>8.33</v>
      </c>
      <c r="E462" s="1">
        <v>7</v>
      </c>
      <c r="F462" s="1">
        <f>InputData[[#This Row],[UNIT PRICE ($)]]*InputData[[#This Row],[QUANTITY]]</f>
        <v>58.31</v>
      </c>
      <c r="G462" s="1" t="str">
        <f>VLOOKUP(InputData[[#This Row],[CUSTOMER NAME]],Country[],2,0)</f>
        <v>South Africa</v>
      </c>
      <c r="H462" s="1" t="str">
        <f>VLOOKUP(InputData[[#This Row],[CUSTOMER NAME]],Country[],3,0)</f>
        <v>Export</v>
      </c>
      <c r="I462" s="1" t="str">
        <f>TEXT(InputData[[#This Row],[DATE]],"mmm")</f>
        <v>Jul</v>
      </c>
      <c r="J462" s="1">
        <f>WEEKNUM(InputData[[#This Row],[DATE]])</f>
        <v>29</v>
      </c>
    </row>
    <row r="463" spans="1:10" x14ac:dyDescent="0.3">
      <c r="A463" s="3">
        <v>44390</v>
      </c>
      <c r="B463" s="6" t="s">
        <v>88</v>
      </c>
      <c r="C463" s="4" t="s">
        <v>22</v>
      </c>
      <c r="D463" s="5">
        <v>141.57</v>
      </c>
      <c r="E463" s="1">
        <v>5</v>
      </c>
      <c r="F463" s="1">
        <f>InputData[[#This Row],[UNIT PRICE ($)]]*InputData[[#This Row],[QUANTITY]]</f>
        <v>707.84999999999991</v>
      </c>
      <c r="G463" s="1" t="str">
        <f>VLOOKUP(InputData[[#This Row],[CUSTOMER NAME]],Country[],2,0)</f>
        <v>India</v>
      </c>
      <c r="H463" s="1" t="str">
        <f>VLOOKUP(InputData[[#This Row],[CUSTOMER NAME]],Country[],3,0)</f>
        <v>South</v>
      </c>
      <c r="I463" s="1" t="str">
        <f>TEXT(InputData[[#This Row],[DATE]],"mmm")</f>
        <v>Jul</v>
      </c>
      <c r="J463" s="1">
        <f>WEEKNUM(InputData[[#This Row],[DATE]])</f>
        <v>29</v>
      </c>
    </row>
    <row r="464" spans="1:10" x14ac:dyDescent="0.3">
      <c r="A464" s="3">
        <v>44391</v>
      </c>
      <c r="B464" s="6" t="s">
        <v>61</v>
      </c>
      <c r="C464" s="4" t="s">
        <v>33</v>
      </c>
      <c r="D464" s="5">
        <v>119.7</v>
      </c>
      <c r="E464" s="1">
        <v>9</v>
      </c>
      <c r="F464" s="1">
        <f>InputData[[#This Row],[UNIT PRICE ($)]]*InputData[[#This Row],[QUANTITY]]</f>
        <v>1077.3</v>
      </c>
      <c r="G464" s="1" t="str">
        <f>VLOOKUP(InputData[[#This Row],[CUSTOMER NAME]],Country[],2,0)</f>
        <v>Bangladesh</v>
      </c>
      <c r="H464" s="1" t="str">
        <f>VLOOKUP(InputData[[#This Row],[CUSTOMER NAME]],Country[],3,0)</f>
        <v>Export</v>
      </c>
      <c r="I464" s="1" t="str">
        <f>TEXT(InputData[[#This Row],[DATE]],"mmm")</f>
        <v>Jul</v>
      </c>
      <c r="J464" s="1">
        <f>WEEKNUM(InputData[[#This Row],[DATE]])</f>
        <v>29</v>
      </c>
    </row>
    <row r="465" spans="1:10" x14ac:dyDescent="0.3">
      <c r="A465" s="3">
        <v>44391</v>
      </c>
      <c r="B465" s="6" t="s">
        <v>80</v>
      </c>
      <c r="C465" s="4" t="s">
        <v>12</v>
      </c>
      <c r="D465" s="5">
        <v>94.17</v>
      </c>
      <c r="E465" s="1">
        <v>13</v>
      </c>
      <c r="F465" s="1">
        <f>InputData[[#This Row],[UNIT PRICE ($)]]*InputData[[#This Row],[QUANTITY]]</f>
        <v>1224.21</v>
      </c>
      <c r="G465" s="1" t="str">
        <f>VLOOKUP(InputData[[#This Row],[CUSTOMER NAME]],Country[],2,0)</f>
        <v>South Africa</v>
      </c>
      <c r="H465" s="1" t="str">
        <f>VLOOKUP(InputData[[#This Row],[CUSTOMER NAME]],Country[],3,0)</f>
        <v>Export</v>
      </c>
      <c r="I465" s="1" t="str">
        <f>TEXT(InputData[[#This Row],[DATE]],"mmm")</f>
        <v>Jul</v>
      </c>
      <c r="J465" s="1">
        <f>WEEKNUM(InputData[[#This Row],[DATE]])</f>
        <v>29</v>
      </c>
    </row>
    <row r="466" spans="1:10" x14ac:dyDescent="0.3">
      <c r="A466" s="3">
        <v>44392</v>
      </c>
      <c r="B466" s="6" t="s">
        <v>75</v>
      </c>
      <c r="C466" s="4" t="s">
        <v>43</v>
      </c>
      <c r="D466" s="5">
        <v>83.08</v>
      </c>
      <c r="E466" s="1">
        <v>18</v>
      </c>
      <c r="F466" s="1">
        <f>InputData[[#This Row],[UNIT PRICE ($)]]*InputData[[#This Row],[QUANTITY]]</f>
        <v>1495.44</v>
      </c>
      <c r="G466" s="1" t="str">
        <f>VLOOKUP(InputData[[#This Row],[CUSTOMER NAME]],Country[],2,0)</f>
        <v>Russia</v>
      </c>
      <c r="H466" s="1" t="str">
        <f>VLOOKUP(InputData[[#This Row],[CUSTOMER NAME]],Country[],3,0)</f>
        <v>Export</v>
      </c>
      <c r="I466" s="1" t="str">
        <f>TEXT(InputData[[#This Row],[DATE]],"mmm")</f>
        <v>Jul</v>
      </c>
      <c r="J466" s="1">
        <f>WEEKNUM(InputData[[#This Row],[DATE]])</f>
        <v>29</v>
      </c>
    </row>
    <row r="467" spans="1:10" x14ac:dyDescent="0.3">
      <c r="A467" s="3">
        <v>44392</v>
      </c>
      <c r="B467" s="6" t="s">
        <v>89</v>
      </c>
      <c r="C467" s="4" t="s">
        <v>4</v>
      </c>
      <c r="D467" s="5">
        <v>48.84</v>
      </c>
      <c r="E467" s="1">
        <v>2</v>
      </c>
      <c r="F467" s="1">
        <f>InputData[[#This Row],[UNIT PRICE ($)]]*InputData[[#This Row],[QUANTITY]]</f>
        <v>97.68</v>
      </c>
      <c r="G467" s="1" t="str">
        <f>VLOOKUP(InputData[[#This Row],[CUSTOMER NAME]],Country[],2,0)</f>
        <v>Mexico</v>
      </c>
      <c r="H467" s="1" t="str">
        <f>VLOOKUP(InputData[[#This Row],[CUSTOMER NAME]],Country[],3,0)</f>
        <v>Export</v>
      </c>
      <c r="I467" s="1" t="str">
        <f>TEXT(InputData[[#This Row],[DATE]],"mmm")</f>
        <v>Jul</v>
      </c>
      <c r="J467" s="1">
        <f>WEEKNUM(InputData[[#This Row],[DATE]])</f>
        <v>29</v>
      </c>
    </row>
    <row r="468" spans="1:10" x14ac:dyDescent="0.3">
      <c r="A468" s="3">
        <v>44393</v>
      </c>
      <c r="B468" s="6" t="s">
        <v>65</v>
      </c>
      <c r="C468" s="4" t="s">
        <v>32</v>
      </c>
      <c r="D468" s="5">
        <v>117.48</v>
      </c>
      <c r="E468" s="1">
        <v>33</v>
      </c>
      <c r="F468" s="1">
        <f>InputData[[#This Row],[UNIT PRICE ($)]]*InputData[[#This Row],[QUANTITY]]</f>
        <v>3876.84</v>
      </c>
      <c r="G468" s="1" t="str">
        <f>VLOOKUP(InputData[[#This Row],[CUSTOMER NAME]],Country[],2,0)</f>
        <v>Pakistan</v>
      </c>
      <c r="H468" s="1" t="str">
        <f>VLOOKUP(InputData[[#This Row],[CUSTOMER NAME]],Country[],3,0)</f>
        <v>Export</v>
      </c>
      <c r="I468" s="1" t="str">
        <f>TEXT(InputData[[#This Row],[DATE]],"mmm")</f>
        <v>Jul</v>
      </c>
      <c r="J468" s="1">
        <f>WEEKNUM(InputData[[#This Row],[DATE]])</f>
        <v>29</v>
      </c>
    </row>
    <row r="469" spans="1:10" x14ac:dyDescent="0.3">
      <c r="A469" s="3">
        <v>44393</v>
      </c>
      <c r="B469" s="6" t="s">
        <v>69</v>
      </c>
      <c r="C469" s="4" t="s">
        <v>23</v>
      </c>
      <c r="D469" s="5">
        <v>149.46</v>
      </c>
      <c r="E469" s="1">
        <v>8</v>
      </c>
      <c r="F469" s="1">
        <f>InputData[[#This Row],[UNIT PRICE ($)]]*InputData[[#This Row],[QUANTITY]]</f>
        <v>1195.68</v>
      </c>
      <c r="G469" s="1" t="str">
        <f>VLOOKUP(InputData[[#This Row],[CUSTOMER NAME]],Country[],2,0)</f>
        <v>India</v>
      </c>
      <c r="H469" s="1" t="str">
        <f>VLOOKUP(InputData[[#This Row],[CUSTOMER NAME]],Country[],3,0)</f>
        <v>South</v>
      </c>
      <c r="I469" s="1" t="str">
        <f>TEXT(InputData[[#This Row],[DATE]],"mmm")</f>
        <v>Jul</v>
      </c>
      <c r="J469" s="1">
        <f>WEEKNUM(InputData[[#This Row],[DATE]])</f>
        <v>29</v>
      </c>
    </row>
    <row r="470" spans="1:10" x14ac:dyDescent="0.3">
      <c r="A470" s="3">
        <v>44393</v>
      </c>
      <c r="B470" s="6" t="s">
        <v>70</v>
      </c>
      <c r="C470" s="4" t="s">
        <v>31</v>
      </c>
      <c r="D470" s="5">
        <v>104.16</v>
      </c>
      <c r="E470" s="1">
        <v>35</v>
      </c>
      <c r="F470" s="1">
        <f>InputData[[#This Row],[UNIT PRICE ($)]]*InputData[[#This Row],[QUANTITY]]</f>
        <v>3645.6</v>
      </c>
      <c r="G470" s="1" t="str">
        <f>VLOOKUP(InputData[[#This Row],[CUSTOMER NAME]],Country[],2,0)</f>
        <v>Mexico</v>
      </c>
      <c r="H470" s="1" t="str">
        <f>VLOOKUP(InputData[[#This Row],[CUSTOMER NAME]],Country[],3,0)</f>
        <v>Export</v>
      </c>
      <c r="I470" s="1" t="str">
        <f>TEXT(InputData[[#This Row],[DATE]],"mmm")</f>
        <v>Jul</v>
      </c>
      <c r="J470" s="1">
        <f>WEEKNUM(InputData[[#This Row],[DATE]])</f>
        <v>29</v>
      </c>
    </row>
    <row r="471" spans="1:10" x14ac:dyDescent="0.3">
      <c r="A471" s="3">
        <v>44394</v>
      </c>
      <c r="B471" s="6" t="s">
        <v>67</v>
      </c>
      <c r="C471" s="4" t="s">
        <v>1</v>
      </c>
      <c r="D471" s="5">
        <v>103.88</v>
      </c>
      <c r="E471" s="1">
        <v>38</v>
      </c>
      <c r="F471" s="1">
        <f>InputData[[#This Row],[UNIT PRICE ($)]]*InputData[[#This Row],[QUANTITY]]</f>
        <v>3947.4399999999996</v>
      </c>
      <c r="G471" s="1" t="str">
        <f>VLOOKUP(InputData[[#This Row],[CUSTOMER NAME]],Country[],2,0)</f>
        <v>United Kingdom</v>
      </c>
      <c r="H471" s="1" t="str">
        <f>VLOOKUP(InputData[[#This Row],[CUSTOMER NAME]],Country[],3,0)</f>
        <v>Export</v>
      </c>
      <c r="I471" s="1" t="str">
        <f>TEXT(InputData[[#This Row],[DATE]],"mmm")</f>
        <v>Jul</v>
      </c>
      <c r="J471" s="1">
        <f>WEEKNUM(InputData[[#This Row],[DATE]])</f>
        <v>29</v>
      </c>
    </row>
    <row r="472" spans="1:10" x14ac:dyDescent="0.3">
      <c r="A472" s="3">
        <v>44394</v>
      </c>
      <c r="B472" s="6" t="s">
        <v>75</v>
      </c>
      <c r="C472" s="4" t="s">
        <v>22</v>
      </c>
      <c r="D472" s="5">
        <v>141.57</v>
      </c>
      <c r="E472" s="1">
        <v>18</v>
      </c>
      <c r="F472" s="1">
        <f>InputData[[#This Row],[UNIT PRICE ($)]]*InputData[[#This Row],[QUANTITY]]</f>
        <v>2548.2599999999998</v>
      </c>
      <c r="G472" s="1" t="str">
        <f>VLOOKUP(InputData[[#This Row],[CUSTOMER NAME]],Country[],2,0)</f>
        <v>Russia</v>
      </c>
      <c r="H472" s="1" t="str">
        <f>VLOOKUP(InputData[[#This Row],[CUSTOMER NAME]],Country[],3,0)</f>
        <v>Export</v>
      </c>
      <c r="I472" s="1" t="str">
        <f>TEXT(InputData[[#This Row],[DATE]],"mmm")</f>
        <v>Jul</v>
      </c>
      <c r="J472" s="1">
        <f>WEEKNUM(InputData[[#This Row],[DATE]])</f>
        <v>29</v>
      </c>
    </row>
    <row r="473" spans="1:10" x14ac:dyDescent="0.3">
      <c r="A473" s="3">
        <v>44394</v>
      </c>
      <c r="B473" s="6" t="s">
        <v>82</v>
      </c>
      <c r="C473" s="4" t="s">
        <v>23</v>
      </c>
      <c r="D473" s="5">
        <v>149.46</v>
      </c>
      <c r="E473" s="1">
        <v>30</v>
      </c>
      <c r="F473" s="1">
        <f>InputData[[#This Row],[UNIT PRICE ($)]]*InputData[[#This Row],[QUANTITY]]</f>
        <v>4483.8</v>
      </c>
      <c r="G473" s="1" t="str">
        <f>VLOOKUP(InputData[[#This Row],[CUSTOMER NAME]],Country[],2,0)</f>
        <v>India</v>
      </c>
      <c r="H473" s="1" t="str">
        <f>VLOOKUP(InputData[[#This Row],[CUSTOMER NAME]],Country[],3,0)</f>
        <v>Western</v>
      </c>
      <c r="I473" s="1" t="str">
        <f>TEXT(InputData[[#This Row],[DATE]],"mmm")</f>
        <v>Jul</v>
      </c>
      <c r="J473" s="1">
        <f>WEEKNUM(InputData[[#This Row],[DATE]])</f>
        <v>29</v>
      </c>
    </row>
    <row r="474" spans="1:10" x14ac:dyDescent="0.3">
      <c r="A474" s="3">
        <v>44394</v>
      </c>
      <c r="B474" s="6" t="s">
        <v>83</v>
      </c>
      <c r="C474" s="4" t="s">
        <v>41</v>
      </c>
      <c r="D474" s="5">
        <v>173.88</v>
      </c>
      <c r="E474" s="1">
        <v>8</v>
      </c>
      <c r="F474" s="1">
        <f>InputData[[#This Row],[UNIT PRICE ($)]]*InputData[[#This Row],[QUANTITY]]</f>
        <v>1391.04</v>
      </c>
      <c r="G474" s="1" t="str">
        <f>VLOOKUP(InputData[[#This Row],[CUSTOMER NAME]],Country[],2,0)</f>
        <v>India</v>
      </c>
      <c r="H474" s="1" t="str">
        <f>VLOOKUP(InputData[[#This Row],[CUSTOMER NAME]],Country[],3,0)</f>
        <v>North</v>
      </c>
      <c r="I474" s="1" t="str">
        <f>TEXT(InputData[[#This Row],[DATE]],"mmm")</f>
        <v>Jul</v>
      </c>
      <c r="J474" s="1">
        <f>WEEKNUM(InputData[[#This Row],[DATE]])</f>
        <v>29</v>
      </c>
    </row>
    <row r="475" spans="1:10" x14ac:dyDescent="0.3">
      <c r="A475" s="3">
        <v>44395</v>
      </c>
      <c r="B475" s="6" t="s">
        <v>79</v>
      </c>
      <c r="C475" s="4" t="s">
        <v>27</v>
      </c>
      <c r="D475" s="5">
        <v>57.120000000000005</v>
      </c>
      <c r="E475" s="1">
        <v>14</v>
      </c>
      <c r="F475" s="1">
        <f>InputData[[#This Row],[UNIT PRICE ($)]]*InputData[[#This Row],[QUANTITY]]</f>
        <v>799.68000000000006</v>
      </c>
      <c r="G475" s="1" t="str">
        <f>VLOOKUP(InputData[[#This Row],[CUSTOMER NAME]],Country[],2,0)</f>
        <v>United Kingdom</v>
      </c>
      <c r="H475" s="1" t="str">
        <f>VLOOKUP(InputData[[#This Row],[CUSTOMER NAME]],Country[],3,0)</f>
        <v>Export</v>
      </c>
      <c r="I475" s="1" t="str">
        <f>TEXT(InputData[[#This Row],[DATE]],"mmm")</f>
        <v>Jul</v>
      </c>
      <c r="J475" s="1">
        <f>WEEKNUM(InputData[[#This Row],[DATE]])</f>
        <v>30</v>
      </c>
    </row>
    <row r="476" spans="1:10" x14ac:dyDescent="0.3">
      <c r="A476" s="3">
        <v>44395</v>
      </c>
      <c r="B476" s="6" t="s">
        <v>82</v>
      </c>
      <c r="C476" s="4" t="s">
        <v>10</v>
      </c>
      <c r="D476" s="5">
        <v>164.28</v>
      </c>
      <c r="E476" s="1">
        <v>12</v>
      </c>
      <c r="F476" s="1">
        <f>InputData[[#This Row],[UNIT PRICE ($)]]*InputData[[#This Row],[QUANTITY]]</f>
        <v>1971.3600000000001</v>
      </c>
      <c r="G476" s="1" t="str">
        <f>VLOOKUP(InputData[[#This Row],[CUSTOMER NAME]],Country[],2,0)</f>
        <v>India</v>
      </c>
      <c r="H476" s="1" t="str">
        <f>VLOOKUP(InputData[[#This Row],[CUSTOMER NAME]],Country[],3,0)</f>
        <v>Western</v>
      </c>
      <c r="I476" s="1" t="str">
        <f>TEXT(InputData[[#This Row],[DATE]],"mmm")</f>
        <v>Jul</v>
      </c>
      <c r="J476" s="1">
        <f>WEEKNUM(InputData[[#This Row],[DATE]])</f>
        <v>30</v>
      </c>
    </row>
    <row r="477" spans="1:10" x14ac:dyDescent="0.3">
      <c r="A477" s="3">
        <v>44397</v>
      </c>
      <c r="B477" s="6" t="s">
        <v>112</v>
      </c>
      <c r="C477" s="4" t="s">
        <v>38</v>
      </c>
      <c r="D477" s="5">
        <v>79.92</v>
      </c>
      <c r="E477" s="1">
        <v>11</v>
      </c>
      <c r="F477" s="1">
        <f>InputData[[#This Row],[UNIT PRICE ($)]]*InputData[[#This Row],[QUANTITY]]</f>
        <v>879.12</v>
      </c>
      <c r="G477" s="1" t="str">
        <f>VLOOKUP(InputData[[#This Row],[CUSTOMER NAME]],Country[],2,0)</f>
        <v>India</v>
      </c>
      <c r="H477" s="1" t="str">
        <f>VLOOKUP(InputData[[#This Row],[CUSTOMER NAME]],Country[],3,0)</f>
        <v>North</v>
      </c>
      <c r="I477" s="1" t="str">
        <f>TEXT(InputData[[#This Row],[DATE]],"mmm")</f>
        <v>Jul</v>
      </c>
      <c r="J477" s="1">
        <f>WEEKNUM(InputData[[#This Row],[DATE]])</f>
        <v>30</v>
      </c>
    </row>
    <row r="478" spans="1:10" x14ac:dyDescent="0.3">
      <c r="A478" s="3">
        <v>44397</v>
      </c>
      <c r="B478" s="6" t="s">
        <v>78</v>
      </c>
      <c r="C478" s="4" t="s">
        <v>42</v>
      </c>
      <c r="D478" s="5">
        <v>162</v>
      </c>
      <c r="E478" s="1">
        <v>8</v>
      </c>
      <c r="F478" s="1">
        <f>InputData[[#This Row],[UNIT PRICE ($)]]*InputData[[#This Row],[QUANTITY]]</f>
        <v>1296</v>
      </c>
      <c r="G478" s="1" t="str">
        <f>VLOOKUP(InputData[[#This Row],[CUSTOMER NAME]],Country[],2,0)</f>
        <v>India</v>
      </c>
      <c r="H478" s="1" t="str">
        <f>VLOOKUP(InputData[[#This Row],[CUSTOMER NAME]],Country[],3,0)</f>
        <v>Central</v>
      </c>
      <c r="I478" s="1" t="str">
        <f>TEXT(InputData[[#This Row],[DATE]],"mmm")</f>
        <v>Jul</v>
      </c>
      <c r="J478" s="1">
        <f>WEEKNUM(InputData[[#This Row],[DATE]])</f>
        <v>30</v>
      </c>
    </row>
    <row r="479" spans="1:10" x14ac:dyDescent="0.3">
      <c r="A479" s="3">
        <v>44397</v>
      </c>
      <c r="B479" s="6" t="s">
        <v>88</v>
      </c>
      <c r="C479" s="4" t="s">
        <v>43</v>
      </c>
      <c r="D479" s="5">
        <v>83.08</v>
      </c>
      <c r="E479" s="1">
        <v>5</v>
      </c>
      <c r="F479" s="1">
        <f>InputData[[#This Row],[UNIT PRICE ($)]]*InputData[[#This Row],[QUANTITY]]</f>
        <v>415.4</v>
      </c>
      <c r="G479" s="1" t="str">
        <f>VLOOKUP(InputData[[#This Row],[CUSTOMER NAME]],Country[],2,0)</f>
        <v>India</v>
      </c>
      <c r="H479" s="1" t="str">
        <f>VLOOKUP(InputData[[#This Row],[CUSTOMER NAME]],Country[],3,0)</f>
        <v>South</v>
      </c>
      <c r="I479" s="1" t="str">
        <f>TEXT(InputData[[#This Row],[DATE]],"mmm")</f>
        <v>Jul</v>
      </c>
      <c r="J479" s="1">
        <f>WEEKNUM(InputData[[#This Row],[DATE]])</f>
        <v>30</v>
      </c>
    </row>
    <row r="480" spans="1:10" x14ac:dyDescent="0.3">
      <c r="A480" s="3">
        <v>44398</v>
      </c>
      <c r="B480" s="6" t="s">
        <v>61</v>
      </c>
      <c r="C480" s="4" t="s">
        <v>29</v>
      </c>
      <c r="D480" s="5">
        <v>53.11</v>
      </c>
      <c r="E480" s="1">
        <v>15</v>
      </c>
      <c r="F480" s="1">
        <f>InputData[[#This Row],[UNIT PRICE ($)]]*InputData[[#This Row],[QUANTITY]]</f>
        <v>796.65</v>
      </c>
      <c r="G480" s="1" t="str">
        <f>VLOOKUP(InputData[[#This Row],[CUSTOMER NAME]],Country[],2,0)</f>
        <v>Bangladesh</v>
      </c>
      <c r="H480" s="1" t="str">
        <f>VLOOKUP(InputData[[#This Row],[CUSTOMER NAME]],Country[],3,0)</f>
        <v>Export</v>
      </c>
      <c r="I480" s="1" t="str">
        <f>TEXT(InputData[[#This Row],[DATE]],"mmm")</f>
        <v>Jul</v>
      </c>
      <c r="J480" s="1">
        <f>WEEKNUM(InputData[[#This Row],[DATE]])</f>
        <v>30</v>
      </c>
    </row>
    <row r="481" spans="1:10" x14ac:dyDescent="0.3">
      <c r="A481" s="3">
        <v>44399</v>
      </c>
      <c r="B481" s="6" t="s">
        <v>109</v>
      </c>
      <c r="C481" s="4" t="s">
        <v>28</v>
      </c>
      <c r="D481" s="5">
        <v>41.81</v>
      </c>
      <c r="E481" s="1">
        <v>5</v>
      </c>
      <c r="F481" s="1">
        <f>InputData[[#This Row],[UNIT PRICE ($)]]*InputData[[#This Row],[QUANTITY]]</f>
        <v>209.05</v>
      </c>
      <c r="G481" s="1" t="str">
        <f>VLOOKUP(InputData[[#This Row],[CUSTOMER NAME]],Country[],2,0)</f>
        <v>Pakistan</v>
      </c>
      <c r="H481" s="1" t="str">
        <f>VLOOKUP(InputData[[#This Row],[CUSTOMER NAME]],Country[],3,0)</f>
        <v>Export</v>
      </c>
      <c r="I481" s="1" t="str">
        <f>TEXT(InputData[[#This Row],[DATE]],"mmm")</f>
        <v>Jul</v>
      </c>
      <c r="J481" s="1">
        <f>WEEKNUM(InputData[[#This Row],[DATE]])</f>
        <v>30</v>
      </c>
    </row>
    <row r="482" spans="1:10" x14ac:dyDescent="0.3">
      <c r="A482" s="3">
        <v>44399</v>
      </c>
      <c r="B482" s="6" t="s">
        <v>66</v>
      </c>
      <c r="C482" s="4" t="s">
        <v>24</v>
      </c>
      <c r="D482" s="5">
        <v>156.96</v>
      </c>
      <c r="E482" s="1">
        <v>14</v>
      </c>
      <c r="F482" s="1">
        <f>InputData[[#This Row],[UNIT PRICE ($)]]*InputData[[#This Row],[QUANTITY]]</f>
        <v>2197.44</v>
      </c>
      <c r="G482" s="1" t="str">
        <f>VLOOKUP(InputData[[#This Row],[CUSTOMER NAME]],Country[],2,0)</f>
        <v>Indonesia</v>
      </c>
      <c r="H482" s="1" t="str">
        <f>VLOOKUP(InputData[[#This Row],[CUSTOMER NAME]],Country[],3,0)</f>
        <v>Export</v>
      </c>
      <c r="I482" s="1" t="str">
        <f>TEXT(InputData[[#This Row],[DATE]],"mmm")</f>
        <v>Jul</v>
      </c>
      <c r="J482" s="1">
        <f>WEEKNUM(InputData[[#This Row],[DATE]])</f>
        <v>30</v>
      </c>
    </row>
    <row r="483" spans="1:10" x14ac:dyDescent="0.3">
      <c r="A483" s="3">
        <v>44399</v>
      </c>
      <c r="B483" s="6" t="s">
        <v>69</v>
      </c>
      <c r="C483" s="4" t="s">
        <v>32</v>
      </c>
      <c r="D483" s="5">
        <v>117.48</v>
      </c>
      <c r="E483" s="1">
        <v>27</v>
      </c>
      <c r="F483" s="1">
        <f>InputData[[#This Row],[UNIT PRICE ($)]]*InputData[[#This Row],[QUANTITY]]</f>
        <v>3171.96</v>
      </c>
      <c r="G483" s="1" t="str">
        <f>VLOOKUP(InputData[[#This Row],[CUSTOMER NAME]],Country[],2,0)</f>
        <v>India</v>
      </c>
      <c r="H483" s="1" t="str">
        <f>VLOOKUP(InputData[[#This Row],[CUSTOMER NAME]],Country[],3,0)</f>
        <v>South</v>
      </c>
      <c r="I483" s="1" t="str">
        <f>TEXT(InputData[[#This Row],[DATE]],"mmm")</f>
        <v>Jul</v>
      </c>
      <c r="J483" s="1">
        <f>WEEKNUM(InputData[[#This Row],[DATE]])</f>
        <v>30</v>
      </c>
    </row>
    <row r="484" spans="1:10" x14ac:dyDescent="0.3">
      <c r="A484" s="3">
        <v>44399</v>
      </c>
      <c r="B484" s="6" t="s">
        <v>74</v>
      </c>
      <c r="C484" s="4" t="s">
        <v>26</v>
      </c>
      <c r="D484" s="5">
        <v>24.66</v>
      </c>
      <c r="E484" s="1">
        <v>3</v>
      </c>
      <c r="F484" s="1">
        <f>InputData[[#This Row],[UNIT PRICE ($)]]*InputData[[#This Row],[QUANTITY]]</f>
        <v>73.98</v>
      </c>
      <c r="G484" s="1" t="str">
        <f>VLOOKUP(InputData[[#This Row],[CUSTOMER NAME]],Country[],2,0)</f>
        <v>Brazil</v>
      </c>
      <c r="H484" s="1" t="str">
        <f>VLOOKUP(InputData[[#This Row],[CUSTOMER NAME]],Country[],3,0)</f>
        <v>Export</v>
      </c>
      <c r="I484" s="1" t="str">
        <f>TEXT(InputData[[#This Row],[DATE]],"mmm")</f>
        <v>Jul</v>
      </c>
      <c r="J484" s="1">
        <f>WEEKNUM(InputData[[#This Row],[DATE]])</f>
        <v>30</v>
      </c>
    </row>
    <row r="485" spans="1:10" x14ac:dyDescent="0.3">
      <c r="A485" s="3">
        <v>44399</v>
      </c>
      <c r="B485" s="6" t="s">
        <v>77</v>
      </c>
      <c r="C485" s="4" t="s">
        <v>34</v>
      </c>
      <c r="D485" s="5">
        <v>58.3</v>
      </c>
      <c r="E485" s="1">
        <v>6</v>
      </c>
      <c r="F485" s="1">
        <f>InputData[[#This Row],[UNIT PRICE ($)]]*InputData[[#This Row],[QUANTITY]]</f>
        <v>349.79999999999995</v>
      </c>
      <c r="G485" s="1" t="str">
        <f>VLOOKUP(InputData[[#This Row],[CUSTOMER NAME]],Country[],2,0)</f>
        <v>India</v>
      </c>
      <c r="H485" s="1" t="str">
        <f>VLOOKUP(InputData[[#This Row],[CUSTOMER NAME]],Country[],3,0)</f>
        <v>Western</v>
      </c>
      <c r="I485" s="1" t="str">
        <f>TEXT(InputData[[#This Row],[DATE]],"mmm")</f>
        <v>Jul</v>
      </c>
      <c r="J485" s="1">
        <f>WEEKNUM(InputData[[#This Row],[DATE]])</f>
        <v>30</v>
      </c>
    </row>
    <row r="486" spans="1:10" x14ac:dyDescent="0.3">
      <c r="A486" s="3">
        <v>44400</v>
      </c>
      <c r="B486" s="6" t="s">
        <v>67</v>
      </c>
      <c r="C486" s="4" t="s">
        <v>18</v>
      </c>
      <c r="D486" s="5">
        <v>49.21</v>
      </c>
      <c r="E486" s="1">
        <v>2</v>
      </c>
      <c r="F486" s="1">
        <f>InputData[[#This Row],[UNIT PRICE ($)]]*InputData[[#This Row],[QUANTITY]]</f>
        <v>98.42</v>
      </c>
      <c r="G486" s="1" t="str">
        <f>VLOOKUP(InputData[[#This Row],[CUSTOMER NAME]],Country[],2,0)</f>
        <v>United Kingdom</v>
      </c>
      <c r="H486" s="1" t="str">
        <f>VLOOKUP(InputData[[#This Row],[CUSTOMER NAME]],Country[],3,0)</f>
        <v>Export</v>
      </c>
      <c r="I486" s="1" t="str">
        <f>TEXT(InputData[[#This Row],[DATE]],"mmm")</f>
        <v>Jul</v>
      </c>
      <c r="J486" s="1">
        <f>WEEKNUM(InputData[[#This Row],[DATE]])</f>
        <v>30</v>
      </c>
    </row>
    <row r="487" spans="1:10" x14ac:dyDescent="0.3">
      <c r="A487" s="3">
        <v>44400</v>
      </c>
      <c r="B487" s="6" t="s">
        <v>71</v>
      </c>
      <c r="C487" s="4" t="s">
        <v>43</v>
      </c>
      <c r="D487" s="5">
        <v>83.08</v>
      </c>
      <c r="E487" s="1">
        <v>9</v>
      </c>
      <c r="F487" s="1">
        <f>InputData[[#This Row],[UNIT PRICE ($)]]*InputData[[#This Row],[QUANTITY]]</f>
        <v>747.72</v>
      </c>
      <c r="G487" s="1" t="str">
        <f>VLOOKUP(InputData[[#This Row],[CUSTOMER NAME]],Country[],2,0)</f>
        <v>India</v>
      </c>
      <c r="H487" s="1" t="str">
        <f>VLOOKUP(InputData[[#This Row],[CUSTOMER NAME]],Country[],3,0)</f>
        <v>Central</v>
      </c>
      <c r="I487" s="1" t="str">
        <f>TEXT(InputData[[#This Row],[DATE]],"mmm")</f>
        <v>Jul</v>
      </c>
      <c r="J487" s="1">
        <f>WEEKNUM(InputData[[#This Row],[DATE]])</f>
        <v>30</v>
      </c>
    </row>
    <row r="488" spans="1:10" x14ac:dyDescent="0.3">
      <c r="A488" s="3">
        <v>44400</v>
      </c>
      <c r="B488" s="6" t="s">
        <v>72</v>
      </c>
      <c r="C488" s="4" t="s">
        <v>37</v>
      </c>
      <c r="D488" s="5">
        <v>85.76</v>
      </c>
      <c r="E488" s="1">
        <v>8</v>
      </c>
      <c r="F488" s="1">
        <f>InputData[[#This Row],[UNIT PRICE ($)]]*InputData[[#This Row],[QUANTITY]]</f>
        <v>686.08</v>
      </c>
      <c r="G488" s="1" t="str">
        <f>VLOOKUP(InputData[[#This Row],[CUSTOMER NAME]],Country[],2,0)</f>
        <v>Brazil</v>
      </c>
      <c r="H488" s="1" t="str">
        <f>VLOOKUP(InputData[[#This Row],[CUSTOMER NAME]],Country[],3,0)</f>
        <v>Export</v>
      </c>
      <c r="I488" s="1" t="str">
        <f>TEXT(InputData[[#This Row],[DATE]],"mmm")</f>
        <v>Jul</v>
      </c>
      <c r="J488" s="1">
        <f>WEEKNUM(InputData[[#This Row],[DATE]])</f>
        <v>30</v>
      </c>
    </row>
    <row r="489" spans="1:10" x14ac:dyDescent="0.3">
      <c r="A489" s="3">
        <v>44400</v>
      </c>
      <c r="B489" s="6" t="s">
        <v>83</v>
      </c>
      <c r="C489" s="4" t="s">
        <v>36</v>
      </c>
      <c r="D489" s="5">
        <v>96.3</v>
      </c>
      <c r="E489" s="1">
        <v>7</v>
      </c>
      <c r="F489" s="1">
        <f>InputData[[#This Row],[UNIT PRICE ($)]]*InputData[[#This Row],[QUANTITY]]</f>
        <v>674.1</v>
      </c>
      <c r="G489" s="1" t="str">
        <f>VLOOKUP(InputData[[#This Row],[CUSTOMER NAME]],Country[],2,0)</f>
        <v>India</v>
      </c>
      <c r="H489" s="1" t="str">
        <f>VLOOKUP(InputData[[#This Row],[CUSTOMER NAME]],Country[],3,0)</f>
        <v>North</v>
      </c>
      <c r="I489" s="1" t="str">
        <f>TEXT(InputData[[#This Row],[DATE]],"mmm")</f>
        <v>Jul</v>
      </c>
      <c r="J489" s="1">
        <f>WEEKNUM(InputData[[#This Row],[DATE]])</f>
        <v>30</v>
      </c>
    </row>
    <row r="490" spans="1:10" x14ac:dyDescent="0.3">
      <c r="A490" s="3">
        <v>44401</v>
      </c>
      <c r="B490" s="6" t="s">
        <v>68</v>
      </c>
      <c r="C490" s="4" t="s">
        <v>6</v>
      </c>
      <c r="D490" s="5">
        <v>85.5</v>
      </c>
      <c r="E490" s="1">
        <v>14</v>
      </c>
      <c r="F490" s="1">
        <f>InputData[[#This Row],[UNIT PRICE ($)]]*InputData[[#This Row],[QUANTITY]]</f>
        <v>1197</v>
      </c>
      <c r="G490" s="1" t="str">
        <f>VLOOKUP(InputData[[#This Row],[CUSTOMER NAME]],Country[],2,0)</f>
        <v>Russia</v>
      </c>
      <c r="H490" s="1" t="str">
        <f>VLOOKUP(InputData[[#This Row],[CUSTOMER NAME]],Country[],3,0)</f>
        <v>Export</v>
      </c>
      <c r="I490" s="1" t="str">
        <f>TEXT(InputData[[#This Row],[DATE]],"mmm")</f>
        <v>Jul</v>
      </c>
      <c r="J490" s="1">
        <f>WEEKNUM(InputData[[#This Row],[DATE]])</f>
        <v>30</v>
      </c>
    </row>
    <row r="491" spans="1:10" x14ac:dyDescent="0.3">
      <c r="A491" s="3">
        <v>44401</v>
      </c>
      <c r="B491" s="6" t="s">
        <v>73</v>
      </c>
      <c r="C491" s="4" t="s">
        <v>9</v>
      </c>
      <c r="D491" s="5">
        <v>7.8599999999999994</v>
      </c>
      <c r="E491" s="1">
        <v>4</v>
      </c>
      <c r="F491" s="1">
        <f>InputData[[#This Row],[UNIT PRICE ($)]]*InputData[[#This Row],[QUANTITY]]</f>
        <v>31.439999999999998</v>
      </c>
      <c r="G491" s="1" t="str">
        <f>VLOOKUP(InputData[[#This Row],[CUSTOMER NAME]],Country[],2,0)</f>
        <v>India</v>
      </c>
      <c r="H491" s="1" t="str">
        <f>VLOOKUP(InputData[[#This Row],[CUSTOMER NAME]],Country[],3,0)</f>
        <v>East</v>
      </c>
      <c r="I491" s="1" t="str">
        <f>TEXT(InputData[[#This Row],[DATE]],"mmm")</f>
        <v>Jul</v>
      </c>
      <c r="J491" s="1">
        <f>WEEKNUM(InputData[[#This Row],[DATE]])</f>
        <v>30</v>
      </c>
    </row>
    <row r="492" spans="1:10" x14ac:dyDescent="0.3">
      <c r="A492" s="3">
        <v>44401</v>
      </c>
      <c r="B492" s="6" t="s">
        <v>84</v>
      </c>
      <c r="C492" s="4" t="s">
        <v>27</v>
      </c>
      <c r="D492" s="5">
        <v>57.120000000000005</v>
      </c>
      <c r="E492" s="1">
        <v>1</v>
      </c>
      <c r="F492" s="1">
        <f>InputData[[#This Row],[UNIT PRICE ($)]]*InputData[[#This Row],[QUANTITY]]</f>
        <v>57.120000000000005</v>
      </c>
      <c r="G492" s="1" t="str">
        <f>VLOOKUP(InputData[[#This Row],[CUSTOMER NAME]],Country[],2,0)</f>
        <v>Ethiopia</v>
      </c>
      <c r="H492" s="1" t="str">
        <f>VLOOKUP(InputData[[#This Row],[CUSTOMER NAME]],Country[],3,0)</f>
        <v>Export</v>
      </c>
      <c r="I492" s="1" t="str">
        <f>TEXT(InputData[[#This Row],[DATE]],"mmm")</f>
        <v>Jul</v>
      </c>
      <c r="J492" s="1">
        <f>WEEKNUM(InputData[[#This Row],[DATE]])</f>
        <v>30</v>
      </c>
    </row>
    <row r="493" spans="1:10" x14ac:dyDescent="0.3">
      <c r="A493" s="3">
        <v>44402</v>
      </c>
      <c r="B493" s="6" t="s">
        <v>72</v>
      </c>
      <c r="C493" s="4" t="s">
        <v>3</v>
      </c>
      <c r="D493" s="5">
        <v>80.94</v>
      </c>
      <c r="E493" s="1">
        <v>13</v>
      </c>
      <c r="F493" s="1">
        <f>InputData[[#This Row],[UNIT PRICE ($)]]*InputData[[#This Row],[QUANTITY]]</f>
        <v>1052.22</v>
      </c>
      <c r="G493" s="1" t="str">
        <f>VLOOKUP(InputData[[#This Row],[CUSTOMER NAME]],Country[],2,0)</f>
        <v>Brazil</v>
      </c>
      <c r="H493" s="1" t="str">
        <f>VLOOKUP(InputData[[#This Row],[CUSTOMER NAME]],Country[],3,0)</f>
        <v>Export</v>
      </c>
      <c r="I493" s="1" t="str">
        <f>TEXT(InputData[[#This Row],[DATE]],"mmm")</f>
        <v>Jul</v>
      </c>
      <c r="J493" s="1">
        <f>WEEKNUM(InputData[[#This Row],[DATE]])</f>
        <v>31</v>
      </c>
    </row>
    <row r="494" spans="1:10" x14ac:dyDescent="0.3">
      <c r="A494" s="3">
        <v>44402</v>
      </c>
      <c r="B494" s="6" t="s">
        <v>82</v>
      </c>
      <c r="C494" s="4" t="s">
        <v>44</v>
      </c>
      <c r="D494" s="5">
        <v>82.08</v>
      </c>
      <c r="E494" s="1">
        <v>2</v>
      </c>
      <c r="F494" s="1">
        <f>InputData[[#This Row],[UNIT PRICE ($)]]*InputData[[#This Row],[QUANTITY]]</f>
        <v>164.16</v>
      </c>
      <c r="G494" s="1" t="str">
        <f>VLOOKUP(InputData[[#This Row],[CUSTOMER NAME]],Country[],2,0)</f>
        <v>India</v>
      </c>
      <c r="H494" s="1" t="str">
        <f>VLOOKUP(InputData[[#This Row],[CUSTOMER NAME]],Country[],3,0)</f>
        <v>Western</v>
      </c>
      <c r="I494" s="1" t="str">
        <f>TEXT(InputData[[#This Row],[DATE]],"mmm")</f>
        <v>Jul</v>
      </c>
      <c r="J494" s="1">
        <f>WEEKNUM(InputData[[#This Row],[DATE]])</f>
        <v>31</v>
      </c>
    </row>
    <row r="495" spans="1:10" x14ac:dyDescent="0.3">
      <c r="A495" s="3">
        <v>44402</v>
      </c>
      <c r="B495" s="6" t="s">
        <v>87</v>
      </c>
      <c r="C495" s="4" t="s">
        <v>17</v>
      </c>
      <c r="D495" s="5">
        <v>156.78</v>
      </c>
      <c r="E495" s="1">
        <v>12</v>
      </c>
      <c r="F495" s="1">
        <f>InputData[[#This Row],[UNIT PRICE ($)]]*InputData[[#This Row],[QUANTITY]]</f>
        <v>1881.3600000000001</v>
      </c>
      <c r="G495" s="1" t="str">
        <f>VLOOKUP(InputData[[#This Row],[CUSTOMER NAME]],Country[],2,0)</f>
        <v>France</v>
      </c>
      <c r="H495" s="1" t="str">
        <f>VLOOKUP(InputData[[#This Row],[CUSTOMER NAME]],Country[],3,0)</f>
        <v>Export</v>
      </c>
      <c r="I495" s="1" t="str">
        <f>TEXT(InputData[[#This Row],[DATE]],"mmm")</f>
        <v>Jul</v>
      </c>
      <c r="J495" s="1">
        <f>WEEKNUM(InputData[[#This Row],[DATE]])</f>
        <v>31</v>
      </c>
    </row>
    <row r="496" spans="1:10" x14ac:dyDescent="0.3">
      <c r="A496" s="3">
        <v>44403</v>
      </c>
      <c r="B496" s="6" t="s">
        <v>84</v>
      </c>
      <c r="C496" s="4" t="s">
        <v>26</v>
      </c>
      <c r="D496" s="5">
        <v>24.66</v>
      </c>
      <c r="E496" s="1">
        <v>1</v>
      </c>
      <c r="F496" s="1">
        <f>InputData[[#This Row],[UNIT PRICE ($)]]*InputData[[#This Row],[QUANTITY]]</f>
        <v>24.66</v>
      </c>
      <c r="G496" s="1" t="str">
        <f>VLOOKUP(InputData[[#This Row],[CUSTOMER NAME]],Country[],2,0)</f>
        <v>Ethiopia</v>
      </c>
      <c r="H496" s="1" t="str">
        <f>VLOOKUP(InputData[[#This Row],[CUSTOMER NAME]],Country[],3,0)</f>
        <v>Export</v>
      </c>
      <c r="I496" s="1" t="str">
        <f>TEXT(InputData[[#This Row],[DATE]],"mmm")</f>
        <v>Jul</v>
      </c>
      <c r="J496" s="1">
        <f>WEEKNUM(InputData[[#This Row],[DATE]])</f>
        <v>31</v>
      </c>
    </row>
    <row r="497" spans="1:10" x14ac:dyDescent="0.3">
      <c r="A497" s="3">
        <v>44403</v>
      </c>
      <c r="B497" s="6" t="s">
        <v>116</v>
      </c>
      <c r="C497" s="4" t="s">
        <v>3</v>
      </c>
      <c r="D497" s="5">
        <v>80.94</v>
      </c>
      <c r="E497" s="1">
        <v>10</v>
      </c>
      <c r="F497" s="1">
        <f>InputData[[#This Row],[UNIT PRICE ($)]]*InputData[[#This Row],[QUANTITY]]</f>
        <v>809.4</v>
      </c>
      <c r="G497" s="1" t="str">
        <f>VLOOKUP(InputData[[#This Row],[CUSTOMER NAME]],Country[],2,0)</f>
        <v>Germany</v>
      </c>
      <c r="H497" s="1" t="str">
        <f>VLOOKUP(InputData[[#This Row],[CUSTOMER NAME]],Country[],3,0)</f>
        <v>Export</v>
      </c>
      <c r="I497" s="1" t="str">
        <f>TEXT(InputData[[#This Row],[DATE]],"mmm")</f>
        <v>Jul</v>
      </c>
      <c r="J497" s="1">
        <f>WEEKNUM(InputData[[#This Row],[DATE]])</f>
        <v>31</v>
      </c>
    </row>
    <row r="498" spans="1:10" x14ac:dyDescent="0.3">
      <c r="A498" s="3">
        <v>44404</v>
      </c>
      <c r="B498" s="6" t="s">
        <v>70</v>
      </c>
      <c r="C498" s="4" t="s">
        <v>34</v>
      </c>
      <c r="D498" s="5">
        <v>58.3</v>
      </c>
      <c r="E498" s="1">
        <v>25</v>
      </c>
      <c r="F498" s="1">
        <f>InputData[[#This Row],[UNIT PRICE ($)]]*InputData[[#This Row],[QUANTITY]]</f>
        <v>1457.5</v>
      </c>
      <c r="G498" s="1" t="str">
        <f>VLOOKUP(InputData[[#This Row],[CUSTOMER NAME]],Country[],2,0)</f>
        <v>Mexico</v>
      </c>
      <c r="H498" s="1" t="str">
        <f>VLOOKUP(InputData[[#This Row],[CUSTOMER NAME]],Country[],3,0)</f>
        <v>Export</v>
      </c>
      <c r="I498" s="1" t="str">
        <f>TEXT(InputData[[#This Row],[DATE]],"mmm")</f>
        <v>Jul</v>
      </c>
      <c r="J498" s="1">
        <f>WEEKNUM(InputData[[#This Row],[DATE]])</f>
        <v>31</v>
      </c>
    </row>
    <row r="499" spans="1:10" x14ac:dyDescent="0.3">
      <c r="A499" s="3">
        <v>44404</v>
      </c>
      <c r="B499" s="6" t="s">
        <v>81</v>
      </c>
      <c r="C499" s="4" t="s">
        <v>36</v>
      </c>
      <c r="D499" s="5">
        <v>96.3</v>
      </c>
      <c r="E499" s="1">
        <v>38</v>
      </c>
      <c r="F499" s="1">
        <f>InputData[[#This Row],[UNIT PRICE ($)]]*InputData[[#This Row],[QUANTITY]]</f>
        <v>3659.4</v>
      </c>
      <c r="G499" s="1" t="str">
        <f>VLOOKUP(InputData[[#This Row],[CUSTOMER NAME]],Country[],2,0)</f>
        <v>India</v>
      </c>
      <c r="H499" s="1" t="str">
        <f>VLOOKUP(InputData[[#This Row],[CUSTOMER NAME]],Country[],3,0)</f>
        <v>East</v>
      </c>
      <c r="I499" s="1" t="str">
        <f>TEXT(InputData[[#This Row],[DATE]],"mmm")</f>
        <v>Jul</v>
      </c>
      <c r="J499" s="1">
        <f>WEEKNUM(InputData[[#This Row],[DATE]])</f>
        <v>31</v>
      </c>
    </row>
    <row r="500" spans="1:10" x14ac:dyDescent="0.3">
      <c r="A500" s="3">
        <v>44406</v>
      </c>
      <c r="B500" s="6" t="s">
        <v>60</v>
      </c>
      <c r="C500" s="4" t="s">
        <v>30</v>
      </c>
      <c r="D500" s="5">
        <v>201.28</v>
      </c>
      <c r="E500" s="1">
        <v>37</v>
      </c>
      <c r="F500" s="1">
        <f>InputData[[#This Row],[UNIT PRICE ($)]]*InputData[[#This Row],[QUANTITY]]</f>
        <v>7447.36</v>
      </c>
      <c r="G500" s="1" t="str">
        <f>VLOOKUP(InputData[[#This Row],[CUSTOMER NAME]],Country[],2,0)</f>
        <v>Nigeria</v>
      </c>
      <c r="H500" s="1" t="str">
        <f>VLOOKUP(InputData[[#This Row],[CUSTOMER NAME]],Country[],3,0)</f>
        <v>Export</v>
      </c>
      <c r="I500" s="1" t="str">
        <f>TEXT(InputData[[#This Row],[DATE]],"mmm")</f>
        <v>Jul</v>
      </c>
      <c r="J500" s="1">
        <f>WEEKNUM(InputData[[#This Row],[DATE]])</f>
        <v>31</v>
      </c>
    </row>
    <row r="501" spans="1:10" x14ac:dyDescent="0.3">
      <c r="A501" s="3">
        <v>44406</v>
      </c>
      <c r="B501" s="6" t="s">
        <v>73</v>
      </c>
      <c r="C501" s="4" t="s">
        <v>44</v>
      </c>
      <c r="D501" s="5">
        <v>82.08</v>
      </c>
      <c r="E501" s="1">
        <v>15</v>
      </c>
      <c r="F501" s="1">
        <f>InputData[[#This Row],[UNIT PRICE ($)]]*InputData[[#This Row],[QUANTITY]]</f>
        <v>1231.2</v>
      </c>
      <c r="G501" s="1" t="str">
        <f>VLOOKUP(InputData[[#This Row],[CUSTOMER NAME]],Country[],2,0)</f>
        <v>India</v>
      </c>
      <c r="H501" s="1" t="str">
        <f>VLOOKUP(InputData[[#This Row],[CUSTOMER NAME]],Country[],3,0)</f>
        <v>East</v>
      </c>
      <c r="I501" s="1" t="str">
        <f>TEXT(InputData[[#This Row],[DATE]],"mmm")</f>
        <v>Jul</v>
      </c>
      <c r="J501" s="1">
        <f>WEEKNUM(InputData[[#This Row],[DATE]])</f>
        <v>31</v>
      </c>
    </row>
    <row r="502" spans="1:10" x14ac:dyDescent="0.3">
      <c r="A502" s="3">
        <v>44407</v>
      </c>
      <c r="B502" s="6" t="s">
        <v>71</v>
      </c>
      <c r="C502" s="4" t="s">
        <v>6</v>
      </c>
      <c r="D502" s="5">
        <v>85.5</v>
      </c>
      <c r="E502" s="1">
        <v>25</v>
      </c>
      <c r="F502" s="1">
        <f>InputData[[#This Row],[UNIT PRICE ($)]]*InputData[[#This Row],[QUANTITY]]</f>
        <v>2137.5</v>
      </c>
      <c r="G502" s="1" t="str">
        <f>VLOOKUP(InputData[[#This Row],[CUSTOMER NAME]],Country[],2,0)</f>
        <v>India</v>
      </c>
      <c r="H502" s="1" t="str">
        <f>VLOOKUP(InputData[[#This Row],[CUSTOMER NAME]],Country[],3,0)</f>
        <v>Central</v>
      </c>
      <c r="I502" s="1" t="str">
        <f>TEXT(InputData[[#This Row],[DATE]],"mmm")</f>
        <v>Jul</v>
      </c>
      <c r="J502" s="1">
        <f>WEEKNUM(InputData[[#This Row],[DATE]])</f>
        <v>31</v>
      </c>
    </row>
    <row r="503" spans="1:10" x14ac:dyDescent="0.3">
      <c r="A503" s="3">
        <v>44407</v>
      </c>
      <c r="B503" s="6" t="s">
        <v>87</v>
      </c>
      <c r="C503" s="4" t="s">
        <v>36</v>
      </c>
      <c r="D503" s="5">
        <v>96.3</v>
      </c>
      <c r="E503" s="1">
        <v>12</v>
      </c>
      <c r="F503" s="1">
        <f>InputData[[#This Row],[UNIT PRICE ($)]]*InputData[[#This Row],[QUANTITY]]</f>
        <v>1155.5999999999999</v>
      </c>
      <c r="G503" s="1" t="str">
        <f>VLOOKUP(InputData[[#This Row],[CUSTOMER NAME]],Country[],2,0)</f>
        <v>France</v>
      </c>
      <c r="H503" s="1" t="str">
        <f>VLOOKUP(InputData[[#This Row],[CUSTOMER NAME]],Country[],3,0)</f>
        <v>Export</v>
      </c>
      <c r="I503" s="1" t="str">
        <f>TEXT(InputData[[#This Row],[DATE]],"mmm")</f>
        <v>Jul</v>
      </c>
      <c r="J503" s="1">
        <f>WEEKNUM(InputData[[#This Row],[DATE]])</f>
        <v>31</v>
      </c>
    </row>
    <row r="504" spans="1:10" x14ac:dyDescent="0.3">
      <c r="A504" s="3">
        <v>44408</v>
      </c>
      <c r="B504" s="6" t="s">
        <v>69</v>
      </c>
      <c r="C504" s="4" t="s">
        <v>12</v>
      </c>
      <c r="D504" s="5">
        <v>94.17</v>
      </c>
      <c r="E504" s="1">
        <v>12</v>
      </c>
      <c r="F504" s="1">
        <f>InputData[[#This Row],[UNIT PRICE ($)]]*InputData[[#This Row],[QUANTITY]]</f>
        <v>1130.04</v>
      </c>
      <c r="G504" s="1" t="str">
        <f>VLOOKUP(InputData[[#This Row],[CUSTOMER NAME]],Country[],2,0)</f>
        <v>India</v>
      </c>
      <c r="H504" s="1" t="str">
        <f>VLOOKUP(InputData[[#This Row],[CUSTOMER NAME]],Country[],3,0)</f>
        <v>South</v>
      </c>
      <c r="I504" s="1" t="str">
        <f>TEXT(InputData[[#This Row],[DATE]],"mmm")</f>
        <v>Jul</v>
      </c>
      <c r="J504" s="1">
        <f>WEEKNUM(InputData[[#This Row],[DATE]])</f>
        <v>31</v>
      </c>
    </row>
    <row r="505" spans="1:10" x14ac:dyDescent="0.3">
      <c r="A505" s="3">
        <v>44408</v>
      </c>
      <c r="B505" s="6" t="s">
        <v>83</v>
      </c>
      <c r="C505" s="4" t="s">
        <v>42</v>
      </c>
      <c r="D505" s="5">
        <v>162</v>
      </c>
      <c r="E505" s="1">
        <v>31</v>
      </c>
      <c r="F505" s="1">
        <f>InputData[[#This Row],[UNIT PRICE ($)]]*InputData[[#This Row],[QUANTITY]]</f>
        <v>5022</v>
      </c>
      <c r="G505" s="1" t="str">
        <f>VLOOKUP(InputData[[#This Row],[CUSTOMER NAME]],Country[],2,0)</f>
        <v>India</v>
      </c>
      <c r="H505" s="1" t="str">
        <f>VLOOKUP(InputData[[#This Row],[CUSTOMER NAME]],Country[],3,0)</f>
        <v>North</v>
      </c>
      <c r="I505" s="1" t="str">
        <f>TEXT(InputData[[#This Row],[DATE]],"mmm")</f>
        <v>Jul</v>
      </c>
      <c r="J505" s="1">
        <f>WEEKNUM(InputData[[#This Row],[DATE]])</f>
        <v>31</v>
      </c>
    </row>
    <row r="506" spans="1:10" x14ac:dyDescent="0.3">
      <c r="A506" s="3">
        <v>44409</v>
      </c>
      <c r="B506" s="6" t="s">
        <v>88</v>
      </c>
      <c r="C506" s="4" t="s">
        <v>1</v>
      </c>
      <c r="D506" s="5">
        <v>103.88</v>
      </c>
      <c r="E506" s="1">
        <v>11</v>
      </c>
      <c r="F506" s="1">
        <f>InputData[[#This Row],[UNIT PRICE ($)]]*InputData[[#This Row],[QUANTITY]]</f>
        <v>1142.6799999999998</v>
      </c>
      <c r="G506" s="1" t="str">
        <f>VLOOKUP(InputData[[#This Row],[CUSTOMER NAME]],Country[],2,0)</f>
        <v>India</v>
      </c>
      <c r="H506" s="1" t="str">
        <f>VLOOKUP(InputData[[#This Row],[CUSTOMER NAME]],Country[],3,0)</f>
        <v>South</v>
      </c>
      <c r="I506" s="1" t="str">
        <f>TEXT(InputData[[#This Row],[DATE]],"mmm")</f>
        <v>Aug</v>
      </c>
      <c r="J506" s="1">
        <f>WEEKNUM(InputData[[#This Row],[DATE]])</f>
        <v>32</v>
      </c>
    </row>
    <row r="507" spans="1:10" x14ac:dyDescent="0.3">
      <c r="A507" s="3">
        <v>44410</v>
      </c>
      <c r="B507" s="6" t="s">
        <v>75</v>
      </c>
      <c r="C507" s="4" t="s">
        <v>23</v>
      </c>
      <c r="D507" s="5">
        <v>149.46</v>
      </c>
      <c r="E507" s="1">
        <v>3</v>
      </c>
      <c r="F507" s="1">
        <f>InputData[[#This Row],[UNIT PRICE ($)]]*InputData[[#This Row],[QUANTITY]]</f>
        <v>448.38</v>
      </c>
      <c r="G507" s="1" t="str">
        <f>VLOOKUP(InputData[[#This Row],[CUSTOMER NAME]],Country[],2,0)</f>
        <v>Russia</v>
      </c>
      <c r="H507" s="1" t="str">
        <f>VLOOKUP(InputData[[#This Row],[CUSTOMER NAME]],Country[],3,0)</f>
        <v>Export</v>
      </c>
      <c r="I507" s="1" t="str">
        <f>TEXT(InputData[[#This Row],[DATE]],"mmm")</f>
        <v>Aug</v>
      </c>
      <c r="J507" s="1">
        <f>WEEKNUM(InputData[[#This Row],[DATE]])</f>
        <v>32</v>
      </c>
    </row>
    <row r="508" spans="1:10" x14ac:dyDescent="0.3">
      <c r="A508" s="3">
        <v>44411</v>
      </c>
      <c r="B508" s="6" t="s">
        <v>67</v>
      </c>
      <c r="C508" s="4" t="s">
        <v>34</v>
      </c>
      <c r="D508" s="5">
        <v>58.3</v>
      </c>
      <c r="E508" s="1">
        <v>12</v>
      </c>
      <c r="F508" s="1">
        <f>InputData[[#This Row],[UNIT PRICE ($)]]*InputData[[#This Row],[QUANTITY]]</f>
        <v>699.59999999999991</v>
      </c>
      <c r="G508" s="1" t="str">
        <f>VLOOKUP(InputData[[#This Row],[CUSTOMER NAME]],Country[],2,0)</f>
        <v>United Kingdom</v>
      </c>
      <c r="H508" s="1" t="str">
        <f>VLOOKUP(InputData[[#This Row],[CUSTOMER NAME]],Country[],3,0)</f>
        <v>Export</v>
      </c>
      <c r="I508" s="1" t="str">
        <f>TEXT(InputData[[#This Row],[DATE]],"mmm")</f>
        <v>Aug</v>
      </c>
      <c r="J508" s="1">
        <f>WEEKNUM(InputData[[#This Row],[DATE]])</f>
        <v>32</v>
      </c>
    </row>
    <row r="509" spans="1:10" x14ac:dyDescent="0.3">
      <c r="A509" s="3">
        <v>44411</v>
      </c>
      <c r="B509" s="6" t="s">
        <v>80</v>
      </c>
      <c r="C509" s="4" t="s">
        <v>22</v>
      </c>
      <c r="D509" s="5">
        <v>141.57</v>
      </c>
      <c r="E509" s="1">
        <v>13</v>
      </c>
      <c r="F509" s="1">
        <f>InputData[[#This Row],[UNIT PRICE ($)]]*InputData[[#This Row],[QUANTITY]]</f>
        <v>1840.4099999999999</v>
      </c>
      <c r="G509" s="1" t="str">
        <f>VLOOKUP(InputData[[#This Row],[CUSTOMER NAME]],Country[],2,0)</f>
        <v>South Africa</v>
      </c>
      <c r="H509" s="1" t="str">
        <f>VLOOKUP(InputData[[#This Row],[CUSTOMER NAME]],Country[],3,0)</f>
        <v>Export</v>
      </c>
      <c r="I509" s="1" t="str">
        <f>TEXT(InputData[[#This Row],[DATE]],"mmm")</f>
        <v>Aug</v>
      </c>
      <c r="J509" s="1">
        <f>WEEKNUM(InputData[[#This Row],[DATE]])</f>
        <v>32</v>
      </c>
    </row>
    <row r="510" spans="1:10" x14ac:dyDescent="0.3">
      <c r="A510" s="3">
        <v>44411</v>
      </c>
      <c r="B510" s="6" t="s">
        <v>80</v>
      </c>
      <c r="C510" s="4" t="s">
        <v>12</v>
      </c>
      <c r="D510" s="5">
        <v>94.17</v>
      </c>
      <c r="E510" s="1">
        <v>5</v>
      </c>
      <c r="F510" s="1">
        <f>InputData[[#This Row],[UNIT PRICE ($)]]*InputData[[#This Row],[QUANTITY]]</f>
        <v>470.85</v>
      </c>
      <c r="G510" s="1" t="str">
        <f>VLOOKUP(InputData[[#This Row],[CUSTOMER NAME]],Country[],2,0)</f>
        <v>South Africa</v>
      </c>
      <c r="H510" s="1" t="str">
        <f>VLOOKUP(InputData[[#This Row],[CUSTOMER NAME]],Country[],3,0)</f>
        <v>Export</v>
      </c>
      <c r="I510" s="1" t="str">
        <f>TEXT(InputData[[#This Row],[DATE]],"mmm")</f>
        <v>Aug</v>
      </c>
      <c r="J510" s="1">
        <f>WEEKNUM(InputData[[#This Row],[DATE]])</f>
        <v>32</v>
      </c>
    </row>
    <row r="511" spans="1:10" x14ac:dyDescent="0.3">
      <c r="A511" s="3">
        <v>44411</v>
      </c>
      <c r="B511" s="6" t="s">
        <v>116</v>
      </c>
      <c r="C511" s="4" t="s">
        <v>14</v>
      </c>
      <c r="D511" s="5">
        <v>146.72</v>
      </c>
      <c r="E511" s="1">
        <v>8</v>
      </c>
      <c r="F511" s="1">
        <f>InputData[[#This Row],[UNIT PRICE ($)]]*InputData[[#This Row],[QUANTITY]]</f>
        <v>1173.76</v>
      </c>
      <c r="G511" s="1" t="str">
        <f>VLOOKUP(InputData[[#This Row],[CUSTOMER NAME]],Country[],2,0)</f>
        <v>Germany</v>
      </c>
      <c r="H511" s="1" t="str">
        <f>VLOOKUP(InputData[[#This Row],[CUSTOMER NAME]],Country[],3,0)</f>
        <v>Export</v>
      </c>
      <c r="I511" s="1" t="str">
        <f>TEXT(InputData[[#This Row],[DATE]],"mmm")</f>
        <v>Aug</v>
      </c>
      <c r="J511" s="1">
        <f>WEEKNUM(InputData[[#This Row],[DATE]])</f>
        <v>32</v>
      </c>
    </row>
    <row r="512" spans="1:10" x14ac:dyDescent="0.3">
      <c r="A512" s="3">
        <v>44412</v>
      </c>
      <c r="B512" s="6" t="s">
        <v>61</v>
      </c>
      <c r="C512" s="4" t="s">
        <v>26</v>
      </c>
      <c r="D512" s="5">
        <v>24.66</v>
      </c>
      <c r="E512" s="1">
        <v>16</v>
      </c>
      <c r="F512" s="1">
        <f>InputData[[#This Row],[UNIT PRICE ($)]]*InputData[[#This Row],[QUANTITY]]</f>
        <v>394.56</v>
      </c>
      <c r="G512" s="1" t="str">
        <f>VLOOKUP(InputData[[#This Row],[CUSTOMER NAME]],Country[],2,0)</f>
        <v>Bangladesh</v>
      </c>
      <c r="H512" s="1" t="str">
        <f>VLOOKUP(InputData[[#This Row],[CUSTOMER NAME]],Country[],3,0)</f>
        <v>Export</v>
      </c>
      <c r="I512" s="1" t="str">
        <f>TEXT(InputData[[#This Row],[DATE]],"mmm")</f>
        <v>Aug</v>
      </c>
      <c r="J512" s="1">
        <f>WEEKNUM(InputData[[#This Row],[DATE]])</f>
        <v>32</v>
      </c>
    </row>
    <row r="513" spans="1:10" x14ac:dyDescent="0.3">
      <c r="A513" s="3">
        <v>44413</v>
      </c>
      <c r="B513" s="6" t="s">
        <v>70</v>
      </c>
      <c r="C513" s="4" t="s">
        <v>28</v>
      </c>
      <c r="D513" s="5">
        <v>41.81</v>
      </c>
      <c r="E513" s="1">
        <v>14</v>
      </c>
      <c r="F513" s="1">
        <f>InputData[[#This Row],[UNIT PRICE ($)]]*InputData[[#This Row],[QUANTITY]]</f>
        <v>585.34</v>
      </c>
      <c r="G513" s="1" t="str">
        <f>VLOOKUP(InputData[[#This Row],[CUSTOMER NAME]],Country[],2,0)</f>
        <v>Mexico</v>
      </c>
      <c r="H513" s="1" t="str">
        <f>VLOOKUP(InputData[[#This Row],[CUSTOMER NAME]],Country[],3,0)</f>
        <v>Export</v>
      </c>
      <c r="I513" s="1" t="str">
        <f>TEXT(InputData[[#This Row],[DATE]],"mmm")</f>
        <v>Aug</v>
      </c>
      <c r="J513" s="1">
        <f>WEEKNUM(InputData[[#This Row],[DATE]])</f>
        <v>32</v>
      </c>
    </row>
    <row r="514" spans="1:10" x14ac:dyDescent="0.3">
      <c r="A514" s="3">
        <v>44414</v>
      </c>
      <c r="B514" s="6" t="s">
        <v>64</v>
      </c>
      <c r="C514" s="4" t="s">
        <v>37</v>
      </c>
      <c r="D514" s="5">
        <v>85.76</v>
      </c>
      <c r="E514" s="1">
        <v>1</v>
      </c>
      <c r="F514" s="1">
        <f>InputData[[#This Row],[UNIT PRICE ($)]]*InputData[[#This Row],[QUANTITY]]</f>
        <v>85.76</v>
      </c>
      <c r="G514" s="1" t="str">
        <f>VLOOKUP(InputData[[#This Row],[CUSTOMER NAME]],Country[],2,0)</f>
        <v>India</v>
      </c>
      <c r="H514" s="1" t="str">
        <f>VLOOKUP(InputData[[#This Row],[CUSTOMER NAME]],Country[],3,0)</f>
        <v>Northeast</v>
      </c>
      <c r="I514" s="1" t="str">
        <f>TEXT(InputData[[#This Row],[DATE]],"mmm")</f>
        <v>Aug</v>
      </c>
      <c r="J514" s="1">
        <f>WEEKNUM(InputData[[#This Row],[DATE]])</f>
        <v>32</v>
      </c>
    </row>
    <row r="515" spans="1:10" x14ac:dyDescent="0.3">
      <c r="A515" s="3">
        <v>44414</v>
      </c>
      <c r="B515" s="6" t="s">
        <v>80</v>
      </c>
      <c r="C515" s="4" t="s">
        <v>16</v>
      </c>
      <c r="D515" s="5">
        <v>16.64</v>
      </c>
      <c r="E515" s="1">
        <v>9</v>
      </c>
      <c r="F515" s="1">
        <f>InputData[[#This Row],[UNIT PRICE ($)]]*InputData[[#This Row],[QUANTITY]]</f>
        <v>149.76</v>
      </c>
      <c r="G515" s="1" t="str">
        <f>VLOOKUP(InputData[[#This Row],[CUSTOMER NAME]],Country[],2,0)</f>
        <v>South Africa</v>
      </c>
      <c r="H515" s="1" t="str">
        <f>VLOOKUP(InputData[[#This Row],[CUSTOMER NAME]],Country[],3,0)</f>
        <v>Export</v>
      </c>
      <c r="I515" s="1" t="str">
        <f>TEXT(InputData[[#This Row],[DATE]],"mmm")</f>
        <v>Aug</v>
      </c>
      <c r="J515" s="1">
        <f>WEEKNUM(InputData[[#This Row],[DATE]])</f>
        <v>32</v>
      </c>
    </row>
    <row r="516" spans="1:10" x14ac:dyDescent="0.3">
      <c r="A516" s="3">
        <v>44416</v>
      </c>
      <c r="B516" s="6" t="s">
        <v>63</v>
      </c>
      <c r="C516" s="4" t="s">
        <v>21</v>
      </c>
      <c r="D516" s="5">
        <v>162.54</v>
      </c>
      <c r="E516" s="1">
        <v>11</v>
      </c>
      <c r="F516" s="1">
        <f>InputData[[#This Row],[UNIT PRICE ($)]]*InputData[[#This Row],[QUANTITY]]</f>
        <v>1787.9399999999998</v>
      </c>
      <c r="G516" s="1" t="str">
        <f>VLOOKUP(InputData[[#This Row],[CUSTOMER NAME]],Country[],2,0)</f>
        <v>Saudi Arabia</v>
      </c>
      <c r="H516" s="1" t="str">
        <f>VLOOKUP(InputData[[#This Row],[CUSTOMER NAME]],Country[],3,0)</f>
        <v>Export</v>
      </c>
      <c r="I516" s="1" t="str">
        <f>TEXT(InputData[[#This Row],[DATE]],"mmm")</f>
        <v>Aug</v>
      </c>
      <c r="J516" s="1">
        <f>WEEKNUM(InputData[[#This Row],[DATE]])</f>
        <v>33</v>
      </c>
    </row>
    <row r="517" spans="1:10" x14ac:dyDescent="0.3">
      <c r="A517" s="3">
        <v>44416</v>
      </c>
      <c r="B517" s="6" t="s">
        <v>71</v>
      </c>
      <c r="C517" s="4" t="s">
        <v>32</v>
      </c>
      <c r="D517" s="5">
        <v>117.48</v>
      </c>
      <c r="E517" s="1">
        <v>12</v>
      </c>
      <c r="F517" s="1">
        <f>InputData[[#This Row],[UNIT PRICE ($)]]*InputData[[#This Row],[QUANTITY]]</f>
        <v>1409.76</v>
      </c>
      <c r="G517" s="1" t="str">
        <f>VLOOKUP(InputData[[#This Row],[CUSTOMER NAME]],Country[],2,0)</f>
        <v>India</v>
      </c>
      <c r="H517" s="1" t="str">
        <f>VLOOKUP(InputData[[#This Row],[CUSTOMER NAME]],Country[],3,0)</f>
        <v>Central</v>
      </c>
      <c r="I517" s="1" t="str">
        <f>TEXT(InputData[[#This Row],[DATE]],"mmm")</f>
        <v>Aug</v>
      </c>
      <c r="J517" s="1">
        <f>WEEKNUM(InputData[[#This Row],[DATE]])</f>
        <v>33</v>
      </c>
    </row>
    <row r="518" spans="1:10" x14ac:dyDescent="0.3">
      <c r="A518" s="3">
        <v>44416</v>
      </c>
      <c r="B518" s="6" t="s">
        <v>74</v>
      </c>
      <c r="C518" s="4" t="s">
        <v>15</v>
      </c>
      <c r="D518" s="5">
        <v>15.719999999999999</v>
      </c>
      <c r="E518" s="1">
        <v>38</v>
      </c>
      <c r="F518" s="1">
        <f>InputData[[#This Row],[UNIT PRICE ($)]]*InputData[[#This Row],[QUANTITY]]</f>
        <v>597.3599999999999</v>
      </c>
      <c r="G518" s="1" t="str">
        <f>VLOOKUP(InputData[[#This Row],[CUSTOMER NAME]],Country[],2,0)</f>
        <v>Brazil</v>
      </c>
      <c r="H518" s="1" t="str">
        <f>VLOOKUP(InputData[[#This Row],[CUSTOMER NAME]],Country[],3,0)</f>
        <v>Export</v>
      </c>
      <c r="I518" s="1" t="str">
        <f>TEXT(InputData[[#This Row],[DATE]],"mmm")</f>
        <v>Aug</v>
      </c>
      <c r="J518" s="1">
        <f>WEEKNUM(InputData[[#This Row],[DATE]])</f>
        <v>33</v>
      </c>
    </row>
    <row r="519" spans="1:10" x14ac:dyDescent="0.3">
      <c r="A519" s="3">
        <v>44416</v>
      </c>
      <c r="B519" s="6" t="s">
        <v>78</v>
      </c>
      <c r="C519" s="4" t="s">
        <v>16</v>
      </c>
      <c r="D519" s="5">
        <v>16.64</v>
      </c>
      <c r="E519" s="1">
        <v>2</v>
      </c>
      <c r="F519" s="1">
        <f>InputData[[#This Row],[UNIT PRICE ($)]]*InputData[[#This Row],[QUANTITY]]</f>
        <v>33.28</v>
      </c>
      <c r="G519" s="1" t="str">
        <f>VLOOKUP(InputData[[#This Row],[CUSTOMER NAME]],Country[],2,0)</f>
        <v>India</v>
      </c>
      <c r="H519" s="1" t="str">
        <f>VLOOKUP(InputData[[#This Row],[CUSTOMER NAME]],Country[],3,0)</f>
        <v>Central</v>
      </c>
      <c r="I519" s="1" t="str">
        <f>TEXT(InputData[[#This Row],[DATE]],"mmm")</f>
        <v>Aug</v>
      </c>
      <c r="J519" s="1">
        <f>WEEKNUM(InputData[[#This Row],[DATE]])</f>
        <v>33</v>
      </c>
    </row>
    <row r="520" spans="1:10" x14ac:dyDescent="0.3">
      <c r="A520" s="3">
        <v>44418</v>
      </c>
      <c r="B520" s="6" t="s">
        <v>109</v>
      </c>
      <c r="C520" s="4" t="s">
        <v>38</v>
      </c>
      <c r="D520" s="5">
        <v>79.92</v>
      </c>
      <c r="E520" s="1">
        <v>38</v>
      </c>
      <c r="F520" s="1">
        <f>InputData[[#This Row],[UNIT PRICE ($)]]*InputData[[#This Row],[QUANTITY]]</f>
        <v>3036.96</v>
      </c>
      <c r="G520" s="1" t="str">
        <f>VLOOKUP(InputData[[#This Row],[CUSTOMER NAME]],Country[],2,0)</f>
        <v>Pakistan</v>
      </c>
      <c r="H520" s="1" t="str">
        <f>VLOOKUP(InputData[[#This Row],[CUSTOMER NAME]],Country[],3,0)</f>
        <v>Export</v>
      </c>
      <c r="I520" s="1" t="str">
        <f>TEXT(InputData[[#This Row],[DATE]],"mmm")</f>
        <v>Aug</v>
      </c>
      <c r="J520" s="1">
        <f>WEEKNUM(InputData[[#This Row],[DATE]])</f>
        <v>33</v>
      </c>
    </row>
    <row r="521" spans="1:10" x14ac:dyDescent="0.3">
      <c r="A521" s="3">
        <v>44418</v>
      </c>
      <c r="B521" s="6" t="s">
        <v>84</v>
      </c>
      <c r="C521" s="4" t="s">
        <v>5</v>
      </c>
      <c r="D521" s="5">
        <v>155.61000000000001</v>
      </c>
      <c r="E521" s="1">
        <v>4</v>
      </c>
      <c r="F521" s="1">
        <f>InputData[[#This Row],[UNIT PRICE ($)]]*InputData[[#This Row],[QUANTITY]]</f>
        <v>622.44000000000005</v>
      </c>
      <c r="G521" s="1" t="str">
        <f>VLOOKUP(InputData[[#This Row],[CUSTOMER NAME]],Country[],2,0)</f>
        <v>Ethiopia</v>
      </c>
      <c r="H521" s="1" t="str">
        <f>VLOOKUP(InputData[[#This Row],[CUSTOMER NAME]],Country[],3,0)</f>
        <v>Export</v>
      </c>
      <c r="I521" s="1" t="str">
        <f>TEXT(InputData[[#This Row],[DATE]],"mmm")</f>
        <v>Aug</v>
      </c>
      <c r="J521" s="1">
        <f>WEEKNUM(InputData[[#This Row],[DATE]])</f>
        <v>33</v>
      </c>
    </row>
    <row r="522" spans="1:10" x14ac:dyDescent="0.3">
      <c r="A522" s="3">
        <v>44418</v>
      </c>
      <c r="B522" s="6" t="s">
        <v>88</v>
      </c>
      <c r="C522" s="4" t="s">
        <v>44</v>
      </c>
      <c r="D522" s="5">
        <v>82.08</v>
      </c>
      <c r="E522" s="1">
        <v>10</v>
      </c>
      <c r="F522" s="1">
        <f>InputData[[#This Row],[UNIT PRICE ($)]]*InputData[[#This Row],[QUANTITY]]</f>
        <v>820.8</v>
      </c>
      <c r="G522" s="1" t="str">
        <f>VLOOKUP(InputData[[#This Row],[CUSTOMER NAME]],Country[],2,0)</f>
        <v>India</v>
      </c>
      <c r="H522" s="1" t="str">
        <f>VLOOKUP(InputData[[#This Row],[CUSTOMER NAME]],Country[],3,0)</f>
        <v>South</v>
      </c>
      <c r="I522" s="1" t="str">
        <f>TEXT(InputData[[#This Row],[DATE]],"mmm")</f>
        <v>Aug</v>
      </c>
      <c r="J522" s="1">
        <f>WEEKNUM(InputData[[#This Row],[DATE]])</f>
        <v>33</v>
      </c>
    </row>
    <row r="523" spans="1:10" x14ac:dyDescent="0.3">
      <c r="A523" s="3">
        <v>44418</v>
      </c>
      <c r="B523" s="6" t="s">
        <v>89</v>
      </c>
      <c r="C523" s="4" t="s">
        <v>6</v>
      </c>
      <c r="D523" s="5">
        <v>85.5</v>
      </c>
      <c r="E523" s="1">
        <v>6</v>
      </c>
      <c r="F523" s="1">
        <f>InputData[[#This Row],[UNIT PRICE ($)]]*InputData[[#This Row],[QUANTITY]]</f>
        <v>513</v>
      </c>
      <c r="G523" s="1" t="str">
        <f>VLOOKUP(InputData[[#This Row],[CUSTOMER NAME]],Country[],2,0)</f>
        <v>Mexico</v>
      </c>
      <c r="H523" s="1" t="str">
        <f>VLOOKUP(InputData[[#This Row],[CUSTOMER NAME]],Country[],3,0)</f>
        <v>Export</v>
      </c>
      <c r="I523" s="1" t="str">
        <f>TEXT(InputData[[#This Row],[DATE]],"mmm")</f>
        <v>Aug</v>
      </c>
      <c r="J523" s="1">
        <f>WEEKNUM(InputData[[#This Row],[DATE]])</f>
        <v>33</v>
      </c>
    </row>
    <row r="524" spans="1:10" x14ac:dyDescent="0.3">
      <c r="A524" s="3">
        <v>44419</v>
      </c>
      <c r="B524" s="6" t="s">
        <v>73</v>
      </c>
      <c r="C524" s="4" t="s">
        <v>23</v>
      </c>
      <c r="D524" s="5">
        <v>149.46</v>
      </c>
      <c r="E524" s="1">
        <v>4</v>
      </c>
      <c r="F524" s="1">
        <f>InputData[[#This Row],[UNIT PRICE ($)]]*InputData[[#This Row],[QUANTITY]]</f>
        <v>597.84</v>
      </c>
      <c r="G524" s="1" t="str">
        <f>VLOOKUP(InputData[[#This Row],[CUSTOMER NAME]],Country[],2,0)</f>
        <v>India</v>
      </c>
      <c r="H524" s="1" t="str">
        <f>VLOOKUP(InputData[[#This Row],[CUSTOMER NAME]],Country[],3,0)</f>
        <v>East</v>
      </c>
      <c r="I524" s="1" t="str">
        <f>TEXT(InputData[[#This Row],[DATE]],"mmm")</f>
        <v>Aug</v>
      </c>
      <c r="J524" s="1">
        <f>WEEKNUM(InputData[[#This Row],[DATE]])</f>
        <v>33</v>
      </c>
    </row>
    <row r="525" spans="1:10" x14ac:dyDescent="0.3">
      <c r="A525" s="3">
        <v>44419</v>
      </c>
      <c r="B525" s="6" t="s">
        <v>76</v>
      </c>
      <c r="C525" s="4" t="s">
        <v>30</v>
      </c>
      <c r="D525" s="5">
        <v>201.28</v>
      </c>
      <c r="E525" s="1">
        <v>20</v>
      </c>
      <c r="F525" s="1">
        <f>InputData[[#This Row],[UNIT PRICE ($)]]*InputData[[#This Row],[QUANTITY]]</f>
        <v>4025.6</v>
      </c>
      <c r="G525" s="1" t="str">
        <f>VLOOKUP(InputData[[#This Row],[CUSTOMER NAME]],Country[],2,0)</f>
        <v>Saudi Arabia</v>
      </c>
      <c r="H525" s="1" t="str">
        <f>VLOOKUP(InputData[[#This Row],[CUSTOMER NAME]],Country[],3,0)</f>
        <v>Export</v>
      </c>
      <c r="I525" s="1" t="str">
        <f>TEXT(InputData[[#This Row],[DATE]],"mmm")</f>
        <v>Aug</v>
      </c>
      <c r="J525" s="1">
        <f>WEEKNUM(InputData[[#This Row],[DATE]])</f>
        <v>33</v>
      </c>
    </row>
    <row r="526" spans="1:10" x14ac:dyDescent="0.3">
      <c r="A526" s="3">
        <v>44421</v>
      </c>
      <c r="B526" s="6" t="s">
        <v>73</v>
      </c>
      <c r="C526" s="4" t="s">
        <v>11</v>
      </c>
      <c r="D526" s="5">
        <v>48.4</v>
      </c>
      <c r="E526" s="1">
        <v>13</v>
      </c>
      <c r="F526" s="1">
        <f>InputData[[#This Row],[UNIT PRICE ($)]]*InputData[[#This Row],[QUANTITY]]</f>
        <v>629.19999999999993</v>
      </c>
      <c r="G526" s="1" t="str">
        <f>VLOOKUP(InputData[[#This Row],[CUSTOMER NAME]],Country[],2,0)</f>
        <v>India</v>
      </c>
      <c r="H526" s="1" t="str">
        <f>VLOOKUP(InputData[[#This Row],[CUSTOMER NAME]],Country[],3,0)</f>
        <v>East</v>
      </c>
      <c r="I526" s="1" t="str">
        <f>TEXT(InputData[[#This Row],[DATE]],"mmm")</f>
        <v>Aug</v>
      </c>
      <c r="J526" s="1">
        <f>WEEKNUM(InputData[[#This Row],[DATE]])</f>
        <v>33</v>
      </c>
    </row>
    <row r="527" spans="1:10" x14ac:dyDescent="0.3">
      <c r="A527" s="3">
        <v>44421</v>
      </c>
      <c r="B527" s="6" t="s">
        <v>85</v>
      </c>
      <c r="C527" s="4" t="s">
        <v>27</v>
      </c>
      <c r="D527" s="5">
        <v>57.120000000000005</v>
      </c>
      <c r="E527" s="1">
        <v>9</v>
      </c>
      <c r="F527" s="1">
        <f>InputData[[#This Row],[UNIT PRICE ($)]]*InputData[[#This Row],[QUANTITY]]</f>
        <v>514.08000000000004</v>
      </c>
      <c r="G527" s="1" t="str">
        <f>VLOOKUP(InputData[[#This Row],[CUSTOMER NAME]],Country[],2,0)</f>
        <v>India</v>
      </c>
      <c r="H527" s="1" t="str">
        <f>VLOOKUP(InputData[[#This Row],[CUSTOMER NAME]],Country[],3,0)</f>
        <v>Northeast</v>
      </c>
      <c r="I527" s="1" t="str">
        <f>TEXT(InputData[[#This Row],[DATE]],"mmm")</f>
        <v>Aug</v>
      </c>
      <c r="J527" s="1">
        <f>WEEKNUM(InputData[[#This Row],[DATE]])</f>
        <v>33</v>
      </c>
    </row>
    <row r="528" spans="1:10" x14ac:dyDescent="0.3">
      <c r="A528" s="3">
        <v>44422</v>
      </c>
      <c r="B528" s="6" t="s">
        <v>61</v>
      </c>
      <c r="C528" s="4" t="s">
        <v>30</v>
      </c>
      <c r="D528" s="5">
        <v>201.28</v>
      </c>
      <c r="E528" s="1">
        <v>14</v>
      </c>
      <c r="F528" s="1">
        <f>InputData[[#This Row],[UNIT PRICE ($)]]*InputData[[#This Row],[QUANTITY]]</f>
        <v>2817.92</v>
      </c>
      <c r="G528" s="1" t="str">
        <f>VLOOKUP(InputData[[#This Row],[CUSTOMER NAME]],Country[],2,0)</f>
        <v>Bangladesh</v>
      </c>
      <c r="H528" s="1" t="str">
        <f>VLOOKUP(InputData[[#This Row],[CUSTOMER NAME]],Country[],3,0)</f>
        <v>Export</v>
      </c>
      <c r="I528" s="1" t="str">
        <f>TEXT(InputData[[#This Row],[DATE]],"mmm")</f>
        <v>Aug</v>
      </c>
      <c r="J528" s="1">
        <f>WEEKNUM(InputData[[#This Row],[DATE]])</f>
        <v>33</v>
      </c>
    </row>
    <row r="529" spans="1:10" x14ac:dyDescent="0.3">
      <c r="A529" s="3">
        <v>44423</v>
      </c>
      <c r="B529" s="6" t="s">
        <v>73</v>
      </c>
      <c r="C529" s="4" t="s">
        <v>15</v>
      </c>
      <c r="D529" s="5">
        <v>15.719999999999999</v>
      </c>
      <c r="E529" s="1">
        <v>7</v>
      </c>
      <c r="F529" s="1">
        <f>InputData[[#This Row],[UNIT PRICE ($)]]*InputData[[#This Row],[QUANTITY]]</f>
        <v>110.03999999999999</v>
      </c>
      <c r="G529" s="1" t="str">
        <f>VLOOKUP(InputData[[#This Row],[CUSTOMER NAME]],Country[],2,0)</f>
        <v>India</v>
      </c>
      <c r="H529" s="1" t="str">
        <f>VLOOKUP(InputData[[#This Row],[CUSTOMER NAME]],Country[],3,0)</f>
        <v>East</v>
      </c>
      <c r="I529" s="1" t="str">
        <f>TEXT(InputData[[#This Row],[DATE]],"mmm")</f>
        <v>Aug</v>
      </c>
      <c r="J529" s="1">
        <f>WEEKNUM(InputData[[#This Row],[DATE]])</f>
        <v>34</v>
      </c>
    </row>
    <row r="530" spans="1:10" x14ac:dyDescent="0.3">
      <c r="A530" s="3">
        <v>44423</v>
      </c>
      <c r="B530" s="6" t="s">
        <v>114</v>
      </c>
      <c r="C530" s="4" t="s">
        <v>11</v>
      </c>
      <c r="D530" s="5">
        <v>48.4</v>
      </c>
      <c r="E530" s="1">
        <v>10</v>
      </c>
      <c r="F530" s="1">
        <f>InputData[[#This Row],[UNIT PRICE ($)]]*InputData[[#This Row],[QUANTITY]]</f>
        <v>484</v>
      </c>
      <c r="G530" s="1" t="str">
        <f>VLOOKUP(InputData[[#This Row],[CUSTOMER NAME]],Country[],2,0)</f>
        <v>United States of America</v>
      </c>
      <c r="H530" s="1" t="str">
        <f>VLOOKUP(InputData[[#This Row],[CUSTOMER NAME]],Country[],3,0)</f>
        <v>Export</v>
      </c>
      <c r="I530" s="1" t="str">
        <f>TEXT(InputData[[#This Row],[DATE]],"mmm")</f>
        <v>Aug</v>
      </c>
      <c r="J530" s="1">
        <f>WEEKNUM(InputData[[#This Row],[DATE]])</f>
        <v>34</v>
      </c>
    </row>
    <row r="531" spans="1:10" x14ac:dyDescent="0.3">
      <c r="A531" s="3">
        <v>44424</v>
      </c>
      <c r="B531" s="6" t="s">
        <v>68</v>
      </c>
      <c r="C531" s="4" t="s">
        <v>9</v>
      </c>
      <c r="D531" s="5">
        <v>7.8599999999999994</v>
      </c>
      <c r="E531" s="1">
        <v>31</v>
      </c>
      <c r="F531" s="1">
        <f>InputData[[#This Row],[UNIT PRICE ($)]]*InputData[[#This Row],[QUANTITY]]</f>
        <v>243.65999999999997</v>
      </c>
      <c r="G531" s="1" t="str">
        <f>VLOOKUP(InputData[[#This Row],[CUSTOMER NAME]],Country[],2,0)</f>
        <v>Russia</v>
      </c>
      <c r="H531" s="1" t="str">
        <f>VLOOKUP(InputData[[#This Row],[CUSTOMER NAME]],Country[],3,0)</f>
        <v>Export</v>
      </c>
      <c r="I531" s="1" t="str">
        <f>TEXT(InputData[[#This Row],[DATE]],"mmm")</f>
        <v>Aug</v>
      </c>
      <c r="J531" s="1">
        <f>WEEKNUM(InputData[[#This Row],[DATE]])</f>
        <v>34</v>
      </c>
    </row>
    <row r="532" spans="1:10" x14ac:dyDescent="0.3">
      <c r="A532" s="3">
        <v>44424</v>
      </c>
      <c r="B532" s="6" t="s">
        <v>79</v>
      </c>
      <c r="C532" s="4" t="s">
        <v>3</v>
      </c>
      <c r="D532" s="5">
        <v>80.94</v>
      </c>
      <c r="E532" s="1">
        <v>3</v>
      </c>
      <c r="F532" s="1">
        <f>InputData[[#This Row],[UNIT PRICE ($)]]*InputData[[#This Row],[QUANTITY]]</f>
        <v>242.82</v>
      </c>
      <c r="G532" s="1" t="str">
        <f>VLOOKUP(InputData[[#This Row],[CUSTOMER NAME]],Country[],2,0)</f>
        <v>United Kingdom</v>
      </c>
      <c r="H532" s="1" t="str">
        <f>VLOOKUP(InputData[[#This Row],[CUSTOMER NAME]],Country[],3,0)</f>
        <v>Export</v>
      </c>
      <c r="I532" s="1" t="str">
        <f>TEXT(InputData[[#This Row],[DATE]],"mmm")</f>
        <v>Aug</v>
      </c>
      <c r="J532" s="1">
        <f>WEEKNUM(InputData[[#This Row],[DATE]])</f>
        <v>34</v>
      </c>
    </row>
    <row r="533" spans="1:10" x14ac:dyDescent="0.3">
      <c r="A533" s="3">
        <v>44424</v>
      </c>
      <c r="B533" s="6" t="s">
        <v>85</v>
      </c>
      <c r="C533" s="4" t="s">
        <v>13</v>
      </c>
      <c r="D533" s="5">
        <v>122.08</v>
      </c>
      <c r="E533" s="1">
        <v>1</v>
      </c>
      <c r="F533" s="1">
        <f>InputData[[#This Row],[UNIT PRICE ($)]]*InputData[[#This Row],[QUANTITY]]</f>
        <v>122.08</v>
      </c>
      <c r="G533" s="1" t="str">
        <f>VLOOKUP(InputData[[#This Row],[CUSTOMER NAME]],Country[],2,0)</f>
        <v>India</v>
      </c>
      <c r="H533" s="1" t="str">
        <f>VLOOKUP(InputData[[#This Row],[CUSTOMER NAME]],Country[],3,0)</f>
        <v>Northeast</v>
      </c>
      <c r="I533" s="1" t="str">
        <f>TEXT(InputData[[#This Row],[DATE]],"mmm")</f>
        <v>Aug</v>
      </c>
      <c r="J533" s="1">
        <f>WEEKNUM(InputData[[#This Row],[DATE]])</f>
        <v>34</v>
      </c>
    </row>
    <row r="534" spans="1:10" x14ac:dyDescent="0.3">
      <c r="A534" s="3">
        <v>44426</v>
      </c>
      <c r="B534" s="6" t="s">
        <v>70</v>
      </c>
      <c r="C534" s="4" t="s">
        <v>25</v>
      </c>
      <c r="D534" s="5">
        <v>8.33</v>
      </c>
      <c r="E534" s="1">
        <v>6</v>
      </c>
      <c r="F534" s="1">
        <f>InputData[[#This Row],[UNIT PRICE ($)]]*InputData[[#This Row],[QUANTITY]]</f>
        <v>49.980000000000004</v>
      </c>
      <c r="G534" s="1" t="str">
        <f>VLOOKUP(InputData[[#This Row],[CUSTOMER NAME]],Country[],2,0)</f>
        <v>Mexico</v>
      </c>
      <c r="H534" s="1" t="str">
        <f>VLOOKUP(InputData[[#This Row],[CUSTOMER NAME]],Country[],3,0)</f>
        <v>Export</v>
      </c>
      <c r="I534" s="1" t="str">
        <f>TEXT(InputData[[#This Row],[DATE]],"mmm")</f>
        <v>Aug</v>
      </c>
      <c r="J534" s="1">
        <f>WEEKNUM(InputData[[#This Row],[DATE]])</f>
        <v>34</v>
      </c>
    </row>
    <row r="535" spans="1:10" x14ac:dyDescent="0.3">
      <c r="A535" s="3">
        <v>44426</v>
      </c>
      <c r="B535" s="6" t="s">
        <v>79</v>
      </c>
      <c r="C535" s="4" t="s">
        <v>29</v>
      </c>
      <c r="D535" s="5">
        <v>53.11</v>
      </c>
      <c r="E535" s="1">
        <v>8</v>
      </c>
      <c r="F535" s="1">
        <f>InputData[[#This Row],[UNIT PRICE ($)]]*InputData[[#This Row],[QUANTITY]]</f>
        <v>424.88</v>
      </c>
      <c r="G535" s="1" t="str">
        <f>VLOOKUP(InputData[[#This Row],[CUSTOMER NAME]],Country[],2,0)</f>
        <v>United Kingdom</v>
      </c>
      <c r="H535" s="1" t="str">
        <f>VLOOKUP(InputData[[#This Row],[CUSTOMER NAME]],Country[],3,0)</f>
        <v>Export</v>
      </c>
      <c r="I535" s="1" t="str">
        <f>TEXT(InputData[[#This Row],[DATE]],"mmm")</f>
        <v>Aug</v>
      </c>
      <c r="J535" s="1">
        <f>WEEKNUM(InputData[[#This Row],[DATE]])</f>
        <v>34</v>
      </c>
    </row>
    <row r="536" spans="1:10" x14ac:dyDescent="0.3">
      <c r="A536" s="3">
        <v>44426</v>
      </c>
      <c r="B536" s="6" t="s">
        <v>82</v>
      </c>
      <c r="C536" s="4" t="s">
        <v>29</v>
      </c>
      <c r="D536" s="5">
        <v>53.11</v>
      </c>
      <c r="E536" s="1">
        <v>19</v>
      </c>
      <c r="F536" s="1">
        <f>InputData[[#This Row],[UNIT PRICE ($)]]*InputData[[#This Row],[QUANTITY]]</f>
        <v>1009.09</v>
      </c>
      <c r="G536" s="1" t="str">
        <f>VLOOKUP(InputData[[#This Row],[CUSTOMER NAME]],Country[],2,0)</f>
        <v>India</v>
      </c>
      <c r="H536" s="1" t="str">
        <f>VLOOKUP(InputData[[#This Row],[CUSTOMER NAME]],Country[],3,0)</f>
        <v>Western</v>
      </c>
      <c r="I536" s="1" t="str">
        <f>TEXT(InputData[[#This Row],[DATE]],"mmm")</f>
        <v>Aug</v>
      </c>
      <c r="J536" s="1">
        <f>WEEKNUM(InputData[[#This Row],[DATE]])</f>
        <v>34</v>
      </c>
    </row>
    <row r="537" spans="1:10" x14ac:dyDescent="0.3">
      <c r="A537" s="3">
        <v>44426</v>
      </c>
      <c r="B537" s="6" t="s">
        <v>114</v>
      </c>
      <c r="C537" s="4" t="s">
        <v>10</v>
      </c>
      <c r="D537" s="5">
        <v>164.28</v>
      </c>
      <c r="E537" s="1">
        <v>2</v>
      </c>
      <c r="F537" s="1">
        <f>InputData[[#This Row],[UNIT PRICE ($)]]*InputData[[#This Row],[QUANTITY]]</f>
        <v>328.56</v>
      </c>
      <c r="G537" s="1" t="str">
        <f>VLOOKUP(InputData[[#This Row],[CUSTOMER NAME]],Country[],2,0)</f>
        <v>United States of America</v>
      </c>
      <c r="H537" s="1" t="str">
        <f>VLOOKUP(InputData[[#This Row],[CUSTOMER NAME]],Country[],3,0)</f>
        <v>Export</v>
      </c>
      <c r="I537" s="1" t="str">
        <f>TEXT(InputData[[#This Row],[DATE]],"mmm")</f>
        <v>Aug</v>
      </c>
      <c r="J537" s="1">
        <f>WEEKNUM(InputData[[#This Row],[DATE]])</f>
        <v>34</v>
      </c>
    </row>
    <row r="538" spans="1:10" x14ac:dyDescent="0.3">
      <c r="A538" s="3">
        <v>44427</v>
      </c>
      <c r="B538" s="6" t="s">
        <v>63</v>
      </c>
      <c r="C538" s="4" t="s">
        <v>7</v>
      </c>
      <c r="D538" s="5">
        <v>47.730000000000004</v>
      </c>
      <c r="E538" s="1">
        <v>3</v>
      </c>
      <c r="F538" s="1">
        <f>InputData[[#This Row],[UNIT PRICE ($)]]*InputData[[#This Row],[QUANTITY]]</f>
        <v>143.19</v>
      </c>
      <c r="G538" s="1" t="str">
        <f>VLOOKUP(InputData[[#This Row],[CUSTOMER NAME]],Country[],2,0)</f>
        <v>Saudi Arabia</v>
      </c>
      <c r="H538" s="1" t="str">
        <f>VLOOKUP(InputData[[#This Row],[CUSTOMER NAME]],Country[],3,0)</f>
        <v>Export</v>
      </c>
      <c r="I538" s="1" t="str">
        <f>TEXT(InputData[[#This Row],[DATE]],"mmm")</f>
        <v>Aug</v>
      </c>
      <c r="J538" s="1">
        <f>WEEKNUM(InputData[[#This Row],[DATE]])</f>
        <v>34</v>
      </c>
    </row>
    <row r="539" spans="1:10" x14ac:dyDescent="0.3">
      <c r="A539" s="3">
        <v>44428</v>
      </c>
      <c r="B539" s="6" t="s">
        <v>61</v>
      </c>
      <c r="C539" s="4" t="s">
        <v>33</v>
      </c>
      <c r="D539" s="5">
        <v>119.7</v>
      </c>
      <c r="E539" s="1">
        <v>14</v>
      </c>
      <c r="F539" s="1">
        <f>InputData[[#This Row],[UNIT PRICE ($)]]*InputData[[#This Row],[QUANTITY]]</f>
        <v>1675.8</v>
      </c>
      <c r="G539" s="1" t="str">
        <f>VLOOKUP(InputData[[#This Row],[CUSTOMER NAME]],Country[],2,0)</f>
        <v>Bangladesh</v>
      </c>
      <c r="H539" s="1" t="str">
        <f>VLOOKUP(InputData[[#This Row],[CUSTOMER NAME]],Country[],3,0)</f>
        <v>Export</v>
      </c>
      <c r="I539" s="1" t="str">
        <f>TEXT(InputData[[#This Row],[DATE]],"mmm")</f>
        <v>Aug</v>
      </c>
      <c r="J539" s="1">
        <f>WEEKNUM(InputData[[#This Row],[DATE]])</f>
        <v>34</v>
      </c>
    </row>
    <row r="540" spans="1:10" x14ac:dyDescent="0.3">
      <c r="A540" s="3">
        <v>44428</v>
      </c>
      <c r="B540" s="6" t="s">
        <v>63</v>
      </c>
      <c r="C540" s="4" t="s">
        <v>20</v>
      </c>
      <c r="D540" s="5">
        <v>76.25</v>
      </c>
      <c r="E540" s="1">
        <v>15</v>
      </c>
      <c r="F540" s="1">
        <f>InputData[[#This Row],[UNIT PRICE ($)]]*InputData[[#This Row],[QUANTITY]]</f>
        <v>1143.75</v>
      </c>
      <c r="G540" s="1" t="str">
        <f>VLOOKUP(InputData[[#This Row],[CUSTOMER NAME]],Country[],2,0)</f>
        <v>Saudi Arabia</v>
      </c>
      <c r="H540" s="1" t="str">
        <f>VLOOKUP(InputData[[#This Row],[CUSTOMER NAME]],Country[],3,0)</f>
        <v>Export</v>
      </c>
      <c r="I540" s="1" t="str">
        <f>TEXT(InputData[[#This Row],[DATE]],"mmm")</f>
        <v>Aug</v>
      </c>
      <c r="J540" s="1">
        <f>WEEKNUM(InputData[[#This Row],[DATE]])</f>
        <v>34</v>
      </c>
    </row>
    <row r="541" spans="1:10" x14ac:dyDescent="0.3">
      <c r="A541" s="3">
        <v>44428</v>
      </c>
      <c r="B541" s="6" t="s">
        <v>70</v>
      </c>
      <c r="C541" s="4" t="s">
        <v>23</v>
      </c>
      <c r="D541" s="5">
        <v>149.46</v>
      </c>
      <c r="E541" s="1">
        <v>13</v>
      </c>
      <c r="F541" s="1">
        <f>InputData[[#This Row],[UNIT PRICE ($)]]*InputData[[#This Row],[QUANTITY]]</f>
        <v>1942.98</v>
      </c>
      <c r="G541" s="1" t="str">
        <f>VLOOKUP(InputData[[#This Row],[CUSTOMER NAME]],Country[],2,0)</f>
        <v>Mexico</v>
      </c>
      <c r="H541" s="1" t="str">
        <f>VLOOKUP(InputData[[#This Row],[CUSTOMER NAME]],Country[],3,0)</f>
        <v>Export</v>
      </c>
      <c r="I541" s="1" t="str">
        <f>TEXT(InputData[[#This Row],[DATE]],"mmm")</f>
        <v>Aug</v>
      </c>
      <c r="J541" s="1">
        <f>WEEKNUM(InputData[[#This Row],[DATE]])</f>
        <v>34</v>
      </c>
    </row>
    <row r="542" spans="1:10" x14ac:dyDescent="0.3">
      <c r="A542" s="3">
        <v>44428</v>
      </c>
      <c r="B542" s="6" t="s">
        <v>74</v>
      </c>
      <c r="C542" s="4" t="s">
        <v>18</v>
      </c>
      <c r="D542" s="5">
        <v>49.21</v>
      </c>
      <c r="E542" s="1">
        <v>19</v>
      </c>
      <c r="F542" s="1">
        <f>InputData[[#This Row],[UNIT PRICE ($)]]*InputData[[#This Row],[QUANTITY]]</f>
        <v>934.99</v>
      </c>
      <c r="G542" s="1" t="str">
        <f>VLOOKUP(InputData[[#This Row],[CUSTOMER NAME]],Country[],2,0)</f>
        <v>Brazil</v>
      </c>
      <c r="H542" s="1" t="str">
        <f>VLOOKUP(InputData[[#This Row],[CUSTOMER NAME]],Country[],3,0)</f>
        <v>Export</v>
      </c>
      <c r="I542" s="1" t="str">
        <f>TEXT(InputData[[#This Row],[DATE]],"mmm")</f>
        <v>Aug</v>
      </c>
      <c r="J542" s="1">
        <f>WEEKNUM(InputData[[#This Row],[DATE]])</f>
        <v>34</v>
      </c>
    </row>
    <row r="543" spans="1:10" x14ac:dyDescent="0.3">
      <c r="A543" s="3">
        <v>44428</v>
      </c>
      <c r="B543" s="6" t="s">
        <v>81</v>
      </c>
      <c r="C543" s="4" t="s">
        <v>31</v>
      </c>
      <c r="D543" s="5">
        <v>104.16</v>
      </c>
      <c r="E543" s="1">
        <v>9</v>
      </c>
      <c r="F543" s="1">
        <f>InputData[[#This Row],[UNIT PRICE ($)]]*InputData[[#This Row],[QUANTITY]]</f>
        <v>937.43999999999994</v>
      </c>
      <c r="G543" s="1" t="str">
        <f>VLOOKUP(InputData[[#This Row],[CUSTOMER NAME]],Country[],2,0)</f>
        <v>India</v>
      </c>
      <c r="H543" s="1" t="str">
        <f>VLOOKUP(InputData[[#This Row],[CUSTOMER NAME]],Country[],3,0)</f>
        <v>East</v>
      </c>
      <c r="I543" s="1" t="str">
        <f>TEXT(InputData[[#This Row],[DATE]],"mmm")</f>
        <v>Aug</v>
      </c>
      <c r="J543" s="1">
        <f>WEEKNUM(InputData[[#This Row],[DATE]])</f>
        <v>34</v>
      </c>
    </row>
    <row r="544" spans="1:10" x14ac:dyDescent="0.3">
      <c r="A544" s="3">
        <v>44428</v>
      </c>
      <c r="B544" s="6" t="s">
        <v>82</v>
      </c>
      <c r="C544" s="4" t="s">
        <v>28</v>
      </c>
      <c r="D544" s="5">
        <v>41.81</v>
      </c>
      <c r="E544" s="1">
        <v>13</v>
      </c>
      <c r="F544" s="1">
        <f>InputData[[#This Row],[UNIT PRICE ($)]]*InputData[[#This Row],[QUANTITY]]</f>
        <v>543.53</v>
      </c>
      <c r="G544" s="1" t="str">
        <f>VLOOKUP(InputData[[#This Row],[CUSTOMER NAME]],Country[],2,0)</f>
        <v>India</v>
      </c>
      <c r="H544" s="1" t="str">
        <f>VLOOKUP(InputData[[#This Row],[CUSTOMER NAME]],Country[],3,0)</f>
        <v>Western</v>
      </c>
      <c r="I544" s="1" t="str">
        <f>TEXT(InputData[[#This Row],[DATE]],"mmm")</f>
        <v>Aug</v>
      </c>
      <c r="J544" s="1">
        <f>WEEKNUM(InputData[[#This Row],[DATE]])</f>
        <v>34</v>
      </c>
    </row>
    <row r="545" spans="1:10" x14ac:dyDescent="0.3">
      <c r="A545" s="3">
        <v>44429</v>
      </c>
      <c r="B545" s="6" t="s">
        <v>82</v>
      </c>
      <c r="C545" s="4" t="s">
        <v>16</v>
      </c>
      <c r="D545" s="5">
        <v>16.64</v>
      </c>
      <c r="E545" s="1">
        <v>4</v>
      </c>
      <c r="F545" s="1">
        <f>InputData[[#This Row],[UNIT PRICE ($)]]*InputData[[#This Row],[QUANTITY]]</f>
        <v>66.56</v>
      </c>
      <c r="G545" s="1" t="str">
        <f>VLOOKUP(InputData[[#This Row],[CUSTOMER NAME]],Country[],2,0)</f>
        <v>India</v>
      </c>
      <c r="H545" s="1" t="str">
        <f>VLOOKUP(InputData[[#This Row],[CUSTOMER NAME]],Country[],3,0)</f>
        <v>Western</v>
      </c>
      <c r="I545" s="1" t="str">
        <f>TEXT(InputData[[#This Row],[DATE]],"mmm")</f>
        <v>Aug</v>
      </c>
      <c r="J545" s="1">
        <f>WEEKNUM(InputData[[#This Row],[DATE]])</f>
        <v>34</v>
      </c>
    </row>
    <row r="546" spans="1:10" x14ac:dyDescent="0.3">
      <c r="A546" s="3">
        <v>44430</v>
      </c>
      <c r="B546" s="6" t="s">
        <v>81</v>
      </c>
      <c r="C546" s="4" t="s">
        <v>5</v>
      </c>
      <c r="D546" s="5">
        <v>155.61000000000001</v>
      </c>
      <c r="E546" s="1">
        <v>19</v>
      </c>
      <c r="F546" s="1">
        <f>InputData[[#This Row],[UNIT PRICE ($)]]*InputData[[#This Row],[QUANTITY]]</f>
        <v>2956.59</v>
      </c>
      <c r="G546" s="1" t="str">
        <f>VLOOKUP(InputData[[#This Row],[CUSTOMER NAME]],Country[],2,0)</f>
        <v>India</v>
      </c>
      <c r="H546" s="1" t="str">
        <f>VLOOKUP(InputData[[#This Row],[CUSTOMER NAME]],Country[],3,0)</f>
        <v>East</v>
      </c>
      <c r="I546" s="1" t="str">
        <f>TEXT(InputData[[#This Row],[DATE]],"mmm")</f>
        <v>Aug</v>
      </c>
      <c r="J546" s="1">
        <f>WEEKNUM(InputData[[#This Row],[DATE]])</f>
        <v>35</v>
      </c>
    </row>
    <row r="547" spans="1:10" x14ac:dyDescent="0.3">
      <c r="A547" s="3">
        <v>44431</v>
      </c>
      <c r="B547" s="6" t="s">
        <v>65</v>
      </c>
      <c r="C547" s="4" t="s">
        <v>44</v>
      </c>
      <c r="D547" s="5">
        <v>82.08</v>
      </c>
      <c r="E547" s="1">
        <v>11</v>
      </c>
      <c r="F547" s="1">
        <f>InputData[[#This Row],[UNIT PRICE ($)]]*InputData[[#This Row],[QUANTITY]]</f>
        <v>902.88</v>
      </c>
      <c r="G547" s="1" t="str">
        <f>VLOOKUP(InputData[[#This Row],[CUSTOMER NAME]],Country[],2,0)</f>
        <v>Pakistan</v>
      </c>
      <c r="H547" s="1" t="str">
        <f>VLOOKUP(InputData[[#This Row],[CUSTOMER NAME]],Country[],3,0)</f>
        <v>Export</v>
      </c>
      <c r="I547" s="1" t="str">
        <f>TEXT(InputData[[#This Row],[DATE]],"mmm")</f>
        <v>Aug</v>
      </c>
      <c r="J547" s="1">
        <f>WEEKNUM(InputData[[#This Row],[DATE]])</f>
        <v>35</v>
      </c>
    </row>
    <row r="548" spans="1:10" x14ac:dyDescent="0.3">
      <c r="A548" s="3">
        <v>44431</v>
      </c>
      <c r="B548" s="6" t="s">
        <v>78</v>
      </c>
      <c r="C548" s="4" t="s">
        <v>29</v>
      </c>
      <c r="D548" s="5">
        <v>53.11</v>
      </c>
      <c r="E548" s="1">
        <v>14</v>
      </c>
      <c r="F548" s="1">
        <f>InputData[[#This Row],[UNIT PRICE ($)]]*InputData[[#This Row],[QUANTITY]]</f>
        <v>743.54</v>
      </c>
      <c r="G548" s="1" t="str">
        <f>VLOOKUP(InputData[[#This Row],[CUSTOMER NAME]],Country[],2,0)</f>
        <v>India</v>
      </c>
      <c r="H548" s="1" t="str">
        <f>VLOOKUP(InputData[[#This Row],[CUSTOMER NAME]],Country[],3,0)</f>
        <v>Central</v>
      </c>
      <c r="I548" s="1" t="str">
        <f>TEXT(InputData[[#This Row],[DATE]],"mmm")</f>
        <v>Aug</v>
      </c>
      <c r="J548" s="1">
        <f>WEEKNUM(InputData[[#This Row],[DATE]])</f>
        <v>35</v>
      </c>
    </row>
    <row r="549" spans="1:10" x14ac:dyDescent="0.3">
      <c r="A549" s="3">
        <v>44432</v>
      </c>
      <c r="B549" s="6" t="s">
        <v>78</v>
      </c>
      <c r="C549" s="4" t="s">
        <v>5</v>
      </c>
      <c r="D549" s="5">
        <v>155.61000000000001</v>
      </c>
      <c r="E549" s="1">
        <v>5</v>
      </c>
      <c r="F549" s="1">
        <f>InputData[[#This Row],[UNIT PRICE ($)]]*InputData[[#This Row],[QUANTITY]]</f>
        <v>778.05000000000007</v>
      </c>
      <c r="G549" s="1" t="str">
        <f>VLOOKUP(InputData[[#This Row],[CUSTOMER NAME]],Country[],2,0)</f>
        <v>India</v>
      </c>
      <c r="H549" s="1" t="str">
        <f>VLOOKUP(InputData[[#This Row],[CUSTOMER NAME]],Country[],3,0)</f>
        <v>Central</v>
      </c>
      <c r="I549" s="1" t="str">
        <f>TEXT(InputData[[#This Row],[DATE]],"mmm")</f>
        <v>Aug</v>
      </c>
      <c r="J549" s="1">
        <f>WEEKNUM(InputData[[#This Row],[DATE]])</f>
        <v>35</v>
      </c>
    </row>
    <row r="550" spans="1:10" x14ac:dyDescent="0.3">
      <c r="A550" s="3">
        <v>44433</v>
      </c>
      <c r="B550" s="6" t="s">
        <v>85</v>
      </c>
      <c r="C550" s="4" t="s">
        <v>41</v>
      </c>
      <c r="D550" s="5">
        <v>173.88</v>
      </c>
      <c r="E550" s="1">
        <v>38</v>
      </c>
      <c r="F550" s="1">
        <f>InputData[[#This Row],[UNIT PRICE ($)]]*InputData[[#This Row],[QUANTITY]]</f>
        <v>6607.44</v>
      </c>
      <c r="G550" s="1" t="str">
        <f>VLOOKUP(InputData[[#This Row],[CUSTOMER NAME]],Country[],2,0)</f>
        <v>India</v>
      </c>
      <c r="H550" s="1" t="str">
        <f>VLOOKUP(InputData[[#This Row],[CUSTOMER NAME]],Country[],3,0)</f>
        <v>Northeast</v>
      </c>
      <c r="I550" s="1" t="str">
        <f>TEXT(InputData[[#This Row],[DATE]],"mmm")</f>
        <v>Aug</v>
      </c>
      <c r="J550" s="1">
        <f>WEEKNUM(InputData[[#This Row],[DATE]])</f>
        <v>35</v>
      </c>
    </row>
    <row r="551" spans="1:10" x14ac:dyDescent="0.3">
      <c r="A551" s="3">
        <v>44434</v>
      </c>
      <c r="B551" s="6" t="s">
        <v>109</v>
      </c>
      <c r="C551" s="4" t="s">
        <v>34</v>
      </c>
      <c r="D551" s="5">
        <v>58.3</v>
      </c>
      <c r="E551" s="1">
        <v>21</v>
      </c>
      <c r="F551" s="1">
        <f>InputData[[#This Row],[UNIT PRICE ($)]]*InputData[[#This Row],[QUANTITY]]</f>
        <v>1224.3</v>
      </c>
      <c r="G551" s="1" t="str">
        <f>VLOOKUP(InputData[[#This Row],[CUSTOMER NAME]],Country[],2,0)</f>
        <v>Pakistan</v>
      </c>
      <c r="H551" s="1" t="str">
        <f>VLOOKUP(InputData[[#This Row],[CUSTOMER NAME]],Country[],3,0)</f>
        <v>Export</v>
      </c>
      <c r="I551" s="1" t="str">
        <f>TEXT(InputData[[#This Row],[DATE]],"mmm")</f>
        <v>Aug</v>
      </c>
      <c r="J551" s="1">
        <f>WEEKNUM(InputData[[#This Row],[DATE]])</f>
        <v>35</v>
      </c>
    </row>
    <row r="552" spans="1:10" x14ac:dyDescent="0.3">
      <c r="A552" s="3">
        <v>44434</v>
      </c>
      <c r="B552" s="6" t="s">
        <v>68</v>
      </c>
      <c r="C552" s="4" t="s">
        <v>39</v>
      </c>
      <c r="D552" s="5">
        <v>42.55</v>
      </c>
      <c r="E552" s="1">
        <v>4</v>
      </c>
      <c r="F552" s="1">
        <f>InputData[[#This Row],[UNIT PRICE ($)]]*InputData[[#This Row],[QUANTITY]]</f>
        <v>170.2</v>
      </c>
      <c r="G552" s="1" t="str">
        <f>VLOOKUP(InputData[[#This Row],[CUSTOMER NAME]],Country[],2,0)</f>
        <v>Russia</v>
      </c>
      <c r="H552" s="1" t="str">
        <f>VLOOKUP(InputData[[#This Row],[CUSTOMER NAME]],Country[],3,0)</f>
        <v>Export</v>
      </c>
      <c r="I552" s="1" t="str">
        <f>TEXT(InputData[[#This Row],[DATE]],"mmm")</f>
        <v>Aug</v>
      </c>
      <c r="J552" s="1">
        <f>WEEKNUM(InputData[[#This Row],[DATE]])</f>
        <v>35</v>
      </c>
    </row>
    <row r="553" spans="1:10" x14ac:dyDescent="0.3">
      <c r="A553" s="3">
        <v>44434</v>
      </c>
      <c r="B553" s="6" t="s">
        <v>71</v>
      </c>
      <c r="C553" s="4" t="s">
        <v>21</v>
      </c>
      <c r="D553" s="5">
        <v>162.54</v>
      </c>
      <c r="E553" s="1">
        <v>18</v>
      </c>
      <c r="F553" s="1">
        <f>InputData[[#This Row],[UNIT PRICE ($)]]*InputData[[#This Row],[QUANTITY]]</f>
        <v>2925.72</v>
      </c>
      <c r="G553" s="1" t="str">
        <f>VLOOKUP(InputData[[#This Row],[CUSTOMER NAME]],Country[],2,0)</f>
        <v>India</v>
      </c>
      <c r="H553" s="1" t="str">
        <f>VLOOKUP(InputData[[#This Row],[CUSTOMER NAME]],Country[],3,0)</f>
        <v>Central</v>
      </c>
      <c r="I553" s="1" t="str">
        <f>TEXT(InputData[[#This Row],[DATE]],"mmm")</f>
        <v>Aug</v>
      </c>
      <c r="J553" s="1">
        <f>WEEKNUM(InputData[[#This Row],[DATE]])</f>
        <v>35</v>
      </c>
    </row>
    <row r="554" spans="1:10" x14ac:dyDescent="0.3">
      <c r="A554" s="3">
        <v>44434</v>
      </c>
      <c r="B554" s="6" t="s">
        <v>78</v>
      </c>
      <c r="C554" s="4" t="s">
        <v>37</v>
      </c>
      <c r="D554" s="5">
        <v>85.76</v>
      </c>
      <c r="E554" s="1">
        <v>8</v>
      </c>
      <c r="F554" s="1">
        <f>InputData[[#This Row],[UNIT PRICE ($)]]*InputData[[#This Row],[QUANTITY]]</f>
        <v>686.08</v>
      </c>
      <c r="G554" s="1" t="str">
        <f>VLOOKUP(InputData[[#This Row],[CUSTOMER NAME]],Country[],2,0)</f>
        <v>India</v>
      </c>
      <c r="H554" s="1" t="str">
        <f>VLOOKUP(InputData[[#This Row],[CUSTOMER NAME]],Country[],3,0)</f>
        <v>Central</v>
      </c>
      <c r="I554" s="1" t="str">
        <f>TEXT(InputData[[#This Row],[DATE]],"mmm")</f>
        <v>Aug</v>
      </c>
      <c r="J554" s="1">
        <f>WEEKNUM(InputData[[#This Row],[DATE]])</f>
        <v>35</v>
      </c>
    </row>
    <row r="555" spans="1:10" x14ac:dyDescent="0.3">
      <c r="A555" s="3">
        <v>44434</v>
      </c>
      <c r="B555" s="6" t="s">
        <v>114</v>
      </c>
      <c r="C555" s="4" t="s">
        <v>19</v>
      </c>
      <c r="D555" s="5">
        <v>210</v>
      </c>
      <c r="E555" s="1">
        <v>13</v>
      </c>
      <c r="F555" s="1">
        <f>InputData[[#This Row],[UNIT PRICE ($)]]*InputData[[#This Row],[QUANTITY]]</f>
        <v>2730</v>
      </c>
      <c r="G555" s="1" t="str">
        <f>VLOOKUP(InputData[[#This Row],[CUSTOMER NAME]],Country[],2,0)</f>
        <v>United States of America</v>
      </c>
      <c r="H555" s="1" t="str">
        <f>VLOOKUP(InputData[[#This Row],[CUSTOMER NAME]],Country[],3,0)</f>
        <v>Export</v>
      </c>
      <c r="I555" s="1" t="str">
        <f>TEXT(InputData[[#This Row],[DATE]],"mmm")</f>
        <v>Aug</v>
      </c>
      <c r="J555" s="1">
        <f>WEEKNUM(InputData[[#This Row],[DATE]])</f>
        <v>35</v>
      </c>
    </row>
    <row r="556" spans="1:10" x14ac:dyDescent="0.3">
      <c r="A556" s="3">
        <v>44434</v>
      </c>
      <c r="B556" s="6" t="s">
        <v>89</v>
      </c>
      <c r="C556" s="4" t="s">
        <v>9</v>
      </c>
      <c r="D556" s="5">
        <v>7.8599999999999994</v>
      </c>
      <c r="E556" s="1">
        <v>38</v>
      </c>
      <c r="F556" s="1">
        <f>InputData[[#This Row],[UNIT PRICE ($)]]*InputData[[#This Row],[QUANTITY]]</f>
        <v>298.67999999999995</v>
      </c>
      <c r="G556" s="1" t="str">
        <f>VLOOKUP(InputData[[#This Row],[CUSTOMER NAME]],Country[],2,0)</f>
        <v>Mexico</v>
      </c>
      <c r="H556" s="1" t="str">
        <f>VLOOKUP(InputData[[#This Row],[CUSTOMER NAME]],Country[],3,0)</f>
        <v>Export</v>
      </c>
      <c r="I556" s="1" t="str">
        <f>TEXT(InputData[[#This Row],[DATE]],"mmm")</f>
        <v>Aug</v>
      </c>
      <c r="J556" s="1">
        <f>WEEKNUM(InputData[[#This Row],[DATE]])</f>
        <v>35</v>
      </c>
    </row>
    <row r="557" spans="1:10" x14ac:dyDescent="0.3">
      <c r="A557" s="3">
        <v>44435</v>
      </c>
      <c r="B557" s="6" t="s">
        <v>77</v>
      </c>
      <c r="C557" s="4" t="s">
        <v>39</v>
      </c>
      <c r="D557" s="5">
        <v>42.55</v>
      </c>
      <c r="E557" s="1">
        <v>15</v>
      </c>
      <c r="F557" s="1">
        <f>InputData[[#This Row],[UNIT PRICE ($)]]*InputData[[#This Row],[QUANTITY]]</f>
        <v>638.25</v>
      </c>
      <c r="G557" s="1" t="str">
        <f>VLOOKUP(InputData[[#This Row],[CUSTOMER NAME]],Country[],2,0)</f>
        <v>India</v>
      </c>
      <c r="H557" s="1" t="str">
        <f>VLOOKUP(InputData[[#This Row],[CUSTOMER NAME]],Country[],3,0)</f>
        <v>Western</v>
      </c>
      <c r="I557" s="1" t="str">
        <f>TEXT(InputData[[#This Row],[DATE]],"mmm")</f>
        <v>Aug</v>
      </c>
      <c r="J557" s="1">
        <f>WEEKNUM(InputData[[#This Row],[DATE]])</f>
        <v>35</v>
      </c>
    </row>
    <row r="558" spans="1:10" x14ac:dyDescent="0.3">
      <c r="A558" s="3">
        <v>44436</v>
      </c>
      <c r="B558" s="6" t="s">
        <v>61</v>
      </c>
      <c r="C558" s="4" t="s">
        <v>10</v>
      </c>
      <c r="D558" s="5">
        <v>164.28</v>
      </c>
      <c r="E558" s="1">
        <v>20</v>
      </c>
      <c r="F558" s="1">
        <f>InputData[[#This Row],[UNIT PRICE ($)]]*InputData[[#This Row],[QUANTITY]]</f>
        <v>3285.6</v>
      </c>
      <c r="G558" s="1" t="str">
        <f>VLOOKUP(InputData[[#This Row],[CUSTOMER NAME]],Country[],2,0)</f>
        <v>Bangladesh</v>
      </c>
      <c r="H558" s="1" t="str">
        <f>VLOOKUP(InputData[[#This Row],[CUSTOMER NAME]],Country[],3,0)</f>
        <v>Export</v>
      </c>
      <c r="I558" s="1" t="str">
        <f>TEXT(InputData[[#This Row],[DATE]],"mmm")</f>
        <v>Aug</v>
      </c>
      <c r="J558" s="1">
        <f>WEEKNUM(InputData[[#This Row],[DATE]])</f>
        <v>35</v>
      </c>
    </row>
    <row r="559" spans="1:10" x14ac:dyDescent="0.3">
      <c r="A559" s="3">
        <v>44436</v>
      </c>
      <c r="B559" s="6" t="s">
        <v>109</v>
      </c>
      <c r="C559" s="4" t="s">
        <v>5</v>
      </c>
      <c r="D559" s="5">
        <v>155.61000000000001</v>
      </c>
      <c r="E559" s="1">
        <v>9</v>
      </c>
      <c r="F559" s="1">
        <f>InputData[[#This Row],[UNIT PRICE ($)]]*InputData[[#This Row],[QUANTITY]]</f>
        <v>1400.4900000000002</v>
      </c>
      <c r="G559" s="1" t="str">
        <f>VLOOKUP(InputData[[#This Row],[CUSTOMER NAME]],Country[],2,0)</f>
        <v>Pakistan</v>
      </c>
      <c r="H559" s="1" t="str">
        <f>VLOOKUP(InputData[[#This Row],[CUSTOMER NAME]],Country[],3,0)</f>
        <v>Export</v>
      </c>
      <c r="I559" s="1" t="str">
        <f>TEXT(InputData[[#This Row],[DATE]],"mmm")</f>
        <v>Aug</v>
      </c>
      <c r="J559" s="1">
        <f>WEEKNUM(InputData[[#This Row],[DATE]])</f>
        <v>35</v>
      </c>
    </row>
    <row r="560" spans="1:10" x14ac:dyDescent="0.3">
      <c r="A560" s="3">
        <v>44436</v>
      </c>
      <c r="B560" s="6" t="s">
        <v>68</v>
      </c>
      <c r="C560" s="4" t="s">
        <v>39</v>
      </c>
      <c r="D560" s="5">
        <v>42.55</v>
      </c>
      <c r="E560" s="1">
        <v>5</v>
      </c>
      <c r="F560" s="1">
        <f>InputData[[#This Row],[UNIT PRICE ($)]]*InputData[[#This Row],[QUANTITY]]</f>
        <v>212.75</v>
      </c>
      <c r="G560" s="1" t="str">
        <f>VLOOKUP(InputData[[#This Row],[CUSTOMER NAME]],Country[],2,0)</f>
        <v>Russia</v>
      </c>
      <c r="H560" s="1" t="str">
        <f>VLOOKUP(InputData[[#This Row],[CUSTOMER NAME]],Country[],3,0)</f>
        <v>Export</v>
      </c>
      <c r="I560" s="1" t="str">
        <f>TEXT(InputData[[#This Row],[DATE]],"mmm")</f>
        <v>Aug</v>
      </c>
      <c r="J560" s="1">
        <f>WEEKNUM(InputData[[#This Row],[DATE]])</f>
        <v>35</v>
      </c>
    </row>
    <row r="561" spans="1:10" x14ac:dyDescent="0.3">
      <c r="A561" s="3">
        <v>44436</v>
      </c>
      <c r="B561" s="6" t="s">
        <v>70</v>
      </c>
      <c r="C561" s="4" t="s">
        <v>43</v>
      </c>
      <c r="D561" s="5">
        <v>83.08</v>
      </c>
      <c r="E561" s="1">
        <v>25</v>
      </c>
      <c r="F561" s="1">
        <f>InputData[[#This Row],[UNIT PRICE ($)]]*InputData[[#This Row],[QUANTITY]]</f>
        <v>2077</v>
      </c>
      <c r="G561" s="1" t="str">
        <f>VLOOKUP(InputData[[#This Row],[CUSTOMER NAME]],Country[],2,0)</f>
        <v>Mexico</v>
      </c>
      <c r="H561" s="1" t="str">
        <f>VLOOKUP(InputData[[#This Row],[CUSTOMER NAME]],Country[],3,0)</f>
        <v>Export</v>
      </c>
      <c r="I561" s="1" t="str">
        <f>TEXT(InputData[[#This Row],[DATE]],"mmm")</f>
        <v>Aug</v>
      </c>
      <c r="J561" s="1">
        <f>WEEKNUM(InputData[[#This Row],[DATE]])</f>
        <v>35</v>
      </c>
    </row>
    <row r="562" spans="1:10" x14ac:dyDescent="0.3">
      <c r="A562" s="3">
        <v>44436</v>
      </c>
      <c r="B562" s="6" t="s">
        <v>80</v>
      </c>
      <c r="C562" s="4" t="s">
        <v>37</v>
      </c>
      <c r="D562" s="5">
        <v>85.76</v>
      </c>
      <c r="E562" s="1">
        <v>22</v>
      </c>
      <c r="F562" s="1">
        <f>InputData[[#This Row],[UNIT PRICE ($)]]*InputData[[#This Row],[QUANTITY]]</f>
        <v>1886.72</v>
      </c>
      <c r="G562" s="1" t="str">
        <f>VLOOKUP(InputData[[#This Row],[CUSTOMER NAME]],Country[],2,0)</f>
        <v>South Africa</v>
      </c>
      <c r="H562" s="1" t="str">
        <f>VLOOKUP(InputData[[#This Row],[CUSTOMER NAME]],Country[],3,0)</f>
        <v>Export</v>
      </c>
      <c r="I562" s="1" t="str">
        <f>TEXT(InputData[[#This Row],[DATE]],"mmm")</f>
        <v>Aug</v>
      </c>
      <c r="J562" s="1">
        <f>WEEKNUM(InputData[[#This Row],[DATE]])</f>
        <v>35</v>
      </c>
    </row>
    <row r="563" spans="1:10" x14ac:dyDescent="0.3">
      <c r="A563" s="3">
        <v>44437</v>
      </c>
      <c r="B563" s="6" t="s">
        <v>66</v>
      </c>
      <c r="C563" s="4" t="s">
        <v>34</v>
      </c>
      <c r="D563" s="5">
        <v>58.3</v>
      </c>
      <c r="E563" s="1">
        <v>12</v>
      </c>
      <c r="F563" s="1">
        <f>InputData[[#This Row],[UNIT PRICE ($)]]*InputData[[#This Row],[QUANTITY]]</f>
        <v>699.59999999999991</v>
      </c>
      <c r="G563" s="1" t="str">
        <f>VLOOKUP(InputData[[#This Row],[CUSTOMER NAME]],Country[],2,0)</f>
        <v>Indonesia</v>
      </c>
      <c r="H563" s="1" t="str">
        <f>VLOOKUP(InputData[[#This Row],[CUSTOMER NAME]],Country[],3,0)</f>
        <v>Export</v>
      </c>
      <c r="I563" s="1" t="str">
        <f>TEXT(InputData[[#This Row],[DATE]],"mmm")</f>
        <v>Aug</v>
      </c>
      <c r="J563" s="1">
        <f>WEEKNUM(InputData[[#This Row],[DATE]])</f>
        <v>36</v>
      </c>
    </row>
    <row r="564" spans="1:10" x14ac:dyDescent="0.3">
      <c r="A564" s="3">
        <v>44438</v>
      </c>
      <c r="B564" s="6" t="s">
        <v>63</v>
      </c>
      <c r="C564" s="4" t="s">
        <v>6</v>
      </c>
      <c r="D564" s="5">
        <v>85.5</v>
      </c>
      <c r="E564" s="1">
        <v>6</v>
      </c>
      <c r="F564" s="1">
        <f>InputData[[#This Row],[UNIT PRICE ($)]]*InputData[[#This Row],[QUANTITY]]</f>
        <v>513</v>
      </c>
      <c r="G564" s="1" t="str">
        <f>VLOOKUP(InputData[[#This Row],[CUSTOMER NAME]],Country[],2,0)</f>
        <v>Saudi Arabia</v>
      </c>
      <c r="H564" s="1" t="str">
        <f>VLOOKUP(InputData[[#This Row],[CUSTOMER NAME]],Country[],3,0)</f>
        <v>Export</v>
      </c>
      <c r="I564" s="1" t="str">
        <f>TEXT(InputData[[#This Row],[DATE]],"mmm")</f>
        <v>Aug</v>
      </c>
      <c r="J564" s="1">
        <f>WEEKNUM(InputData[[#This Row],[DATE]])</f>
        <v>36</v>
      </c>
    </row>
    <row r="565" spans="1:10" x14ac:dyDescent="0.3">
      <c r="A565" s="3">
        <v>44438</v>
      </c>
      <c r="B565" s="6" t="s">
        <v>76</v>
      </c>
      <c r="C565" s="4" t="s">
        <v>13</v>
      </c>
      <c r="D565" s="5">
        <v>122.08</v>
      </c>
      <c r="E565" s="1">
        <v>13</v>
      </c>
      <c r="F565" s="1">
        <f>InputData[[#This Row],[UNIT PRICE ($)]]*InputData[[#This Row],[QUANTITY]]</f>
        <v>1587.04</v>
      </c>
      <c r="G565" s="1" t="str">
        <f>VLOOKUP(InputData[[#This Row],[CUSTOMER NAME]],Country[],2,0)</f>
        <v>Saudi Arabia</v>
      </c>
      <c r="H565" s="1" t="str">
        <f>VLOOKUP(InputData[[#This Row],[CUSTOMER NAME]],Country[],3,0)</f>
        <v>Export</v>
      </c>
      <c r="I565" s="1" t="str">
        <f>TEXT(InputData[[#This Row],[DATE]],"mmm")</f>
        <v>Aug</v>
      </c>
      <c r="J565" s="1">
        <f>WEEKNUM(InputData[[#This Row],[DATE]])</f>
        <v>36</v>
      </c>
    </row>
    <row r="566" spans="1:10" x14ac:dyDescent="0.3">
      <c r="A566" s="3">
        <v>44438</v>
      </c>
      <c r="B566" s="6" t="s">
        <v>116</v>
      </c>
      <c r="C566" s="4" t="s">
        <v>25</v>
      </c>
      <c r="D566" s="5">
        <v>8.33</v>
      </c>
      <c r="E566" s="1">
        <v>5</v>
      </c>
      <c r="F566" s="1">
        <f>InputData[[#This Row],[UNIT PRICE ($)]]*InputData[[#This Row],[QUANTITY]]</f>
        <v>41.65</v>
      </c>
      <c r="G566" s="1" t="str">
        <f>VLOOKUP(InputData[[#This Row],[CUSTOMER NAME]],Country[],2,0)</f>
        <v>Germany</v>
      </c>
      <c r="H566" s="1" t="str">
        <f>VLOOKUP(InputData[[#This Row],[CUSTOMER NAME]],Country[],3,0)</f>
        <v>Export</v>
      </c>
      <c r="I566" s="1" t="str">
        <f>TEXT(InputData[[#This Row],[DATE]],"mmm")</f>
        <v>Aug</v>
      </c>
      <c r="J566" s="1">
        <f>WEEKNUM(InputData[[#This Row],[DATE]])</f>
        <v>36</v>
      </c>
    </row>
    <row r="567" spans="1:10" x14ac:dyDescent="0.3">
      <c r="A567" s="3">
        <v>44438</v>
      </c>
      <c r="B567" s="6" t="s">
        <v>89</v>
      </c>
      <c r="C567" s="4" t="s">
        <v>43</v>
      </c>
      <c r="D567" s="5">
        <v>83.08</v>
      </c>
      <c r="E567" s="1">
        <v>6</v>
      </c>
      <c r="F567" s="1">
        <f>InputData[[#This Row],[UNIT PRICE ($)]]*InputData[[#This Row],[QUANTITY]]</f>
        <v>498.48</v>
      </c>
      <c r="G567" s="1" t="str">
        <f>VLOOKUP(InputData[[#This Row],[CUSTOMER NAME]],Country[],2,0)</f>
        <v>Mexico</v>
      </c>
      <c r="H567" s="1" t="str">
        <f>VLOOKUP(InputData[[#This Row],[CUSTOMER NAME]],Country[],3,0)</f>
        <v>Export</v>
      </c>
      <c r="I567" s="1" t="str">
        <f>TEXT(InputData[[#This Row],[DATE]],"mmm")</f>
        <v>Aug</v>
      </c>
      <c r="J567" s="1">
        <f>WEEKNUM(InputData[[#This Row],[DATE]])</f>
        <v>36</v>
      </c>
    </row>
    <row r="568" spans="1:10" x14ac:dyDescent="0.3">
      <c r="A568" s="3">
        <v>44439</v>
      </c>
      <c r="B568" s="6" t="s">
        <v>69</v>
      </c>
      <c r="C568" s="4" t="s">
        <v>1</v>
      </c>
      <c r="D568" s="5">
        <v>103.88</v>
      </c>
      <c r="E568" s="1">
        <v>2</v>
      </c>
      <c r="F568" s="1">
        <f>InputData[[#This Row],[UNIT PRICE ($)]]*InputData[[#This Row],[QUANTITY]]</f>
        <v>207.76</v>
      </c>
      <c r="G568" s="1" t="str">
        <f>VLOOKUP(InputData[[#This Row],[CUSTOMER NAME]],Country[],2,0)</f>
        <v>India</v>
      </c>
      <c r="H568" s="1" t="str">
        <f>VLOOKUP(InputData[[#This Row],[CUSTOMER NAME]],Country[],3,0)</f>
        <v>South</v>
      </c>
      <c r="I568" s="1" t="str">
        <f>TEXT(InputData[[#This Row],[DATE]],"mmm")</f>
        <v>Aug</v>
      </c>
      <c r="J568" s="1">
        <f>WEEKNUM(InputData[[#This Row],[DATE]])</f>
        <v>36</v>
      </c>
    </row>
    <row r="569" spans="1:10" x14ac:dyDescent="0.3">
      <c r="A569" s="3">
        <v>44439</v>
      </c>
      <c r="B569" s="6" t="s">
        <v>69</v>
      </c>
      <c r="C569" s="4" t="s">
        <v>15</v>
      </c>
      <c r="D569" s="5">
        <v>15.719999999999999</v>
      </c>
      <c r="E569" s="1">
        <v>13</v>
      </c>
      <c r="F569" s="1">
        <f>InputData[[#This Row],[UNIT PRICE ($)]]*InputData[[#This Row],[QUANTITY]]</f>
        <v>204.35999999999999</v>
      </c>
      <c r="G569" s="1" t="str">
        <f>VLOOKUP(InputData[[#This Row],[CUSTOMER NAME]],Country[],2,0)</f>
        <v>India</v>
      </c>
      <c r="H569" s="1" t="str">
        <f>VLOOKUP(InputData[[#This Row],[CUSTOMER NAME]],Country[],3,0)</f>
        <v>South</v>
      </c>
      <c r="I569" s="1" t="str">
        <f>TEXT(InputData[[#This Row],[DATE]],"mmm")</f>
        <v>Aug</v>
      </c>
      <c r="J569" s="1">
        <f>WEEKNUM(InputData[[#This Row],[DATE]])</f>
        <v>36</v>
      </c>
    </row>
    <row r="570" spans="1:10" x14ac:dyDescent="0.3">
      <c r="A570" s="3">
        <v>44439</v>
      </c>
      <c r="B570" s="6" t="s">
        <v>75</v>
      </c>
      <c r="C570" s="4" t="s">
        <v>35</v>
      </c>
      <c r="D570" s="5">
        <v>6.7</v>
      </c>
      <c r="E570" s="1">
        <v>11</v>
      </c>
      <c r="F570" s="1">
        <f>InputData[[#This Row],[UNIT PRICE ($)]]*InputData[[#This Row],[QUANTITY]]</f>
        <v>73.7</v>
      </c>
      <c r="G570" s="1" t="str">
        <f>VLOOKUP(InputData[[#This Row],[CUSTOMER NAME]],Country[],2,0)</f>
        <v>Russia</v>
      </c>
      <c r="H570" s="1" t="str">
        <f>VLOOKUP(InputData[[#This Row],[CUSTOMER NAME]],Country[],3,0)</f>
        <v>Export</v>
      </c>
      <c r="I570" s="1" t="str">
        <f>TEXT(InputData[[#This Row],[DATE]],"mmm")</f>
        <v>Aug</v>
      </c>
      <c r="J570" s="1">
        <f>WEEKNUM(InputData[[#This Row],[DATE]])</f>
        <v>36</v>
      </c>
    </row>
    <row r="571" spans="1:10" x14ac:dyDescent="0.3">
      <c r="A571" s="3">
        <v>44439</v>
      </c>
      <c r="B571" s="6" t="s">
        <v>85</v>
      </c>
      <c r="C571" s="4" t="s">
        <v>21</v>
      </c>
      <c r="D571" s="5">
        <v>162.54</v>
      </c>
      <c r="E571" s="1">
        <v>6</v>
      </c>
      <c r="F571" s="1">
        <f>InputData[[#This Row],[UNIT PRICE ($)]]*InputData[[#This Row],[QUANTITY]]</f>
        <v>975.24</v>
      </c>
      <c r="G571" s="1" t="str">
        <f>VLOOKUP(InputData[[#This Row],[CUSTOMER NAME]],Country[],2,0)</f>
        <v>India</v>
      </c>
      <c r="H571" s="1" t="str">
        <f>VLOOKUP(InputData[[#This Row],[CUSTOMER NAME]],Country[],3,0)</f>
        <v>Northeast</v>
      </c>
      <c r="I571" s="1" t="str">
        <f>TEXT(InputData[[#This Row],[DATE]],"mmm")</f>
        <v>Aug</v>
      </c>
      <c r="J571" s="1">
        <f>WEEKNUM(InputData[[#This Row],[DATE]])</f>
        <v>36</v>
      </c>
    </row>
    <row r="572" spans="1:10" x14ac:dyDescent="0.3">
      <c r="A572" s="3">
        <v>44440</v>
      </c>
      <c r="B572" s="6" t="s">
        <v>64</v>
      </c>
      <c r="C572" s="4" t="s">
        <v>3</v>
      </c>
      <c r="D572" s="5">
        <v>80.94</v>
      </c>
      <c r="E572" s="1">
        <v>14</v>
      </c>
      <c r="F572" s="1">
        <f>InputData[[#This Row],[UNIT PRICE ($)]]*InputData[[#This Row],[QUANTITY]]</f>
        <v>1133.1599999999999</v>
      </c>
      <c r="G572" s="1" t="str">
        <f>VLOOKUP(InputData[[#This Row],[CUSTOMER NAME]],Country[],2,0)</f>
        <v>India</v>
      </c>
      <c r="H572" s="1" t="str">
        <f>VLOOKUP(InputData[[#This Row],[CUSTOMER NAME]],Country[],3,0)</f>
        <v>Northeast</v>
      </c>
      <c r="I572" s="1" t="str">
        <f>TEXT(InputData[[#This Row],[DATE]],"mmm")</f>
        <v>Sep</v>
      </c>
      <c r="J572" s="1">
        <f>WEEKNUM(InputData[[#This Row],[DATE]])</f>
        <v>36</v>
      </c>
    </row>
    <row r="573" spans="1:10" x14ac:dyDescent="0.3">
      <c r="A573" s="3">
        <v>44440</v>
      </c>
      <c r="B573" s="6" t="s">
        <v>76</v>
      </c>
      <c r="C573" s="4" t="s">
        <v>24</v>
      </c>
      <c r="D573" s="5">
        <v>156.96</v>
      </c>
      <c r="E573" s="1">
        <v>1</v>
      </c>
      <c r="F573" s="1">
        <f>InputData[[#This Row],[UNIT PRICE ($)]]*InputData[[#This Row],[QUANTITY]]</f>
        <v>156.96</v>
      </c>
      <c r="G573" s="1" t="str">
        <f>VLOOKUP(InputData[[#This Row],[CUSTOMER NAME]],Country[],2,0)</f>
        <v>Saudi Arabia</v>
      </c>
      <c r="H573" s="1" t="str">
        <f>VLOOKUP(InputData[[#This Row],[CUSTOMER NAME]],Country[],3,0)</f>
        <v>Export</v>
      </c>
      <c r="I573" s="1" t="str">
        <f>TEXT(InputData[[#This Row],[DATE]],"mmm")</f>
        <v>Sep</v>
      </c>
      <c r="J573" s="1">
        <f>WEEKNUM(InputData[[#This Row],[DATE]])</f>
        <v>36</v>
      </c>
    </row>
    <row r="574" spans="1:10" x14ac:dyDescent="0.3">
      <c r="A574" s="3">
        <v>44440</v>
      </c>
      <c r="B574" s="6" t="s">
        <v>114</v>
      </c>
      <c r="C574" s="4" t="s">
        <v>15</v>
      </c>
      <c r="D574" s="5">
        <v>15.719999999999999</v>
      </c>
      <c r="E574" s="1">
        <v>11</v>
      </c>
      <c r="F574" s="1">
        <f>InputData[[#This Row],[UNIT PRICE ($)]]*InputData[[#This Row],[QUANTITY]]</f>
        <v>172.92</v>
      </c>
      <c r="G574" s="1" t="str">
        <f>VLOOKUP(InputData[[#This Row],[CUSTOMER NAME]],Country[],2,0)</f>
        <v>United States of America</v>
      </c>
      <c r="H574" s="1" t="str">
        <f>VLOOKUP(InputData[[#This Row],[CUSTOMER NAME]],Country[],3,0)</f>
        <v>Export</v>
      </c>
      <c r="I574" s="1" t="str">
        <f>TEXT(InputData[[#This Row],[DATE]],"mmm")</f>
        <v>Sep</v>
      </c>
      <c r="J574" s="1">
        <f>WEEKNUM(InputData[[#This Row],[DATE]])</f>
        <v>36</v>
      </c>
    </row>
    <row r="575" spans="1:10" x14ac:dyDescent="0.3">
      <c r="A575" s="3">
        <v>44442</v>
      </c>
      <c r="B575" s="6" t="s">
        <v>85</v>
      </c>
      <c r="C575" s="4" t="s">
        <v>41</v>
      </c>
      <c r="D575" s="5">
        <v>173.88</v>
      </c>
      <c r="E575" s="1">
        <v>8</v>
      </c>
      <c r="F575" s="1">
        <f>InputData[[#This Row],[UNIT PRICE ($)]]*InputData[[#This Row],[QUANTITY]]</f>
        <v>1391.04</v>
      </c>
      <c r="G575" s="1" t="str">
        <f>VLOOKUP(InputData[[#This Row],[CUSTOMER NAME]],Country[],2,0)</f>
        <v>India</v>
      </c>
      <c r="H575" s="1" t="str">
        <f>VLOOKUP(InputData[[#This Row],[CUSTOMER NAME]],Country[],3,0)</f>
        <v>Northeast</v>
      </c>
      <c r="I575" s="1" t="str">
        <f>TEXT(InputData[[#This Row],[DATE]],"mmm")</f>
        <v>Sep</v>
      </c>
      <c r="J575" s="1">
        <f>WEEKNUM(InputData[[#This Row],[DATE]])</f>
        <v>36</v>
      </c>
    </row>
    <row r="576" spans="1:10" x14ac:dyDescent="0.3">
      <c r="A576" s="3">
        <v>44442</v>
      </c>
      <c r="B576" s="6" t="s">
        <v>88</v>
      </c>
      <c r="C576" s="4" t="s">
        <v>16</v>
      </c>
      <c r="D576" s="5">
        <v>16.64</v>
      </c>
      <c r="E576" s="1">
        <v>28</v>
      </c>
      <c r="F576" s="1">
        <f>InputData[[#This Row],[UNIT PRICE ($)]]*InputData[[#This Row],[QUANTITY]]</f>
        <v>465.92</v>
      </c>
      <c r="G576" s="1" t="str">
        <f>VLOOKUP(InputData[[#This Row],[CUSTOMER NAME]],Country[],2,0)</f>
        <v>India</v>
      </c>
      <c r="H576" s="1" t="str">
        <f>VLOOKUP(InputData[[#This Row],[CUSTOMER NAME]],Country[],3,0)</f>
        <v>South</v>
      </c>
      <c r="I576" s="1" t="str">
        <f>TEXT(InputData[[#This Row],[DATE]],"mmm")</f>
        <v>Sep</v>
      </c>
      <c r="J576" s="1">
        <f>WEEKNUM(InputData[[#This Row],[DATE]])</f>
        <v>36</v>
      </c>
    </row>
    <row r="577" spans="1:10" x14ac:dyDescent="0.3">
      <c r="A577" s="3">
        <v>44443</v>
      </c>
      <c r="B577" s="6" t="s">
        <v>78</v>
      </c>
      <c r="C577" s="4" t="s">
        <v>35</v>
      </c>
      <c r="D577" s="5">
        <v>6.7</v>
      </c>
      <c r="E577" s="1">
        <v>1</v>
      </c>
      <c r="F577" s="1">
        <f>InputData[[#This Row],[UNIT PRICE ($)]]*InputData[[#This Row],[QUANTITY]]</f>
        <v>6.7</v>
      </c>
      <c r="G577" s="1" t="str">
        <f>VLOOKUP(InputData[[#This Row],[CUSTOMER NAME]],Country[],2,0)</f>
        <v>India</v>
      </c>
      <c r="H577" s="1" t="str">
        <f>VLOOKUP(InputData[[#This Row],[CUSTOMER NAME]],Country[],3,0)</f>
        <v>Central</v>
      </c>
      <c r="I577" s="1" t="str">
        <f>TEXT(InputData[[#This Row],[DATE]],"mmm")</f>
        <v>Sep</v>
      </c>
      <c r="J577" s="1">
        <f>WEEKNUM(InputData[[#This Row],[DATE]])</f>
        <v>36</v>
      </c>
    </row>
    <row r="578" spans="1:10" x14ac:dyDescent="0.3">
      <c r="A578" s="3">
        <v>44443</v>
      </c>
      <c r="B578" s="6" t="s">
        <v>81</v>
      </c>
      <c r="C578" s="4" t="s">
        <v>23</v>
      </c>
      <c r="D578" s="5">
        <v>149.46</v>
      </c>
      <c r="E578" s="1">
        <v>15</v>
      </c>
      <c r="F578" s="1">
        <f>InputData[[#This Row],[UNIT PRICE ($)]]*InputData[[#This Row],[QUANTITY]]</f>
        <v>2241.9</v>
      </c>
      <c r="G578" s="1" t="str">
        <f>VLOOKUP(InputData[[#This Row],[CUSTOMER NAME]],Country[],2,0)</f>
        <v>India</v>
      </c>
      <c r="H578" s="1" t="str">
        <f>VLOOKUP(InputData[[#This Row],[CUSTOMER NAME]],Country[],3,0)</f>
        <v>East</v>
      </c>
      <c r="I578" s="1" t="str">
        <f>TEXT(InputData[[#This Row],[DATE]],"mmm")</f>
        <v>Sep</v>
      </c>
      <c r="J578" s="1">
        <f>WEEKNUM(InputData[[#This Row],[DATE]])</f>
        <v>36</v>
      </c>
    </row>
    <row r="579" spans="1:10" x14ac:dyDescent="0.3">
      <c r="A579" s="3">
        <v>44443</v>
      </c>
      <c r="B579" s="6" t="s">
        <v>84</v>
      </c>
      <c r="C579" s="4" t="s">
        <v>28</v>
      </c>
      <c r="D579" s="5">
        <v>41.81</v>
      </c>
      <c r="E579" s="1">
        <v>7</v>
      </c>
      <c r="F579" s="1">
        <f>InputData[[#This Row],[UNIT PRICE ($)]]*InputData[[#This Row],[QUANTITY]]</f>
        <v>292.67</v>
      </c>
      <c r="G579" s="1" t="str">
        <f>VLOOKUP(InputData[[#This Row],[CUSTOMER NAME]],Country[],2,0)</f>
        <v>Ethiopia</v>
      </c>
      <c r="H579" s="1" t="str">
        <f>VLOOKUP(InputData[[#This Row],[CUSTOMER NAME]],Country[],3,0)</f>
        <v>Export</v>
      </c>
      <c r="I579" s="1" t="str">
        <f>TEXT(InputData[[#This Row],[DATE]],"mmm")</f>
        <v>Sep</v>
      </c>
      <c r="J579" s="1">
        <f>WEEKNUM(InputData[[#This Row],[DATE]])</f>
        <v>36</v>
      </c>
    </row>
    <row r="580" spans="1:10" x14ac:dyDescent="0.3">
      <c r="A580" s="3">
        <v>44443</v>
      </c>
      <c r="B580" s="6" t="s">
        <v>84</v>
      </c>
      <c r="C580" s="4" t="s">
        <v>1</v>
      </c>
      <c r="D580" s="5">
        <v>103.88</v>
      </c>
      <c r="E580" s="1">
        <v>34</v>
      </c>
      <c r="F580" s="1">
        <f>InputData[[#This Row],[UNIT PRICE ($)]]*InputData[[#This Row],[QUANTITY]]</f>
        <v>3531.92</v>
      </c>
      <c r="G580" s="1" t="str">
        <f>VLOOKUP(InputData[[#This Row],[CUSTOMER NAME]],Country[],2,0)</f>
        <v>Ethiopia</v>
      </c>
      <c r="H580" s="1" t="str">
        <f>VLOOKUP(InputData[[#This Row],[CUSTOMER NAME]],Country[],3,0)</f>
        <v>Export</v>
      </c>
      <c r="I580" s="1" t="str">
        <f>TEXT(InputData[[#This Row],[DATE]],"mmm")</f>
        <v>Sep</v>
      </c>
      <c r="J580" s="1">
        <f>WEEKNUM(InputData[[#This Row],[DATE]])</f>
        <v>36</v>
      </c>
    </row>
    <row r="581" spans="1:10" x14ac:dyDescent="0.3">
      <c r="A581" s="3">
        <v>44443</v>
      </c>
      <c r="B581" s="6" t="s">
        <v>84</v>
      </c>
      <c r="C581" s="4" t="s">
        <v>2</v>
      </c>
      <c r="D581" s="5">
        <v>142.80000000000001</v>
      </c>
      <c r="E581" s="1">
        <v>1</v>
      </c>
      <c r="F581" s="1">
        <f>InputData[[#This Row],[UNIT PRICE ($)]]*InputData[[#This Row],[QUANTITY]]</f>
        <v>142.80000000000001</v>
      </c>
      <c r="G581" s="1" t="str">
        <f>VLOOKUP(InputData[[#This Row],[CUSTOMER NAME]],Country[],2,0)</f>
        <v>Ethiopia</v>
      </c>
      <c r="H581" s="1" t="str">
        <f>VLOOKUP(InputData[[#This Row],[CUSTOMER NAME]],Country[],3,0)</f>
        <v>Export</v>
      </c>
      <c r="I581" s="1" t="str">
        <f>TEXT(InputData[[#This Row],[DATE]],"mmm")</f>
        <v>Sep</v>
      </c>
      <c r="J581" s="1">
        <f>WEEKNUM(InputData[[#This Row],[DATE]])</f>
        <v>36</v>
      </c>
    </row>
    <row r="582" spans="1:10" x14ac:dyDescent="0.3">
      <c r="A582" s="3">
        <v>44444</v>
      </c>
      <c r="B582" s="6" t="s">
        <v>64</v>
      </c>
      <c r="C582" s="4" t="s">
        <v>32</v>
      </c>
      <c r="D582" s="5">
        <v>117.48</v>
      </c>
      <c r="E582" s="1">
        <v>1</v>
      </c>
      <c r="F582" s="1">
        <f>InputData[[#This Row],[UNIT PRICE ($)]]*InputData[[#This Row],[QUANTITY]]</f>
        <v>117.48</v>
      </c>
      <c r="G582" s="1" t="str">
        <f>VLOOKUP(InputData[[#This Row],[CUSTOMER NAME]],Country[],2,0)</f>
        <v>India</v>
      </c>
      <c r="H582" s="1" t="str">
        <f>VLOOKUP(InputData[[#This Row],[CUSTOMER NAME]],Country[],3,0)</f>
        <v>Northeast</v>
      </c>
      <c r="I582" s="1" t="str">
        <f>TEXT(InputData[[#This Row],[DATE]],"mmm")</f>
        <v>Sep</v>
      </c>
      <c r="J582" s="1">
        <f>WEEKNUM(InputData[[#This Row],[DATE]])</f>
        <v>37</v>
      </c>
    </row>
    <row r="583" spans="1:10" x14ac:dyDescent="0.3">
      <c r="A583" s="3">
        <v>44444</v>
      </c>
      <c r="B583" s="6" t="s">
        <v>117</v>
      </c>
      <c r="C583" s="4" t="s">
        <v>7</v>
      </c>
      <c r="D583" s="5">
        <v>47.730000000000004</v>
      </c>
      <c r="E583" s="1">
        <v>35</v>
      </c>
      <c r="F583" s="1">
        <f>InputData[[#This Row],[UNIT PRICE ($)]]*InputData[[#This Row],[QUANTITY]]</f>
        <v>1670.5500000000002</v>
      </c>
      <c r="G583" s="1" t="str">
        <f>VLOOKUP(InputData[[#This Row],[CUSTOMER NAME]],Country[],2,0)</f>
        <v>United States of America</v>
      </c>
      <c r="H583" s="1" t="str">
        <f>VLOOKUP(InputData[[#This Row],[CUSTOMER NAME]],Country[],3,0)</f>
        <v>Export</v>
      </c>
      <c r="I583" s="1" t="str">
        <f>TEXT(InputData[[#This Row],[DATE]],"mmm")</f>
        <v>Sep</v>
      </c>
      <c r="J583" s="1">
        <f>WEEKNUM(InputData[[#This Row],[DATE]])</f>
        <v>37</v>
      </c>
    </row>
    <row r="584" spans="1:10" x14ac:dyDescent="0.3">
      <c r="A584" s="3">
        <v>44445</v>
      </c>
      <c r="B584" s="6" t="s">
        <v>74</v>
      </c>
      <c r="C584" s="4" t="s">
        <v>31</v>
      </c>
      <c r="D584" s="5">
        <v>104.16</v>
      </c>
      <c r="E584" s="1">
        <v>20</v>
      </c>
      <c r="F584" s="1">
        <f>InputData[[#This Row],[UNIT PRICE ($)]]*InputData[[#This Row],[QUANTITY]]</f>
        <v>2083.1999999999998</v>
      </c>
      <c r="G584" s="1" t="str">
        <f>VLOOKUP(InputData[[#This Row],[CUSTOMER NAME]],Country[],2,0)</f>
        <v>Brazil</v>
      </c>
      <c r="H584" s="1" t="str">
        <f>VLOOKUP(InputData[[#This Row],[CUSTOMER NAME]],Country[],3,0)</f>
        <v>Export</v>
      </c>
      <c r="I584" s="1" t="str">
        <f>TEXT(InputData[[#This Row],[DATE]],"mmm")</f>
        <v>Sep</v>
      </c>
      <c r="J584" s="1">
        <f>WEEKNUM(InputData[[#This Row],[DATE]])</f>
        <v>37</v>
      </c>
    </row>
    <row r="585" spans="1:10" x14ac:dyDescent="0.3">
      <c r="A585" s="3">
        <v>44445</v>
      </c>
      <c r="B585" s="6" t="s">
        <v>77</v>
      </c>
      <c r="C585" s="4" t="s">
        <v>5</v>
      </c>
      <c r="D585" s="5">
        <v>155.61000000000001</v>
      </c>
      <c r="E585" s="1">
        <v>12</v>
      </c>
      <c r="F585" s="1">
        <f>InputData[[#This Row],[UNIT PRICE ($)]]*InputData[[#This Row],[QUANTITY]]</f>
        <v>1867.3200000000002</v>
      </c>
      <c r="G585" s="1" t="str">
        <f>VLOOKUP(InputData[[#This Row],[CUSTOMER NAME]],Country[],2,0)</f>
        <v>India</v>
      </c>
      <c r="H585" s="1" t="str">
        <f>VLOOKUP(InputData[[#This Row],[CUSTOMER NAME]],Country[],3,0)</f>
        <v>Western</v>
      </c>
      <c r="I585" s="1" t="str">
        <f>TEXT(InputData[[#This Row],[DATE]],"mmm")</f>
        <v>Sep</v>
      </c>
      <c r="J585" s="1">
        <f>WEEKNUM(InputData[[#This Row],[DATE]])</f>
        <v>37</v>
      </c>
    </row>
    <row r="586" spans="1:10" x14ac:dyDescent="0.3">
      <c r="A586" s="3">
        <v>44446</v>
      </c>
      <c r="B586" s="6" t="s">
        <v>60</v>
      </c>
      <c r="C586" s="4" t="s">
        <v>19</v>
      </c>
      <c r="D586" s="5">
        <v>210</v>
      </c>
      <c r="E586" s="1">
        <v>5</v>
      </c>
      <c r="F586" s="1">
        <f>InputData[[#This Row],[UNIT PRICE ($)]]*InputData[[#This Row],[QUANTITY]]</f>
        <v>1050</v>
      </c>
      <c r="G586" s="1" t="str">
        <f>VLOOKUP(InputData[[#This Row],[CUSTOMER NAME]],Country[],2,0)</f>
        <v>Nigeria</v>
      </c>
      <c r="H586" s="1" t="str">
        <f>VLOOKUP(InputData[[#This Row],[CUSTOMER NAME]],Country[],3,0)</f>
        <v>Export</v>
      </c>
      <c r="I586" s="1" t="str">
        <f>TEXT(InputData[[#This Row],[DATE]],"mmm")</f>
        <v>Sep</v>
      </c>
      <c r="J586" s="1">
        <f>WEEKNUM(InputData[[#This Row],[DATE]])</f>
        <v>37</v>
      </c>
    </row>
    <row r="587" spans="1:10" x14ac:dyDescent="0.3">
      <c r="A587" s="3">
        <v>44447</v>
      </c>
      <c r="B587" s="6" t="s">
        <v>81</v>
      </c>
      <c r="C587" s="4" t="s">
        <v>12</v>
      </c>
      <c r="D587" s="5">
        <v>94.17</v>
      </c>
      <c r="E587" s="1">
        <v>23</v>
      </c>
      <c r="F587" s="1">
        <f>InputData[[#This Row],[UNIT PRICE ($)]]*InputData[[#This Row],[QUANTITY]]</f>
        <v>2165.91</v>
      </c>
      <c r="G587" s="1" t="str">
        <f>VLOOKUP(InputData[[#This Row],[CUSTOMER NAME]],Country[],2,0)</f>
        <v>India</v>
      </c>
      <c r="H587" s="1" t="str">
        <f>VLOOKUP(InputData[[#This Row],[CUSTOMER NAME]],Country[],3,0)</f>
        <v>East</v>
      </c>
      <c r="I587" s="1" t="str">
        <f>TEXT(InputData[[#This Row],[DATE]],"mmm")</f>
        <v>Sep</v>
      </c>
      <c r="J587" s="1">
        <f>WEEKNUM(InputData[[#This Row],[DATE]])</f>
        <v>37</v>
      </c>
    </row>
    <row r="588" spans="1:10" x14ac:dyDescent="0.3">
      <c r="A588" s="3">
        <v>44448</v>
      </c>
      <c r="B588" s="6" t="s">
        <v>78</v>
      </c>
      <c r="C588" s="4" t="s">
        <v>3</v>
      </c>
      <c r="D588" s="5">
        <v>80.94</v>
      </c>
      <c r="E588" s="1">
        <v>3</v>
      </c>
      <c r="F588" s="1">
        <f>InputData[[#This Row],[UNIT PRICE ($)]]*InputData[[#This Row],[QUANTITY]]</f>
        <v>242.82</v>
      </c>
      <c r="G588" s="1" t="str">
        <f>VLOOKUP(InputData[[#This Row],[CUSTOMER NAME]],Country[],2,0)</f>
        <v>India</v>
      </c>
      <c r="H588" s="1" t="str">
        <f>VLOOKUP(InputData[[#This Row],[CUSTOMER NAME]],Country[],3,0)</f>
        <v>Central</v>
      </c>
      <c r="I588" s="1" t="str">
        <f>TEXT(InputData[[#This Row],[DATE]],"mmm")</f>
        <v>Sep</v>
      </c>
      <c r="J588" s="1">
        <f>WEEKNUM(InputData[[#This Row],[DATE]])</f>
        <v>37</v>
      </c>
    </row>
    <row r="589" spans="1:10" x14ac:dyDescent="0.3">
      <c r="A589" s="3">
        <v>44448</v>
      </c>
      <c r="B589" s="6" t="s">
        <v>79</v>
      </c>
      <c r="C589" s="4" t="s">
        <v>41</v>
      </c>
      <c r="D589" s="5">
        <v>173.88</v>
      </c>
      <c r="E589" s="1">
        <v>9</v>
      </c>
      <c r="F589" s="1">
        <f>InputData[[#This Row],[UNIT PRICE ($)]]*InputData[[#This Row],[QUANTITY]]</f>
        <v>1564.92</v>
      </c>
      <c r="G589" s="1" t="str">
        <f>VLOOKUP(InputData[[#This Row],[CUSTOMER NAME]],Country[],2,0)</f>
        <v>United Kingdom</v>
      </c>
      <c r="H589" s="1" t="str">
        <f>VLOOKUP(InputData[[#This Row],[CUSTOMER NAME]],Country[],3,0)</f>
        <v>Export</v>
      </c>
      <c r="I589" s="1" t="str">
        <f>TEXT(InputData[[#This Row],[DATE]],"mmm")</f>
        <v>Sep</v>
      </c>
      <c r="J589" s="1">
        <f>WEEKNUM(InputData[[#This Row],[DATE]])</f>
        <v>37</v>
      </c>
    </row>
    <row r="590" spans="1:10" x14ac:dyDescent="0.3">
      <c r="A590" s="3">
        <v>44448</v>
      </c>
      <c r="B590" s="6" t="s">
        <v>85</v>
      </c>
      <c r="C590" s="4" t="s">
        <v>44</v>
      </c>
      <c r="D590" s="5">
        <v>82.08</v>
      </c>
      <c r="E590" s="1">
        <v>4</v>
      </c>
      <c r="F590" s="1">
        <f>InputData[[#This Row],[UNIT PRICE ($)]]*InputData[[#This Row],[QUANTITY]]</f>
        <v>328.32</v>
      </c>
      <c r="G590" s="1" t="str">
        <f>VLOOKUP(InputData[[#This Row],[CUSTOMER NAME]],Country[],2,0)</f>
        <v>India</v>
      </c>
      <c r="H590" s="1" t="str">
        <f>VLOOKUP(InputData[[#This Row],[CUSTOMER NAME]],Country[],3,0)</f>
        <v>Northeast</v>
      </c>
      <c r="I590" s="1" t="str">
        <f>TEXT(InputData[[#This Row],[DATE]],"mmm")</f>
        <v>Sep</v>
      </c>
      <c r="J590" s="1">
        <f>WEEKNUM(InputData[[#This Row],[DATE]])</f>
        <v>37</v>
      </c>
    </row>
    <row r="591" spans="1:10" x14ac:dyDescent="0.3">
      <c r="A591" s="3">
        <v>44448</v>
      </c>
      <c r="B591" s="6" t="s">
        <v>88</v>
      </c>
      <c r="C591" s="4" t="s">
        <v>11</v>
      </c>
      <c r="D591" s="5">
        <v>48.4</v>
      </c>
      <c r="E591" s="1">
        <v>26</v>
      </c>
      <c r="F591" s="1">
        <f>InputData[[#This Row],[UNIT PRICE ($)]]*InputData[[#This Row],[QUANTITY]]</f>
        <v>1258.3999999999999</v>
      </c>
      <c r="G591" s="1" t="str">
        <f>VLOOKUP(InputData[[#This Row],[CUSTOMER NAME]],Country[],2,0)</f>
        <v>India</v>
      </c>
      <c r="H591" s="1" t="str">
        <f>VLOOKUP(InputData[[#This Row],[CUSTOMER NAME]],Country[],3,0)</f>
        <v>South</v>
      </c>
      <c r="I591" s="1" t="str">
        <f>TEXT(InputData[[#This Row],[DATE]],"mmm")</f>
        <v>Sep</v>
      </c>
      <c r="J591" s="1">
        <f>WEEKNUM(InputData[[#This Row],[DATE]])</f>
        <v>37</v>
      </c>
    </row>
    <row r="592" spans="1:10" x14ac:dyDescent="0.3">
      <c r="A592" s="3">
        <v>44449</v>
      </c>
      <c r="B592" s="6" t="s">
        <v>65</v>
      </c>
      <c r="C592" s="4" t="s">
        <v>38</v>
      </c>
      <c r="D592" s="5">
        <v>79.92</v>
      </c>
      <c r="E592" s="1">
        <v>4</v>
      </c>
      <c r="F592" s="1">
        <f>InputData[[#This Row],[UNIT PRICE ($)]]*InputData[[#This Row],[QUANTITY]]</f>
        <v>319.68</v>
      </c>
      <c r="G592" s="1" t="str">
        <f>VLOOKUP(InputData[[#This Row],[CUSTOMER NAME]],Country[],2,0)</f>
        <v>Pakistan</v>
      </c>
      <c r="H592" s="1" t="str">
        <f>VLOOKUP(InputData[[#This Row],[CUSTOMER NAME]],Country[],3,0)</f>
        <v>Export</v>
      </c>
      <c r="I592" s="1" t="str">
        <f>TEXT(InputData[[#This Row],[DATE]],"mmm")</f>
        <v>Sep</v>
      </c>
      <c r="J592" s="1">
        <f>WEEKNUM(InputData[[#This Row],[DATE]])</f>
        <v>37</v>
      </c>
    </row>
    <row r="593" spans="1:10" x14ac:dyDescent="0.3">
      <c r="A593" s="3">
        <v>44449</v>
      </c>
      <c r="B593" s="6" t="s">
        <v>80</v>
      </c>
      <c r="C593" s="4" t="s">
        <v>1</v>
      </c>
      <c r="D593" s="5">
        <v>103.88</v>
      </c>
      <c r="E593" s="1">
        <v>9</v>
      </c>
      <c r="F593" s="1">
        <f>InputData[[#This Row],[UNIT PRICE ($)]]*InputData[[#This Row],[QUANTITY]]</f>
        <v>934.92</v>
      </c>
      <c r="G593" s="1" t="str">
        <f>VLOOKUP(InputData[[#This Row],[CUSTOMER NAME]],Country[],2,0)</f>
        <v>South Africa</v>
      </c>
      <c r="H593" s="1" t="str">
        <f>VLOOKUP(InputData[[#This Row],[CUSTOMER NAME]],Country[],3,0)</f>
        <v>Export</v>
      </c>
      <c r="I593" s="1" t="str">
        <f>TEXT(InputData[[#This Row],[DATE]],"mmm")</f>
        <v>Sep</v>
      </c>
      <c r="J593" s="1">
        <f>WEEKNUM(InputData[[#This Row],[DATE]])</f>
        <v>37</v>
      </c>
    </row>
    <row r="594" spans="1:10" x14ac:dyDescent="0.3">
      <c r="A594" s="3">
        <v>44449</v>
      </c>
      <c r="B594" s="6" t="s">
        <v>82</v>
      </c>
      <c r="C594" s="4" t="s">
        <v>30</v>
      </c>
      <c r="D594" s="5">
        <v>201.28</v>
      </c>
      <c r="E594" s="1">
        <v>6</v>
      </c>
      <c r="F594" s="1">
        <f>InputData[[#This Row],[UNIT PRICE ($)]]*InputData[[#This Row],[QUANTITY]]</f>
        <v>1207.68</v>
      </c>
      <c r="G594" s="1" t="str">
        <f>VLOOKUP(InputData[[#This Row],[CUSTOMER NAME]],Country[],2,0)</f>
        <v>India</v>
      </c>
      <c r="H594" s="1" t="str">
        <f>VLOOKUP(InputData[[#This Row],[CUSTOMER NAME]],Country[],3,0)</f>
        <v>Western</v>
      </c>
      <c r="I594" s="1" t="str">
        <f>TEXT(InputData[[#This Row],[DATE]],"mmm")</f>
        <v>Sep</v>
      </c>
      <c r="J594" s="1">
        <f>WEEKNUM(InputData[[#This Row],[DATE]])</f>
        <v>37</v>
      </c>
    </row>
    <row r="595" spans="1:10" x14ac:dyDescent="0.3">
      <c r="A595" s="3">
        <v>44449</v>
      </c>
      <c r="B595" s="6" t="s">
        <v>82</v>
      </c>
      <c r="C595" s="4" t="s">
        <v>26</v>
      </c>
      <c r="D595" s="5">
        <v>24.66</v>
      </c>
      <c r="E595" s="1">
        <v>2</v>
      </c>
      <c r="F595" s="1">
        <f>InputData[[#This Row],[UNIT PRICE ($)]]*InputData[[#This Row],[QUANTITY]]</f>
        <v>49.32</v>
      </c>
      <c r="G595" s="1" t="str">
        <f>VLOOKUP(InputData[[#This Row],[CUSTOMER NAME]],Country[],2,0)</f>
        <v>India</v>
      </c>
      <c r="H595" s="1" t="str">
        <f>VLOOKUP(InputData[[#This Row],[CUSTOMER NAME]],Country[],3,0)</f>
        <v>Western</v>
      </c>
      <c r="I595" s="1" t="str">
        <f>TEXT(InputData[[#This Row],[DATE]],"mmm")</f>
        <v>Sep</v>
      </c>
      <c r="J595" s="1">
        <f>WEEKNUM(InputData[[#This Row],[DATE]])</f>
        <v>37</v>
      </c>
    </row>
    <row r="596" spans="1:10" x14ac:dyDescent="0.3">
      <c r="A596" s="3">
        <v>44449</v>
      </c>
      <c r="B596" s="6" t="s">
        <v>117</v>
      </c>
      <c r="C596" s="4" t="s">
        <v>35</v>
      </c>
      <c r="D596" s="5">
        <v>6.7</v>
      </c>
      <c r="E596" s="1">
        <v>15</v>
      </c>
      <c r="F596" s="1">
        <f>InputData[[#This Row],[UNIT PRICE ($)]]*InputData[[#This Row],[QUANTITY]]</f>
        <v>100.5</v>
      </c>
      <c r="G596" s="1" t="str">
        <f>VLOOKUP(InputData[[#This Row],[CUSTOMER NAME]],Country[],2,0)</f>
        <v>United States of America</v>
      </c>
      <c r="H596" s="1" t="str">
        <f>VLOOKUP(InputData[[#This Row],[CUSTOMER NAME]],Country[],3,0)</f>
        <v>Export</v>
      </c>
      <c r="I596" s="1" t="str">
        <f>TEXT(InputData[[#This Row],[DATE]],"mmm")</f>
        <v>Sep</v>
      </c>
      <c r="J596" s="1">
        <f>WEEKNUM(InputData[[#This Row],[DATE]])</f>
        <v>37</v>
      </c>
    </row>
    <row r="597" spans="1:10" x14ac:dyDescent="0.3">
      <c r="A597" s="3">
        <v>44450</v>
      </c>
      <c r="B597" s="6" t="s">
        <v>69</v>
      </c>
      <c r="C597" s="4" t="s">
        <v>1</v>
      </c>
      <c r="D597" s="5">
        <v>103.88</v>
      </c>
      <c r="E597" s="1">
        <v>6</v>
      </c>
      <c r="F597" s="1">
        <f>InputData[[#This Row],[UNIT PRICE ($)]]*InputData[[#This Row],[QUANTITY]]</f>
        <v>623.28</v>
      </c>
      <c r="G597" s="1" t="str">
        <f>VLOOKUP(InputData[[#This Row],[CUSTOMER NAME]],Country[],2,0)</f>
        <v>India</v>
      </c>
      <c r="H597" s="1" t="str">
        <f>VLOOKUP(InputData[[#This Row],[CUSTOMER NAME]],Country[],3,0)</f>
        <v>South</v>
      </c>
      <c r="I597" s="1" t="str">
        <f>TEXT(InputData[[#This Row],[DATE]],"mmm")</f>
        <v>Sep</v>
      </c>
      <c r="J597" s="1">
        <f>WEEKNUM(InputData[[#This Row],[DATE]])</f>
        <v>37</v>
      </c>
    </row>
    <row r="598" spans="1:10" x14ac:dyDescent="0.3">
      <c r="A598" s="3">
        <v>44452</v>
      </c>
      <c r="B598" s="6" t="s">
        <v>116</v>
      </c>
      <c r="C598" s="4" t="s">
        <v>41</v>
      </c>
      <c r="D598" s="5">
        <v>173.88</v>
      </c>
      <c r="E598" s="1">
        <v>7</v>
      </c>
      <c r="F598" s="1">
        <f>InputData[[#This Row],[UNIT PRICE ($)]]*InputData[[#This Row],[QUANTITY]]</f>
        <v>1217.1599999999999</v>
      </c>
      <c r="G598" s="1" t="str">
        <f>VLOOKUP(InputData[[#This Row],[CUSTOMER NAME]],Country[],2,0)</f>
        <v>Germany</v>
      </c>
      <c r="H598" s="1" t="str">
        <f>VLOOKUP(InputData[[#This Row],[CUSTOMER NAME]],Country[],3,0)</f>
        <v>Export</v>
      </c>
      <c r="I598" s="1" t="str">
        <f>TEXT(InputData[[#This Row],[DATE]],"mmm")</f>
        <v>Sep</v>
      </c>
      <c r="J598" s="1">
        <f>WEEKNUM(InputData[[#This Row],[DATE]])</f>
        <v>38</v>
      </c>
    </row>
    <row r="599" spans="1:10" x14ac:dyDescent="0.3">
      <c r="A599" s="3">
        <v>44453</v>
      </c>
      <c r="B599" s="6" t="s">
        <v>69</v>
      </c>
      <c r="C599" s="4" t="s">
        <v>29</v>
      </c>
      <c r="D599" s="5">
        <v>53.11</v>
      </c>
      <c r="E599" s="1">
        <v>3</v>
      </c>
      <c r="F599" s="1">
        <f>InputData[[#This Row],[UNIT PRICE ($)]]*InputData[[#This Row],[QUANTITY]]</f>
        <v>159.32999999999998</v>
      </c>
      <c r="G599" s="1" t="str">
        <f>VLOOKUP(InputData[[#This Row],[CUSTOMER NAME]],Country[],2,0)</f>
        <v>India</v>
      </c>
      <c r="H599" s="1" t="str">
        <f>VLOOKUP(InputData[[#This Row],[CUSTOMER NAME]],Country[],3,0)</f>
        <v>South</v>
      </c>
      <c r="I599" s="1" t="str">
        <f>TEXT(InputData[[#This Row],[DATE]],"mmm")</f>
        <v>Sep</v>
      </c>
      <c r="J599" s="1">
        <f>WEEKNUM(InputData[[#This Row],[DATE]])</f>
        <v>38</v>
      </c>
    </row>
    <row r="600" spans="1:10" x14ac:dyDescent="0.3">
      <c r="A600" s="3">
        <v>44453</v>
      </c>
      <c r="B600" s="6" t="s">
        <v>81</v>
      </c>
      <c r="C600" s="4" t="s">
        <v>26</v>
      </c>
      <c r="D600" s="5">
        <v>24.66</v>
      </c>
      <c r="E600" s="1">
        <v>34</v>
      </c>
      <c r="F600" s="1">
        <f>InputData[[#This Row],[UNIT PRICE ($)]]*InputData[[#This Row],[QUANTITY]]</f>
        <v>838.44</v>
      </c>
      <c r="G600" s="1" t="str">
        <f>VLOOKUP(InputData[[#This Row],[CUSTOMER NAME]],Country[],2,0)</f>
        <v>India</v>
      </c>
      <c r="H600" s="1" t="str">
        <f>VLOOKUP(InputData[[#This Row],[CUSTOMER NAME]],Country[],3,0)</f>
        <v>East</v>
      </c>
      <c r="I600" s="1" t="str">
        <f>TEXT(InputData[[#This Row],[DATE]],"mmm")</f>
        <v>Sep</v>
      </c>
      <c r="J600" s="1">
        <f>WEEKNUM(InputData[[#This Row],[DATE]])</f>
        <v>38</v>
      </c>
    </row>
    <row r="601" spans="1:10" x14ac:dyDescent="0.3">
      <c r="A601" s="3">
        <v>44453</v>
      </c>
      <c r="B601" s="6" t="s">
        <v>85</v>
      </c>
      <c r="C601" s="4" t="s">
        <v>11</v>
      </c>
      <c r="D601" s="5">
        <v>48.4</v>
      </c>
      <c r="E601" s="1">
        <v>27</v>
      </c>
      <c r="F601" s="1">
        <f>InputData[[#This Row],[UNIT PRICE ($)]]*InputData[[#This Row],[QUANTITY]]</f>
        <v>1306.8</v>
      </c>
      <c r="G601" s="1" t="str">
        <f>VLOOKUP(InputData[[#This Row],[CUSTOMER NAME]],Country[],2,0)</f>
        <v>India</v>
      </c>
      <c r="H601" s="1" t="str">
        <f>VLOOKUP(InputData[[#This Row],[CUSTOMER NAME]],Country[],3,0)</f>
        <v>Northeast</v>
      </c>
      <c r="I601" s="1" t="str">
        <f>TEXT(InputData[[#This Row],[DATE]],"mmm")</f>
        <v>Sep</v>
      </c>
      <c r="J601" s="1">
        <f>WEEKNUM(InputData[[#This Row],[DATE]])</f>
        <v>38</v>
      </c>
    </row>
    <row r="602" spans="1:10" x14ac:dyDescent="0.3">
      <c r="A602" s="3">
        <v>44454</v>
      </c>
      <c r="B602" s="6" t="s">
        <v>63</v>
      </c>
      <c r="C602" s="4" t="s">
        <v>38</v>
      </c>
      <c r="D602" s="5">
        <v>79.92</v>
      </c>
      <c r="E602" s="1">
        <v>3</v>
      </c>
      <c r="F602" s="1">
        <f>InputData[[#This Row],[UNIT PRICE ($)]]*InputData[[#This Row],[QUANTITY]]</f>
        <v>239.76</v>
      </c>
      <c r="G602" s="1" t="str">
        <f>VLOOKUP(InputData[[#This Row],[CUSTOMER NAME]],Country[],2,0)</f>
        <v>Saudi Arabia</v>
      </c>
      <c r="H602" s="1" t="str">
        <f>VLOOKUP(InputData[[#This Row],[CUSTOMER NAME]],Country[],3,0)</f>
        <v>Export</v>
      </c>
      <c r="I602" s="1" t="str">
        <f>TEXT(InputData[[#This Row],[DATE]],"mmm")</f>
        <v>Sep</v>
      </c>
      <c r="J602" s="1">
        <f>WEEKNUM(InputData[[#This Row],[DATE]])</f>
        <v>38</v>
      </c>
    </row>
    <row r="603" spans="1:10" x14ac:dyDescent="0.3">
      <c r="A603" s="3">
        <v>44454</v>
      </c>
      <c r="B603" s="6" t="s">
        <v>67</v>
      </c>
      <c r="C603" s="4" t="s">
        <v>42</v>
      </c>
      <c r="D603" s="5">
        <v>162</v>
      </c>
      <c r="E603" s="1">
        <v>14</v>
      </c>
      <c r="F603" s="1">
        <f>InputData[[#This Row],[UNIT PRICE ($)]]*InputData[[#This Row],[QUANTITY]]</f>
        <v>2268</v>
      </c>
      <c r="G603" s="1" t="str">
        <f>VLOOKUP(InputData[[#This Row],[CUSTOMER NAME]],Country[],2,0)</f>
        <v>United Kingdom</v>
      </c>
      <c r="H603" s="1" t="str">
        <f>VLOOKUP(InputData[[#This Row],[CUSTOMER NAME]],Country[],3,0)</f>
        <v>Export</v>
      </c>
      <c r="I603" s="1" t="str">
        <f>TEXT(InputData[[#This Row],[DATE]],"mmm")</f>
        <v>Sep</v>
      </c>
      <c r="J603" s="1">
        <f>WEEKNUM(InputData[[#This Row],[DATE]])</f>
        <v>38</v>
      </c>
    </row>
    <row r="604" spans="1:10" x14ac:dyDescent="0.3">
      <c r="A604" s="3">
        <v>44454</v>
      </c>
      <c r="B604" s="6" t="s">
        <v>69</v>
      </c>
      <c r="C604" s="4" t="s">
        <v>42</v>
      </c>
      <c r="D604" s="5">
        <v>162</v>
      </c>
      <c r="E604" s="1">
        <v>6</v>
      </c>
      <c r="F604" s="1">
        <f>InputData[[#This Row],[UNIT PRICE ($)]]*InputData[[#This Row],[QUANTITY]]</f>
        <v>972</v>
      </c>
      <c r="G604" s="1" t="str">
        <f>VLOOKUP(InputData[[#This Row],[CUSTOMER NAME]],Country[],2,0)</f>
        <v>India</v>
      </c>
      <c r="H604" s="1" t="str">
        <f>VLOOKUP(InputData[[#This Row],[CUSTOMER NAME]],Country[],3,0)</f>
        <v>South</v>
      </c>
      <c r="I604" s="1" t="str">
        <f>TEXT(InputData[[#This Row],[DATE]],"mmm")</f>
        <v>Sep</v>
      </c>
      <c r="J604" s="1">
        <f>WEEKNUM(InputData[[#This Row],[DATE]])</f>
        <v>38</v>
      </c>
    </row>
    <row r="605" spans="1:10" x14ac:dyDescent="0.3">
      <c r="A605" s="3">
        <v>44454</v>
      </c>
      <c r="B605" s="6" t="s">
        <v>76</v>
      </c>
      <c r="C605" s="4" t="s">
        <v>37</v>
      </c>
      <c r="D605" s="5">
        <v>85.76</v>
      </c>
      <c r="E605" s="1">
        <v>15</v>
      </c>
      <c r="F605" s="1">
        <f>InputData[[#This Row],[UNIT PRICE ($)]]*InputData[[#This Row],[QUANTITY]]</f>
        <v>1286.4000000000001</v>
      </c>
      <c r="G605" s="1" t="str">
        <f>VLOOKUP(InputData[[#This Row],[CUSTOMER NAME]],Country[],2,0)</f>
        <v>Saudi Arabia</v>
      </c>
      <c r="H605" s="1" t="str">
        <f>VLOOKUP(InputData[[#This Row],[CUSTOMER NAME]],Country[],3,0)</f>
        <v>Export</v>
      </c>
      <c r="I605" s="1" t="str">
        <f>TEXT(InputData[[#This Row],[DATE]],"mmm")</f>
        <v>Sep</v>
      </c>
      <c r="J605" s="1">
        <f>WEEKNUM(InputData[[#This Row],[DATE]])</f>
        <v>38</v>
      </c>
    </row>
    <row r="606" spans="1:10" x14ac:dyDescent="0.3">
      <c r="A606" s="3">
        <v>44455</v>
      </c>
      <c r="B606" s="6" t="s">
        <v>70</v>
      </c>
      <c r="C606" s="4" t="s">
        <v>18</v>
      </c>
      <c r="D606" s="5">
        <v>49.21</v>
      </c>
      <c r="E606" s="1">
        <v>11</v>
      </c>
      <c r="F606" s="1">
        <f>InputData[[#This Row],[UNIT PRICE ($)]]*InputData[[#This Row],[QUANTITY]]</f>
        <v>541.31000000000006</v>
      </c>
      <c r="G606" s="1" t="str">
        <f>VLOOKUP(InputData[[#This Row],[CUSTOMER NAME]],Country[],2,0)</f>
        <v>Mexico</v>
      </c>
      <c r="H606" s="1" t="str">
        <f>VLOOKUP(InputData[[#This Row],[CUSTOMER NAME]],Country[],3,0)</f>
        <v>Export</v>
      </c>
      <c r="I606" s="1" t="str">
        <f>TEXT(InputData[[#This Row],[DATE]],"mmm")</f>
        <v>Sep</v>
      </c>
      <c r="J606" s="1">
        <f>WEEKNUM(InputData[[#This Row],[DATE]])</f>
        <v>38</v>
      </c>
    </row>
    <row r="607" spans="1:10" x14ac:dyDescent="0.3">
      <c r="A607" s="3">
        <v>44456</v>
      </c>
      <c r="B607" s="6" t="s">
        <v>70</v>
      </c>
      <c r="C607" s="4" t="s">
        <v>10</v>
      </c>
      <c r="D607" s="5">
        <v>164.28</v>
      </c>
      <c r="E607" s="1">
        <v>12</v>
      </c>
      <c r="F607" s="1">
        <f>InputData[[#This Row],[UNIT PRICE ($)]]*InputData[[#This Row],[QUANTITY]]</f>
        <v>1971.3600000000001</v>
      </c>
      <c r="G607" s="1" t="str">
        <f>VLOOKUP(InputData[[#This Row],[CUSTOMER NAME]],Country[],2,0)</f>
        <v>Mexico</v>
      </c>
      <c r="H607" s="1" t="str">
        <f>VLOOKUP(InputData[[#This Row],[CUSTOMER NAME]],Country[],3,0)</f>
        <v>Export</v>
      </c>
      <c r="I607" s="1" t="str">
        <f>TEXT(InputData[[#This Row],[DATE]],"mmm")</f>
        <v>Sep</v>
      </c>
      <c r="J607" s="1">
        <f>WEEKNUM(InputData[[#This Row],[DATE]])</f>
        <v>38</v>
      </c>
    </row>
    <row r="608" spans="1:10" x14ac:dyDescent="0.3">
      <c r="A608" s="3">
        <v>44457</v>
      </c>
      <c r="B608" s="6" t="s">
        <v>68</v>
      </c>
      <c r="C608" s="4" t="s">
        <v>31</v>
      </c>
      <c r="D608" s="5">
        <v>104.16</v>
      </c>
      <c r="E608" s="1">
        <v>22</v>
      </c>
      <c r="F608" s="1">
        <f>InputData[[#This Row],[UNIT PRICE ($)]]*InputData[[#This Row],[QUANTITY]]</f>
        <v>2291.52</v>
      </c>
      <c r="G608" s="1" t="str">
        <f>VLOOKUP(InputData[[#This Row],[CUSTOMER NAME]],Country[],2,0)</f>
        <v>Russia</v>
      </c>
      <c r="H608" s="1" t="str">
        <f>VLOOKUP(InputData[[#This Row],[CUSTOMER NAME]],Country[],3,0)</f>
        <v>Export</v>
      </c>
      <c r="I608" s="1" t="str">
        <f>TEXT(InputData[[#This Row],[DATE]],"mmm")</f>
        <v>Sep</v>
      </c>
      <c r="J608" s="1">
        <f>WEEKNUM(InputData[[#This Row],[DATE]])</f>
        <v>38</v>
      </c>
    </row>
    <row r="609" spans="1:10" x14ac:dyDescent="0.3">
      <c r="A609" s="3">
        <v>44457</v>
      </c>
      <c r="B609" s="6" t="s">
        <v>81</v>
      </c>
      <c r="C609" s="4" t="s">
        <v>26</v>
      </c>
      <c r="D609" s="5">
        <v>24.66</v>
      </c>
      <c r="E609" s="1">
        <v>14</v>
      </c>
      <c r="F609" s="1">
        <f>InputData[[#This Row],[UNIT PRICE ($)]]*InputData[[#This Row],[QUANTITY]]</f>
        <v>345.24</v>
      </c>
      <c r="G609" s="1" t="str">
        <f>VLOOKUP(InputData[[#This Row],[CUSTOMER NAME]],Country[],2,0)</f>
        <v>India</v>
      </c>
      <c r="H609" s="1" t="str">
        <f>VLOOKUP(InputData[[#This Row],[CUSTOMER NAME]],Country[],3,0)</f>
        <v>East</v>
      </c>
      <c r="I609" s="1" t="str">
        <f>TEXT(InputData[[#This Row],[DATE]],"mmm")</f>
        <v>Sep</v>
      </c>
      <c r="J609" s="1">
        <f>WEEKNUM(InputData[[#This Row],[DATE]])</f>
        <v>38</v>
      </c>
    </row>
    <row r="610" spans="1:10" x14ac:dyDescent="0.3">
      <c r="A610" s="3">
        <v>44458</v>
      </c>
      <c r="B610" s="6" t="s">
        <v>75</v>
      </c>
      <c r="C610" s="4" t="s">
        <v>33</v>
      </c>
      <c r="D610" s="5">
        <v>119.7</v>
      </c>
      <c r="E610" s="1">
        <v>8</v>
      </c>
      <c r="F610" s="1">
        <f>InputData[[#This Row],[UNIT PRICE ($)]]*InputData[[#This Row],[QUANTITY]]</f>
        <v>957.6</v>
      </c>
      <c r="G610" s="1" t="str">
        <f>VLOOKUP(InputData[[#This Row],[CUSTOMER NAME]],Country[],2,0)</f>
        <v>Russia</v>
      </c>
      <c r="H610" s="1" t="str">
        <f>VLOOKUP(InputData[[#This Row],[CUSTOMER NAME]],Country[],3,0)</f>
        <v>Export</v>
      </c>
      <c r="I610" s="1" t="str">
        <f>TEXT(InputData[[#This Row],[DATE]],"mmm")</f>
        <v>Sep</v>
      </c>
      <c r="J610" s="1">
        <f>WEEKNUM(InputData[[#This Row],[DATE]])</f>
        <v>39</v>
      </c>
    </row>
    <row r="611" spans="1:10" x14ac:dyDescent="0.3">
      <c r="A611" s="3">
        <v>44459</v>
      </c>
      <c r="B611" s="6" t="s">
        <v>61</v>
      </c>
      <c r="C611" s="4" t="s">
        <v>33</v>
      </c>
      <c r="D611" s="5">
        <v>119.7</v>
      </c>
      <c r="E611" s="1">
        <v>6</v>
      </c>
      <c r="F611" s="1">
        <f>InputData[[#This Row],[UNIT PRICE ($)]]*InputData[[#This Row],[QUANTITY]]</f>
        <v>718.2</v>
      </c>
      <c r="G611" s="1" t="str">
        <f>VLOOKUP(InputData[[#This Row],[CUSTOMER NAME]],Country[],2,0)</f>
        <v>Bangladesh</v>
      </c>
      <c r="H611" s="1" t="str">
        <f>VLOOKUP(InputData[[#This Row],[CUSTOMER NAME]],Country[],3,0)</f>
        <v>Export</v>
      </c>
      <c r="I611" s="1" t="str">
        <f>TEXT(InputData[[#This Row],[DATE]],"mmm")</f>
        <v>Sep</v>
      </c>
      <c r="J611" s="1">
        <f>WEEKNUM(InputData[[#This Row],[DATE]])</f>
        <v>39</v>
      </c>
    </row>
    <row r="612" spans="1:10" x14ac:dyDescent="0.3">
      <c r="A612" s="3">
        <v>44459</v>
      </c>
      <c r="B612" s="6" t="s">
        <v>71</v>
      </c>
      <c r="C612" s="4" t="s">
        <v>35</v>
      </c>
      <c r="D612" s="5">
        <v>6.7</v>
      </c>
      <c r="E612" s="1">
        <v>32</v>
      </c>
      <c r="F612" s="1">
        <f>InputData[[#This Row],[UNIT PRICE ($)]]*InputData[[#This Row],[QUANTITY]]</f>
        <v>214.4</v>
      </c>
      <c r="G612" s="1" t="str">
        <f>VLOOKUP(InputData[[#This Row],[CUSTOMER NAME]],Country[],2,0)</f>
        <v>India</v>
      </c>
      <c r="H612" s="1" t="str">
        <f>VLOOKUP(InputData[[#This Row],[CUSTOMER NAME]],Country[],3,0)</f>
        <v>Central</v>
      </c>
      <c r="I612" s="1" t="str">
        <f>TEXT(InputData[[#This Row],[DATE]],"mmm")</f>
        <v>Sep</v>
      </c>
      <c r="J612" s="1">
        <f>WEEKNUM(InputData[[#This Row],[DATE]])</f>
        <v>39</v>
      </c>
    </row>
    <row r="613" spans="1:10" x14ac:dyDescent="0.3">
      <c r="A613" s="3">
        <v>44459</v>
      </c>
      <c r="B613" s="6" t="s">
        <v>85</v>
      </c>
      <c r="C613" s="4" t="s">
        <v>1</v>
      </c>
      <c r="D613" s="5">
        <v>103.88</v>
      </c>
      <c r="E613" s="1">
        <v>10</v>
      </c>
      <c r="F613" s="1">
        <f>InputData[[#This Row],[UNIT PRICE ($)]]*InputData[[#This Row],[QUANTITY]]</f>
        <v>1038.8</v>
      </c>
      <c r="G613" s="1" t="str">
        <f>VLOOKUP(InputData[[#This Row],[CUSTOMER NAME]],Country[],2,0)</f>
        <v>India</v>
      </c>
      <c r="H613" s="1" t="str">
        <f>VLOOKUP(InputData[[#This Row],[CUSTOMER NAME]],Country[],3,0)</f>
        <v>Northeast</v>
      </c>
      <c r="I613" s="1" t="str">
        <f>TEXT(InputData[[#This Row],[DATE]],"mmm")</f>
        <v>Sep</v>
      </c>
      <c r="J613" s="1">
        <f>WEEKNUM(InputData[[#This Row],[DATE]])</f>
        <v>39</v>
      </c>
    </row>
    <row r="614" spans="1:10" x14ac:dyDescent="0.3">
      <c r="A614" s="3">
        <v>44460</v>
      </c>
      <c r="B614" s="6" t="s">
        <v>68</v>
      </c>
      <c r="C614" s="4" t="s">
        <v>36</v>
      </c>
      <c r="D614" s="5">
        <v>96.3</v>
      </c>
      <c r="E614" s="1">
        <v>35</v>
      </c>
      <c r="F614" s="1">
        <f>InputData[[#This Row],[UNIT PRICE ($)]]*InputData[[#This Row],[QUANTITY]]</f>
        <v>3370.5</v>
      </c>
      <c r="G614" s="1" t="str">
        <f>VLOOKUP(InputData[[#This Row],[CUSTOMER NAME]],Country[],2,0)</f>
        <v>Russia</v>
      </c>
      <c r="H614" s="1" t="str">
        <f>VLOOKUP(InputData[[#This Row],[CUSTOMER NAME]],Country[],3,0)</f>
        <v>Export</v>
      </c>
      <c r="I614" s="1" t="str">
        <f>TEXT(InputData[[#This Row],[DATE]],"mmm")</f>
        <v>Sep</v>
      </c>
      <c r="J614" s="1">
        <f>WEEKNUM(InputData[[#This Row],[DATE]])</f>
        <v>39</v>
      </c>
    </row>
    <row r="615" spans="1:10" x14ac:dyDescent="0.3">
      <c r="A615" s="3">
        <v>44460</v>
      </c>
      <c r="B615" s="6" t="s">
        <v>73</v>
      </c>
      <c r="C615" s="4" t="s">
        <v>2</v>
      </c>
      <c r="D615" s="5">
        <v>142.80000000000001</v>
      </c>
      <c r="E615" s="1">
        <v>32</v>
      </c>
      <c r="F615" s="1">
        <f>InputData[[#This Row],[UNIT PRICE ($)]]*InputData[[#This Row],[QUANTITY]]</f>
        <v>4569.6000000000004</v>
      </c>
      <c r="G615" s="1" t="str">
        <f>VLOOKUP(InputData[[#This Row],[CUSTOMER NAME]],Country[],2,0)</f>
        <v>India</v>
      </c>
      <c r="H615" s="1" t="str">
        <f>VLOOKUP(InputData[[#This Row],[CUSTOMER NAME]],Country[],3,0)</f>
        <v>East</v>
      </c>
      <c r="I615" s="1" t="str">
        <f>TEXT(InputData[[#This Row],[DATE]],"mmm")</f>
        <v>Sep</v>
      </c>
      <c r="J615" s="1">
        <f>WEEKNUM(InputData[[#This Row],[DATE]])</f>
        <v>39</v>
      </c>
    </row>
    <row r="616" spans="1:10" x14ac:dyDescent="0.3">
      <c r="A616" s="3">
        <v>44460</v>
      </c>
      <c r="B616" s="6" t="s">
        <v>78</v>
      </c>
      <c r="C616" s="4" t="s">
        <v>20</v>
      </c>
      <c r="D616" s="5">
        <v>76.25</v>
      </c>
      <c r="E616" s="1">
        <v>7</v>
      </c>
      <c r="F616" s="1">
        <f>InputData[[#This Row],[UNIT PRICE ($)]]*InputData[[#This Row],[QUANTITY]]</f>
        <v>533.75</v>
      </c>
      <c r="G616" s="1" t="str">
        <f>VLOOKUP(InputData[[#This Row],[CUSTOMER NAME]],Country[],2,0)</f>
        <v>India</v>
      </c>
      <c r="H616" s="1" t="str">
        <f>VLOOKUP(InputData[[#This Row],[CUSTOMER NAME]],Country[],3,0)</f>
        <v>Central</v>
      </c>
      <c r="I616" s="1" t="str">
        <f>TEXT(InputData[[#This Row],[DATE]],"mmm")</f>
        <v>Sep</v>
      </c>
      <c r="J616" s="1">
        <f>WEEKNUM(InputData[[#This Row],[DATE]])</f>
        <v>39</v>
      </c>
    </row>
    <row r="617" spans="1:10" x14ac:dyDescent="0.3">
      <c r="A617" s="3">
        <v>44460</v>
      </c>
      <c r="B617" s="6" t="s">
        <v>80</v>
      </c>
      <c r="C617" s="4" t="s">
        <v>26</v>
      </c>
      <c r="D617" s="5">
        <v>24.66</v>
      </c>
      <c r="E617" s="1">
        <v>5</v>
      </c>
      <c r="F617" s="1">
        <f>InputData[[#This Row],[UNIT PRICE ($)]]*InputData[[#This Row],[QUANTITY]]</f>
        <v>123.3</v>
      </c>
      <c r="G617" s="1" t="str">
        <f>VLOOKUP(InputData[[#This Row],[CUSTOMER NAME]],Country[],2,0)</f>
        <v>South Africa</v>
      </c>
      <c r="H617" s="1" t="str">
        <f>VLOOKUP(InputData[[#This Row],[CUSTOMER NAME]],Country[],3,0)</f>
        <v>Export</v>
      </c>
      <c r="I617" s="1" t="str">
        <f>TEXT(InputData[[#This Row],[DATE]],"mmm")</f>
        <v>Sep</v>
      </c>
      <c r="J617" s="1">
        <f>WEEKNUM(InputData[[#This Row],[DATE]])</f>
        <v>39</v>
      </c>
    </row>
    <row r="618" spans="1:10" x14ac:dyDescent="0.3">
      <c r="A618" s="3">
        <v>44460</v>
      </c>
      <c r="B618" s="6" t="s">
        <v>88</v>
      </c>
      <c r="C618" s="4" t="s">
        <v>18</v>
      </c>
      <c r="D618" s="5">
        <v>49.21</v>
      </c>
      <c r="E618" s="1">
        <v>14</v>
      </c>
      <c r="F618" s="1">
        <f>InputData[[#This Row],[UNIT PRICE ($)]]*InputData[[#This Row],[QUANTITY]]</f>
        <v>688.94</v>
      </c>
      <c r="G618" s="1" t="str">
        <f>VLOOKUP(InputData[[#This Row],[CUSTOMER NAME]],Country[],2,0)</f>
        <v>India</v>
      </c>
      <c r="H618" s="1" t="str">
        <f>VLOOKUP(InputData[[#This Row],[CUSTOMER NAME]],Country[],3,0)</f>
        <v>South</v>
      </c>
      <c r="I618" s="1" t="str">
        <f>TEXT(InputData[[#This Row],[DATE]],"mmm")</f>
        <v>Sep</v>
      </c>
      <c r="J618" s="1">
        <f>WEEKNUM(InputData[[#This Row],[DATE]])</f>
        <v>39</v>
      </c>
    </row>
    <row r="619" spans="1:10" x14ac:dyDescent="0.3">
      <c r="A619" s="3">
        <v>44461</v>
      </c>
      <c r="B619" s="6" t="s">
        <v>64</v>
      </c>
      <c r="C619" s="4" t="s">
        <v>21</v>
      </c>
      <c r="D619" s="5">
        <v>162.54</v>
      </c>
      <c r="E619" s="1">
        <v>21</v>
      </c>
      <c r="F619" s="1">
        <f>InputData[[#This Row],[UNIT PRICE ($)]]*InputData[[#This Row],[QUANTITY]]</f>
        <v>3413.3399999999997</v>
      </c>
      <c r="G619" s="1" t="str">
        <f>VLOOKUP(InputData[[#This Row],[CUSTOMER NAME]],Country[],2,0)</f>
        <v>India</v>
      </c>
      <c r="H619" s="1" t="str">
        <f>VLOOKUP(InputData[[#This Row],[CUSTOMER NAME]],Country[],3,0)</f>
        <v>Northeast</v>
      </c>
      <c r="I619" s="1" t="str">
        <f>TEXT(InputData[[#This Row],[DATE]],"mmm")</f>
        <v>Sep</v>
      </c>
      <c r="J619" s="1">
        <f>WEEKNUM(InputData[[#This Row],[DATE]])</f>
        <v>39</v>
      </c>
    </row>
    <row r="620" spans="1:10" x14ac:dyDescent="0.3">
      <c r="A620" s="3">
        <v>44461</v>
      </c>
      <c r="B620" s="6" t="s">
        <v>79</v>
      </c>
      <c r="C620" s="4" t="s">
        <v>4</v>
      </c>
      <c r="D620" s="5">
        <v>48.84</v>
      </c>
      <c r="E620" s="1">
        <v>14</v>
      </c>
      <c r="F620" s="1">
        <f>InputData[[#This Row],[UNIT PRICE ($)]]*InputData[[#This Row],[QUANTITY]]</f>
        <v>683.76</v>
      </c>
      <c r="G620" s="1" t="str">
        <f>VLOOKUP(InputData[[#This Row],[CUSTOMER NAME]],Country[],2,0)</f>
        <v>United Kingdom</v>
      </c>
      <c r="H620" s="1" t="str">
        <f>VLOOKUP(InputData[[#This Row],[CUSTOMER NAME]],Country[],3,0)</f>
        <v>Export</v>
      </c>
      <c r="I620" s="1" t="str">
        <f>TEXT(InputData[[#This Row],[DATE]],"mmm")</f>
        <v>Sep</v>
      </c>
      <c r="J620" s="1">
        <f>WEEKNUM(InputData[[#This Row],[DATE]])</f>
        <v>39</v>
      </c>
    </row>
    <row r="621" spans="1:10" x14ac:dyDescent="0.3">
      <c r="A621" s="3">
        <v>44461</v>
      </c>
      <c r="B621" s="6" t="s">
        <v>114</v>
      </c>
      <c r="C621" s="4" t="s">
        <v>2</v>
      </c>
      <c r="D621" s="5">
        <v>142.80000000000001</v>
      </c>
      <c r="E621" s="1">
        <v>4</v>
      </c>
      <c r="F621" s="1">
        <f>InputData[[#This Row],[UNIT PRICE ($)]]*InputData[[#This Row],[QUANTITY]]</f>
        <v>571.20000000000005</v>
      </c>
      <c r="G621" s="1" t="str">
        <f>VLOOKUP(InputData[[#This Row],[CUSTOMER NAME]],Country[],2,0)</f>
        <v>United States of America</v>
      </c>
      <c r="H621" s="1" t="str">
        <f>VLOOKUP(InputData[[#This Row],[CUSTOMER NAME]],Country[],3,0)</f>
        <v>Export</v>
      </c>
      <c r="I621" s="1" t="str">
        <f>TEXT(InputData[[#This Row],[DATE]],"mmm")</f>
        <v>Sep</v>
      </c>
      <c r="J621" s="1">
        <f>WEEKNUM(InputData[[#This Row],[DATE]])</f>
        <v>39</v>
      </c>
    </row>
    <row r="622" spans="1:10" x14ac:dyDescent="0.3">
      <c r="A622" s="3">
        <v>44461</v>
      </c>
      <c r="B622" s="6" t="s">
        <v>117</v>
      </c>
      <c r="C622" s="4" t="s">
        <v>40</v>
      </c>
      <c r="D622" s="5">
        <v>115.2</v>
      </c>
      <c r="E622" s="1">
        <v>2</v>
      </c>
      <c r="F622" s="1">
        <f>InputData[[#This Row],[UNIT PRICE ($)]]*InputData[[#This Row],[QUANTITY]]</f>
        <v>230.4</v>
      </c>
      <c r="G622" s="1" t="str">
        <f>VLOOKUP(InputData[[#This Row],[CUSTOMER NAME]],Country[],2,0)</f>
        <v>United States of America</v>
      </c>
      <c r="H622" s="1" t="str">
        <f>VLOOKUP(InputData[[#This Row],[CUSTOMER NAME]],Country[],3,0)</f>
        <v>Export</v>
      </c>
      <c r="I622" s="1" t="str">
        <f>TEXT(InputData[[#This Row],[DATE]],"mmm")</f>
        <v>Sep</v>
      </c>
      <c r="J622" s="1">
        <f>WEEKNUM(InputData[[#This Row],[DATE]])</f>
        <v>39</v>
      </c>
    </row>
    <row r="623" spans="1:10" x14ac:dyDescent="0.3">
      <c r="A623" s="3">
        <v>44461</v>
      </c>
      <c r="B623" s="6" t="s">
        <v>117</v>
      </c>
      <c r="C623" s="4" t="s">
        <v>43</v>
      </c>
      <c r="D623" s="5">
        <v>83.08</v>
      </c>
      <c r="E623" s="1">
        <v>12</v>
      </c>
      <c r="F623" s="1">
        <f>InputData[[#This Row],[UNIT PRICE ($)]]*InputData[[#This Row],[QUANTITY]]</f>
        <v>996.96</v>
      </c>
      <c r="G623" s="1" t="str">
        <f>VLOOKUP(InputData[[#This Row],[CUSTOMER NAME]],Country[],2,0)</f>
        <v>United States of America</v>
      </c>
      <c r="H623" s="1" t="str">
        <f>VLOOKUP(InputData[[#This Row],[CUSTOMER NAME]],Country[],3,0)</f>
        <v>Export</v>
      </c>
      <c r="I623" s="1" t="str">
        <f>TEXT(InputData[[#This Row],[DATE]],"mmm")</f>
        <v>Sep</v>
      </c>
      <c r="J623" s="1">
        <f>WEEKNUM(InputData[[#This Row],[DATE]])</f>
        <v>39</v>
      </c>
    </row>
    <row r="624" spans="1:10" x14ac:dyDescent="0.3">
      <c r="A624" s="3">
        <v>44462</v>
      </c>
      <c r="B624" s="6" t="s">
        <v>71</v>
      </c>
      <c r="C624" s="4" t="s">
        <v>12</v>
      </c>
      <c r="D624" s="5">
        <v>94.17</v>
      </c>
      <c r="E624" s="1">
        <v>12</v>
      </c>
      <c r="F624" s="1">
        <f>InputData[[#This Row],[UNIT PRICE ($)]]*InputData[[#This Row],[QUANTITY]]</f>
        <v>1130.04</v>
      </c>
      <c r="G624" s="1" t="str">
        <f>VLOOKUP(InputData[[#This Row],[CUSTOMER NAME]],Country[],2,0)</f>
        <v>India</v>
      </c>
      <c r="H624" s="1" t="str">
        <f>VLOOKUP(InputData[[#This Row],[CUSTOMER NAME]],Country[],3,0)</f>
        <v>Central</v>
      </c>
      <c r="I624" s="1" t="str">
        <f>TEXT(InputData[[#This Row],[DATE]],"mmm")</f>
        <v>Sep</v>
      </c>
      <c r="J624" s="1">
        <f>WEEKNUM(InputData[[#This Row],[DATE]])</f>
        <v>39</v>
      </c>
    </row>
    <row r="625" spans="1:10" x14ac:dyDescent="0.3">
      <c r="A625" s="3">
        <v>44462</v>
      </c>
      <c r="B625" s="6" t="s">
        <v>82</v>
      </c>
      <c r="C625" s="4" t="s">
        <v>21</v>
      </c>
      <c r="D625" s="5">
        <v>162.54</v>
      </c>
      <c r="E625" s="1">
        <v>7</v>
      </c>
      <c r="F625" s="1">
        <f>InputData[[#This Row],[UNIT PRICE ($)]]*InputData[[#This Row],[QUANTITY]]</f>
        <v>1137.78</v>
      </c>
      <c r="G625" s="1" t="str">
        <f>VLOOKUP(InputData[[#This Row],[CUSTOMER NAME]],Country[],2,0)</f>
        <v>India</v>
      </c>
      <c r="H625" s="1" t="str">
        <f>VLOOKUP(InputData[[#This Row],[CUSTOMER NAME]],Country[],3,0)</f>
        <v>Western</v>
      </c>
      <c r="I625" s="1" t="str">
        <f>TEXT(InputData[[#This Row],[DATE]],"mmm")</f>
        <v>Sep</v>
      </c>
      <c r="J625" s="1">
        <f>WEEKNUM(InputData[[#This Row],[DATE]])</f>
        <v>39</v>
      </c>
    </row>
    <row r="626" spans="1:10" x14ac:dyDescent="0.3">
      <c r="A626" s="3">
        <v>44462</v>
      </c>
      <c r="B626" s="6" t="s">
        <v>85</v>
      </c>
      <c r="C626" s="4" t="s">
        <v>18</v>
      </c>
      <c r="D626" s="5">
        <v>49.21</v>
      </c>
      <c r="E626" s="1">
        <v>12</v>
      </c>
      <c r="F626" s="1">
        <f>InputData[[#This Row],[UNIT PRICE ($)]]*InputData[[#This Row],[QUANTITY]]</f>
        <v>590.52</v>
      </c>
      <c r="G626" s="1" t="str">
        <f>VLOOKUP(InputData[[#This Row],[CUSTOMER NAME]],Country[],2,0)</f>
        <v>India</v>
      </c>
      <c r="H626" s="1" t="str">
        <f>VLOOKUP(InputData[[#This Row],[CUSTOMER NAME]],Country[],3,0)</f>
        <v>Northeast</v>
      </c>
      <c r="I626" s="1" t="str">
        <f>TEXT(InputData[[#This Row],[DATE]],"mmm")</f>
        <v>Sep</v>
      </c>
      <c r="J626" s="1">
        <f>WEEKNUM(InputData[[#This Row],[DATE]])</f>
        <v>39</v>
      </c>
    </row>
    <row r="627" spans="1:10" x14ac:dyDescent="0.3">
      <c r="A627" s="3">
        <v>44463</v>
      </c>
      <c r="B627" s="6" t="s">
        <v>65</v>
      </c>
      <c r="C627" s="4" t="s">
        <v>32</v>
      </c>
      <c r="D627" s="5">
        <v>117.48</v>
      </c>
      <c r="E627" s="1">
        <v>34</v>
      </c>
      <c r="F627" s="1">
        <f>InputData[[#This Row],[UNIT PRICE ($)]]*InputData[[#This Row],[QUANTITY]]</f>
        <v>3994.32</v>
      </c>
      <c r="G627" s="1" t="str">
        <f>VLOOKUP(InputData[[#This Row],[CUSTOMER NAME]],Country[],2,0)</f>
        <v>Pakistan</v>
      </c>
      <c r="H627" s="1" t="str">
        <f>VLOOKUP(InputData[[#This Row],[CUSTOMER NAME]],Country[],3,0)</f>
        <v>Export</v>
      </c>
      <c r="I627" s="1" t="str">
        <f>TEXT(InputData[[#This Row],[DATE]],"mmm")</f>
        <v>Sep</v>
      </c>
      <c r="J627" s="1">
        <f>WEEKNUM(InputData[[#This Row],[DATE]])</f>
        <v>39</v>
      </c>
    </row>
    <row r="628" spans="1:10" x14ac:dyDescent="0.3">
      <c r="A628" s="3">
        <v>44463</v>
      </c>
      <c r="B628" s="6" t="s">
        <v>69</v>
      </c>
      <c r="C628" s="4" t="s">
        <v>32</v>
      </c>
      <c r="D628" s="5">
        <v>117.48</v>
      </c>
      <c r="E628" s="1">
        <v>8</v>
      </c>
      <c r="F628" s="1">
        <f>InputData[[#This Row],[UNIT PRICE ($)]]*InputData[[#This Row],[QUANTITY]]</f>
        <v>939.84</v>
      </c>
      <c r="G628" s="1" t="str">
        <f>VLOOKUP(InputData[[#This Row],[CUSTOMER NAME]],Country[],2,0)</f>
        <v>India</v>
      </c>
      <c r="H628" s="1" t="str">
        <f>VLOOKUP(InputData[[#This Row],[CUSTOMER NAME]],Country[],3,0)</f>
        <v>South</v>
      </c>
      <c r="I628" s="1" t="str">
        <f>TEXT(InputData[[#This Row],[DATE]],"mmm")</f>
        <v>Sep</v>
      </c>
      <c r="J628" s="1">
        <f>WEEKNUM(InputData[[#This Row],[DATE]])</f>
        <v>39</v>
      </c>
    </row>
    <row r="629" spans="1:10" x14ac:dyDescent="0.3">
      <c r="A629" s="3">
        <v>44463</v>
      </c>
      <c r="B629" s="6" t="s">
        <v>73</v>
      </c>
      <c r="C629" s="4" t="s">
        <v>32</v>
      </c>
      <c r="D629" s="5">
        <v>117.48</v>
      </c>
      <c r="E629" s="1">
        <v>14</v>
      </c>
      <c r="F629" s="1">
        <f>InputData[[#This Row],[UNIT PRICE ($)]]*InputData[[#This Row],[QUANTITY]]</f>
        <v>1644.72</v>
      </c>
      <c r="G629" s="1" t="str">
        <f>VLOOKUP(InputData[[#This Row],[CUSTOMER NAME]],Country[],2,0)</f>
        <v>India</v>
      </c>
      <c r="H629" s="1" t="str">
        <f>VLOOKUP(InputData[[#This Row],[CUSTOMER NAME]],Country[],3,0)</f>
        <v>East</v>
      </c>
      <c r="I629" s="1" t="str">
        <f>TEXT(InputData[[#This Row],[DATE]],"mmm")</f>
        <v>Sep</v>
      </c>
      <c r="J629" s="1">
        <f>WEEKNUM(InputData[[#This Row],[DATE]])</f>
        <v>39</v>
      </c>
    </row>
    <row r="630" spans="1:10" x14ac:dyDescent="0.3">
      <c r="A630" s="3">
        <v>44464</v>
      </c>
      <c r="B630" s="6" t="s">
        <v>71</v>
      </c>
      <c r="C630" s="4" t="s">
        <v>3</v>
      </c>
      <c r="D630" s="5">
        <v>80.94</v>
      </c>
      <c r="E630" s="1">
        <v>31</v>
      </c>
      <c r="F630" s="1">
        <f>InputData[[#This Row],[UNIT PRICE ($)]]*InputData[[#This Row],[QUANTITY]]</f>
        <v>2509.14</v>
      </c>
      <c r="G630" s="1" t="str">
        <f>VLOOKUP(InputData[[#This Row],[CUSTOMER NAME]],Country[],2,0)</f>
        <v>India</v>
      </c>
      <c r="H630" s="1" t="str">
        <f>VLOOKUP(InputData[[#This Row],[CUSTOMER NAME]],Country[],3,0)</f>
        <v>Central</v>
      </c>
      <c r="I630" s="1" t="str">
        <f>TEXT(InputData[[#This Row],[DATE]],"mmm")</f>
        <v>Sep</v>
      </c>
      <c r="J630" s="1">
        <f>WEEKNUM(InputData[[#This Row],[DATE]])</f>
        <v>39</v>
      </c>
    </row>
    <row r="631" spans="1:10" x14ac:dyDescent="0.3">
      <c r="A631" s="3">
        <v>44466</v>
      </c>
      <c r="B631" s="6" t="s">
        <v>63</v>
      </c>
      <c r="C631" s="4" t="s">
        <v>34</v>
      </c>
      <c r="D631" s="5">
        <v>58.3</v>
      </c>
      <c r="E631" s="1">
        <v>1</v>
      </c>
      <c r="F631" s="1">
        <f>InputData[[#This Row],[UNIT PRICE ($)]]*InputData[[#This Row],[QUANTITY]]</f>
        <v>58.3</v>
      </c>
      <c r="G631" s="1" t="str">
        <f>VLOOKUP(InputData[[#This Row],[CUSTOMER NAME]],Country[],2,0)</f>
        <v>Saudi Arabia</v>
      </c>
      <c r="H631" s="1" t="str">
        <f>VLOOKUP(InputData[[#This Row],[CUSTOMER NAME]],Country[],3,0)</f>
        <v>Export</v>
      </c>
      <c r="I631" s="1" t="str">
        <f>TEXT(InputData[[#This Row],[DATE]],"mmm")</f>
        <v>Sep</v>
      </c>
      <c r="J631" s="1">
        <f>WEEKNUM(InputData[[#This Row],[DATE]])</f>
        <v>40</v>
      </c>
    </row>
    <row r="632" spans="1:10" x14ac:dyDescent="0.3">
      <c r="A632" s="3">
        <v>44466</v>
      </c>
      <c r="B632" s="6" t="s">
        <v>64</v>
      </c>
      <c r="C632" s="4" t="s">
        <v>5</v>
      </c>
      <c r="D632" s="5">
        <v>155.61000000000001</v>
      </c>
      <c r="E632" s="1">
        <v>11</v>
      </c>
      <c r="F632" s="1">
        <f>InputData[[#This Row],[UNIT PRICE ($)]]*InputData[[#This Row],[QUANTITY]]</f>
        <v>1711.71</v>
      </c>
      <c r="G632" s="1" t="str">
        <f>VLOOKUP(InputData[[#This Row],[CUSTOMER NAME]],Country[],2,0)</f>
        <v>India</v>
      </c>
      <c r="H632" s="1" t="str">
        <f>VLOOKUP(InputData[[#This Row],[CUSTOMER NAME]],Country[],3,0)</f>
        <v>Northeast</v>
      </c>
      <c r="I632" s="1" t="str">
        <f>TEXT(InputData[[#This Row],[DATE]],"mmm")</f>
        <v>Sep</v>
      </c>
      <c r="J632" s="1">
        <f>WEEKNUM(InputData[[#This Row],[DATE]])</f>
        <v>40</v>
      </c>
    </row>
    <row r="633" spans="1:10" x14ac:dyDescent="0.3">
      <c r="A633" s="3">
        <v>44466</v>
      </c>
      <c r="B633" s="6" t="s">
        <v>76</v>
      </c>
      <c r="C633" s="4" t="s">
        <v>36</v>
      </c>
      <c r="D633" s="5">
        <v>96.3</v>
      </c>
      <c r="E633" s="1">
        <v>4</v>
      </c>
      <c r="F633" s="1">
        <f>InputData[[#This Row],[UNIT PRICE ($)]]*InputData[[#This Row],[QUANTITY]]</f>
        <v>385.2</v>
      </c>
      <c r="G633" s="1" t="str">
        <f>VLOOKUP(InputData[[#This Row],[CUSTOMER NAME]],Country[],2,0)</f>
        <v>Saudi Arabia</v>
      </c>
      <c r="H633" s="1" t="str">
        <f>VLOOKUP(InputData[[#This Row],[CUSTOMER NAME]],Country[],3,0)</f>
        <v>Export</v>
      </c>
      <c r="I633" s="1" t="str">
        <f>TEXT(InputData[[#This Row],[DATE]],"mmm")</f>
        <v>Sep</v>
      </c>
      <c r="J633" s="1">
        <f>WEEKNUM(InputData[[#This Row],[DATE]])</f>
        <v>40</v>
      </c>
    </row>
    <row r="634" spans="1:10" x14ac:dyDescent="0.3">
      <c r="A634" s="3">
        <v>44466</v>
      </c>
      <c r="B634" s="6" t="s">
        <v>77</v>
      </c>
      <c r="C634" s="4" t="s">
        <v>38</v>
      </c>
      <c r="D634" s="5">
        <v>79.92</v>
      </c>
      <c r="E634" s="1">
        <v>3</v>
      </c>
      <c r="F634" s="1">
        <f>InputData[[#This Row],[UNIT PRICE ($)]]*InputData[[#This Row],[QUANTITY]]</f>
        <v>239.76</v>
      </c>
      <c r="G634" s="1" t="str">
        <f>VLOOKUP(InputData[[#This Row],[CUSTOMER NAME]],Country[],2,0)</f>
        <v>India</v>
      </c>
      <c r="H634" s="1" t="str">
        <f>VLOOKUP(InputData[[#This Row],[CUSTOMER NAME]],Country[],3,0)</f>
        <v>Western</v>
      </c>
      <c r="I634" s="1" t="str">
        <f>TEXT(InputData[[#This Row],[DATE]],"mmm")</f>
        <v>Sep</v>
      </c>
      <c r="J634" s="1">
        <f>WEEKNUM(InputData[[#This Row],[DATE]])</f>
        <v>40</v>
      </c>
    </row>
    <row r="635" spans="1:10" x14ac:dyDescent="0.3">
      <c r="A635" s="3">
        <v>44466</v>
      </c>
      <c r="B635" s="6" t="s">
        <v>82</v>
      </c>
      <c r="C635" s="4" t="s">
        <v>41</v>
      </c>
      <c r="D635" s="5">
        <v>173.88</v>
      </c>
      <c r="E635" s="1">
        <v>23</v>
      </c>
      <c r="F635" s="1">
        <f>InputData[[#This Row],[UNIT PRICE ($)]]*InputData[[#This Row],[QUANTITY]]</f>
        <v>3999.24</v>
      </c>
      <c r="G635" s="1" t="str">
        <f>VLOOKUP(InputData[[#This Row],[CUSTOMER NAME]],Country[],2,0)</f>
        <v>India</v>
      </c>
      <c r="H635" s="1" t="str">
        <f>VLOOKUP(InputData[[#This Row],[CUSTOMER NAME]],Country[],3,0)</f>
        <v>Western</v>
      </c>
      <c r="I635" s="1" t="str">
        <f>TEXT(InputData[[#This Row],[DATE]],"mmm")</f>
        <v>Sep</v>
      </c>
      <c r="J635" s="1">
        <f>WEEKNUM(InputData[[#This Row],[DATE]])</f>
        <v>40</v>
      </c>
    </row>
    <row r="636" spans="1:10" x14ac:dyDescent="0.3">
      <c r="A636" s="3">
        <v>44466</v>
      </c>
      <c r="B636" s="6" t="s">
        <v>117</v>
      </c>
      <c r="C636" s="4" t="s">
        <v>44</v>
      </c>
      <c r="D636" s="5">
        <v>82.08</v>
      </c>
      <c r="E636" s="1">
        <v>9</v>
      </c>
      <c r="F636" s="1">
        <f>InputData[[#This Row],[UNIT PRICE ($)]]*InputData[[#This Row],[QUANTITY]]</f>
        <v>738.72</v>
      </c>
      <c r="G636" s="1" t="str">
        <f>VLOOKUP(InputData[[#This Row],[CUSTOMER NAME]],Country[],2,0)</f>
        <v>United States of America</v>
      </c>
      <c r="H636" s="1" t="str">
        <f>VLOOKUP(InputData[[#This Row],[CUSTOMER NAME]],Country[],3,0)</f>
        <v>Export</v>
      </c>
      <c r="I636" s="1" t="str">
        <f>TEXT(InputData[[#This Row],[DATE]],"mmm")</f>
        <v>Sep</v>
      </c>
      <c r="J636" s="1">
        <f>WEEKNUM(InputData[[#This Row],[DATE]])</f>
        <v>40</v>
      </c>
    </row>
    <row r="637" spans="1:10" x14ac:dyDescent="0.3">
      <c r="A637" s="3">
        <v>44468</v>
      </c>
      <c r="B637" s="6" t="s">
        <v>84</v>
      </c>
      <c r="C637" s="4" t="s">
        <v>34</v>
      </c>
      <c r="D637" s="5">
        <v>58.3</v>
      </c>
      <c r="E637" s="1">
        <v>13</v>
      </c>
      <c r="F637" s="1">
        <f>InputData[[#This Row],[UNIT PRICE ($)]]*InputData[[#This Row],[QUANTITY]]</f>
        <v>757.9</v>
      </c>
      <c r="G637" s="1" t="str">
        <f>VLOOKUP(InputData[[#This Row],[CUSTOMER NAME]],Country[],2,0)</f>
        <v>Ethiopia</v>
      </c>
      <c r="H637" s="1" t="str">
        <f>VLOOKUP(InputData[[#This Row],[CUSTOMER NAME]],Country[],3,0)</f>
        <v>Export</v>
      </c>
      <c r="I637" s="1" t="str">
        <f>TEXT(InputData[[#This Row],[DATE]],"mmm")</f>
        <v>Sep</v>
      </c>
      <c r="J637" s="1">
        <f>WEEKNUM(InputData[[#This Row],[DATE]])</f>
        <v>40</v>
      </c>
    </row>
    <row r="638" spans="1:10" x14ac:dyDescent="0.3">
      <c r="A638" s="3">
        <v>44469</v>
      </c>
      <c r="B638" s="6" t="s">
        <v>60</v>
      </c>
      <c r="C638" s="4" t="s">
        <v>14</v>
      </c>
      <c r="D638" s="5">
        <v>146.72</v>
      </c>
      <c r="E638" s="1">
        <v>9</v>
      </c>
      <c r="F638" s="1">
        <f>InputData[[#This Row],[UNIT PRICE ($)]]*InputData[[#This Row],[QUANTITY]]</f>
        <v>1320.48</v>
      </c>
      <c r="G638" s="1" t="str">
        <f>VLOOKUP(InputData[[#This Row],[CUSTOMER NAME]],Country[],2,0)</f>
        <v>Nigeria</v>
      </c>
      <c r="H638" s="1" t="str">
        <f>VLOOKUP(InputData[[#This Row],[CUSTOMER NAME]],Country[],3,0)</f>
        <v>Export</v>
      </c>
      <c r="I638" s="1" t="str">
        <f>TEXT(InputData[[#This Row],[DATE]],"mmm")</f>
        <v>Sep</v>
      </c>
      <c r="J638" s="1">
        <f>WEEKNUM(InputData[[#This Row],[DATE]])</f>
        <v>40</v>
      </c>
    </row>
    <row r="639" spans="1:10" x14ac:dyDescent="0.3">
      <c r="A639" s="3">
        <v>44469</v>
      </c>
      <c r="B639" s="6" t="s">
        <v>114</v>
      </c>
      <c r="C639" s="4" t="s">
        <v>6</v>
      </c>
      <c r="D639" s="5">
        <v>85.5</v>
      </c>
      <c r="E639" s="1">
        <v>5</v>
      </c>
      <c r="F639" s="1">
        <f>InputData[[#This Row],[UNIT PRICE ($)]]*InputData[[#This Row],[QUANTITY]]</f>
        <v>427.5</v>
      </c>
      <c r="G639" s="1" t="str">
        <f>VLOOKUP(InputData[[#This Row],[CUSTOMER NAME]],Country[],2,0)</f>
        <v>United States of America</v>
      </c>
      <c r="H639" s="1" t="str">
        <f>VLOOKUP(InputData[[#This Row],[CUSTOMER NAME]],Country[],3,0)</f>
        <v>Export</v>
      </c>
      <c r="I639" s="1" t="str">
        <f>TEXT(InputData[[#This Row],[DATE]],"mmm")</f>
        <v>Sep</v>
      </c>
      <c r="J639" s="1">
        <f>WEEKNUM(InputData[[#This Row],[DATE]])</f>
        <v>40</v>
      </c>
    </row>
    <row r="640" spans="1:10" x14ac:dyDescent="0.3">
      <c r="A640" s="3">
        <v>44470</v>
      </c>
      <c r="B640" s="6" t="s">
        <v>88</v>
      </c>
      <c r="C640" s="4" t="s">
        <v>30</v>
      </c>
      <c r="D640" s="5">
        <v>201.28</v>
      </c>
      <c r="E640" s="1">
        <v>14</v>
      </c>
      <c r="F640" s="1">
        <f>InputData[[#This Row],[UNIT PRICE ($)]]*InputData[[#This Row],[QUANTITY]]</f>
        <v>2817.92</v>
      </c>
      <c r="G640" s="1" t="str">
        <f>VLOOKUP(InputData[[#This Row],[CUSTOMER NAME]],Country[],2,0)</f>
        <v>India</v>
      </c>
      <c r="H640" s="1" t="str">
        <f>VLOOKUP(InputData[[#This Row],[CUSTOMER NAME]],Country[],3,0)</f>
        <v>South</v>
      </c>
      <c r="I640" s="1" t="str">
        <f>TEXT(InputData[[#This Row],[DATE]],"mmm")</f>
        <v>Oct</v>
      </c>
      <c r="J640" s="1">
        <f>WEEKNUM(InputData[[#This Row],[DATE]])</f>
        <v>40</v>
      </c>
    </row>
    <row r="641" spans="1:10" x14ac:dyDescent="0.3">
      <c r="A641" s="3">
        <v>44471</v>
      </c>
      <c r="B641" s="6" t="s">
        <v>67</v>
      </c>
      <c r="C641" s="4" t="s">
        <v>14</v>
      </c>
      <c r="D641" s="5">
        <v>146.72</v>
      </c>
      <c r="E641" s="1">
        <v>15</v>
      </c>
      <c r="F641" s="1">
        <f>InputData[[#This Row],[UNIT PRICE ($)]]*InputData[[#This Row],[QUANTITY]]</f>
        <v>2200.8000000000002</v>
      </c>
      <c r="G641" s="1" t="str">
        <f>VLOOKUP(InputData[[#This Row],[CUSTOMER NAME]],Country[],2,0)</f>
        <v>United Kingdom</v>
      </c>
      <c r="H641" s="1" t="str">
        <f>VLOOKUP(InputData[[#This Row],[CUSTOMER NAME]],Country[],3,0)</f>
        <v>Export</v>
      </c>
      <c r="I641" s="1" t="str">
        <f>TEXT(InputData[[#This Row],[DATE]],"mmm")</f>
        <v>Oct</v>
      </c>
      <c r="J641" s="1">
        <f>WEEKNUM(InputData[[#This Row],[DATE]])</f>
        <v>40</v>
      </c>
    </row>
    <row r="642" spans="1:10" x14ac:dyDescent="0.3">
      <c r="A642" s="3">
        <v>44471</v>
      </c>
      <c r="B642" s="6" t="s">
        <v>70</v>
      </c>
      <c r="C642" s="4" t="s">
        <v>2</v>
      </c>
      <c r="D642" s="5">
        <v>142.80000000000001</v>
      </c>
      <c r="E642" s="1">
        <v>22</v>
      </c>
      <c r="F642" s="1">
        <f>InputData[[#This Row],[UNIT PRICE ($)]]*InputData[[#This Row],[QUANTITY]]</f>
        <v>3141.6000000000004</v>
      </c>
      <c r="G642" s="1" t="str">
        <f>VLOOKUP(InputData[[#This Row],[CUSTOMER NAME]],Country[],2,0)</f>
        <v>Mexico</v>
      </c>
      <c r="H642" s="1" t="str">
        <f>VLOOKUP(InputData[[#This Row],[CUSTOMER NAME]],Country[],3,0)</f>
        <v>Export</v>
      </c>
      <c r="I642" s="1" t="str">
        <f>TEXT(InputData[[#This Row],[DATE]],"mmm")</f>
        <v>Oct</v>
      </c>
      <c r="J642" s="1">
        <f>WEEKNUM(InputData[[#This Row],[DATE]])</f>
        <v>40</v>
      </c>
    </row>
    <row r="643" spans="1:10" x14ac:dyDescent="0.3">
      <c r="A643" s="3">
        <v>44472</v>
      </c>
      <c r="B643" s="6" t="s">
        <v>109</v>
      </c>
      <c r="C643" s="4" t="s">
        <v>19</v>
      </c>
      <c r="D643" s="5">
        <v>210</v>
      </c>
      <c r="E643" s="1">
        <v>9</v>
      </c>
      <c r="F643" s="1">
        <f>InputData[[#This Row],[UNIT PRICE ($)]]*InputData[[#This Row],[QUANTITY]]</f>
        <v>1890</v>
      </c>
      <c r="G643" s="1" t="str">
        <f>VLOOKUP(InputData[[#This Row],[CUSTOMER NAME]],Country[],2,0)</f>
        <v>Pakistan</v>
      </c>
      <c r="H643" s="1" t="str">
        <f>VLOOKUP(InputData[[#This Row],[CUSTOMER NAME]],Country[],3,0)</f>
        <v>Export</v>
      </c>
      <c r="I643" s="1" t="str">
        <f>TEXT(InputData[[#This Row],[DATE]],"mmm")</f>
        <v>Oct</v>
      </c>
      <c r="J643" s="1">
        <f>WEEKNUM(InputData[[#This Row],[DATE]])</f>
        <v>41</v>
      </c>
    </row>
    <row r="644" spans="1:10" x14ac:dyDescent="0.3">
      <c r="A644" s="3">
        <v>44472</v>
      </c>
      <c r="B644" s="6" t="s">
        <v>65</v>
      </c>
      <c r="C644" s="4" t="s">
        <v>41</v>
      </c>
      <c r="D644" s="5">
        <v>173.88</v>
      </c>
      <c r="E644" s="1">
        <v>23</v>
      </c>
      <c r="F644" s="1">
        <f>InputData[[#This Row],[UNIT PRICE ($)]]*InputData[[#This Row],[QUANTITY]]</f>
        <v>3999.24</v>
      </c>
      <c r="G644" s="1" t="str">
        <f>VLOOKUP(InputData[[#This Row],[CUSTOMER NAME]],Country[],2,0)</f>
        <v>Pakistan</v>
      </c>
      <c r="H644" s="1" t="str">
        <f>VLOOKUP(InputData[[#This Row],[CUSTOMER NAME]],Country[],3,0)</f>
        <v>Export</v>
      </c>
      <c r="I644" s="1" t="str">
        <f>TEXT(InputData[[#This Row],[DATE]],"mmm")</f>
        <v>Oct</v>
      </c>
      <c r="J644" s="1">
        <f>WEEKNUM(InputData[[#This Row],[DATE]])</f>
        <v>41</v>
      </c>
    </row>
    <row r="645" spans="1:10" x14ac:dyDescent="0.3">
      <c r="A645" s="3">
        <v>44472</v>
      </c>
      <c r="B645" s="6" t="s">
        <v>73</v>
      </c>
      <c r="C645" s="4" t="s">
        <v>11</v>
      </c>
      <c r="D645" s="5">
        <v>48.4</v>
      </c>
      <c r="E645" s="1">
        <v>5</v>
      </c>
      <c r="F645" s="1">
        <f>InputData[[#This Row],[UNIT PRICE ($)]]*InputData[[#This Row],[QUANTITY]]</f>
        <v>242</v>
      </c>
      <c r="G645" s="1" t="str">
        <f>VLOOKUP(InputData[[#This Row],[CUSTOMER NAME]],Country[],2,0)</f>
        <v>India</v>
      </c>
      <c r="H645" s="1" t="str">
        <f>VLOOKUP(InputData[[#This Row],[CUSTOMER NAME]],Country[],3,0)</f>
        <v>East</v>
      </c>
      <c r="I645" s="1" t="str">
        <f>TEXT(InputData[[#This Row],[DATE]],"mmm")</f>
        <v>Oct</v>
      </c>
      <c r="J645" s="1">
        <f>WEEKNUM(InputData[[#This Row],[DATE]])</f>
        <v>41</v>
      </c>
    </row>
    <row r="646" spans="1:10" x14ac:dyDescent="0.3">
      <c r="A646" s="3">
        <v>44473</v>
      </c>
      <c r="B646" s="6" t="s">
        <v>81</v>
      </c>
      <c r="C646" s="4" t="s">
        <v>7</v>
      </c>
      <c r="D646" s="5">
        <v>47.730000000000004</v>
      </c>
      <c r="E646" s="1">
        <v>15</v>
      </c>
      <c r="F646" s="1">
        <f>InputData[[#This Row],[UNIT PRICE ($)]]*InputData[[#This Row],[QUANTITY]]</f>
        <v>715.95</v>
      </c>
      <c r="G646" s="1" t="str">
        <f>VLOOKUP(InputData[[#This Row],[CUSTOMER NAME]],Country[],2,0)</f>
        <v>India</v>
      </c>
      <c r="H646" s="1" t="str">
        <f>VLOOKUP(InputData[[#This Row],[CUSTOMER NAME]],Country[],3,0)</f>
        <v>East</v>
      </c>
      <c r="I646" s="1" t="str">
        <f>TEXT(InputData[[#This Row],[DATE]],"mmm")</f>
        <v>Oct</v>
      </c>
      <c r="J646" s="1">
        <f>WEEKNUM(InputData[[#This Row],[DATE]])</f>
        <v>41</v>
      </c>
    </row>
    <row r="647" spans="1:10" x14ac:dyDescent="0.3">
      <c r="A647" s="3">
        <v>44474</v>
      </c>
      <c r="B647" s="6" t="s">
        <v>82</v>
      </c>
      <c r="C647" s="4" t="s">
        <v>24</v>
      </c>
      <c r="D647" s="5">
        <v>156.96</v>
      </c>
      <c r="E647" s="1">
        <v>36</v>
      </c>
      <c r="F647" s="1">
        <f>InputData[[#This Row],[UNIT PRICE ($)]]*InputData[[#This Row],[QUANTITY]]</f>
        <v>5650.56</v>
      </c>
      <c r="G647" s="1" t="str">
        <f>VLOOKUP(InputData[[#This Row],[CUSTOMER NAME]],Country[],2,0)</f>
        <v>India</v>
      </c>
      <c r="H647" s="1" t="str">
        <f>VLOOKUP(InputData[[#This Row],[CUSTOMER NAME]],Country[],3,0)</f>
        <v>Western</v>
      </c>
      <c r="I647" s="1" t="str">
        <f>TEXT(InputData[[#This Row],[DATE]],"mmm")</f>
        <v>Oct</v>
      </c>
      <c r="J647" s="1">
        <f>WEEKNUM(InputData[[#This Row],[DATE]])</f>
        <v>41</v>
      </c>
    </row>
    <row r="648" spans="1:10" x14ac:dyDescent="0.3">
      <c r="A648" s="3">
        <v>44474</v>
      </c>
      <c r="B648" s="6" t="s">
        <v>85</v>
      </c>
      <c r="C648" s="4" t="s">
        <v>24</v>
      </c>
      <c r="D648" s="5">
        <v>156.96</v>
      </c>
      <c r="E648" s="1">
        <v>23</v>
      </c>
      <c r="F648" s="1">
        <f>InputData[[#This Row],[UNIT PRICE ($)]]*InputData[[#This Row],[QUANTITY]]</f>
        <v>3610.0800000000004</v>
      </c>
      <c r="G648" s="1" t="str">
        <f>VLOOKUP(InputData[[#This Row],[CUSTOMER NAME]],Country[],2,0)</f>
        <v>India</v>
      </c>
      <c r="H648" s="1" t="str">
        <f>VLOOKUP(InputData[[#This Row],[CUSTOMER NAME]],Country[],3,0)</f>
        <v>Northeast</v>
      </c>
      <c r="I648" s="1" t="str">
        <f>TEXT(InputData[[#This Row],[DATE]],"mmm")</f>
        <v>Oct</v>
      </c>
      <c r="J648" s="1">
        <f>WEEKNUM(InputData[[#This Row],[DATE]])</f>
        <v>41</v>
      </c>
    </row>
    <row r="649" spans="1:10" x14ac:dyDescent="0.3">
      <c r="A649" s="3">
        <v>44475</v>
      </c>
      <c r="B649" s="6" t="s">
        <v>63</v>
      </c>
      <c r="C649" s="4" t="s">
        <v>35</v>
      </c>
      <c r="D649" s="5">
        <v>6.7</v>
      </c>
      <c r="E649" s="1">
        <v>1</v>
      </c>
      <c r="F649" s="1">
        <f>InputData[[#This Row],[UNIT PRICE ($)]]*InputData[[#This Row],[QUANTITY]]</f>
        <v>6.7</v>
      </c>
      <c r="G649" s="1" t="str">
        <f>VLOOKUP(InputData[[#This Row],[CUSTOMER NAME]],Country[],2,0)</f>
        <v>Saudi Arabia</v>
      </c>
      <c r="H649" s="1" t="str">
        <f>VLOOKUP(InputData[[#This Row],[CUSTOMER NAME]],Country[],3,0)</f>
        <v>Export</v>
      </c>
      <c r="I649" s="1" t="str">
        <f>TEXT(InputData[[#This Row],[DATE]],"mmm")</f>
        <v>Oct</v>
      </c>
      <c r="J649" s="1">
        <f>WEEKNUM(InputData[[#This Row],[DATE]])</f>
        <v>41</v>
      </c>
    </row>
    <row r="650" spans="1:10" x14ac:dyDescent="0.3">
      <c r="A650" s="3">
        <v>44475</v>
      </c>
      <c r="B650" s="6" t="s">
        <v>70</v>
      </c>
      <c r="C650" s="4" t="s">
        <v>8</v>
      </c>
      <c r="D650" s="5">
        <v>94.62</v>
      </c>
      <c r="E650" s="1">
        <v>23</v>
      </c>
      <c r="F650" s="1">
        <f>InputData[[#This Row],[UNIT PRICE ($)]]*InputData[[#This Row],[QUANTITY]]</f>
        <v>2176.2600000000002</v>
      </c>
      <c r="G650" s="1" t="str">
        <f>VLOOKUP(InputData[[#This Row],[CUSTOMER NAME]],Country[],2,0)</f>
        <v>Mexico</v>
      </c>
      <c r="H650" s="1" t="str">
        <f>VLOOKUP(InputData[[#This Row],[CUSTOMER NAME]],Country[],3,0)</f>
        <v>Export</v>
      </c>
      <c r="I650" s="1" t="str">
        <f>TEXT(InputData[[#This Row],[DATE]],"mmm")</f>
        <v>Oct</v>
      </c>
      <c r="J650" s="1">
        <f>WEEKNUM(InputData[[#This Row],[DATE]])</f>
        <v>41</v>
      </c>
    </row>
    <row r="651" spans="1:10" x14ac:dyDescent="0.3">
      <c r="A651" s="3">
        <v>44475</v>
      </c>
      <c r="B651" s="6" t="s">
        <v>71</v>
      </c>
      <c r="C651" s="4" t="s">
        <v>43</v>
      </c>
      <c r="D651" s="5">
        <v>83.08</v>
      </c>
      <c r="E651" s="1">
        <v>17</v>
      </c>
      <c r="F651" s="1">
        <f>InputData[[#This Row],[UNIT PRICE ($)]]*InputData[[#This Row],[QUANTITY]]</f>
        <v>1412.36</v>
      </c>
      <c r="G651" s="1" t="str">
        <f>VLOOKUP(InputData[[#This Row],[CUSTOMER NAME]],Country[],2,0)</f>
        <v>India</v>
      </c>
      <c r="H651" s="1" t="str">
        <f>VLOOKUP(InputData[[#This Row],[CUSTOMER NAME]],Country[],3,0)</f>
        <v>Central</v>
      </c>
      <c r="I651" s="1" t="str">
        <f>TEXT(InputData[[#This Row],[DATE]],"mmm")</f>
        <v>Oct</v>
      </c>
      <c r="J651" s="1">
        <f>WEEKNUM(InputData[[#This Row],[DATE]])</f>
        <v>41</v>
      </c>
    </row>
    <row r="652" spans="1:10" x14ac:dyDescent="0.3">
      <c r="A652" s="3">
        <v>44475</v>
      </c>
      <c r="B652" s="6" t="s">
        <v>74</v>
      </c>
      <c r="C652" s="4" t="s">
        <v>21</v>
      </c>
      <c r="D652" s="5">
        <v>162.54</v>
      </c>
      <c r="E652" s="1">
        <v>10</v>
      </c>
      <c r="F652" s="1">
        <f>InputData[[#This Row],[UNIT PRICE ($)]]*InputData[[#This Row],[QUANTITY]]</f>
        <v>1625.3999999999999</v>
      </c>
      <c r="G652" s="1" t="str">
        <f>VLOOKUP(InputData[[#This Row],[CUSTOMER NAME]],Country[],2,0)</f>
        <v>Brazil</v>
      </c>
      <c r="H652" s="1" t="str">
        <f>VLOOKUP(InputData[[#This Row],[CUSTOMER NAME]],Country[],3,0)</f>
        <v>Export</v>
      </c>
      <c r="I652" s="1" t="str">
        <f>TEXT(InputData[[#This Row],[DATE]],"mmm")</f>
        <v>Oct</v>
      </c>
      <c r="J652" s="1">
        <f>WEEKNUM(InputData[[#This Row],[DATE]])</f>
        <v>41</v>
      </c>
    </row>
    <row r="653" spans="1:10" x14ac:dyDescent="0.3">
      <c r="A653" s="3">
        <v>44475</v>
      </c>
      <c r="B653" s="6" t="s">
        <v>77</v>
      </c>
      <c r="C653" s="4" t="s">
        <v>36</v>
      </c>
      <c r="D653" s="5">
        <v>96.3</v>
      </c>
      <c r="E653" s="1">
        <v>12</v>
      </c>
      <c r="F653" s="1">
        <f>InputData[[#This Row],[UNIT PRICE ($)]]*InputData[[#This Row],[QUANTITY]]</f>
        <v>1155.5999999999999</v>
      </c>
      <c r="G653" s="1" t="str">
        <f>VLOOKUP(InputData[[#This Row],[CUSTOMER NAME]],Country[],2,0)</f>
        <v>India</v>
      </c>
      <c r="H653" s="1" t="str">
        <f>VLOOKUP(InputData[[#This Row],[CUSTOMER NAME]],Country[],3,0)</f>
        <v>Western</v>
      </c>
      <c r="I653" s="1" t="str">
        <f>TEXT(InputData[[#This Row],[DATE]],"mmm")</f>
        <v>Oct</v>
      </c>
      <c r="J653" s="1">
        <f>WEEKNUM(InputData[[#This Row],[DATE]])</f>
        <v>41</v>
      </c>
    </row>
    <row r="654" spans="1:10" x14ac:dyDescent="0.3">
      <c r="A654" s="3">
        <v>44475</v>
      </c>
      <c r="B654" s="6" t="s">
        <v>117</v>
      </c>
      <c r="C654" s="4" t="s">
        <v>35</v>
      </c>
      <c r="D654" s="5">
        <v>6.7</v>
      </c>
      <c r="E654" s="1">
        <v>1</v>
      </c>
      <c r="F654" s="1">
        <f>InputData[[#This Row],[UNIT PRICE ($)]]*InputData[[#This Row],[QUANTITY]]</f>
        <v>6.7</v>
      </c>
      <c r="G654" s="1" t="str">
        <f>VLOOKUP(InputData[[#This Row],[CUSTOMER NAME]],Country[],2,0)</f>
        <v>United States of America</v>
      </c>
      <c r="H654" s="1" t="str">
        <f>VLOOKUP(InputData[[#This Row],[CUSTOMER NAME]],Country[],3,0)</f>
        <v>Export</v>
      </c>
      <c r="I654" s="1" t="str">
        <f>TEXT(InputData[[#This Row],[DATE]],"mmm")</f>
        <v>Oct</v>
      </c>
      <c r="J654" s="1">
        <f>WEEKNUM(InputData[[#This Row],[DATE]])</f>
        <v>41</v>
      </c>
    </row>
    <row r="655" spans="1:10" x14ac:dyDescent="0.3">
      <c r="A655" s="3">
        <v>44476</v>
      </c>
      <c r="B655" s="6" t="s">
        <v>74</v>
      </c>
      <c r="C655" s="4" t="s">
        <v>26</v>
      </c>
      <c r="D655" s="5">
        <v>24.66</v>
      </c>
      <c r="E655" s="1">
        <v>6</v>
      </c>
      <c r="F655" s="1">
        <f>InputData[[#This Row],[UNIT PRICE ($)]]*InputData[[#This Row],[QUANTITY]]</f>
        <v>147.96</v>
      </c>
      <c r="G655" s="1" t="str">
        <f>VLOOKUP(InputData[[#This Row],[CUSTOMER NAME]],Country[],2,0)</f>
        <v>Brazil</v>
      </c>
      <c r="H655" s="1" t="str">
        <f>VLOOKUP(InputData[[#This Row],[CUSTOMER NAME]],Country[],3,0)</f>
        <v>Export</v>
      </c>
      <c r="I655" s="1" t="str">
        <f>TEXT(InputData[[#This Row],[DATE]],"mmm")</f>
        <v>Oct</v>
      </c>
      <c r="J655" s="1">
        <f>WEEKNUM(InputData[[#This Row],[DATE]])</f>
        <v>41</v>
      </c>
    </row>
    <row r="656" spans="1:10" x14ac:dyDescent="0.3">
      <c r="A656" s="3">
        <v>44478</v>
      </c>
      <c r="B656" s="6" t="s">
        <v>60</v>
      </c>
      <c r="C656" s="4" t="s">
        <v>38</v>
      </c>
      <c r="D656" s="5">
        <v>79.92</v>
      </c>
      <c r="E656" s="1">
        <v>14</v>
      </c>
      <c r="F656" s="1">
        <f>InputData[[#This Row],[UNIT PRICE ($)]]*InputData[[#This Row],[QUANTITY]]</f>
        <v>1118.8800000000001</v>
      </c>
      <c r="G656" s="1" t="str">
        <f>VLOOKUP(InputData[[#This Row],[CUSTOMER NAME]],Country[],2,0)</f>
        <v>Nigeria</v>
      </c>
      <c r="H656" s="1" t="str">
        <f>VLOOKUP(InputData[[#This Row],[CUSTOMER NAME]],Country[],3,0)</f>
        <v>Export</v>
      </c>
      <c r="I656" s="1" t="str">
        <f>TEXT(InputData[[#This Row],[DATE]],"mmm")</f>
        <v>Oct</v>
      </c>
      <c r="J656" s="1">
        <f>WEEKNUM(InputData[[#This Row],[DATE]])</f>
        <v>41</v>
      </c>
    </row>
    <row r="657" spans="1:10" x14ac:dyDescent="0.3">
      <c r="A657" s="3">
        <v>44478</v>
      </c>
      <c r="B657" s="6" t="s">
        <v>61</v>
      </c>
      <c r="C657" s="4" t="s">
        <v>38</v>
      </c>
      <c r="D657" s="5">
        <v>79.92</v>
      </c>
      <c r="E657" s="1">
        <v>5</v>
      </c>
      <c r="F657" s="1">
        <f>InputData[[#This Row],[UNIT PRICE ($)]]*InputData[[#This Row],[QUANTITY]]</f>
        <v>399.6</v>
      </c>
      <c r="G657" s="1" t="str">
        <f>VLOOKUP(InputData[[#This Row],[CUSTOMER NAME]],Country[],2,0)</f>
        <v>Bangladesh</v>
      </c>
      <c r="H657" s="1" t="str">
        <f>VLOOKUP(InputData[[#This Row],[CUSTOMER NAME]],Country[],3,0)</f>
        <v>Export</v>
      </c>
      <c r="I657" s="1" t="str">
        <f>TEXT(InputData[[#This Row],[DATE]],"mmm")</f>
        <v>Oct</v>
      </c>
      <c r="J657" s="1">
        <f>WEEKNUM(InputData[[#This Row],[DATE]])</f>
        <v>41</v>
      </c>
    </row>
    <row r="658" spans="1:10" x14ac:dyDescent="0.3">
      <c r="A658" s="3">
        <v>44478</v>
      </c>
      <c r="B658" s="6" t="s">
        <v>73</v>
      </c>
      <c r="C658" s="4" t="s">
        <v>32</v>
      </c>
      <c r="D658" s="5">
        <v>117.48</v>
      </c>
      <c r="E658" s="1">
        <v>11</v>
      </c>
      <c r="F658" s="1">
        <f>InputData[[#This Row],[UNIT PRICE ($)]]*InputData[[#This Row],[QUANTITY]]</f>
        <v>1292.28</v>
      </c>
      <c r="G658" s="1" t="str">
        <f>VLOOKUP(InputData[[#This Row],[CUSTOMER NAME]],Country[],2,0)</f>
        <v>India</v>
      </c>
      <c r="H658" s="1" t="str">
        <f>VLOOKUP(InputData[[#This Row],[CUSTOMER NAME]],Country[],3,0)</f>
        <v>East</v>
      </c>
      <c r="I658" s="1" t="str">
        <f>TEXT(InputData[[#This Row],[DATE]],"mmm")</f>
        <v>Oct</v>
      </c>
      <c r="J658" s="1">
        <f>WEEKNUM(InputData[[#This Row],[DATE]])</f>
        <v>41</v>
      </c>
    </row>
    <row r="659" spans="1:10" x14ac:dyDescent="0.3">
      <c r="A659" s="3">
        <v>44479</v>
      </c>
      <c r="B659" s="6" t="s">
        <v>63</v>
      </c>
      <c r="C659" s="4" t="s">
        <v>35</v>
      </c>
      <c r="D659" s="5">
        <v>6.7</v>
      </c>
      <c r="E659" s="1">
        <v>14</v>
      </c>
      <c r="F659" s="1">
        <f>InputData[[#This Row],[UNIT PRICE ($)]]*InputData[[#This Row],[QUANTITY]]</f>
        <v>93.8</v>
      </c>
      <c r="G659" s="1" t="str">
        <f>VLOOKUP(InputData[[#This Row],[CUSTOMER NAME]],Country[],2,0)</f>
        <v>Saudi Arabia</v>
      </c>
      <c r="H659" s="1" t="str">
        <f>VLOOKUP(InputData[[#This Row],[CUSTOMER NAME]],Country[],3,0)</f>
        <v>Export</v>
      </c>
      <c r="I659" s="1" t="str">
        <f>TEXT(InputData[[#This Row],[DATE]],"mmm")</f>
        <v>Oct</v>
      </c>
      <c r="J659" s="1">
        <f>WEEKNUM(InputData[[#This Row],[DATE]])</f>
        <v>42</v>
      </c>
    </row>
    <row r="660" spans="1:10" x14ac:dyDescent="0.3">
      <c r="A660" s="3">
        <v>44479</v>
      </c>
      <c r="B660" s="6" t="s">
        <v>63</v>
      </c>
      <c r="C660" s="4" t="s">
        <v>19</v>
      </c>
      <c r="D660" s="5">
        <v>210</v>
      </c>
      <c r="E660" s="1">
        <v>9</v>
      </c>
      <c r="F660" s="1">
        <f>InputData[[#This Row],[UNIT PRICE ($)]]*InputData[[#This Row],[QUANTITY]]</f>
        <v>1890</v>
      </c>
      <c r="G660" s="1" t="str">
        <f>VLOOKUP(InputData[[#This Row],[CUSTOMER NAME]],Country[],2,0)</f>
        <v>Saudi Arabia</v>
      </c>
      <c r="H660" s="1" t="str">
        <f>VLOOKUP(InputData[[#This Row],[CUSTOMER NAME]],Country[],3,0)</f>
        <v>Export</v>
      </c>
      <c r="I660" s="1" t="str">
        <f>TEXT(InputData[[#This Row],[DATE]],"mmm")</f>
        <v>Oct</v>
      </c>
      <c r="J660" s="1">
        <f>WEEKNUM(InputData[[#This Row],[DATE]])</f>
        <v>42</v>
      </c>
    </row>
    <row r="661" spans="1:10" x14ac:dyDescent="0.3">
      <c r="A661" s="3">
        <v>44479</v>
      </c>
      <c r="B661" s="6" t="s">
        <v>74</v>
      </c>
      <c r="C661" s="4" t="s">
        <v>44</v>
      </c>
      <c r="D661" s="5">
        <v>82.08</v>
      </c>
      <c r="E661" s="1">
        <v>12</v>
      </c>
      <c r="F661" s="1">
        <f>InputData[[#This Row],[UNIT PRICE ($)]]*InputData[[#This Row],[QUANTITY]]</f>
        <v>984.96</v>
      </c>
      <c r="G661" s="1" t="str">
        <f>VLOOKUP(InputData[[#This Row],[CUSTOMER NAME]],Country[],2,0)</f>
        <v>Brazil</v>
      </c>
      <c r="H661" s="1" t="str">
        <f>VLOOKUP(InputData[[#This Row],[CUSTOMER NAME]],Country[],3,0)</f>
        <v>Export</v>
      </c>
      <c r="I661" s="1" t="str">
        <f>TEXT(InputData[[#This Row],[DATE]],"mmm")</f>
        <v>Oct</v>
      </c>
      <c r="J661" s="1">
        <f>WEEKNUM(InputData[[#This Row],[DATE]])</f>
        <v>42</v>
      </c>
    </row>
    <row r="662" spans="1:10" x14ac:dyDescent="0.3">
      <c r="A662" s="3">
        <v>44480</v>
      </c>
      <c r="B662" s="6" t="s">
        <v>82</v>
      </c>
      <c r="C662" s="4" t="s">
        <v>8</v>
      </c>
      <c r="D662" s="5">
        <v>94.62</v>
      </c>
      <c r="E662" s="1">
        <v>10</v>
      </c>
      <c r="F662" s="1">
        <f>InputData[[#This Row],[UNIT PRICE ($)]]*InputData[[#This Row],[QUANTITY]]</f>
        <v>946.2</v>
      </c>
      <c r="G662" s="1" t="str">
        <f>VLOOKUP(InputData[[#This Row],[CUSTOMER NAME]],Country[],2,0)</f>
        <v>India</v>
      </c>
      <c r="H662" s="1" t="str">
        <f>VLOOKUP(InputData[[#This Row],[CUSTOMER NAME]],Country[],3,0)</f>
        <v>Western</v>
      </c>
      <c r="I662" s="1" t="str">
        <f>TEXT(InputData[[#This Row],[DATE]],"mmm")</f>
        <v>Oct</v>
      </c>
      <c r="J662" s="1">
        <f>WEEKNUM(InputData[[#This Row],[DATE]])</f>
        <v>42</v>
      </c>
    </row>
    <row r="663" spans="1:10" x14ac:dyDescent="0.3">
      <c r="A663" s="3">
        <v>44480</v>
      </c>
      <c r="B663" s="6" t="s">
        <v>84</v>
      </c>
      <c r="C663" s="4" t="s">
        <v>11</v>
      </c>
      <c r="D663" s="5">
        <v>48.4</v>
      </c>
      <c r="E663" s="1">
        <v>15</v>
      </c>
      <c r="F663" s="1">
        <f>InputData[[#This Row],[UNIT PRICE ($)]]*InputData[[#This Row],[QUANTITY]]</f>
        <v>726</v>
      </c>
      <c r="G663" s="1" t="str">
        <f>VLOOKUP(InputData[[#This Row],[CUSTOMER NAME]],Country[],2,0)</f>
        <v>Ethiopia</v>
      </c>
      <c r="H663" s="1" t="str">
        <f>VLOOKUP(InputData[[#This Row],[CUSTOMER NAME]],Country[],3,0)</f>
        <v>Export</v>
      </c>
      <c r="I663" s="1" t="str">
        <f>TEXT(InputData[[#This Row],[DATE]],"mmm")</f>
        <v>Oct</v>
      </c>
      <c r="J663" s="1">
        <f>WEEKNUM(InputData[[#This Row],[DATE]])</f>
        <v>42</v>
      </c>
    </row>
    <row r="664" spans="1:10" x14ac:dyDescent="0.3">
      <c r="A664" s="3">
        <v>44481</v>
      </c>
      <c r="B664" s="6" t="s">
        <v>75</v>
      </c>
      <c r="C664" s="4" t="s">
        <v>27</v>
      </c>
      <c r="D664" s="5">
        <v>57.120000000000005</v>
      </c>
      <c r="E664" s="1">
        <v>8</v>
      </c>
      <c r="F664" s="1">
        <f>InputData[[#This Row],[UNIT PRICE ($)]]*InputData[[#This Row],[QUANTITY]]</f>
        <v>456.96000000000004</v>
      </c>
      <c r="G664" s="1" t="str">
        <f>VLOOKUP(InputData[[#This Row],[CUSTOMER NAME]],Country[],2,0)</f>
        <v>Russia</v>
      </c>
      <c r="H664" s="1" t="str">
        <f>VLOOKUP(InputData[[#This Row],[CUSTOMER NAME]],Country[],3,0)</f>
        <v>Export</v>
      </c>
      <c r="I664" s="1" t="str">
        <f>TEXT(InputData[[#This Row],[DATE]],"mmm")</f>
        <v>Oct</v>
      </c>
      <c r="J664" s="1">
        <f>WEEKNUM(InputData[[#This Row],[DATE]])</f>
        <v>42</v>
      </c>
    </row>
    <row r="665" spans="1:10" x14ac:dyDescent="0.3">
      <c r="A665" s="3">
        <v>44482</v>
      </c>
      <c r="B665" s="6" t="s">
        <v>61</v>
      </c>
      <c r="C665" s="4" t="s">
        <v>2</v>
      </c>
      <c r="D665" s="5">
        <v>142.80000000000001</v>
      </c>
      <c r="E665" s="1">
        <v>15</v>
      </c>
      <c r="F665" s="1">
        <f>InputData[[#This Row],[UNIT PRICE ($)]]*InputData[[#This Row],[QUANTITY]]</f>
        <v>2142</v>
      </c>
      <c r="G665" s="1" t="str">
        <f>VLOOKUP(InputData[[#This Row],[CUSTOMER NAME]],Country[],2,0)</f>
        <v>Bangladesh</v>
      </c>
      <c r="H665" s="1" t="str">
        <f>VLOOKUP(InputData[[#This Row],[CUSTOMER NAME]],Country[],3,0)</f>
        <v>Export</v>
      </c>
      <c r="I665" s="1" t="str">
        <f>TEXT(InputData[[#This Row],[DATE]],"mmm")</f>
        <v>Oct</v>
      </c>
      <c r="J665" s="1">
        <f>WEEKNUM(InputData[[#This Row],[DATE]])</f>
        <v>42</v>
      </c>
    </row>
    <row r="666" spans="1:10" x14ac:dyDescent="0.3">
      <c r="A666" s="3">
        <v>44482</v>
      </c>
      <c r="B666" s="6" t="s">
        <v>77</v>
      </c>
      <c r="C666" s="4" t="s">
        <v>38</v>
      </c>
      <c r="D666" s="5">
        <v>79.92</v>
      </c>
      <c r="E666" s="1">
        <v>18</v>
      </c>
      <c r="F666" s="1">
        <f>InputData[[#This Row],[UNIT PRICE ($)]]*InputData[[#This Row],[QUANTITY]]</f>
        <v>1438.56</v>
      </c>
      <c r="G666" s="1" t="str">
        <f>VLOOKUP(InputData[[#This Row],[CUSTOMER NAME]],Country[],2,0)</f>
        <v>India</v>
      </c>
      <c r="H666" s="1" t="str">
        <f>VLOOKUP(InputData[[#This Row],[CUSTOMER NAME]],Country[],3,0)</f>
        <v>Western</v>
      </c>
      <c r="I666" s="1" t="str">
        <f>TEXT(InputData[[#This Row],[DATE]],"mmm")</f>
        <v>Oct</v>
      </c>
      <c r="J666" s="1">
        <f>WEEKNUM(InputData[[#This Row],[DATE]])</f>
        <v>42</v>
      </c>
    </row>
    <row r="667" spans="1:10" x14ac:dyDescent="0.3">
      <c r="A667" s="3">
        <v>44483</v>
      </c>
      <c r="B667" s="6" t="s">
        <v>66</v>
      </c>
      <c r="C667" s="4" t="s">
        <v>44</v>
      </c>
      <c r="D667" s="5">
        <v>82.08</v>
      </c>
      <c r="E667" s="1">
        <v>15</v>
      </c>
      <c r="F667" s="1">
        <f>InputData[[#This Row],[UNIT PRICE ($)]]*InputData[[#This Row],[QUANTITY]]</f>
        <v>1231.2</v>
      </c>
      <c r="G667" s="1" t="str">
        <f>VLOOKUP(InputData[[#This Row],[CUSTOMER NAME]],Country[],2,0)</f>
        <v>Indonesia</v>
      </c>
      <c r="H667" s="1" t="str">
        <f>VLOOKUP(InputData[[#This Row],[CUSTOMER NAME]],Country[],3,0)</f>
        <v>Export</v>
      </c>
      <c r="I667" s="1" t="str">
        <f>TEXT(InputData[[#This Row],[DATE]],"mmm")</f>
        <v>Oct</v>
      </c>
      <c r="J667" s="1">
        <f>WEEKNUM(InputData[[#This Row],[DATE]])</f>
        <v>42</v>
      </c>
    </row>
    <row r="668" spans="1:10" x14ac:dyDescent="0.3">
      <c r="A668" s="3">
        <v>44484</v>
      </c>
      <c r="B668" s="6" t="s">
        <v>69</v>
      </c>
      <c r="C668" s="4" t="s">
        <v>15</v>
      </c>
      <c r="D668" s="5">
        <v>15.719999999999999</v>
      </c>
      <c r="E668" s="1">
        <v>10</v>
      </c>
      <c r="F668" s="1">
        <f>InputData[[#This Row],[UNIT PRICE ($)]]*InputData[[#This Row],[QUANTITY]]</f>
        <v>157.19999999999999</v>
      </c>
      <c r="G668" s="1" t="str">
        <f>VLOOKUP(InputData[[#This Row],[CUSTOMER NAME]],Country[],2,0)</f>
        <v>India</v>
      </c>
      <c r="H668" s="1" t="str">
        <f>VLOOKUP(InputData[[#This Row],[CUSTOMER NAME]],Country[],3,0)</f>
        <v>South</v>
      </c>
      <c r="I668" s="1" t="str">
        <f>TEXT(InputData[[#This Row],[DATE]],"mmm")</f>
        <v>Oct</v>
      </c>
      <c r="J668" s="1">
        <f>WEEKNUM(InputData[[#This Row],[DATE]])</f>
        <v>42</v>
      </c>
    </row>
    <row r="669" spans="1:10" x14ac:dyDescent="0.3">
      <c r="A669" s="3">
        <v>44485</v>
      </c>
      <c r="B669" s="6" t="s">
        <v>80</v>
      </c>
      <c r="C669" s="4" t="s">
        <v>36</v>
      </c>
      <c r="D669" s="5">
        <v>96.3</v>
      </c>
      <c r="E669" s="1">
        <v>3</v>
      </c>
      <c r="F669" s="1">
        <f>InputData[[#This Row],[UNIT PRICE ($)]]*InputData[[#This Row],[QUANTITY]]</f>
        <v>288.89999999999998</v>
      </c>
      <c r="G669" s="1" t="str">
        <f>VLOOKUP(InputData[[#This Row],[CUSTOMER NAME]],Country[],2,0)</f>
        <v>South Africa</v>
      </c>
      <c r="H669" s="1" t="str">
        <f>VLOOKUP(InputData[[#This Row],[CUSTOMER NAME]],Country[],3,0)</f>
        <v>Export</v>
      </c>
      <c r="I669" s="1" t="str">
        <f>TEXT(InputData[[#This Row],[DATE]],"mmm")</f>
        <v>Oct</v>
      </c>
      <c r="J669" s="1">
        <f>WEEKNUM(InputData[[#This Row],[DATE]])</f>
        <v>42</v>
      </c>
    </row>
    <row r="670" spans="1:10" x14ac:dyDescent="0.3">
      <c r="A670" s="3">
        <v>44485</v>
      </c>
      <c r="B670" s="6" t="s">
        <v>84</v>
      </c>
      <c r="C670" s="4" t="s">
        <v>24</v>
      </c>
      <c r="D670" s="5">
        <v>156.96</v>
      </c>
      <c r="E670" s="1">
        <v>18</v>
      </c>
      <c r="F670" s="1">
        <f>InputData[[#This Row],[UNIT PRICE ($)]]*InputData[[#This Row],[QUANTITY]]</f>
        <v>2825.28</v>
      </c>
      <c r="G670" s="1" t="str">
        <f>VLOOKUP(InputData[[#This Row],[CUSTOMER NAME]],Country[],2,0)</f>
        <v>Ethiopia</v>
      </c>
      <c r="H670" s="1" t="str">
        <f>VLOOKUP(InputData[[#This Row],[CUSTOMER NAME]],Country[],3,0)</f>
        <v>Export</v>
      </c>
      <c r="I670" s="1" t="str">
        <f>TEXT(InputData[[#This Row],[DATE]],"mmm")</f>
        <v>Oct</v>
      </c>
      <c r="J670" s="1">
        <f>WEEKNUM(InputData[[#This Row],[DATE]])</f>
        <v>42</v>
      </c>
    </row>
    <row r="671" spans="1:10" x14ac:dyDescent="0.3">
      <c r="A671" s="3">
        <v>44485</v>
      </c>
      <c r="B671" s="6" t="s">
        <v>85</v>
      </c>
      <c r="C671" s="4" t="s">
        <v>44</v>
      </c>
      <c r="D671" s="5">
        <v>82.08</v>
      </c>
      <c r="E671" s="1">
        <v>18</v>
      </c>
      <c r="F671" s="1">
        <f>InputData[[#This Row],[UNIT PRICE ($)]]*InputData[[#This Row],[QUANTITY]]</f>
        <v>1477.44</v>
      </c>
      <c r="G671" s="1" t="str">
        <f>VLOOKUP(InputData[[#This Row],[CUSTOMER NAME]],Country[],2,0)</f>
        <v>India</v>
      </c>
      <c r="H671" s="1" t="str">
        <f>VLOOKUP(InputData[[#This Row],[CUSTOMER NAME]],Country[],3,0)</f>
        <v>Northeast</v>
      </c>
      <c r="I671" s="1" t="str">
        <f>TEXT(InputData[[#This Row],[DATE]],"mmm")</f>
        <v>Oct</v>
      </c>
      <c r="J671" s="1">
        <f>WEEKNUM(InputData[[#This Row],[DATE]])</f>
        <v>42</v>
      </c>
    </row>
    <row r="672" spans="1:10" x14ac:dyDescent="0.3">
      <c r="A672" s="3">
        <v>44486</v>
      </c>
      <c r="B672" s="6" t="s">
        <v>84</v>
      </c>
      <c r="C672" s="4" t="s">
        <v>1</v>
      </c>
      <c r="D672" s="5">
        <v>103.88</v>
      </c>
      <c r="E672" s="1">
        <v>13</v>
      </c>
      <c r="F672" s="1">
        <f>InputData[[#This Row],[UNIT PRICE ($)]]*InputData[[#This Row],[QUANTITY]]</f>
        <v>1350.44</v>
      </c>
      <c r="G672" s="1" t="str">
        <f>VLOOKUP(InputData[[#This Row],[CUSTOMER NAME]],Country[],2,0)</f>
        <v>Ethiopia</v>
      </c>
      <c r="H672" s="1" t="str">
        <f>VLOOKUP(InputData[[#This Row],[CUSTOMER NAME]],Country[],3,0)</f>
        <v>Export</v>
      </c>
      <c r="I672" s="1" t="str">
        <f>TEXT(InputData[[#This Row],[DATE]],"mmm")</f>
        <v>Oct</v>
      </c>
      <c r="J672" s="1">
        <f>WEEKNUM(InputData[[#This Row],[DATE]])</f>
        <v>43</v>
      </c>
    </row>
    <row r="673" spans="1:10" x14ac:dyDescent="0.3">
      <c r="A673" s="3">
        <v>44487</v>
      </c>
      <c r="B673" s="6" t="s">
        <v>60</v>
      </c>
      <c r="C673" s="4" t="s">
        <v>42</v>
      </c>
      <c r="D673" s="5">
        <v>162</v>
      </c>
      <c r="E673" s="1">
        <v>31</v>
      </c>
      <c r="F673" s="1">
        <f>InputData[[#This Row],[UNIT PRICE ($)]]*InputData[[#This Row],[QUANTITY]]</f>
        <v>5022</v>
      </c>
      <c r="G673" s="1" t="str">
        <f>VLOOKUP(InputData[[#This Row],[CUSTOMER NAME]],Country[],2,0)</f>
        <v>Nigeria</v>
      </c>
      <c r="H673" s="1" t="str">
        <f>VLOOKUP(InputData[[#This Row],[CUSTOMER NAME]],Country[],3,0)</f>
        <v>Export</v>
      </c>
      <c r="I673" s="1" t="str">
        <f>TEXT(InputData[[#This Row],[DATE]],"mmm")</f>
        <v>Oct</v>
      </c>
      <c r="J673" s="1">
        <f>WEEKNUM(InputData[[#This Row],[DATE]])</f>
        <v>43</v>
      </c>
    </row>
    <row r="674" spans="1:10" x14ac:dyDescent="0.3">
      <c r="A674" s="3">
        <v>44487</v>
      </c>
      <c r="B674" s="6" t="s">
        <v>109</v>
      </c>
      <c r="C674" s="4" t="s">
        <v>8</v>
      </c>
      <c r="D674" s="5">
        <v>94.62</v>
      </c>
      <c r="E674" s="1">
        <v>11</v>
      </c>
      <c r="F674" s="1">
        <f>InputData[[#This Row],[UNIT PRICE ($)]]*InputData[[#This Row],[QUANTITY]]</f>
        <v>1040.8200000000002</v>
      </c>
      <c r="G674" s="1" t="str">
        <f>VLOOKUP(InputData[[#This Row],[CUSTOMER NAME]],Country[],2,0)</f>
        <v>Pakistan</v>
      </c>
      <c r="H674" s="1" t="str">
        <f>VLOOKUP(InputData[[#This Row],[CUSTOMER NAME]],Country[],3,0)</f>
        <v>Export</v>
      </c>
      <c r="I674" s="1" t="str">
        <f>TEXT(InputData[[#This Row],[DATE]],"mmm")</f>
        <v>Oct</v>
      </c>
      <c r="J674" s="1">
        <f>WEEKNUM(InputData[[#This Row],[DATE]])</f>
        <v>43</v>
      </c>
    </row>
    <row r="675" spans="1:10" x14ac:dyDescent="0.3">
      <c r="A675" s="3">
        <v>44487</v>
      </c>
      <c r="B675" s="6" t="s">
        <v>68</v>
      </c>
      <c r="C675" s="4" t="s">
        <v>3</v>
      </c>
      <c r="D675" s="5">
        <v>80.94</v>
      </c>
      <c r="E675" s="1">
        <v>6</v>
      </c>
      <c r="F675" s="1">
        <f>InputData[[#This Row],[UNIT PRICE ($)]]*InputData[[#This Row],[QUANTITY]]</f>
        <v>485.64</v>
      </c>
      <c r="G675" s="1" t="str">
        <f>VLOOKUP(InputData[[#This Row],[CUSTOMER NAME]],Country[],2,0)</f>
        <v>Russia</v>
      </c>
      <c r="H675" s="1" t="str">
        <f>VLOOKUP(InputData[[#This Row],[CUSTOMER NAME]],Country[],3,0)</f>
        <v>Export</v>
      </c>
      <c r="I675" s="1" t="str">
        <f>TEXT(InputData[[#This Row],[DATE]],"mmm")</f>
        <v>Oct</v>
      </c>
      <c r="J675" s="1">
        <f>WEEKNUM(InputData[[#This Row],[DATE]])</f>
        <v>43</v>
      </c>
    </row>
    <row r="676" spans="1:10" x14ac:dyDescent="0.3">
      <c r="A676" s="3">
        <v>44487</v>
      </c>
      <c r="B676" s="6" t="s">
        <v>110</v>
      </c>
      <c r="C676" s="4" t="s">
        <v>25</v>
      </c>
      <c r="D676" s="5">
        <v>8.33</v>
      </c>
      <c r="E676" s="1">
        <v>16</v>
      </c>
      <c r="F676" s="1">
        <f>InputData[[#This Row],[UNIT PRICE ($)]]*InputData[[#This Row],[QUANTITY]]</f>
        <v>133.28</v>
      </c>
      <c r="G676" s="1" t="str">
        <f>VLOOKUP(InputData[[#This Row],[CUSTOMER NAME]],Country[],2,0)</f>
        <v>India</v>
      </c>
      <c r="H676" s="1" t="str">
        <f>VLOOKUP(InputData[[#This Row],[CUSTOMER NAME]],Country[],3,0)</f>
        <v>Western</v>
      </c>
      <c r="I676" s="1" t="str">
        <f>TEXT(InputData[[#This Row],[DATE]],"mmm")</f>
        <v>Oct</v>
      </c>
      <c r="J676" s="1">
        <f>WEEKNUM(InputData[[#This Row],[DATE]])</f>
        <v>43</v>
      </c>
    </row>
    <row r="677" spans="1:10" x14ac:dyDescent="0.3">
      <c r="A677" s="3">
        <v>44487</v>
      </c>
      <c r="B677" s="6" t="s">
        <v>82</v>
      </c>
      <c r="C677" s="4" t="s">
        <v>25</v>
      </c>
      <c r="D677" s="5">
        <v>8.33</v>
      </c>
      <c r="E677" s="1">
        <v>6</v>
      </c>
      <c r="F677" s="1">
        <f>InputData[[#This Row],[UNIT PRICE ($)]]*InputData[[#This Row],[QUANTITY]]</f>
        <v>49.980000000000004</v>
      </c>
      <c r="G677" s="1" t="str">
        <f>VLOOKUP(InputData[[#This Row],[CUSTOMER NAME]],Country[],2,0)</f>
        <v>India</v>
      </c>
      <c r="H677" s="1" t="str">
        <f>VLOOKUP(InputData[[#This Row],[CUSTOMER NAME]],Country[],3,0)</f>
        <v>Western</v>
      </c>
      <c r="I677" s="1" t="str">
        <f>TEXT(InputData[[#This Row],[DATE]],"mmm")</f>
        <v>Oct</v>
      </c>
      <c r="J677" s="1">
        <f>WEEKNUM(InputData[[#This Row],[DATE]])</f>
        <v>43</v>
      </c>
    </row>
    <row r="678" spans="1:10" x14ac:dyDescent="0.3">
      <c r="A678" s="3">
        <v>44487</v>
      </c>
      <c r="B678" s="6" t="s">
        <v>82</v>
      </c>
      <c r="C678" s="4" t="s">
        <v>21</v>
      </c>
      <c r="D678" s="5">
        <v>162.54</v>
      </c>
      <c r="E678" s="1">
        <v>13</v>
      </c>
      <c r="F678" s="1">
        <f>InputData[[#This Row],[UNIT PRICE ($)]]*InputData[[#This Row],[QUANTITY]]</f>
        <v>2113.02</v>
      </c>
      <c r="G678" s="1" t="str">
        <f>VLOOKUP(InputData[[#This Row],[CUSTOMER NAME]],Country[],2,0)</f>
        <v>India</v>
      </c>
      <c r="H678" s="1" t="str">
        <f>VLOOKUP(InputData[[#This Row],[CUSTOMER NAME]],Country[],3,0)</f>
        <v>Western</v>
      </c>
      <c r="I678" s="1" t="str">
        <f>TEXT(InputData[[#This Row],[DATE]],"mmm")</f>
        <v>Oct</v>
      </c>
      <c r="J678" s="1">
        <f>WEEKNUM(InputData[[#This Row],[DATE]])</f>
        <v>43</v>
      </c>
    </row>
    <row r="679" spans="1:10" x14ac:dyDescent="0.3">
      <c r="A679" s="3">
        <v>44491</v>
      </c>
      <c r="B679" s="6" t="s">
        <v>63</v>
      </c>
      <c r="C679" s="4" t="s">
        <v>11</v>
      </c>
      <c r="D679" s="5">
        <v>48.4</v>
      </c>
      <c r="E679" s="1">
        <v>7</v>
      </c>
      <c r="F679" s="1">
        <f>InputData[[#This Row],[UNIT PRICE ($)]]*InputData[[#This Row],[QUANTITY]]</f>
        <v>338.8</v>
      </c>
      <c r="G679" s="1" t="str">
        <f>VLOOKUP(InputData[[#This Row],[CUSTOMER NAME]],Country[],2,0)</f>
        <v>Saudi Arabia</v>
      </c>
      <c r="H679" s="1" t="str">
        <f>VLOOKUP(InputData[[#This Row],[CUSTOMER NAME]],Country[],3,0)</f>
        <v>Export</v>
      </c>
      <c r="I679" s="1" t="str">
        <f>TEXT(InputData[[#This Row],[DATE]],"mmm")</f>
        <v>Oct</v>
      </c>
      <c r="J679" s="1">
        <f>WEEKNUM(InputData[[#This Row],[DATE]])</f>
        <v>43</v>
      </c>
    </row>
    <row r="680" spans="1:10" x14ac:dyDescent="0.3">
      <c r="A680" s="3">
        <v>44491</v>
      </c>
      <c r="B680" s="6" t="s">
        <v>65</v>
      </c>
      <c r="C680" s="4" t="s">
        <v>9</v>
      </c>
      <c r="D680" s="5">
        <v>7.8599999999999994</v>
      </c>
      <c r="E680" s="1">
        <v>1</v>
      </c>
      <c r="F680" s="1">
        <f>InputData[[#This Row],[UNIT PRICE ($)]]*InputData[[#This Row],[QUANTITY]]</f>
        <v>7.8599999999999994</v>
      </c>
      <c r="G680" s="1" t="str">
        <f>VLOOKUP(InputData[[#This Row],[CUSTOMER NAME]],Country[],2,0)</f>
        <v>Pakistan</v>
      </c>
      <c r="H680" s="1" t="str">
        <f>VLOOKUP(InputData[[#This Row],[CUSTOMER NAME]],Country[],3,0)</f>
        <v>Export</v>
      </c>
      <c r="I680" s="1" t="str">
        <f>TEXT(InputData[[#This Row],[DATE]],"mmm")</f>
        <v>Oct</v>
      </c>
      <c r="J680" s="1">
        <f>WEEKNUM(InputData[[#This Row],[DATE]])</f>
        <v>43</v>
      </c>
    </row>
    <row r="681" spans="1:10" x14ac:dyDescent="0.3">
      <c r="A681" s="3">
        <v>44491</v>
      </c>
      <c r="B681" s="6" t="s">
        <v>67</v>
      </c>
      <c r="C681" s="4" t="s">
        <v>24</v>
      </c>
      <c r="D681" s="5">
        <v>156.96</v>
      </c>
      <c r="E681" s="1">
        <v>13</v>
      </c>
      <c r="F681" s="1">
        <f>InputData[[#This Row],[UNIT PRICE ($)]]*InputData[[#This Row],[QUANTITY]]</f>
        <v>2040.48</v>
      </c>
      <c r="G681" s="1" t="str">
        <f>VLOOKUP(InputData[[#This Row],[CUSTOMER NAME]],Country[],2,0)</f>
        <v>United Kingdom</v>
      </c>
      <c r="H681" s="1" t="str">
        <f>VLOOKUP(InputData[[#This Row],[CUSTOMER NAME]],Country[],3,0)</f>
        <v>Export</v>
      </c>
      <c r="I681" s="1" t="str">
        <f>TEXT(InputData[[#This Row],[DATE]],"mmm")</f>
        <v>Oct</v>
      </c>
      <c r="J681" s="1">
        <f>WEEKNUM(InputData[[#This Row],[DATE]])</f>
        <v>43</v>
      </c>
    </row>
    <row r="682" spans="1:10" x14ac:dyDescent="0.3">
      <c r="A682" s="3">
        <v>44491</v>
      </c>
      <c r="B682" s="6" t="s">
        <v>70</v>
      </c>
      <c r="C682" s="4" t="s">
        <v>32</v>
      </c>
      <c r="D682" s="5">
        <v>117.48</v>
      </c>
      <c r="E682" s="1">
        <v>34</v>
      </c>
      <c r="F682" s="1">
        <f>InputData[[#This Row],[UNIT PRICE ($)]]*InputData[[#This Row],[QUANTITY]]</f>
        <v>3994.32</v>
      </c>
      <c r="G682" s="1" t="str">
        <f>VLOOKUP(InputData[[#This Row],[CUSTOMER NAME]],Country[],2,0)</f>
        <v>Mexico</v>
      </c>
      <c r="H682" s="1" t="str">
        <f>VLOOKUP(InputData[[#This Row],[CUSTOMER NAME]],Country[],3,0)</f>
        <v>Export</v>
      </c>
      <c r="I682" s="1" t="str">
        <f>TEXT(InputData[[#This Row],[DATE]],"mmm")</f>
        <v>Oct</v>
      </c>
      <c r="J682" s="1">
        <f>WEEKNUM(InputData[[#This Row],[DATE]])</f>
        <v>43</v>
      </c>
    </row>
    <row r="683" spans="1:10" x14ac:dyDescent="0.3">
      <c r="A683" s="3">
        <v>44491</v>
      </c>
      <c r="B683" s="6" t="s">
        <v>76</v>
      </c>
      <c r="C683" s="4" t="s">
        <v>39</v>
      </c>
      <c r="D683" s="5">
        <v>42.55</v>
      </c>
      <c r="E683" s="1">
        <v>24</v>
      </c>
      <c r="F683" s="1">
        <f>InputData[[#This Row],[UNIT PRICE ($)]]*InputData[[#This Row],[QUANTITY]]</f>
        <v>1021.1999999999999</v>
      </c>
      <c r="G683" s="1" t="str">
        <f>VLOOKUP(InputData[[#This Row],[CUSTOMER NAME]],Country[],2,0)</f>
        <v>Saudi Arabia</v>
      </c>
      <c r="H683" s="1" t="str">
        <f>VLOOKUP(InputData[[#This Row],[CUSTOMER NAME]],Country[],3,0)</f>
        <v>Export</v>
      </c>
      <c r="I683" s="1" t="str">
        <f>TEXT(InputData[[#This Row],[DATE]],"mmm")</f>
        <v>Oct</v>
      </c>
      <c r="J683" s="1">
        <f>WEEKNUM(InputData[[#This Row],[DATE]])</f>
        <v>43</v>
      </c>
    </row>
    <row r="684" spans="1:10" x14ac:dyDescent="0.3">
      <c r="A684" s="3">
        <v>44492</v>
      </c>
      <c r="B684" s="6" t="s">
        <v>81</v>
      </c>
      <c r="C684" s="4" t="s">
        <v>24</v>
      </c>
      <c r="D684" s="5">
        <v>156.96</v>
      </c>
      <c r="E684" s="1">
        <v>14</v>
      </c>
      <c r="F684" s="1">
        <f>InputData[[#This Row],[UNIT PRICE ($)]]*InputData[[#This Row],[QUANTITY]]</f>
        <v>2197.44</v>
      </c>
      <c r="G684" s="1" t="str">
        <f>VLOOKUP(InputData[[#This Row],[CUSTOMER NAME]],Country[],2,0)</f>
        <v>India</v>
      </c>
      <c r="H684" s="1" t="str">
        <f>VLOOKUP(InputData[[#This Row],[CUSTOMER NAME]],Country[],3,0)</f>
        <v>East</v>
      </c>
      <c r="I684" s="1" t="str">
        <f>TEXT(InputData[[#This Row],[DATE]],"mmm")</f>
        <v>Oct</v>
      </c>
      <c r="J684" s="1">
        <f>WEEKNUM(InputData[[#This Row],[DATE]])</f>
        <v>43</v>
      </c>
    </row>
    <row r="685" spans="1:10" x14ac:dyDescent="0.3">
      <c r="A685" s="3">
        <v>44493</v>
      </c>
      <c r="B685" s="6" t="s">
        <v>110</v>
      </c>
      <c r="C685" s="4" t="s">
        <v>36</v>
      </c>
      <c r="D685" s="5">
        <v>96.3</v>
      </c>
      <c r="E685" s="1">
        <v>22</v>
      </c>
      <c r="F685" s="1">
        <f>InputData[[#This Row],[UNIT PRICE ($)]]*InputData[[#This Row],[QUANTITY]]</f>
        <v>2118.6</v>
      </c>
      <c r="G685" s="1" t="str">
        <f>VLOOKUP(InputData[[#This Row],[CUSTOMER NAME]],Country[],2,0)</f>
        <v>India</v>
      </c>
      <c r="H685" s="1" t="str">
        <f>VLOOKUP(InputData[[#This Row],[CUSTOMER NAME]],Country[],3,0)</f>
        <v>Western</v>
      </c>
      <c r="I685" s="1" t="str">
        <f>TEXT(InputData[[#This Row],[DATE]],"mmm")</f>
        <v>Oct</v>
      </c>
      <c r="J685" s="1">
        <f>WEEKNUM(InputData[[#This Row],[DATE]])</f>
        <v>44</v>
      </c>
    </row>
    <row r="686" spans="1:10" x14ac:dyDescent="0.3">
      <c r="A686" s="3">
        <v>44493</v>
      </c>
      <c r="B686" s="6" t="s">
        <v>82</v>
      </c>
      <c r="C686" s="4" t="s">
        <v>11</v>
      </c>
      <c r="D686" s="5">
        <v>48.4</v>
      </c>
      <c r="E686" s="1">
        <v>3</v>
      </c>
      <c r="F686" s="1">
        <f>InputData[[#This Row],[UNIT PRICE ($)]]*InputData[[#This Row],[QUANTITY]]</f>
        <v>145.19999999999999</v>
      </c>
      <c r="G686" s="1" t="str">
        <f>VLOOKUP(InputData[[#This Row],[CUSTOMER NAME]],Country[],2,0)</f>
        <v>India</v>
      </c>
      <c r="H686" s="1" t="str">
        <f>VLOOKUP(InputData[[#This Row],[CUSTOMER NAME]],Country[],3,0)</f>
        <v>Western</v>
      </c>
      <c r="I686" s="1" t="str">
        <f>TEXT(InputData[[#This Row],[DATE]],"mmm")</f>
        <v>Oct</v>
      </c>
      <c r="J686" s="1">
        <f>WEEKNUM(InputData[[#This Row],[DATE]])</f>
        <v>44</v>
      </c>
    </row>
    <row r="687" spans="1:10" x14ac:dyDescent="0.3">
      <c r="A687" s="3">
        <v>44493</v>
      </c>
      <c r="B687" s="6" t="s">
        <v>82</v>
      </c>
      <c r="C687" s="4" t="s">
        <v>25</v>
      </c>
      <c r="D687" s="5">
        <v>8.33</v>
      </c>
      <c r="E687" s="1">
        <v>21</v>
      </c>
      <c r="F687" s="1">
        <f>InputData[[#This Row],[UNIT PRICE ($)]]*InputData[[#This Row],[QUANTITY]]</f>
        <v>174.93</v>
      </c>
      <c r="G687" s="1" t="str">
        <f>VLOOKUP(InputData[[#This Row],[CUSTOMER NAME]],Country[],2,0)</f>
        <v>India</v>
      </c>
      <c r="H687" s="1" t="str">
        <f>VLOOKUP(InputData[[#This Row],[CUSTOMER NAME]],Country[],3,0)</f>
        <v>Western</v>
      </c>
      <c r="I687" s="1" t="str">
        <f>TEXT(InputData[[#This Row],[DATE]],"mmm")</f>
        <v>Oct</v>
      </c>
      <c r="J687" s="1">
        <f>WEEKNUM(InputData[[#This Row],[DATE]])</f>
        <v>44</v>
      </c>
    </row>
    <row r="688" spans="1:10" x14ac:dyDescent="0.3">
      <c r="A688" s="3">
        <v>44493</v>
      </c>
      <c r="B688" s="6" t="s">
        <v>117</v>
      </c>
      <c r="C688" s="4" t="s">
        <v>33</v>
      </c>
      <c r="D688" s="5">
        <v>119.7</v>
      </c>
      <c r="E688" s="1">
        <v>4</v>
      </c>
      <c r="F688" s="1">
        <f>InputData[[#This Row],[UNIT PRICE ($)]]*InputData[[#This Row],[QUANTITY]]</f>
        <v>478.8</v>
      </c>
      <c r="G688" s="1" t="str">
        <f>VLOOKUP(InputData[[#This Row],[CUSTOMER NAME]],Country[],2,0)</f>
        <v>United States of America</v>
      </c>
      <c r="H688" s="1" t="str">
        <f>VLOOKUP(InputData[[#This Row],[CUSTOMER NAME]],Country[],3,0)</f>
        <v>Export</v>
      </c>
      <c r="I688" s="1" t="str">
        <f>TEXT(InputData[[#This Row],[DATE]],"mmm")</f>
        <v>Oct</v>
      </c>
      <c r="J688" s="1">
        <f>WEEKNUM(InputData[[#This Row],[DATE]])</f>
        <v>44</v>
      </c>
    </row>
    <row r="689" spans="1:10" x14ac:dyDescent="0.3">
      <c r="A689" s="3">
        <v>44494</v>
      </c>
      <c r="B689" s="6" t="s">
        <v>74</v>
      </c>
      <c r="C689" s="4" t="s">
        <v>44</v>
      </c>
      <c r="D689" s="5">
        <v>82.08</v>
      </c>
      <c r="E689" s="1">
        <v>9</v>
      </c>
      <c r="F689" s="1">
        <f>InputData[[#This Row],[UNIT PRICE ($)]]*InputData[[#This Row],[QUANTITY]]</f>
        <v>738.72</v>
      </c>
      <c r="G689" s="1" t="str">
        <f>VLOOKUP(InputData[[#This Row],[CUSTOMER NAME]],Country[],2,0)</f>
        <v>Brazil</v>
      </c>
      <c r="H689" s="1" t="str">
        <f>VLOOKUP(InputData[[#This Row],[CUSTOMER NAME]],Country[],3,0)</f>
        <v>Export</v>
      </c>
      <c r="I689" s="1" t="str">
        <f>TEXT(InputData[[#This Row],[DATE]],"mmm")</f>
        <v>Oct</v>
      </c>
      <c r="J689" s="1">
        <f>WEEKNUM(InputData[[#This Row],[DATE]])</f>
        <v>44</v>
      </c>
    </row>
    <row r="690" spans="1:10" x14ac:dyDescent="0.3">
      <c r="A690" s="3">
        <v>44494</v>
      </c>
      <c r="B690" s="6" t="s">
        <v>81</v>
      </c>
      <c r="C690" s="4" t="s">
        <v>1</v>
      </c>
      <c r="D690" s="5">
        <v>103.88</v>
      </c>
      <c r="E690" s="1">
        <v>18</v>
      </c>
      <c r="F690" s="1">
        <f>InputData[[#This Row],[UNIT PRICE ($)]]*InputData[[#This Row],[QUANTITY]]</f>
        <v>1869.84</v>
      </c>
      <c r="G690" s="1" t="str">
        <f>VLOOKUP(InputData[[#This Row],[CUSTOMER NAME]],Country[],2,0)</f>
        <v>India</v>
      </c>
      <c r="H690" s="1" t="str">
        <f>VLOOKUP(InputData[[#This Row],[CUSTOMER NAME]],Country[],3,0)</f>
        <v>East</v>
      </c>
      <c r="I690" s="1" t="str">
        <f>TEXT(InputData[[#This Row],[DATE]],"mmm")</f>
        <v>Oct</v>
      </c>
      <c r="J690" s="1">
        <f>WEEKNUM(InputData[[#This Row],[DATE]])</f>
        <v>44</v>
      </c>
    </row>
    <row r="691" spans="1:10" x14ac:dyDescent="0.3">
      <c r="A691" s="3">
        <v>44495</v>
      </c>
      <c r="B691" s="6" t="s">
        <v>66</v>
      </c>
      <c r="C691" s="4" t="s">
        <v>4</v>
      </c>
      <c r="D691" s="5">
        <v>48.84</v>
      </c>
      <c r="E691" s="1">
        <v>6</v>
      </c>
      <c r="F691" s="1">
        <f>InputData[[#This Row],[UNIT PRICE ($)]]*InputData[[#This Row],[QUANTITY]]</f>
        <v>293.04000000000002</v>
      </c>
      <c r="G691" s="1" t="str">
        <f>VLOOKUP(InputData[[#This Row],[CUSTOMER NAME]],Country[],2,0)</f>
        <v>Indonesia</v>
      </c>
      <c r="H691" s="1" t="str">
        <f>VLOOKUP(InputData[[#This Row],[CUSTOMER NAME]],Country[],3,0)</f>
        <v>Export</v>
      </c>
      <c r="I691" s="1" t="str">
        <f>TEXT(InputData[[#This Row],[DATE]],"mmm")</f>
        <v>Oct</v>
      </c>
      <c r="J691" s="1">
        <f>WEEKNUM(InputData[[#This Row],[DATE]])</f>
        <v>44</v>
      </c>
    </row>
    <row r="692" spans="1:10" x14ac:dyDescent="0.3">
      <c r="A692" s="3">
        <v>44497</v>
      </c>
      <c r="B692" s="6" t="s">
        <v>114</v>
      </c>
      <c r="C692" s="4" t="s">
        <v>8</v>
      </c>
      <c r="D692" s="5">
        <v>94.62</v>
      </c>
      <c r="E692" s="1">
        <v>1</v>
      </c>
      <c r="F692" s="1">
        <f>InputData[[#This Row],[UNIT PRICE ($)]]*InputData[[#This Row],[QUANTITY]]</f>
        <v>94.62</v>
      </c>
      <c r="G692" s="1" t="str">
        <f>VLOOKUP(InputData[[#This Row],[CUSTOMER NAME]],Country[],2,0)</f>
        <v>United States of America</v>
      </c>
      <c r="H692" s="1" t="str">
        <f>VLOOKUP(InputData[[#This Row],[CUSTOMER NAME]],Country[],3,0)</f>
        <v>Export</v>
      </c>
      <c r="I692" s="1" t="str">
        <f>TEXT(InputData[[#This Row],[DATE]],"mmm")</f>
        <v>Oct</v>
      </c>
      <c r="J692" s="1">
        <f>WEEKNUM(InputData[[#This Row],[DATE]])</f>
        <v>44</v>
      </c>
    </row>
    <row r="693" spans="1:10" x14ac:dyDescent="0.3">
      <c r="A693" s="3">
        <v>44497</v>
      </c>
      <c r="B693" s="6" t="s">
        <v>84</v>
      </c>
      <c r="C693" s="4" t="s">
        <v>35</v>
      </c>
      <c r="D693" s="5">
        <v>6.7</v>
      </c>
      <c r="E693" s="1">
        <v>39</v>
      </c>
      <c r="F693" s="1">
        <f>InputData[[#This Row],[UNIT PRICE ($)]]*InputData[[#This Row],[QUANTITY]]</f>
        <v>261.3</v>
      </c>
      <c r="G693" s="1" t="str">
        <f>VLOOKUP(InputData[[#This Row],[CUSTOMER NAME]],Country[],2,0)</f>
        <v>Ethiopia</v>
      </c>
      <c r="H693" s="1" t="str">
        <f>VLOOKUP(InputData[[#This Row],[CUSTOMER NAME]],Country[],3,0)</f>
        <v>Export</v>
      </c>
      <c r="I693" s="1" t="str">
        <f>TEXT(InputData[[#This Row],[DATE]],"mmm")</f>
        <v>Oct</v>
      </c>
      <c r="J693" s="1">
        <f>WEEKNUM(InputData[[#This Row],[DATE]])</f>
        <v>44</v>
      </c>
    </row>
    <row r="694" spans="1:10" x14ac:dyDescent="0.3">
      <c r="A694" s="3">
        <v>44498</v>
      </c>
      <c r="B694" s="6" t="s">
        <v>69</v>
      </c>
      <c r="C694" s="4" t="s">
        <v>2</v>
      </c>
      <c r="D694" s="5">
        <v>142.80000000000001</v>
      </c>
      <c r="E694" s="1">
        <v>23</v>
      </c>
      <c r="F694" s="1">
        <f>InputData[[#This Row],[UNIT PRICE ($)]]*InputData[[#This Row],[QUANTITY]]</f>
        <v>3284.4</v>
      </c>
      <c r="G694" s="1" t="str">
        <f>VLOOKUP(InputData[[#This Row],[CUSTOMER NAME]],Country[],2,0)</f>
        <v>India</v>
      </c>
      <c r="H694" s="1" t="str">
        <f>VLOOKUP(InputData[[#This Row],[CUSTOMER NAME]],Country[],3,0)</f>
        <v>South</v>
      </c>
      <c r="I694" s="1" t="str">
        <f>TEXT(InputData[[#This Row],[DATE]],"mmm")</f>
        <v>Oct</v>
      </c>
      <c r="J694" s="1">
        <f>WEEKNUM(InputData[[#This Row],[DATE]])</f>
        <v>44</v>
      </c>
    </row>
    <row r="695" spans="1:10" x14ac:dyDescent="0.3">
      <c r="A695" s="3">
        <v>44498</v>
      </c>
      <c r="B695" s="6" t="s">
        <v>73</v>
      </c>
      <c r="C695" s="4" t="s">
        <v>38</v>
      </c>
      <c r="D695" s="5">
        <v>79.92</v>
      </c>
      <c r="E695" s="1">
        <v>14</v>
      </c>
      <c r="F695" s="1">
        <f>InputData[[#This Row],[UNIT PRICE ($)]]*InputData[[#This Row],[QUANTITY]]</f>
        <v>1118.8800000000001</v>
      </c>
      <c r="G695" s="1" t="str">
        <f>VLOOKUP(InputData[[#This Row],[CUSTOMER NAME]],Country[],2,0)</f>
        <v>India</v>
      </c>
      <c r="H695" s="1" t="str">
        <f>VLOOKUP(InputData[[#This Row],[CUSTOMER NAME]],Country[],3,0)</f>
        <v>East</v>
      </c>
      <c r="I695" s="1" t="str">
        <f>TEXT(InputData[[#This Row],[DATE]],"mmm")</f>
        <v>Oct</v>
      </c>
      <c r="J695" s="1">
        <f>WEEKNUM(InputData[[#This Row],[DATE]])</f>
        <v>44</v>
      </c>
    </row>
    <row r="696" spans="1:10" x14ac:dyDescent="0.3">
      <c r="A696" s="3">
        <v>44499</v>
      </c>
      <c r="B696" s="6" t="s">
        <v>60</v>
      </c>
      <c r="C696" s="4" t="s">
        <v>30</v>
      </c>
      <c r="D696" s="5">
        <v>201.28</v>
      </c>
      <c r="E696" s="1">
        <v>30</v>
      </c>
      <c r="F696" s="1">
        <f>InputData[[#This Row],[UNIT PRICE ($)]]*InputData[[#This Row],[QUANTITY]]</f>
        <v>6038.4</v>
      </c>
      <c r="G696" s="1" t="str">
        <f>VLOOKUP(InputData[[#This Row],[CUSTOMER NAME]],Country[],2,0)</f>
        <v>Nigeria</v>
      </c>
      <c r="H696" s="1" t="str">
        <f>VLOOKUP(InputData[[#This Row],[CUSTOMER NAME]],Country[],3,0)</f>
        <v>Export</v>
      </c>
      <c r="I696" s="1" t="str">
        <f>TEXT(InputData[[#This Row],[DATE]],"mmm")</f>
        <v>Oct</v>
      </c>
      <c r="J696" s="1">
        <f>WEEKNUM(InputData[[#This Row],[DATE]])</f>
        <v>44</v>
      </c>
    </row>
    <row r="697" spans="1:10" x14ac:dyDescent="0.3">
      <c r="A697" s="3">
        <v>44499</v>
      </c>
      <c r="B697" s="6" t="s">
        <v>74</v>
      </c>
      <c r="C697" s="4" t="s">
        <v>25</v>
      </c>
      <c r="D697" s="5">
        <v>8.33</v>
      </c>
      <c r="E697" s="1">
        <v>37</v>
      </c>
      <c r="F697" s="1">
        <f>InputData[[#This Row],[UNIT PRICE ($)]]*InputData[[#This Row],[QUANTITY]]</f>
        <v>308.20999999999998</v>
      </c>
      <c r="G697" s="1" t="str">
        <f>VLOOKUP(InputData[[#This Row],[CUSTOMER NAME]],Country[],2,0)</f>
        <v>Brazil</v>
      </c>
      <c r="H697" s="1" t="str">
        <f>VLOOKUP(InputData[[#This Row],[CUSTOMER NAME]],Country[],3,0)</f>
        <v>Export</v>
      </c>
      <c r="I697" s="1" t="str">
        <f>TEXT(InputData[[#This Row],[DATE]],"mmm")</f>
        <v>Oct</v>
      </c>
      <c r="J697" s="1">
        <f>WEEKNUM(InputData[[#This Row],[DATE]])</f>
        <v>44</v>
      </c>
    </row>
    <row r="698" spans="1:10" x14ac:dyDescent="0.3">
      <c r="A698" s="3">
        <v>44499</v>
      </c>
      <c r="B698" s="6" t="s">
        <v>75</v>
      </c>
      <c r="C698" s="4" t="s">
        <v>42</v>
      </c>
      <c r="D698" s="5">
        <v>162</v>
      </c>
      <c r="E698" s="1">
        <v>3</v>
      </c>
      <c r="F698" s="1">
        <f>InputData[[#This Row],[UNIT PRICE ($)]]*InputData[[#This Row],[QUANTITY]]</f>
        <v>486</v>
      </c>
      <c r="G698" s="1" t="str">
        <f>VLOOKUP(InputData[[#This Row],[CUSTOMER NAME]],Country[],2,0)</f>
        <v>Russia</v>
      </c>
      <c r="H698" s="1" t="str">
        <f>VLOOKUP(InputData[[#This Row],[CUSTOMER NAME]],Country[],3,0)</f>
        <v>Export</v>
      </c>
      <c r="I698" s="1" t="str">
        <f>TEXT(InputData[[#This Row],[DATE]],"mmm")</f>
        <v>Oct</v>
      </c>
      <c r="J698" s="1">
        <f>WEEKNUM(InputData[[#This Row],[DATE]])</f>
        <v>44</v>
      </c>
    </row>
    <row r="699" spans="1:10" x14ac:dyDescent="0.3">
      <c r="A699" s="3">
        <v>44499</v>
      </c>
      <c r="B699" s="6" t="s">
        <v>85</v>
      </c>
      <c r="C699" s="4" t="s">
        <v>9</v>
      </c>
      <c r="D699" s="5">
        <v>7.8599999999999994</v>
      </c>
      <c r="E699" s="1">
        <v>6</v>
      </c>
      <c r="F699" s="1">
        <f>InputData[[#This Row],[UNIT PRICE ($)]]*InputData[[#This Row],[QUANTITY]]</f>
        <v>47.16</v>
      </c>
      <c r="G699" s="1" t="str">
        <f>VLOOKUP(InputData[[#This Row],[CUSTOMER NAME]],Country[],2,0)</f>
        <v>India</v>
      </c>
      <c r="H699" s="1" t="str">
        <f>VLOOKUP(InputData[[#This Row],[CUSTOMER NAME]],Country[],3,0)</f>
        <v>Northeast</v>
      </c>
      <c r="I699" s="1" t="str">
        <f>TEXT(InputData[[#This Row],[DATE]],"mmm")</f>
        <v>Oct</v>
      </c>
      <c r="J699" s="1">
        <f>WEEKNUM(InputData[[#This Row],[DATE]])</f>
        <v>44</v>
      </c>
    </row>
    <row r="700" spans="1:10" x14ac:dyDescent="0.3">
      <c r="A700" s="3">
        <v>44500</v>
      </c>
      <c r="B700" s="6" t="s">
        <v>60</v>
      </c>
      <c r="C700" s="4" t="s">
        <v>38</v>
      </c>
      <c r="D700" s="5">
        <v>79.92</v>
      </c>
      <c r="E700" s="1">
        <v>8</v>
      </c>
      <c r="F700" s="1">
        <f>InputData[[#This Row],[UNIT PRICE ($)]]*InputData[[#This Row],[QUANTITY]]</f>
        <v>639.36</v>
      </c>
      <c r="G700" s="1" t="str">
        <f>VLOOKUP(InputData[[#This Row],[CUSTOMER NAME]],Country[],2,0)</f>
        <v>Nigeria</v>
      </c>
      <c r="H700" s="1" t="str">
        <f>VLOOKUP(InputData[[#This Row],[CUSTOMER NAME]],Country[],3,0)</f>
        <v>Export</v>
      </c>
      <c r="I700" s="1" t="str">
        <f>TEXT(InputData[[#This Row],[DATE]],"mmm")</f>
        <v>Oct</v>
      </c>
      <c r="J700" s="1">
        <f>WEEKNUM(InputData[[#This Row],[DATE]])</f>
        <v>45</v>
      </c>
    </row>
    <row r="701" spans="1:10" x14ac:dyDescent="0.3">
      <c r="A701" s="3">
        <v>44500</v>
      </c>
      <c r="B701" s="6" t="s">
        <v>66</v>
      </c>
      <c r="C701" s="4" t="s">
        <v>21</v>
      </c>
      <c r="D701" s="5">
        <v>162.54</v>
      </c>
      <c r="E701" s="1">
        <v>6</v>
      </c>
      <c r="F701" s="1">
        <f>InputData[[#This Row],[UNIT PRICE ($)]]*InputData[[#This Row],[QUANTITY]]</f>
        <v>975.24</v>
      </c>
      <c r="G701" s="1" t="str">
        <f>VLOOKUP(InputData[[#This Row],[CUSTOMER NAME]],Country[],2,0)</f>
        <v>Indonesia</v>
      </c>
      <c r="H701" s="1" t="str">
        <f>VLOOKUP(InputData[[#This Row],[CUSTOMER NAME]],Country[],3,0)</f>
        <v>Export</v>
      </c>
      <c r="I701" s="1" t="str">
        <f>TEXT(InputData[[#This Row],[DATE]],"mmm")</f>
        <v>Oct</v>
      </c>
      <c r="J701" s="1">
        <f>WEEKNUM(InputData[[#This Row],[DATE]])</f>
        <v>45</v>
      </c>
    </row>
    <row r="702" spans="1:10" x14ac:dyDescent="0.3">
      <c r="A702" s="3">
        <v>44501</v>
      </c>
      <c r="B702" s="6" t="s">
        <v>64</v>
      </c>
      <c r="C702" s="4" t="s">
        <v>12</v>
      </c>
      <c r="D702" s="5">
        <v>94.17</v>
      </c>
      <c r="E702" s="1">
        <v>15</v>
      </c>
      <c r="F702" s="1">
        <f>InputData[[#This Row],[UNIT PRICE ($)]]*InputData[[#This Row],[QUANTITY]]</f>
        <v>1412.55</v>
      </c>
      <c r="G702" s="1" t="str">
        <f>VLOOKUP(InputData[[#This Row],[CUSTOMER NAME]],Country[],2,0)</f>
        <v>India</v>
      </c>
      <c r="H702" s="1" t="str">
        <f>VLOOKUP(InputData[[#This Row],[CUSTOMER NAME]],Country[],3,0)</f>
        <v>Northeast</v>
      </c>
      <c r="I702" s="1" t="str">
        <f>TEXT(InputData[[#This Row],[DATE]],"mmm")</f>
        <v>Nov</v>
      </c>
      <c r="J702" s="1">
        <f>WEEKNUM(InputData[[#This Row],[DATE]])</f>
        <v>45</v>
      </c>
    </row>
    <row r="703" spans="1:10" x14ac:dyDescent="0.3">
      <c r="A703" s="3">
        <v>44502</v>
      </c>
      <c r="B703" s="6" t="s">
        <v>73</v>
      </c>
      <c r="C703" s="4" t="s">
        <v>15</v>
      </c>
      <c r="D703" s="5">
        <v>15.719999999999999</v>
      </c>
      <c r="E703" s="1">
        <v>15</v>
      </c>
      <c r="F703" s="1">
        <f>InputData[[#This Row],[UNIT PRICE ($)]]*InputData[[#This Row],[QUANTITY]]</f>
        <v>235.79999999999998</v>
      </c>
      <c r="G703" s="1" t="str">
        <f>VLOOKUP(InputData[[#This Row],[CUSTOMER NAME]],Country[],2,0)</f>
        <v>India</v>
      </c>
      <c r="H703" s="1" t="str">
        <f>VLOOKUP(InputData[[#This Row],[CUSTOMER NAME]],Country[],3,0)</f>
        <v>East</v>
      </c>
      <c r="I703" s="1" t="str">
        <f>TEXT(InputData[[#This Row],[DATE]],"mmm")</f>
        <v>Nov</v>
      </c>
      <c r="J703" s="1">
        <f>WEEKNUM(InputData[[#This Row],[DATE]])</f>
        <v>45</v>
      </c>
    </row>
    <row r="704" spans="1:10" x14ac:dyDescent="0.3">
      <c r="A704" s="3">
        <v>44502</v>
      </c>
      <c r="B704" s="6" t="s">
        <v>81</v>
      </c>
      <c r="C704" s="4" t="s">
        <v>35</v>
      </c>
      <c r="D704" s="5">
        <v>6.7</v>
      </c>
      <c r="E704" s="1">
        <v>5</v>
      </c>
      <c r="F704" s="1">
        <f>InputData[[#This Row],[UNIT PRICE ($)]]*InputData[[#This Row],[QUANTITY]]</f>
        <v>33.5</v>
      </c>
      <c r="G704" s="1" t="str">
        <f>VLOOKUP(InputData[[#This Row],[CUSTOMER NAME]],Country[],2,0)</f>
        <v>India</v>
      </c>
      <c r="H704" s="1" t="str">
        <f>VLOOKUP(InputData[[#This Row],[CUSTOMER NAME]],Country[],3,0)</f>
        <v>East</v>
      </c>
      <c r="I704" s="1" t="str">
        <f>TEXT(InputData[[#This Row],[DATE]],"mmm")</f>
        <v>Nov</v>
      </c>
      <c r="J704" s="1">
        <f>WEEKNUM(InputData[[#This Row],[DATE]])</f>
        <v>45</v>
      </c>
    </row>
    <row r="705" spans="1:10" x14ac:dyDescent="0.3">
      <c r="A705" s="3">
        <v>44502</v>
      </c>
      <c r="B705" s="6" t="s">
        <v>82</v>
      </c>
      <c r="C705" s="4" t="s">
        <v>30</v>
      </c>
      <c r="D705" s="5">
        <v>201.28</v>
      </c>
      <c r="E705" s="1">
        <v>15</v>
      </c>
      <c r="F705" s="1">
        <f>InputData[[#This Row],[UNIT PRICE ($)]]*InputData[[#This Row],[QUANTITY]]</f>
        <v>3019.2</v>
      </c>
      <c r="G705" s="1" t="str">
        <f>VLOOKUP(InputData[[#This Row],[CUSTOMER NAME]],Country[],2,0)</f>
        <v>India</v>
      </c>
      <c r="H705" s="1" t="str">
        <f>VLOOKUP(InputData[[#This Row],[CUSTOMER NAME]],Country[],3,0)</f>
        <v>Western</v>
      </c>
      <c r="I705" s="1" t="str">
        <f>TEXT(InputData[[#This Row],[DATE]],"mmm")</f>
        <v>Nov</v>
      </c>
      <c r="J705" s="1">
        <f>WEEKNUM(InputData[[#This Row],[DATE]])</f>
        <v>45</v>
      </c>
    </row>
    <row r="706" spans="1:10" x14ac:dyDescent="0.3">
      <c r="A706" s="3">
        <v>44503</v>
      </c>
      <c r="B706" s="6" t="s">
        <v>65</v>
      </c>
      <c r="C706" s="4" t="s">
        <v>20</v>
      </c>
      <c r="D706" s="5">
        <v>76.25</v>
      </c>
      <c r="E706" s="1">
        <v>11</v>
      </c>
      <c r="F706" s="1">
        <f>InputData[[#This Row],[UNIT PRICE ($)]]*InputData[[#This Row],[QUANTITY]]</f>
        <v>838.75</v>
      </c>
      <c r="G706" s="1" t="str">
        <f>VLOOKUP(InputData[[#This Row],[CUSTOMER NAME]],Country[],2,0)</f>
        <v>Pakistan</v>
      </c>
      <c r="H706" s="1" t="str">
        <f>VLOOKUP(InputData[[#This Row],[CUSTOMER NAME]],Country[],3,0)</f>
        <v>Export</v>
      </c>
      <c r="I706" s="1" t="str">
        <f>TEXT(InputData[[#This Row],[DATE]],"mmm")</f>
        <v>Nov</v>
      </c>
      <c r="J706" s="1">
        <f>WEEKNUM(InputData[[#This Row],[DATE]])</f>
        <v>45</v>
      </c>
    </row>
    <row r="707" spans="1:10" x14ac:dyDescent="0.3">
      <c r="A707" s="3">
        <v>44503</v>
      </c>
      <c r="B707" s="6" t="s">
        <v>79</v>
      </c>
      <c r="C707" s="4" t="s">
        <v>13</v>
      </c>
      <c r="D707" s="5">
        <v>122.08</v>
      </c>
      <c r="E707" s="1">
        <v>12</v>
      </c>
      <c r="F707" s="1">
        <f>InputData[[#This Row],[UNIT PRICE ($)]]*InputData[[#This Row],[QUANTITY]]</f>
        <v>1464.96</v>
      </c>
      <c r="G707" s="1" t="str">
        <f>VLOOKUP(InputData[[#This Row],[CUSTOMER NAME]],Country[],2,0)</f>
        <v>United Kingdom</v>
      </c>
      <c r="H707" s="1" t="str">
        <f>VLOOKUP(InputData[[#This Row],[CUSTOMER NAME]],Country[],3,0)</f>
        <v>Export</v>
      </c>
      <c r="I707" s="1" t="str">
        <f>TEXT(InputData[[#This Row],[DATE]],"mmm")</f>
        <v>Nov</v>
      </c>
      <c r="J707" s="1">
        <f>WEEKNUM(InputData[[#This Row],[DATE]])</f>
        <v>45</v>
      </c>
    </row>
    <row r="708" spans="1:10" x14ac:dyDescent="0.3">
      <c r="A708" s="3">
        <v>44504</v>
      </c>
      <c r="B708" s="6" t="s">
        <v>69</v>
      </c>
      <c r="C708" s="4" t="s">
        <v>8</v>
      </c>
      <c r="D708" s="5">
        <v>94.62</v>
      </c>
      <c r="E708" s="1">
        <v>10</v>
      </c>
      <c r="F708" s="1">
        <f>InputData[[#This Row],[UNIT PRICE ($)]]*InputData[[#This Row],[QUANTITY]]</f>
        <v>946.2</v>
      </c>
      <c r="G708" s="1" t="str">
        <f>VLOOKUP(InputData[[#This Row],[CUSTOMER NAME]],Country[],2,0)</f>
        <v>India</v>
      </c>
      <c r="H708" s="1" t="str">
        <f>VLOOKUP(InputData[[#This Row],[CUSTOMER NAME]],Country[],3,0)</f>
        <v>South</v>
      </c>
      <c r="I708" s="1" t="str">
        <f>TEXT(InputData[[#This Row],[DATE]],"mmm")</f>
        <v>Nov</v>
      </c>
      <c r="J708" s="1">
        <f>WEEKNUM(InputData[[#This Row],[DATE]])</f>
        <v>45</v>
      </c>
    </row>
    <row r="709" spans="1:10" x14ac:dyDescent="0.3">
      <c r="A709" s="3">
        <v>44505</v>
      </c>
      <c r="B709" s="6" t="s">
        <v>73</v>
      </c>
      <c r="C709" s="4" t="s">
        <v>19</v>
      </c>
      <c r="D709" s="5">
        <v>210</v>
      </c>
      <c r="E709" s="1">
        <v>15</v>
      </c>
      <c r="F709" s="1">
        <f>InputData[[#This Row],[UNIT PRICE ($)]]*InputData[[#This Row],[QUANTITY]]</f>
        <v>3150</v>
      </c>
      <c r="G709" s="1" t="str">
        <f>VLOOKUP(InputData[[#This Row],[CUSTOMER NAME]],Country[],2,0)</f>
        <v>India</v>
      </c>
      <c r="H709" s="1" t="str">
        <f>VLOOKUP(InputData[[#This Row],[CUSTOMER NAME]],Country[],3,0)</f>
        <v>East</v>
      </c>
      <c r="I709" s="1" t="str">
        <f>TEXT(InputData[[#This Row],[DATE]],"mmm")</f>
        <v>Nov</v>
      </c>
      <c r="J709" s="1">
        <f>WEEKNUM(InputData[[#This Row],[DATE]])</f>
        <v>45</v>
      </c>
    </row>
    <row r="710" spans="1:10" x14ac:dyDescent="0.3">
      <c r="A710" s="3">
        <v>44506</v>
      </c>
      <c r="B710" s="6" t="s">
        <v>60</v>
      </c>
      <c r="C710" s="4" t="s">
        <v>43</v>
      </c>
      <c r="D710" s="5">
        <v>83.08</v>
      </c>
      <c r="E710" s="1">
        <v>13</v>
      </c>
      <c r="F710" s="1">
        <f>InputData[[#This Row],[UNIT PRICE ($)]]*InputData[[#This Row],[QUANTITY]]</f>
        <v>1080.04</v>
      </c>
      <c r="G710" s="1" t="str">
        <f>VLOOKUP(InputData[[#This Row],[CUSTOMER NAME]],Country[],2,0)</f>
        <v>Nigeria</v>
      </c>
      <c r="H710" s="1" t="str">
        <f>VLOOKUP(InputData[[#This Row],[CUSTOMER NAME]],Country[],3,0)</f>
        <v>Export</v>
      </c>
      <c r="I710" s="1" t="str">
        <f>TEXT(InputData[[#This Row],[DATE]],"mmm")</f>
        <v>Nov</v>
      </c>
      <c r="J710" s="1">
        <f>WEEKNUM(InputData[[#This Row],[DATE]])</f>
        <v>45</v>
      </c>
    </row>
    <row r="711" spans="1:10" x14ac:dyDescent="0.3">
      <c r="A711" s="3">
        <v>44506</v>
      </c>
      <c r="B711" s="6" t="s">
        <v>64</v>
      </c>
      <c r="C711" s="4" t="s">
        <v>42</v>
      </c>
      <c r="D711" s="5">
        <v>162</v>
      </c>
      <c r="E711" s="1">
        <v>13</v>
      </c>
      <c r="F711" s="1">
        <f>InputData[[#This Row],[UNIT PRICE ($)]]*InputData[[#This Row],[QUANTITY]]</f>
        <v>2106</v>
      </c>
      <c r="G711" s="1" t="str">
        <f>VLOOKUP(InputData[[#This Row],[CUSTOMER NAME]],Country[],2,0)</f>
        <v>India</v>
      </c>
      <c r="H711" s="1" t="str">
        <f>VLOOKUP(InputData[[#This Row],[CUSTOMER NAME]],Country[],3,0)</f>
        <v>Northeast</v>
      </c>
      <c r="I711" s="1" t="str">
        <f>TEXT(InputData[[#This Row],[DATE]],"mmm")</f>
        <v>Nov</v>
      </c>
      <c r="J711" s="1">
        <f>WEEKNUM(InputData[[#This Row],[DATE]])</f>
        <v>45</v>
      </c>
    </row>
    <row r="712" spans="1:10" x14ac:dyDescent="0.3">
      <c r="A712" s="3">
        <v>44506</v>
      </c>
      <c r="B712" s="6" t="s">
        <v>77</v>
      </c>
      <c r="C712" s="4" t="s">
        <v>36</v>
      </c>
      <c r="D712" s="5">
        <v>96.3</v>
      </c>
      <c r="E712" s="1">
        <v>10</v>
      </c>
      <c r="F712" s="1">
        <f>InputData[[#This Row],[UNIT PRICE ($)]]*InputData[[#This Row],[QUANTITY]]</f>
        <v>963</v>
      </c>
      <c r="G712" s="1" t="str">
        <f>VLOOKUP(InputData[[#This Row],[CUSTOMER NAME]],Country[],2,0)</f>
        <v>India</v>
      </c>
      <c r="H712" s="1" t="str">
        <f>VLOOKUP(InputData[[#This Row],[CUSTOMER NAME]],Country[],3,0)</f>
        <v>Western</v>
      </c>
      <c r="I712" s="1" t="str">
        <f>TEXT(InputData[[#This Row],[DATE]],"mmm")</f>
        <v>Nov</v>
      </c>
      <c r="J712" s="1">
        <f>WEEKNUM(InputData[[#This Row],[DATE]])</f>
        <v>45</v>
      </c>
    </row>
    <row r="713" spans="1:10" x14ac:dyDescent="0.3">
      <c r="A713" s="3">
        <v>44506</v>
      </c>
      <c r="B713" s="6" t="s">
        <v>80</v>
      </c>
      <c r="C713" s="4" t="s">
        <v>15</v>
      </c>
      <c r="D713" s="5">
        <v>15.719999999999999</v>
      </c>
      <c r="E713" s="1">
        <v>13</v>
      </c>
      <c r="F713" s="1">
        <f>InputData[[#This Row],[UNIT PRICE ($)]]*InputData[[#This Row],[QUANTITY]]</f>
        <v>204.35999999999999</v>
      </c>
      <c r="G713" s="1" t="str">
        <f>VLOOKUP(InputData[[#This Row],[CUSTOMER NAME]],Country[],2,0)</f>
        <v>South Africa</v>
      </c>
      <c r="H713" s="1" t="str">
        <f>VLOOKUP(InputData[[#This Row],[CUSTOMER NAME]],Country[],3,0)</f>
        <v>Export</v>
      </c>
      <c r="I713" s="1" t="str">
        <f>TEXT(InputData[[#This Row],[DATE]],"mmm")</f>
        <v>Nov</v>
      </c>
      <c r="J713" s="1">
        <f>WEEKNUM(InputData[[#This Row],[DATE]])</f>
        <v>45</v>
      </c>
    </row>
    <row r="714" spans="1:10" x14ac:dyDescent="0.3">
      <c r="A714" s="3">
        <v>44507</v>
      </c>
      <c r="B714" s="6" t="s">
        <v>73</v>
      </c>
      <c r="C714" s="4" t="s">
        <v>30</v>
      </c>
      <c r="D714" s="5">
        <v>201.28</v>
      </c>
      <c r="E714" s="1">
        <v>11</v>
      </c>
      <c r="F714" s="1">
        <f>InputData[[#This Row],[UNIT PRICE ($)]]*InputData[[#This Row],[QUANTITY]]</f>
        <v>2214.08</v>
      </c>
      <c r="G714" s="1" t="str">
        <f>VLOOKUP(InputData[[#This Row],[CUSTOMER NAME]],Country[],2,0)</f>
        <v>India</v>
      </c>
      <c r="H714" s="1" t="str">
        <f>VLOOKUP(InputData[[#This Row],[CUSTOMER NAME]],Country[],3,0)</f>
        <v>East</v>
      </c>
      <c r="I714" s="1" t="str">
        <f>TEXT(InputData[[#This Row],[DATE]],"mmm")</f>
        <v>Nov</v>
      </c>
      <c r="J714" s="1">
        <f>WEEKNUM(InputData[[#This Row],[DATE]])</f>
        <v>46</v>
      </c>
    </row>
    <row r="715" spans="1:10" x14ac:dyDescent="0.3">
      <c r="A715" s="3">
        <v>44507</v>
      </c>
      <c r="B715" s="6" t="s">
        <v>114</v>
      </c>
      <c r="C715" s="4" t="s">
        <v>5</v>
      </c>
      <c r="D715" s="5">
        <v>155.61000000000001</v>
      </c>
      <c r="E715" s="1">
        <v>3</v>
      </c>
      <c r="F715" s="1">
        <f>InputData[[#This Row],[UNIT PRICE ($)]]*InputData[[#This Row],[QUANTITY]]</f>
        <v>466.83000000000004</v>
      </c>
      <c r="G715" s="1" t="str">
        <f>VLOOKUP(InputData[[#This Row],[CUSTOMER NAME]],Country[],2,0)</f>
        <v>United States of America</v>
      </c>
      <c r="H715" s="1" t="str">
        <f>VLOOKUP(InputData[[#This Row],[CUSTOMER NAME]],Country[],3,0)</f>
        <v>Export</v>
      </c>
      <c r="I715" s="1" t="str">
        <f>TEXT(InputData[[#This Row],[DATE]],"mmm")</f>
        <v>Nov</v>
      </c>
      <c r="J715" s="1">
        <f>WEEKNUM(InputData[[#This Row],[DATE]])</f>
        <v>46</v>
      </c>
    </row>
    <row r="716" spans="1:10" x14ac:dyDescent="0.3">
      <c r="A716" s="3">
        <v>44507</v>
      </c>
      <c r="B716" s="6" t="s">
        <v>88</v>
      </c>
      <c r="C716" s="4" t="s">
        <v>40</v>
      </c>
      <c r="D716" s="5">
        <v>115.2</v>
      </c>
      <c r="E716" s="1">
        <v>13</v>
      </c>
      <c r="F716" s="1">
        <f>InputData[[#This Row],[UNIT PRICE ($)]]*InputData[[#This Row],[QUANTITY]]</f>
        <v>1497.6000000000001</v>
      </c>
      <c r="G716" s="1" t="str">
        <f>VLOOKUP(InputData[[#This Row],[CUSTOMER NAME]],Country[],2,0)</f>
        <v>India</v>
      </c>
      <c r="H716" s="1" t="str">
        <f>VLOOKUP(InputData[[#This Row],[CUSTOMER NAME]],Country[],3,0)</f>
        <v>South</v>
      </c>
      <c r="I716" s="1" t="str">
        <f>TEXT(InputData[[#This Row],[DATE]],"mmm")</f>
        <v>Nov</v>
      </c>
      <c r="J716" s="1">
        <f>WEEKNUM(InputData[[#This Row],[DATE]])</f>
        <v>46</v>
      </c>
    </row>
    <row r="717" spans="1:10" x14ac:dyDescent="0.3">
      <c r="A717" s="3">
        <v>44508</v>
      </c>
      <c r="B717" s="6" t="s">
        <v>110</v>
      </c>
      <c r="C717" s="4" t="s">
        <v>7</v>
      </c>
      <c r="D717" s="5">
        <v>47.730000000000004</v>
      </c>
      <c r="E717" s="1">
        <v>15</v>
      </c>
      <c r="F717" s="1">
        <f>InputData[[#This Row],[UNIT PRICE ($)]]*InputData[[#This Row],[QUANTITY]]</f>
        <v>715.95</v>
      </c>
      <c r="G717" s="1" t="str">
        <f>VLOOKUP(InputData[[#This Row],[CUSTOMER NAME]],Country[],2,0)</f>
        <v>India</v>
      </c>
      <c r="H717" s="1" t="str">
        <f>VLOOKUP(InputData[[#This Row],[CUSTOMER NAME]],Country[],3,0)</f>
        <v>Western</v>
      </c>
      <c r="I717" s="1" t="str">
        <f>TEXT(InputData[[#This Row],[DATE]],"mmm")</f>
        <v>Nov</v>
      </c>
      <c r="J717" s="1">
        <f>WEEKNUM(InputData[[#This Row],[DATE]])</f>
        <v>46</v>
      </c>
    </row>
    <row r="718" spans="1:10" x14ac:dyDescent="0.3">
      <c r="A718" s="3">
        <v>44508</v>
      </c>
      <c r="B718" s="6" t="s">
        <v>72</v>
      </c>
      <c r="C718" s="4" t="s">
        <v>36</v>
      </c>
      <c r="D718" s="5">
        <v>96.3</v>
      </c>
      <c r="E718" s="1">
        <v>11</v>
      </c>
      <c r="F718" s="1">
        <f>InputData[[#This Row],[UNIT PRICE ($)]]*InputData[[#This Row],[QUANTITY]]</f>
        <v>1059.3</v>
      </c>
      <c r="G718" s="1" t="str">
        <f>VLOOKUP(InputData[[#This Row],[CUSTOMER NAME]],Country[],2,0)</f>
        <v>Brazil</v>
      </c>
      <c r="H718" s="1" t="str">
        <f>VLOOKUP(InputData[[#This Row],[CUSTOMER NAME]],Country[],3,0)</f>
        <v>Export</v>
      </c>
      <c r="I718" s="1" t="str">
        <f>TEXT(InputData[[#This Row],[DATE]],"mmm")</f>
        <v>Nov</v>
      </c>
      <c r="J718" s="1">
        <f>WEEKNUM(InputData[[#This Row],[DATE]])</f>
        <v>46</v>
      </c>
    </row>
    <row r="719" spans="1:10" x14ac:dyDescent="0.3">
      <c r="A719" s="3">
        <v>44508</v>
      </c>
      <c r="B719" s="6" t="s">
        <v>79</v>
      </c>
      <c r="C719" s="4" t="s">
        <v>19</v>
      </c>
      <c r="D719" s="5">
        <v>210</v>
      </c>
      <c r="E719" s="1">
        <v>10</v>
      </c>
      <c r="F719" s="1">
        <f>InputData[[#This Row],[UNIT PRICE ($)]]*InputData[[#This Row],[QUANTITY]]</f>
        <v>2100</v>
      </c>
      <c r="G719" s="1" t="str">
        <f>VLOOKUP(InputData[[#This Row],[CUSTOMER NAME]],Country[],2,0)</f>
        <v>United Kingdom</v>
      </c>
      <c r="H719" s="1" t="str">
        <f>VLOOKUP(InputData[[#This Row],[CUSTOMER NAME]],Country[],3,0)</f>
        <v>Export</v>
      </c>
      <c r="I719" s="1" t="str">
        <f>TEXT(InputData[[#This Row],[DATE]],"mmm")</f>
        <v>Nov</v>
      </c>
      <c r="J719" s="1">
        <f>WEEKNUM(InputData[[#This Row],[DATE]])</f>
        <v>46</v>
      </c>
    </row>
    <row r="720" spans="1:10" x14ac:dyDescent="0.3">
      <c r="A720" s="3">
        <v>44508</v>
      </c>
      <c r="B720" s="6" t="s">
        <v>84</v>
      </c>
      <c r="C720" s="4" t="s">
        <v>18</v>
      </c>
      <c r="D720" s="5">
        <v>49.21</v>
      </c>
      <c r="E720" s="1">
        <v>26</v>
      </c>
      <c r="F720" s="1">
        <f>InputData[[#This Row],[UNIT PRICE ($)]]*InputData[[#This Row],[QUANTITY]]</f>
        <v>1279.46</v>
      </c>
      <c r="G720" s="1" t="str">
        <f>VLOOKUP(InputData[[#This Row],[CUSTOMER NAME]],Country[],2,0)</f>
        <v>Ethiopia</v>
      </c>
      <c r="H720" s="1" t="str">
        <f>VLOOKUP(InputData[[#This Row],[CUSTOMER NAME]],Country[],3,0)</f>
        <v>Export</v>
      </c>
      <c r="I720" s="1" t="str">
        <f>TEXT(InputData[[#This Row],[DATE]],"mmm")</f>
        <v>Nov</v>
      </c>
      <c r="J720" s="1">
        <f>WEEKNUM(InputData[[#This Row],[DATE]])</f>
        <v>46</v>
      </c>
    </row>
    <row r="721" spans="1:10" x14ac:dyDescent="0.3">
      <c r="A721" s="3">
        <v>44508</v>
      </c>
      <c r="B721" s="6" t="s">
        <v>85</v>
      </c>
      <c r="C721" s="4" t="s">
        <v>12</v>
      </c>
      <c r="D721" s="5">
        <v>94.17</v>
      </c>
      <c r="E721" s="1">
        <v>10</v>
      </c>
      <c r="F721" s="1">
        <f>InputData[[#This Row],[UNIT PRICE ($)]]*InputData[[#This Row],[QUANTITY]]</f>
        <v>941.7</v>
      </c>
      <c r="G721" s="1" t="str">
        <f>VLOOKUP(InputData[[#This Row],[CUSTOMER NAME]],Country[],2,0)</f>
        <v>India</v>
      </c>
      <c r="H721" s="1" t="str">
        <f>VLOOKUP(InputData[[#This Row],[CUSTOMER NAME]],Country[],3,0)</f>
        <v>Northeast</v>
      </c>
      <c r="I721" s="1" t="str">
        <f>TEXT(InputData[[#This Row],[DATE]],"mmm")</f>
        <v>Nov</v>
      </c>
      <c r="J721" s="1">
        <f>WEEKNUM(InputData[[#This Row],[DATE]])</f>
        <v>46</v>
      </c>
    </row>
    <row r="722" spans="1:10" x14ac:dyDescent="0.3">
      <c r="A722" s="3">
        <v>44509</v>
      </c>
      <c r="B722" s="6" t="s">
        <v>80</v>
      </c>
      <c r="C722" s="4" t="s">
        <v>11</v>
      </c>
      <c r="D722" s="5">
        <v>48.4</v>
      </c>
      <c r="E722" s="1">
        <v>6</v>
      </c>
      <c r="F722" s="1">
        <f>InputData[[#This Row],[UNIT PRICE ($)]]*InputData[[#This Row],[QUANTITY]]</f>
        <v>290.39999999999998</v>
      </c>
      <c r="G722" s="1" t="str">
        <f>VLOOKUP(InputData[[#This Row],[CUSTOMER NAME]],Country[],2,0)</f>
        <v>South Africa</v>
      </c>
      <c r="H722" s="1" t="str">
        <f>VLOOKUP(InputData[[#This Row],[CUSTOMER NAME]],Country[],3,0)</f>
        <v>Export</v>
      </c>
      <c r="I722" s="1" t="str">
        <f>TEXT(InputData[[#This Row],[DATE]],"mmm")</f>
        <v>Nov</v>
      </c>
      <c r="J722" s="1">
        <f>WEEKNUM(InputData[[#This Row],[DATE]])</f>
        <v>46</v>
      </c>
    </row>
    <row r="723" spans="1:10" x14ac:dyDescent="0.3">
      <c r="A723" s="3">
        <v>44509</v>
      </c>
      <c r="B723" s="6" t="s">
        <v>80</v>
      </c>
      <c r="C723" s="4" t="s">
        <v>27</v>
      </c>
      <c r="D723" s="5">
        <v>57.120000000000005</v>
      </c>
      <c r="E723" s="1">
        <v>8</v>
      </c>
      <c r="F723" s="1">
        <f>InputData[[#This Row],[UNIT PRICE ($)]]*InputData[[#This Row],[QUANTITY]]</f>
        <v>456.96000000000004</v>
      </c>
      <c r="G723" s="1" t="str">
        <f>VLOOKUP(InputData[[#This Row],[CUSTOMER NAME]],Country[],2,0)</f>
        <v>South Africa</v>
      </c>
      <c r="H723" s="1" t="str">
        <f>VLOOKUP(InputData[[#This Row],[CUSTOMER NAME]],Country[],3,0)</f>
        <v>Export</v>
      </c>
      <c r="I723" s="1" t="str">
        <f>TEXT(InputData[[#This Row],[DATE]],"mmm")</f>
        <v>Nov</v>
      </c>
      <c r="J723" s="1">
        <f>WEEKNUM(InputData[[#This Row],[DATE]])</f>
        <v>46</v>
      </c>
    </row>
    <row r="724" spans="1:10" x14ac:dyDescent="0.3">
      <c r="A724" s="3">
        <v>44510</v>
      </c>
      <c r="B724" s="6" t="s">
        <v>63</v>
      </c>
      <c r="C724" s="4" t="s">
        <v>18</v>
      </c>
      <c r="D724" s="5">
        <v>49.21</v>
      </c>
      <c r="E724" s="1">
        <v>7</v>
      </c>
      <c r="F724" s="1">
        <f>InputData[[#This Row],[UNIT PRICE ($)]]*InputData[[#This Row],[QUANTITY]]</f>
        <v>344.47</v>
      </c>
      <c r="G724" s="1" t="str">
        <f>VLOOKUP(InputData[[#This Row],[CUSTOMER NAME]],Country[],2,0)</f>
        <v>Saudi Arabia</v>
      </c>
      <c r="H724" s="1" t="str">
        <f>VLOOKUP(InputData[[#This Row],[CUSTOMER NAME]],Country[],3,0)</f>
        <v>Export</v>
      </c>
      <c r="I724" s="1" t="str">
        <f>TEXT(InputData[[#This Row],[DATE]],"mmm")</f>
        <v>Nov</v>
      </c>
      <c r="J724" s="1">
        <f>WEEKNUM(InputData[[#This Row],[DATE]])</f>
        <v>46</v>
      </c>
    </row>
    <row r="725" spans="1:10" x14ac:dyDescent="0.3">
      <c r="A725" s="3">
        <v>44510</v>
      </c>
      <c r="B725" s="6" t="s">
        <v>67</v>
      </c>
      <c r="C725" s="4" t="s">
        <v>42</v>
      </c>
      <c r="D725" s="5">
        <v>162</v>
      </c>
      <c r="E725" s="1">
        <v>6</v>
      </c>
      <c r="F725" s="1">
        <f>InputData[[#This Row],[UNIT PRICE ($)]]*InputData[[#This Row],[QUANTITY]]</f>
        <v>972</v>
      </c>
      <c r="G725" s="1" t="str">
        <f>VLOOKUP(InputData[[#This Row],[CUSTOMER NAME]],Country[],2,0)</f>
        <v>United Kingdom</v>
      </c>
      <c r="H725" s="1" t="str">
        <f>VLOOKUP(InputData[[#This Row],[CUSTOMER NAME]],Country[],3,0)</f>
        <v>Export</v>
      </c>
      <c r="I725" s="1" t="str">
        <f>TEXT(InputData[[#This Row],[DATE]],"mmm")</f>
        <v>Nov</v>
      </c>
      <c r="J725" s="1">
        <f>WEEKNUM(InputData[[#This Row],[DATE]])</f>
        <v>46</v>
      </c>
    </row>
    <row r="726" spans="1:10" x14ac:dyDescent="0.3">
      <c r="A726" s="3">
        <v>44511</v>
      </c>
      <c r="B726" s="6" t="s">
        <v>112</v>
      </c>
      <c r="C726" s="4" t="s">
        <v>40</v>
      </c>
      <c r="D726" s="5">
        <v>115.2</v>
      </c>
      <c r="E726" s="1">
        <v>12</v>
      </c>
      <c r="F726" s="1">
        <f>InputData[[#This Row],[UNIT PRICE ($)]]*InputData[[#This Row],[QUANTITY]]</f>
        <v>1382.4</v>
      </c>
      <c r="G726" s="1" t="str">
        <f>VLOOKUP(InputData[[#This Row],[CUSTOMER NAME]],Country[],2,0)</f>
        <v>India</v>
      </c>
      <c r="H726" s="1" t="str">
        <f>VLOOKUP(InputData[[#This Row],[CUSTOMER NAME]],Country[],3,0)</f>
        <v>North</v>
      </c>
      <c r="I726" s="1" t="str">
        <f>TEXT(InputData[[#This Row],[DATE]],"mmm")</f>
        <v>Nov</v>
      </c>
      <c r="J726" s="1">
        <f>WEEKNUM(InputData[[#This Row],[DATE]])</f>
        <v>46</v>
      </c>
    </row>
    <row r="727" spans="1:10" x14ac:dyDescent="0.3">
      <c r="A727" s="3">
        <v>44511</v>
      </c>
      <c r="B727" s="6" t="s">
        <v>84</v>
      </c>
      <c r="C727" s="4" t="s">
        <v>38</v>
      </c>
      <c r="D727" s="5">
        <v>79.92</v>
      </c>
      <c r="E727" s="1">
        <v>16</v>
      </c>
      <c r="F727" s="1">
        <f>InputData[[#This Row],[UNIT PRICE ($)]]*InputData[[#This Row],[QUANTITY]]</f>
        <v>1278.72</v>
      </c>
      <c r="G727" s="1" t="str">
        <f>VLOOKUP(InputData[[#This Row],[CUSTOMER NAME]],Country[],2,0)</f>
        <v>Ethiopia</v>
      </c>
      <c r="H727" s="1" t="str">
        <f>VLOOKUP(InputData[[#This Row],[CUSTOMER NAME]],Country[],3,0)</f>
        <v>Export</v>
      </c>
      <c r="I727" s="1" t="str">
        <f>TEXT(InputData[[#This Row],[DATE]],"mmm")</f>
        <v>Nov</v>
      </c>
      <c r="J727" s="1">
        <f>WEEKNUM(InputData[[#This Row],[DATE]])</f>
        <v>46</v>
      </c>
    </row>
    <row r="728" spans="1:10" x14ac:dyDescent="0.3">
      <c r="A728" s="3">
        <v>44512</v>
      </c>
      <c r="B728" s="6" t="s">
        <v>61</v>
      </c>
      <c r="C728" s="4" t="s">
        <v>35</v>
      </c>
      <c r="D728" s="5">
        <v>6.7</v>
      </c>
      <c r="E728" s="1">
        <v>6</v>
      </c>
      <c r="F728" s="1">
        <f>InputData[[#This Row],[UNIT PRICE ($)]]*InputData[[#This Row],[QUANTITY]]</f>
        <v>40.200000000000003</v>
      </c>
      <c r="G728" s="1" t="str">
        <f>VLOOKUP(InputData[[#This Row],[CUSTOMER NAME]],Country[],2,0)</f>
        <v>Bangladesh</v>
      </c>
      <c r="H728" s="1" t="str">
        <f>VLOOKUP(InputData[[#This Row],[CUSTOMER NAME]],Country[],3,0)</f>
        <v>Export</v>
      </c>
      <c r="I728" s="1" t="str">
        <f>TEXT(InputData[[#This Row],[DATE]],"mmm")</f>
        <v>Nov</v>
      </c>
      <c r="J728" s="1">
        <f>WEEKNUM(InputData[[#This Row],[DATE]])</f>
        <v>46</v>
      </c>
    </row>
    <row r="729" spans="1:10" x14ac:dyDescent="0.3">
      <c r="A729" s="3">
        <v>44512</v>
      </c>
      <c r="B729" s="6" t="s">
        <v>85</v>
      </c>
      <c r="C729" s="4" t="s">
        <v>10</v>
      </c>
      <c r="D729" s="5">
        <v>164.28</v>
      </c>
      <c r="E729" s="1">
        <v>3</v>
      </c>
      <c r="F729" s="1">
        <f>InputData[[#This Row],[UNIT PRICE ($)]]*InputData[[#This Row],[QUANTITY]]</f>
        <v>492.84000000000003</v>
      </c>
      <c r="G729" s="1" t="str">
        <f>VLOOKUP(InputData[[#This Row],[CUSTOMER NAME]],Country[],2,0)</f>
        <v>India</v>
      </c>
      <c r="H729" s="1" t="str">
        <f>VLOOKUP(InputData[[#This Row],[CUSTOMER NAME]],Country[],3,0)</f>
        <v>Northeast</v>
      </c>
      <c r="I729" s="1" t="str">
        <f>TEXT(InputData[[#This Row],[DATE]],"mmm")</f>
        <v>Nov</v>
      </c>
      <c r="J729" s="1">
        <f>WEEKNUM(InputData[[#This Row],[DATE]])</f>
        <v>46</v>
      </c>
    </row>
    <row r="730" spans="1:10" x14ac:dyDescent="0.3">
      <c r="A730" s="3">
        <v>44513</v>
      </c>
      <c r="B730" s="6" t="s">
        <v>72</v>
      </c>
      <c r="C730" s="4" t="s">
        <v>27</v>
      </c>
      <c r="D730" s="5">
        <v>57.120000000000005</v>
      </c>
      <c r="E730" s="1">
        <v>10</v>
      </c>
      <c r="F730" s="1">
        <f>InputData[[#This Row],[UNIT PRICE ($)]]*InputData[[#This Row],[QUANTITY]]</f>
        <v>571.20000000000005</v>
      </c>
      <c r="G730" s="1" t="str">
        <f>VLOOKUP(InputData[[#This Row],[CUSTOMER NAME]],Country[],2,0)</f>
        <v>Brazil</v>
      </c>
      <c r="H730" s="1" t="str">
        <f>VLOOKUP(InputData[[#This Row],[CUSTOMER NAME]],Country[],3,0)</f>
        <v>Export</v>
      </c>
      <c r="I730" s="1" t="str">
        <f>TEXT(InputData[[#This Row],[DATE]],"mmm")</f>
        <v>Nov</v>
      </c>
      <c r="J730" s="1">
        <f>WEEKNUM(InputData[[#This Row],[DATE]])</f>
        <v>46</v>
      </c>
    </row>
    <row r="731" spans="1:10" x14ac:dyDescent="0.3">
      <c r="A731" s="3">
        <v>44514</v>
      </c>
      <c r="B731" s="6" t="s">
        <v>69</v>
      </c>
      <c r="C731" s="4" t="s">
        <v>2</v>
      </c>
      <c r="D731" s="5">
        <v>142.80000000000001</v>
      </c>
      <c r="E731" s="1">
        <v>1</v>
      </c>
      <c r="F731" s="1">
        <f>InputData[[#This Row],[UNIT PRICE ($)]]*InputData[[#This Row],[QUANTITY]]</f>
        <v>142.80000000000001</v>
      </c>
      <c r="G731" s="1" t="str">
        <f>VLOOKUP(InputData[[#This Row],[CUSTOMER NAME]],Country[],2,0)</f>
        <v>India</v>
      </c>
      <c r="H731" s="1" t="str">
        <f>VLOOKUP(InputData[[#This Row],[CUSTOMER NAME]],Country[],3,0)</f>
        <v>South</v>
      </c>
      <c r="I731" s="1" t="str">
        <f>TEXT(InputData[[#This Row],[DATE]],"mmm")</f>
        <v>Nov</v>
      </c>
      <c r="J731" s="1">
        <f>WEEKNUM(InputData[[#This Row],[DATE]])</f>
        <v>47</v>
      </c>
    </row>
    <row r="732" spans="1:10" x14ac:dyDescent="0.3">
      <c r="A732" s="3">
        <v>44515</v>
      </c>
      <c r="B732" s="6" t="s">
        <v>60</v>
      </c>
      <c r="C732" s="4" t="s">
        <v>27</v>
      </c>
      <c r="D732" s="5">
        <v>57.120000000000005</v>
      </c>
      <c r="E732" s="1">
        <v>36</v>
      </c>
      <c r="F732" s="1">
        <f>InputData[[#This Row],[UNIT PRICE ($)]]*InputData[[#This Row],[QUANTITY]]</f>
        <v>2056.3200000000002</v>
      </c>
      <c r="G732" s="1" t="str">
        <f>VLOOKUP(InputData[[#This Row],[CUSTOMER NAME]],Country[],2,0)</f>
        <v>Nigeria</v>
      </c>
      <c r="H732" s="1" t="str">
        <f>VLOOKUP(InputData[[#This Row],[CUSTOMER NAME]],Country[],3,0)</f>
        <v>Export</v>
      </c>
      <c r="I732" s="1" t="str">
        <f>TEXT(InputData[[#This Row],[DATE]],"mmm")</f>
        <v>Nov</v>
      </c>
      <c r="J732" s="1">
        <f>WEEKNUM(InputData[[#This Row],[DATE]])</f>
        <v>47</v>
      </c>
    </row>
    <row r="733" spans="1:10" x14ac:dyDescent="0.3">
      <c r="A733" s="3">
        <v>44515</v>
      </c>
      <c r="B733" s="6" t="s">
        <v>81</v>
      </c>
      <c r="C733" s="4" t="s">
        <v>12</v>
      </c>
      <c r="D733" s="5">
        <v>94.17</v>
      </c>
      <c r="E733" s="1">
        <v>14</v>
      </c>
      <c r="F733" s="1">
        <f>InputData[[#This Row],[UNIT PRICE ($)]]*InputData[[#This Row],[QUANTITY]]</f>
        <v>1318.38</v>
      </c>
      <c r="G733" s="1" t="str">
        <f>VLOOKUP(InputData[[#This Row],[CUSTOMER NAME]],Country[],2,0)</f>
        <v>India</v>
      </c>
      <c r="H733" s="1" t="str">
        <f>VLOOKUP(InputData[[#This Row],[CUSTOMER NAME]],Country[],3,0)</f>
        <v>East</v>
      </c>
      <c r="I733" s="1" t="str">
        <f>TEXT(InputData[[#This Row],[DATE]],"mmm")</f>
        <v>Nov</v>
      </c>
      <c r="J733" s="1">
        <f>WEEKNUM(InputData[[#This Row],[DATE]])</f>
        <v>47</v>
      </c>
    </row>
    <row r="734" spans="1:10" x14ac:dyDescent="0.3">
      <c r="A734" s="3">
        <v>44516</v>
      </c>
      <c r="B734" s="6" t="s">
        <v>81</v>
      </c>
      <c r="C734" s="4" t="s">
        <v>17</v>
      </c>
      <c r="D734" s="5">
        <v>156.78</v>
      </c>
      <c r="E734" s="1">
        <v>8</v>
      </c>
      <c r="F734" s="1">
        <f>InputData[[#This Row],[UNIT PRICE ($)]]*InputData[[#This Row],[QUANTITY]]</f>
        <v>1254.24</v>
      </c>
      <c r="G734" s="1" t="str">
        <f>VLOOKUP(InputData[[#This Row],[CUSTOMER NAME]],Country[],2,0)</f>
        <v>India</v>
      </c>
      <c r="H734" s="1" t="str">
        <f>VLOOKUP(InputData[[#This Row],[CUSTOMER NAME]],Country[],3,0)</f>
        <v>East</v>
      </c>
      <c r="I734" s="1" t="str">
        <f>TEXT(InputData[[#This Row],[DATE]],"mmm")</f>
        <v>Nov</v>
      </c>
      <c r="J734" s="1">
        <f>WEEKNUM(InputData[[#This Row],[DATE]])</f>
        <v>47</v>
      </c>
    </row>
    <row r="735" spans="1:10" x14ac:dyDescent="0.3">
      <c r="A735" s="3">
        <v>44517</v>
      </c>
      <c r="B735" s="6" t="s">
        <v>108</v>
      </c>
      <c r="C735" s="4" t="s">
        <v>38</v>
      </c>
      <c r="D735" s="5">
        <v>79.92</v>
      </c>
      <c r="E735" s="1">
        <v>33</v>
      </c>
      <c r="F735" s="1">
        <f>InputData[[#This Row],[UNIT PRICE ($)]]*InputData[[#This Row],[QUANTITY]]</f>
        <v>2637.36</v>
      </c>
      <c r="G735" s="1" t="str">
        <f>VLOOKUP(InputData[[#This Row],[CUSTOMER NAME]],Country[],2,0)</f>
        <v>India</v>
      </c>
      <c r="H735" s="1" t="str">
        <f>VLOOKUP(InputData[[#This Row],[CUSTOMER NAME]],Country[],3,0)</f>
        <v>North</v>
      </c>
      <c r="I735" s="1" t="str">
        <f>TEXT(InputData[[#This Row],[DATE]],"mmm")</f>
        <v>Nov</v>
      </c>
      <c r="J735" s="1">
        <f>WEEKNUM(InputData[[#This Row],[DATE]])</f>
        <v>47</v>
      </c>
    </row>
    <row r="736" spans="1:10" x14ac:dyDescent="0.3">
      <c r="A736" s="3">
        <v>44518</v>
      </c>
      <c r="B736" s="6" t="s">
        <v>65</v>
      </c>
      <c r="C736" s="4" t="s">
        <v>44</v>
      </c>
      <c r="D736" s="5">
        <v>82.08</v>
      </c>
      <c r="E736" s="1">
        <v>18</v>
      </c>
      <c r="F736" s="1">
        <f>InputData[[#This Row],[UNIT PRICE ($)]]*InputData[[#This Row],[QUANTITY]]</f>
        <v>1477.44</v>
      </c>
      <c r="G736" s="1" t="str">
        <f>VLOOKUP(InputData[[#This Row],[CUSTOMER NAME]],Country[],2,0)</f>
        <v>Pakistan</v>
      </c>
      <c r="H736" s="1" t="str">
        <f>VLOOKUP(InputData[[#This Row],[CUSTOMER NAME]],Country[],3,0)</f>
        <v>Export</v>
      </c>
      <c r="I736" s="1" t="str">
        <f>TEXT(InputData[[#This Row],[DATE]],"mmm")</f>
        <v>Nov</v>
      </c>
      <c r="J736" s="1">
        <f>WEEKNUM(InputData[[#This Row],[DATE]])</f>
        <v>47</v>
      </c>
    </row>
    <row r="737" spans="1:10" x14ac:dyDescent="0.3">
      <c r="A737" s="3">
        <v>44518</v>
      </c>
      <c r="B737" s="6" t="s">
        <v>80</v>
      </c>
      <c r="C737" s="4" t="s">
        <v>34</v>
      </c>
      <c r="D737" s="5">
        <v>58.3</v>
      </c>
      <c r="E737" s="1">
        <v>8</v>
      </c>
      <c r="F737" s="1">
        <f>InputData[[#This Row],[UNIT PRICE ($)]]*InputData[[#This Row],[QUANTITY]]</f>
        <v>466.4</v>
      </c>
      <c r="G737" s="1" t="str">
        <f>VLOOKUP(InputData[[#This Row],[CUSTOMER NAME]],Country[],2,0)</f>
        <v>South Africa</v>
      </c>
      <c r="H737" s="1" t="str">
        <f>VLOOKUP(InputData[[#This Row],[CUSTOMER NAME]],Country[],3,0)</f>
        <v>Export</v>
      </c>
      <c r="I737" s="1" t="str">
        <f>TEXT(InputData[[#This Row],[DATE]],"mmm")</f>
        <v>Nov</v>
      </c>
      <c r="J737" s="1">
        <f>WEEKNUM(InputData[[#This Row],[DATE]])</f>
        <v>47</v>
      </c>
    </row>
    <row r="738" spans="1:10" x14ac:dyDescent="0.3">
      <c r="A738" s="3">
        <v>44518</v>
      </c>
      <c r="B738" s="6" t="s">
        <v>115</v>
      </c>
      <c r="C738" s="4" t="s">
        <v>39</v>
      </c>
      <c r="D738" s="5">
        <v>42.55</v>
      </c>
      <c r="E738" s="1">
        <v>4</v>
      </c>
      <c r="F738" s="1">
        <f>InputData[[#This Row],[UNIT PRICE ($)]]*InputData[[#This Row],[QUANTITY]]</f>
        <v>170.2</v>
      </c>
      <c r="G738" s="1" t="str">
        <f>VLOOKUP(InputData[[#This Row],[CUSTOMER NAME]],Country[],2,0)</f>
        <v>India</v>
      </c>
      <c r="H738" s="1" t="str">
        <f>VLOOKUP(InputData[[#This Row],[CUSTOMER NAME]],Country[],3,0)</f>
        <v>Northeast</v>
      </c>
      <c r="I738" s="1" t="str">
        <f>TEXT(InputData[[#This Row],[DATE]],"mmm")</f>
        <v>Nov</v>
      </c>
      <c r="J738" s="1">
        <f>WEEKNUM(InputData[[#This Row],[DATE]])</f>
        <v>47</v>
      </c>
    </row>
    <row r="739" spans="1:10" x14ac:dyDescent="0.3">
      <c r="A739" s="3">
        <v>44519</v>
      </c>
      <c r="B739" s="6" t="s">
        <v>87</v>
      </c>
      <c r="C739" s="4" t="s">
        <v>18</v>
      </c>
      <c r="D739" s="5">
        <v>49.21</v>
      </c>
      <c r="E739" s="1">
        <v>4</v>
      </c>
      <c r="F739" s="1">
        <f>InputData[[#This Row],[UNIT PRICE ($)]]*InputData[[#This Row],[QUANTITY]]</f>
        <v>196.84</v>
      </c>
      <c r="G739" s="1" t="str">
        <f>VLOOKUP(InputData[[#This Row],[CUSTOMER NAME]],Country[],2,0)</f>
        <v>France</v>
      </c>
      <c r="H739" s="1" t="str">
        <f>VLOOKUP(InputData[[#This Row],[CUSTOMER NAME]],Country[],3,0)</f>
        <v>Export</v>
      </c>
      <c r="I739" s="1" t="str">
        <f>TEXT(InputData[[#This Row],[DATE]],"mmm")</f>
        <v>Nov</v>
      </c>
      <c r="J739" s="1">
        <f>WEEKNUM(InputData[[#This Row],[DATE]])</f>
        <v>47</v>
      </c>
    </row>
    <row r="740" spans="1:10" x14ac:dyDescent="0.3">
      <c r="A740" s="3">
        <v>44520</v>
      </c>
      <c r="B740" s="6" t="s">
        <v>69</v>
      </c>
      <c r="C740" s="4" t="s">
        <v>8</v>
      </c>
      <c r="D740" s="5">
        <v>94.62</v>
      </c>
      <c r="E740" s="1">
        <v>11</v>
      </c>
      <c r="F740" s="1">
        <f>InputData[[#This Row],[UNIT PRICE ($)]]*InputData[[#This Row],[QUANTITY]]</f>
        <v>1040.8200000000002</v>
      </c>
      <c r="G740" s="1" t="str">
        <f>VLOOKUP(InputData[[#This Row],[CUSTOMER NAME]],Country[],2,0)</f>
        <v>India</v>
      </c>
      <c r="H740" s="1" t="str">
        <f>VLOOKUP(InputData[[#This Row],[CUSTOMER NAME]],Country[],3,0)</f>
        <v>South</v>
      </c>
      <c r="I740" s="1" t="str">
        <f>TEXT(InputData[[#This Row],[DATE]],"mmm")</f>
        <v>Nov</v>
      </c>
      <c r="J740" s="1">
        <f>WEEKNUM(InputData[[#This Row],[DATE]])</f>
        <v>47</v>
      </c>
    </row>
    <row r="741" spans="1:10" x14ac:dyDescent="0.3">
      <c r="A741" s="3">
        <v>44520</v>
      </c>
      <c r="B741" s="6" t="s">
        <v>113</v>
      </c>
      <c r="C741" s="4" t="s">
        <v>22</v>
      </c>
      <c r="D741" s="5">
        <v>141.57</v>
      </c>
      <c r="E741" s="1">
        <v>34</v>
      </c>
      <c r="F741" s="1">
        <f>InputData[[#This Row],[UNIT PRICE ($)]]*InputData[[#This Row],[QUANTITY]]</f>
        <v>4813.38</v>
      </c>
      <c r="G741" s="1" t="str">
        <f>VLOOKUP(InputData[[#This Row],[CUSTOMER NAME]],Country[],2,0)</f>
        <v>Pakistan</v>
      </c>
      <c r="H741" s="1" t="str">
        <f>VLOOKUP(InputData[[#This Row],[CUSTOMER NAME]],Country[],3,0)</f>
        <v>Export</v>
      </c>
      <c r="I741" s="1" t="str">
        <f>TEXT(InputData[[#This Row],[DATE]],"mmm")</f>
        <v>Nov</v>
      </c>
      <c r="J741" s="1">
        <f>WEEKNUM(InputData[[#This Row],[DATE]])</f>
        <v>47</v>
      </c>
    </row>
    <row r="742" spans="1:10" x14ac:dyDescent="0.3">
      <c r="A742" s="3">
        <v>44520</v>
      </c>
      <c r="B742" s="6" t="s">
        <v>87</v>
      </c>
      <c r="C742" s="4" t="s">
        <v>34</v>
      </c>
      <c r="D742" s="5">
        <v>58.3</v>
      </c>
      <c r="E742" s="1">
        <v>14</v>
      </c>
      <c r="F742" s="1">
        <f>InputData[[#This Row],[UNIT PRICE ($)]]*InputData[[#This Row],[QUANTITY]]</f>
        <v>816.19999999999993</v>
      </c>
      <c r="G742" s="1" t="str">
        <f>VLOOKUP(InputData[[#This Row],[CUSTOMER NAME]],Country[],2,0)</f>
        <v>France</v>
      </c>
      <c r="H742" s="1" t="str">
        <f>VLOOKUP(InputData[[#This Row],[CUSTOMER NAME]],Country[],3,0)</f>
        <v>Export</v>
      </c>
      <c r="I742" s="1" t="str">
        <f>TEXT(InputData[[#This Row],[DATE]],"mmm")</f>
        <v>Nov</v>
      </c>
      <c r="J742" s="1">
        <f>WEEKNUM(InputData[[#This Row],[DATE]])</f>
        <v>47</v>
      </c>
    </row>
    <row r="743" spans="1:10" x14ac:dyDescent="0.3">
      <c r="A743" s="3">
        <v>44521</v>
      </c>
      <c r="B743" s="6" t="s">
        <v>108</v>
      </c>
      <c r="C743" s="4" t="s">
        <v>6</v>
      </c>
      <c r="D743" s="5">
        <v>85.5</v>
      </c>
      <c r="E743" s="1">
        <v>1</v>
      </c>
      <c r="F743" s="1">
        <f>InputData[[#This Row],[UNIT PRICE ($)]]*InputData[[#This Row],[QUANTITY]]</f>
        <v>85.5</v>
      </c>
      <c r="G743" s="1" t="str">
        <f>VLOOKUP(InputData[[#This Row],[CUSTOMER NAME]],Country[],2,0)</f>
        <v>India</v>
      </c>
      <c r="H743" s="1" t="str">
        <f>VLOOKUP(InputData[[#This Row],[CUSTOMER NAME]],Country[],3,0)</f>
        <v>North</v>
      </c>
      <c r="I743" s="1" t="str">
        <f>TEXT(InputData[[#This Row],[DATE]],"mmm")</f>
        <v>Nov</v>
      </c>
      <c r="J743" s="1">
        <f>WEEKNUM(InputData[[#This Row],[DATE]])</f>
        <v>48</v>
      </c>
    </row>
    <row r="744" spans="1:10" x14ac:dyDescent="0.3">
      <c r="A744" s="3">
        <v>44521</v>
      </c>
      <c r="B744" s="6" t="s">
        <v>110</v>
      </c>
      <c r="C744" s="4" t="s">
        <v>41</v>
      </c>
      <c r="D744" s="5">
        <v>173.88</v>
      </c>
      <c r="E744" s="1">
        <v>24</v>
      </c>
      <c r="F744" s="1">
        <f>InputData[[#This Row],[UNIT PRICE ($)]]*InputData[[#This Row],[QUANTITY]]</f>
        <v>4173.12</v>
      </c>
      <c r="G744" s="1" t="str">
        <f>VLOOKUP(InputData[[#This Row],[CUSTOMER NAME]],Country[],2,0)</f>
        <v>India</v>
      </c>
      <c r="H744" s="1" t="str">
        <f>VLOOKUP(InputData[[#This Row],[CUSTOMER NAME]],Country[],3,0)</f>
        <v>Western</v>
      </c>
      <c r="I744" s="1" t="str">
        <f>TEXT(InputData[[#This Row],[DATE]],"mmm")</f>
        <v>Nov</v>
      </c>
      <c r="J744" s="1">
        <f>WEEKNUM(InputData[[#This Row],[DATE]])</f>
        <v>48</v>
      </c>
    </row>
    <row r="745" spans="1:10" x14ac:dyDescent="0.3">
      <c r="A745" s="3">
        <v>44521</v>
      </c>
      <c r="B745" s="6" t="s">
        <v>67</v>
      </c>
      <c r="C745" s="4" t="s">
        <v>20</v>
      </c>
      <c r="D745" s="5">
        <v>76.25</v>
      </c>
      <c r="E745" s="1">
        <v>6</v>
      </c>
      <c r="F745" s="1">
        <f>InputData[[#This Row],[UNIT PRICE ($)]]*InputData[[#This Row],[QUANTITY]]</f>
        <v>457.5</v>
      </c>
      <c r="G745" s="1" t="str">
        <f>VLOOKUP(InputData[[#This Row],[CUSTOMER NAME]],Country[],2,0)</f>
        <v>United Kingdom</v>
      </c>
      <c r="H745" s="1" t="str">
        <f>VLOOKUP(InputData[[#This Row],[CUSTOMER NAME]],Country[],3,0)</f>
        <v>Export</v>
      </c>
      <c r="I745" s="1" t="str">
        <f>TEXT(InputData[[#This Row],[DATE]],"mmm")</f>
        <v>Nov</v>
      </c>
      <c r="J745" s="1">
        <f>WEEKNUM(InputData[[#This Row],[DATE]])</f>
        <v>48</v>
      </c>
    </row>
    <row r="746" spans="1:10" x14ac:dyDescent="0.3">
      <c r="A746" s="3">
        <v>44521</v>
      </c>
      <c r="B746" s="6" t="s">
        <v>78</v>
      </c>
      <c r="C746" s="4" t="s">
        <v>42</v>
      </c>
      <c r="D746" s="5">
        <v>162</v>
      </c>
      <c r="E746" s="1">
        <v>10</v>
      </c>
      <c r="F746" s="1">
        <f>InputData[[#This Row],[UNIT PRICE ($)]]*InputData[[#This Row],[QUANTITY]]</f>
        <v>1620</v>
      </c>
      <c r="G746" s="1" t="str">
        <f>VLOOKUP(InputData[[#This Row],[CUSTOMER NAME]],Country[],2,0)</f>
        <v>India</v>
      </c>
      <c r="H746" s="1" t="str">
        <f>VLOOKUP(InputData[[#This Row],[CUSTOMER NAME]],Country[],3,0)</f>
        <v>Central</v>
      </c>
      <c r="I746" s="1" t="str">
        <f>TEXT(InputData[[#This Row],[DATE]],"mmm")</f>
        <v>Nov</v>
      </c>
      <c r="J746" s="1">
        <f>WEEKNUM(InputData[[#This Row],[DATE]])</f>
        <v>48</v>
      </c>
    </row>
    <row r="747" spans="1:10" x14ac:dyDescent="0.3">
      <c r="A747" s="3">
        <v>44521</v>
      </c>
      <c r="B747" s="6" t="s">
        <v>116</v>
      </c>
      <c r="C747" s="4" t="s">
        <v>14</v>
      </c>
      <c r="D747" s="5">
        <v>146.72</v>
      </c>
      <c r="E747" s="1">
        <v>1</v>
      </c>
      <c r="F747" s="1">
        <f>InputData[[#This Row],[UNIT PRICE ($)]]*InputData[[#This Row],[QUANTITY]]</f>
        <v>146.72</v>
      </c>
      <c r="G747" s="1" t="str">
        <f>VLOOKUP(InputData[[#This Row],[CUSTOMER NAME]],Country[],2,0)</f>
        <v>Germany</v>
      </c>
      <c r="H747" s="1" t="str">
        <f>VLOOKUP(InputData[[#This Row],[CUSTOMER NAME]],Country[],3,0)</f>
        <v>Export</v>
      </c>
      <c r="I747" s="1" t="str">
        <f>TEXT(InputData[[#This Row],[DATE]],"mmm")</f>
        <v>Nov</v>
      </c>
      <c r="J747" s="1">
        <f>WEEKNUM(InputData[[#This Row],[DATE]])</f>
        <v>48</v>
      </c>
    </row>
    <row r="748" spans="1:10" x14ac:dyDescent="0.3">
      <c r="A748" s="3">
        <v>44522</v>
      </c>
      <c r="B748" s="6" t="s">
        <v>82</v>
      </c>
      <c r="C748" s="4" t="s">
        <v>17</v>
      </c>
      <c r="D748" s="5">
        <v>156.78</v>
      </c>
      <c r="E748" s="1">
        <v>35</v>
      </c>
      <c r="F748" s="1">
        <f>InputData[[#This Row],[UNIT PRICE ($)]]*InputData[[#This Row],[QUANTITY]]</f>
        <v>5487.3</v>
      </c>
      <c r="G748" s="1" t="str">
        <f>VLOOKUP(InputData[[#This Row],[CUSTOMER NAME]],Country[],2,0)</f>
        <v>India</v>
      </c>
      <c r="H748" s="1" t="str">
        <f>VLOOKUP(InputData[[#This Row],[CUSTOMER NAME]],Country[],3,0)</f>
        <v>Western</v>
      </c>
      <c r="I748" s="1" t="str">
        <f>TEXT(InputData[[#This Row],[DATE]],"mmm")</f>
        <v>Nov</v>
      </c>
      <c r="J748" s="1">
        <f>WEEKNUM(InputData[[#This Row],[DATE]])</f>
        <v>48</v>
      </c>
    </row>
    <row r="749" spans="1:10" x14ac:dyDescent="0.3">
      <c r="A749" s="3">
        <v>44523</v>
      </c>
      <c r="B749" s="6" t="s">
        <v>75</v>
      </c>
      <c r="C749" s="4" t="s">
        <v>36</v>
      </c>
      <c r="D749" s="5">
        <v>96.3</v>
      </c>
      <c r="E749" s="1">
        <v>12</v>
      </c>
      <c r="F749" s="1">
        <f>InputData[[#This Row],[UNIT PRICE ($)]]*InputData[[#This Row],[QUANTITY]]</f>
        <v>1155.5999999999999</v>
      </c>
      <c r="G749" s="1" t="str">
        <f>VLOOKUP(InputData[[#This Row],[CUSTOMER NAME]],Country[],2,0)</f>
        <v>Russia</v>
      </c>
      <c r="H749" s="1" t="str">
        <f>VLOOKUP(InputData[[#This Row],[CUSTOMER NAME]],Country[],3,0)</f>
        <v>Export</v>
      </c>
      <c r="I749" s="1" t="str">
        <f>TEXT(InputData[[#This Row],[DATE]],"mmm")</f>
        <v>Nov</v>
      </c>
      <c r="J749" s="1">
        <f>WEEKNUM(InputData[[#This Row],[DATE]])</f>
        <v>48</v>
      </c>
    </row>
    <row r="750" spans="1:10" x14ac:dyDescent="0.3">
      <c r="A750" s="3">
        <v>44525</v>
      </c>
      <c r="B750" s="6" t="s">
        <v>72</v>
      </c>
      <c r="C750" s="4" t="s">
        <v>4</v>
      </c>
      <c r="D750" s="5">
        <v>48.84</v>
      </c>
      <c r="E750" s="1">
        <v>5</v>
      </c>
      <c r="F750" s="1">
        <f>InputData[[#This Row],[UNIT PRICE ($)]]*InputData[[#This Row],[QUANTITY]]</f>
        <v>244.20000000000002</v>
      </c>
      <c r="G750" s="1" t="str">
        <f>VLOOKUP(InputData[[#This Row],[CUSTOMER NAME]],Country[],2,0)</f>
        <v>Brazil</v>
      </c>
      <c r="H750" s="1" t="str">
        <f>VLOOKUP(InputData[[#This Row],[CUSTOMER NAME]],Country[],3,0)</f>
        <v>Export</v>
      </c>
      <c r="I750" s="1" t="str">
        <f>TEXT(InputData[[#This Row],[DATE]],"mmm")</f>
        <v>Nov</v>
      </c>
      <c r="J750" s="1">
        <f>WEEKNUM(InputData[[#This Row],[DATE]])</f>
        <v>48</v>
      </c>
    </row>
    <row r="751" spans="1:10" x14ac:dyDescent="0.3">
      <c r="A751" s="3">
        <v>44525</v>
      </c>
      <c r="B751" s="6" t="s">
        <v>82</v>
      </c>
      <c r="C751" s="4" t="s">
        <v>3</v>
      </c>
      <c r="D751" s="5">
        <v>80.94</v>
      </c>
      <c r="E751" s="1">
        <v>10</v>
      </c>
      <c r="F751" s="1">
        <f>InputData[[#This Row],[UNIT PRICE ($)]]*InputData[[#This Row],[QUANTITY]]</f>
        <v>809.4</v>
      </c>
      <c r="G751" s="1" t="str">
        <f>VLOOKUP(InputData[[#This Row],[CUSTOMER NAME]],Country[],2,0)</f>
        <v>India</v>
      </c>
      <c r="H751" s="1" t="str">
        <f>VLOOKUP(InputData[[#This Row],[CUSTOMER NAME]],Country[],3,0)</f>
        <v>Western</v>
      </c>
      <c r="I751" s="1" t="str">
        <f>TEXT(InputData[[#This Row],[DATE]],"mmm")</f>
        <v>Nov</v>
      </c>
      <c r="J751" s="1">
        <f>WEEKNUM(InputData[[#This Row],[DATE]])</f>
        <v>48</v>
      </c>
    </row>
    <row r="752" spans="1:10" x14ac:dyDescent="0.3">
      <c r="A752" s="3">
        <v>44525</v>
      </c>
      <c r="B752" s="6" t="s">
        <v>82</v>
      </c>
      <c r="C752" s="4" t="s">
        <v>16</v>
      </c>
      <c r="D752" s="5">
        <v>16.64</v>
      </c>
      <c r="E752" s="1">
        <v>14</v>
      </c>
      <c r="F752" s="1">
        <f>InputData[[#This Row],[UNIT PRICE ($)]]*InputData[[#This Row],[QUANTITY]]</f>
        <v>232.96</v>
      </c>
      <c r="G752" s="1" t="str">
        <f>VLOOKUP(InputData[[#This Row],[CUSTOMER NAME]],Country[],2,0)</f>
        <v>India</v>
      </c>
      <c r="H752" s="1" t="str">
        <f>VLOOKUP(InputData[[#This Row],[CUSTOMER NAME]],Country[],3,0)</f>
        <v>Western</v>
      </c>
      <c r="I752" s="1" t="str">
        <f>TEXT(InputData[[#This Row],[DATE]],"mmm")</f>
        <v>Nov</v>
      </c>
      <c r="J752" s="1">
        <f>WEEKNUM(InputData[[#This Row],[DATE]])</f>
        <v>48</v>
      </c>
    </row>
    <row r="753" spans="1:10" x14ac:dyDescent="0.3">
      <c r="A753" s="3">
        <v>44526</v>
      </c>
      <c r="B753" s="6" t="s">
        <v>75</v>
      </c>
      <c r="C753" s="4" t="s">
        <v>9</v>
      </c>
      <c r="D753" s="5">
        <v>7.8599999999999994</v>
      </c>
      <c r="E753" s="1">
        <v>25</v>
      </c>
      <c r="F753" s="1">
        <f>InputData[[#This Row],[UNIT PRICE ($)]]*InputData[[#This Row],[QUANTITY]]</f>
        <v>196.5</v>
      </c>
      <c r="G753" s="1" t="str">
        <f>VLOOKUP(InputData[[#This Row],[CUSTOMER NAME]],Country[],2,0)</f>
        <v>Russia</v>
      </c>
      <c r="H753" s="1" t="str">
        <f>VLOOKUP(InputData[[#This Row],[CUSTOMER NAME]],Country[],3,0)</f>
        <v>Export</v>
      </c>
      <c r="I753" s="1" t="str">
        <f>TEXT(InputData[[#This Row],[DATE]],"mmm")</f>
        <v>Nov</v>
      </c>
      <c r="J753" s="1">
        <f>WEEKNUM(InputData[[#This Row],[DATE]])</f>
        <v>48</v>
      </c>
    </row>
    <row r="754" spans="1:10" x14ac:dyDescent="0.3">
      <c r="A754" s="3">
        <v>44526</v>
      </c>
      <c r="B754" s="6" t="s">
        <v>80</v>
      </c>
      <c r="C754" s="4" t="s">
        <v>32</v>
      </c>
      <c r="D754" s="5">
        <v>117.48</v>
      </c>
      <c r="E754" s="1">
        <v>5</v>
      </c>
      <c r="F754" s="1">
        <f>InputData[[#This Row],[UNIT PRICE ($)]]*InputData[[#This Row],[QUANTITY]]</f>
        <v>587.4</v>
      </c>
      <c r="G754" s="1" t="str">
        <f>VLOOKUP(InputData[[#This Row],[CUSTOMER NAME]],Country[],2,0)</f>
        <v>South Africa</v>
      </c>
      <c r="H754" s="1" t="str">
        <f>VLOOKUP(InputData[[#This Row],[CUSTOMER NAME]],Country[],3,0)</f>
        <v>Export</v>
      </c>
      <c r="I754" s="1" t="str">
        <f>TEXT(InputData[[#This Row],[DATE]],"mmm")</f>
        <v>Nov</v>
      </c>
      <c r="J754" s="1">
        <f>WEEKNUM(InputData[[#This Row],[DATE]])</f>
        <v>48</v>
      </c>
    </row>
    <row r="755" spans="1:10" x14ac:dyDescent="0.3">
      <c r="A755" s="3">
        <v>44527</v>
      </c>
      <c r="B755" s="6" t="s">
        <v>112</v>
      </c>
      <c r="C755" s="4" t="s">
        <v>12</v>
      </c>
      <c r="D755" s="5">
        <v>94.17</v>
      </c>
      <c r="E755" s="1">
        <v>8</v>
      </c>
      <c r="F755" s="1">
        <f>InputData[[#This Row],[UNIT PRICE ($)]]*InputData[[#This Row],[QUANTITY]]</f>
        <v>753.36</v>
      </c>
      <c r="G755" s="1" t="str">
        <f>VLOOKUP(InputData[[#This Row],[CUSTOMER NAME]],Country[],2,0)</f>
        <v>India</v>
      </c>
      <c r="H755" s="1" t="str">
        <f>VLOOKUP(InputData[[#This Row],[CUSTOMER NAME]],Country[],3,0)</f>
        <v>North</v>
      </c>
      <c r="I755" s="1" t="str">
        <f>TEXT(InputData[[#This Row],[DATE]],"mmm")</f>
        <v>Nov</v>
      </c>
      <c r="J755" s="1">
        <f>WEEKNUM(InputData[[#This Row],[DATE]])</f>
        <v>48</v>
      </c>
    </row>
    <row r="756" spans="1:10" x14ac:dyDescent="0.3">
      <c r="A756" s="3">
        <v>44527</v>
      </c>
      <c r="B756" s="6" t="s">
        <v>112</v>
      </c>
      <c r="C756" s="4" t="s">
        <v>34</v>
      </c>
      <c r="D756" s="5">
        <v>58.3</v>
      </c>
      <c r="E756" s="1">
        <v>15</v>
      </c>
      <c r="F756" s="1">
        <f>InputData[[#This Row],[UNIT PRICE ($)]]*InputData[[#This Row],[QUANTITY]]</f>
        <v>874.5</v>
      </c>
      <c r="G756" s="1" t="str">
        <f>VLOOKUP(InputData[[#This Row],[CUSTOMER NAME]],Country[],2,0)</f>
        <v>India</v>
      </c>
      <c r="H756" s="1" t="str">
        <f>VLOOKUP(InputData[[#This Row],[CUSTOMER NAME]],Country[],3,0)</f>
        <v>North</v>
      </c>
      <c r="I756" s="1" t="str">
        <f>TEXT(InputData[[#This Row],[DATE]],"mmm")</f>
        <v>Nov</v>
      </c>
      <c r="J756" s="1">
        <f>WEEKNUM(InputData[[#This Row],[DATE]])</f>
        <v>48</v>
      </c>
    </row>
    <row r="757" spans="1:10" x14ac:dyDescent="0.3">
      <c r="A757" s="3">
        <v>44527</v>
      </c>
      <c r="B757" s="6" t="s">
        <v>74</v>
      </c>
      <c r="C757" s="4" t="s">
        <v>33</v>
      </c>
      <c r="D757" s="5">
        <v>119.7</v>
      </c>
      <c r="E757" s="1">
        <v>28</v>
      </c>
      <c r="F757" s="1">
        <f>InputData[[#This Row],[UNIT PRICE ($)]]*InputData[[#This Row],[QUANTITY]]</f>
        <v>3351.6</v>
      </c>
      <c r="G757" s="1" t="str">
        <f>VLOOKUP(InputData[[#This Row],[CUSTOMER NAME]],Country[],2,0)</f>
        <v>Brazil</v>
      </c>
      <c r="H757" s="1" t="str">
        <f>VLOOKUP(InputData[[#This Row],[CUSTOMER NAME]],Country[],3,0)</f>
        <v>Export</v>
      </c>
      <c r="I757" s="1" t="str">
        <f>TEXT(InputData[[#This Row],[DATE]],"mmm")</f>
        <v>Nov</v>
      </c>
      <c r="J757" s="1">
        <f>WEEKNUM(InputData[[#This Row],[DATE]])</f>
        <v>48</v>
      </c>
    </row>
    <row r="758" spans="1:10" x14ac:dyDescent="0.3">
      <c r="A758" s="3">
        <v>44527</v>
      </c>
      <c r="B758" s="6" t="s">
        <v>75</v>
      </c>
      <c r="C758" s="4" t="s">
        <v>35</v>
      </c>
      <c r="D758" s="5">
        <v>6.7</v>
      </c>
      <c r="E758" s="1">
        <v>28</v>
      </c>
      <c r="F758" s="1">
        <f>InputData[[#This Row],[UNIT PRICE ($)]]*InputData[[#This Row],[QUANTITY]]</f>
        <v>187.6</v>
      </c>
      <c r="G758" s="1" t="str">
        <f>VLOOKUP(InputData[[#This Row],[CUSTOMER NAME]],Country[],2,0)</f>
        <v>Russia</v>
      </c>
      <c r="H758" s="1" t="str">
        <f>VLOOKUP(InputData[[#This Row],[CUSTOMER NAME]],Country[],3,0)</f>
        <v>Export</v>
      </c>
      <c r="I758" s="1" t="str">
        <f>TEXT(InputData[[#This Row],[DATE]],"mmm")</f>
        <v>Nov</v>
      </c>
      <c r="J758" s="1">
        <f>WEEKNUM(InputData[[#This Row],[DATE]])</f>
        <v>48</v>
      </c>
    </row>
    <row r="759" spans="1:10" x14ac:dyDescent="0.3">
      <c r="A759" s="3">
        <v>44527</v>
      </c>
      <c r="B759" s="6" t="s">
        <v>78</v>
      </c>
      <c r="C759" s="4" t="s">
        <v>22</v>
      </c>
      <c r="D759" s="5">
        <v>141.57</v>
      </c>
      <c r="E759" s="1">
        <v>37</v>
      </c>
      <c r="F759" s="1">
        <f>InputData[[#This Row],[UNIT PRICE ($)]]*InputData[[#This Row],[QUANTITY]]</f>
        <v>5238.09</v>
      </c>
      <c r="G759" s="1" t="str">
        <f>VLOOKUP(InputData[[#This Row],[CUSTOMER NAME]],Country[],2,0)</f>
        <v>India</v>
      </c>
      <c r="H759" s="1" t="str">
        <f>VLOOKUP(InputData[[#This Row],[CUSTOMER NAME]],Country[],3,0)</f>
        <v>Central</v>
      </c>
      <c r="I759" s="1" t="str">
        <f>TEXT(InputData[[#This Row],[DATE]],"mmm")</f>
        <v>Nov</v>
      </c>
      <c r="J759" s="1">
        <f>WEEKNUM(InputData[[#This Row],[DATE]])</f>
        <v>48</v>
      </c>
    </row>
    <row r="760" spans="1:10" x14ac:dyDescent="0.3">
      <c r="A760" s="3">
        <v>44528</v>
      </c>
      <c r="B760" s="6" t="s">
        <v>64</v>
      </c>
      <c r="C760" s="4" t="s">
        <v>28</v>
      </c>
      <c r="D760" s="5">
        <v>41.81</v>
      </c>
      <c r="E760" s="1">
        <v>9</v>
      </c>
      <c r="F760" s="1">
        <f>InputData[[#This Row],[UNIT PRICE ($)]]*InputData[[#This Row],[QUANTITY]]</f>
        <v>376.29</v>
      </c>
      <c r="G760" s="1" t="str">
        <f>VLOOKUP(InputData[[#This Row],[CUSTOMER NAME]],Country[],2,0)</f>
        <v>India</v>
      </c>
      <c r="H760" s="1" t="str">
        <f>VLOOKUP(InputData[[#This Row],[CUSTOMER NAME]],Country[],3,0)</f>
        <v>Northeast</v>
      </c>
      <c r="I760" s="1" t="str">
        <f>TEXT(InputData[[#This Row],[DATE]],"mmm")</f>
        <v>Nov</v>
      </c>
      <c r="J760" s="1">
        <f>WEEKNUM(InputData[[#This Row],[DATE]])</f>
        <v>49</v>
      </c>
    </row>
    <row r="761" spans="1:10" x14ac:dyDescent="0.3">
      <c r="A761" s="3">
        <v>44528</v>
      </c>
      <c r="B761" s="6" t="s">
        <v>67</v>
      </c>
      <c r="C761" s="4" t="s">
        <v>40</v>
      </c>
      <c r="D761" s="5">
        <v>115.2</v>
      </c>
      <c r="E761" s="1">
        <v>2</v>
      </c>
      <c r="F761" s="1">
        <f>InputData[[#This Row],[UNIT PRICE ($)]]*InputData[[#This Row],[QUANTITY]]</f>
        <v>230.4</v>
      </c>
      <c r="G761" s="1" t="str">
        <f>VLOOKUP(InputData[[#This Row],[CUSTOMER NAME]],Country[],2,0)</f>
        <v>United Kingdom</v>
      </c>
      <c r="H761" s="1" t="str">
        <f>VLOOKUP(InputData[[#This Row],[CUSTOMER NAME]],Country[],3,0)</f>
        <v>Export</v>
      </c>
      <c r="I761" s="1" t="str">
        <f>TEXT(InputData[[#This Row],[DATE]],"mmm")</f>
        <v>Nov</v>
      </c>
      <c r="J761" s="1">
        <f>WEEKNUM(InputData[[#This Row],[DATE]])</f>
        <v>49</v>
      </c>
    </row>
    <row r="762" spans="1:10" x14ac:dyDescent="0.3">
      <c r="A762" s="3">
        <v>44528</v>
      </c>
      <c r="B762" s="6" t="s">
        <v>73</v>
      </c>
      <c r="C762" s="4" t="s">
        <v>31</v>
      </c>
      <c r="D762" s="5">
        <v>104.16</v>
      </c>
      <c r="E762" s="1">
        <v>8</v>
      </c>
      <c r="F762" s="1">
        <f>InputData[[#This Row],[UNIT PRICE ($)]]*InputData[[#This Row],[QUANTITY]]</f>
        <v>833.28</v>
      </c>
      <c r="G762" s="1" t="str">
        <f>VLOOKUP(InputData[[#This Row],[CUSTOMER NAME]],Country[],2,0)</f>
        <v>India</v>
      </c>
      <c r="H762" s="1" t="str">
        <f>VLOOKUP(InputData[[#This Row],[CUSTOMER NAME]],Country[],3,0)</f>
        <v>East</v>
      </c>
      <c r="I762" s="1" t="str">
        <f>TEXT(InputData[[#This Row],[DATE]],"mmm")</f>
        <v>Nov</v>
      </c>
      <c r="J762" s="1">
        <f>WEEKNUM(InputData[[#This Row],[DATE]])</f>
        <v>49</v>
      </c>
    </row>
    <row r="763" spans="1:10" x14ac:dyDescent="0.3">
      <c r="A763" s="3">
        <v>44530</v>
      </c>
      <c r="B763" s="6" t="s">
        <v>61</v>
      </c>
      <c r="C763" s="4" t="s">
        <v>39</v>
      </c>
      <c r="D763" s="5">
        <v>42.55</v>
      </c>
      <c r="E763" s="1">
        <v>15</v>
      </c>
      <c r="F763" s="1">
        <f>InputData[[#This Row],[UNIT PRICE ($)]]*InputData[[#This Row],[QUANTITY]]</f>
        <v>638.25</v>
      </c>
      <c r="G763" s="1" t="str">
        <f>VLOOKUP(InputData[[#This Row],[CUSTOMER NAME]],Country[],2,0)</f>
        <v>Bangladesh</v>
      </c>
      <c r="H763" s="1" t="str">
        <f>VLOOKUP(InputData[[#This Row],[CUSTOMER NAME]],Country[],3,0)</f>
        <v>Export</v>
      </c>
      <c r="I763" s="1" t="str">
        <f>TEXT(InputData[[#This Row],[DATE]],"mmm")</f>
        <v>Nov</v>
      </c>
      <c r="J763" s="1">
        <f>WEEKNUM(InputData[[#This Row],[DATE]])</f>
        <v>49</v>
      </c>
    </row>
    <row r="764" spans="1:10" x14ac:dyDescent="0.3">
      <c r="A764" s="3">
        <v>44530</v>
      </c>
      <c r="B764" s="6" t="s">
        <v>110</v>
      </c>
      <c r="C764" s="4" t="s">
        <v>15</v>
      </c>
      <c r="D764" s="5">
        <v>15.719999999999999</v>
      </c>
      <c r="E764" s="1">
        <v>2</v>
      </c>
      <c r="F764" s="1">
        <f>InputData[[#This Row],[UNIT PRICE ($)]]*InputData[[#This Row],[QUANTITY]]</f>
        <v>31.439999999999998</v>
      </c>
      <c r="G764" s="1" t="str">
        <f>VLOOKUP(InputData[[#This Row],[CUSTOMER NAME]],Country[],2,0)</f>
        <v>India</v>
      </c>
      <c r="H764" s="1" t="str">
        <f>VLOOKUP(InputData[[#This Row],[CUSTOMER NAME]],Country[],3,0)</f>
        <v>Western</v>
      </c>
      <c r="I764" s="1" t="str">
        <f>TEXT(InputData[[#This Row],[DATE]],"mmm")</f>
        <v>Nov</v>
      </c>
      <c r="J764" s="1">
        <f>WEEKNUM(InputData[[#This Row],[DATE]])</f>
        <v>49</v>
      </c>
    </row>
    <row r="765" spans="1:10" x14ac:dyDescent="0.3">
      <c r="A765" s="3">
        <v>44532</v>
      </c>
      <c r="B765" s="6" t="s">
        <v>76</v>
      </c>
      <c r="C765" s="4" t="s">
        <v>16</v>
      </c>
      <c r="D765" s="5">
        <v>16.64</v>
      </c>
      <c r="E765" s="1">
        <v>10</v>
      </c>
      <c r="F765" s="1">
        <f>InputData[[#This Row],[UNIT PRICE ($)]]*InputData[[#This Row],[QUANTITY]]</f>
        <v>166.4</v>
      </c>
      <c r="G765" s="1" t="str">
        <f>VLOOKUP(InputData[[#This Row],[CUSTOMER NAME]],Country[],2,0)</f>
        <v>Saudi Arabia</v>
      </c>
      <c r="H765" s="1" t="str">
        <f>VLOOKUP(InputData[[#This Row],[CUSTOMER NAME]],Country[],3,0)</f>
        <v>Export</v>
      </c>
      <c r="I765" s="1" t="str">
        <f>TEXT(InputData[[#This Row],[DATE]],"mmm")</f>
        <v>Dec</v>
      </c>
      <c r="J765" s="1">
        <f>WEEKNUM(InputData[[#This Row],[DATE]])</f>
        <v>49</v>
      </c>
    </row>
    <row r="766" spans="1:10" x14ac:dyDescent="0.3">
      <c r="A766" s="3">
        <v>44533</v>
      </c>
      <c r="B766" s="6" t="s">
        <v>75</v>
      </c>
      <c r="C766" s="4" t="s">
        <v>19</v>
      </c>
      <c r="D766" s="5">
        <v>210</v>
      </c>
      <c r="E766" s="1">
        <v>8</v>
      </c>
      <c r="F766" s="1">
        <f>InputData[[#This Row],[UNIT PRICE ($)]]*InputData[[#This Row],[QUANTITY]]</f>
        <v>1680</v>
      </c>
      <c r="G766" s="1" t="str">
        <f>VLOOKUP(InputData[[#This Row],[CUSTOMER NAME]],Country[],2,0)</f>
        <v>Russia</v>
      </c>
      <c r="H766" s="1" t="str">
        <f>VLOOKUP(InputData[[#This Row],[CUSTOMER NAME]],Country[],3,0)</f>
        <v>Export</v>
      </c>
      <c r="I766" s="1" t="str">
        <f>TEXT(InputData[[#This Row],[DATE]],"mmm")</f>
        <v>Dec</v>
      </c>
      <c r="J766" s="1">
        <f>WEEKNUM(InputData[[#This Row],[DATE]])</f>
        <v>49</v>
      </c>
    </row>
    <row r="767" spans="1:10" x14ac:dyDescent="0.3">
      <c r="A767" s="3">
        <v>44533</v>
      </c>
      <c r="B767" s="6" t="s">
        <v>113</v>
      </c>
      <c r="C767" s="4" t="s">
        <v>34</v>
      </c>
      <c r="D767" s="5">
        <v>58.3</v>
      </c>
      <c r="E767" s="1">
        <v>2</v>
      </c>
      <c r="F767" s="1">
        <f>InputData[[#This Row],[UNIT PRICE ($)]]*InputData[[#This Row],[QUANTITY]]</f>
        <v>116.6</v>
      </c>
      <c r="G767" s="1" t="str">
        <f>VLOOKUP(InputData[[#This Row],[CUSTOMER NAME]],Country[],2,0)</f>
        <v>Pakistan</v>
      </c>
      <c r="H767" s="1" t="str">
        <f>VLOOKUP(InputData[[#This Row],[CUSTOMER NAME]],Country[],3,0)</f>
        <v>Export</v>
      </c>
      <c r="I767" s="1" t="str">
        <f>TEXT(InputData[[#This Row],[DATE]],"mmm")</f>
        <v>Dec</v>
      </c>
      <c r="J767" s="1">
        <f>WEEKNUM(InputData[[#This Row],[DATE]])</f>
        <v>49</v>
      </c>
    </row>
    <row r="768" spans="1:10" x14ac:dyDescent="0.3">
      <c r="A768" s="3">
        <v>44533</v>
      </c>
      <c r="B768" s="6" t="s">
        <v>115</v>
      </c>
      <c r="C768" s="4" t="s">
        <v>28</v>
      </c>
      <c r="D768" s="5">
        <v>41.81</v>
      </c>
      <c r="E768" s="1">
        <v>5</v>
      </c>
      <c r="F768" s="1">
        <f>InputData[[#This Row],[UNIT PRICE ($)]]*InputData[[#This Row],[QUANTITY]]</f>
        <v>209.05</v>
      </c>
      <c r="G768" s="1" t="str">
        <f>VLOOKUP(InputData[[#This Row],[CUSTOMER NAME]],Country[],2,0)</f>
        <v>India</v>
      </c>
      <c r="H768" s="1" t="str">
        <f>VLOOKUP(InputData[[#This Row],[CUSTOMER NAME]],Country[],3,0)</f>
        <v>Northeast</v>
      </c>
      <c r="I768" s="1" t="str">
        <f>TEXT(InputData[[#This Row],[DATE]],"mmm")</f>
        <v>Dec</v>
      </c>
      <c r="J768" s="1">
        <f>WEEKNUM(InputData[[#This Row],[DATE]])</f>
        <v>49</v>
      </c>
    </row>
    <row r="769" spans="1:10" x14ac:dyDescent="0.3">
      <c r="A769" s="3">
        <v>44534</v>
      </c>
      <c r="B769" s="6" t="s">
        <v>108</v>
      </c>
      <c r="C769" s="4" t="s">
        <v>4</v>
      </c>
      <c r="D769" s="5">
        <v>48.84</v>
      </c>
      <c r="E769" s="1">
        <v>32</v>
      </c>
      <c r="F769" s="1">
        <f>InputData[[#This Row],[UNIT PRICE ($)]]*InputData[[#This Row],[QUANTITY]]</f>
        <v>1562.88</v>
      </c>
      <c r="G769" s="1" t="str">
        <f>VLOOKUP(InputData[[#This Row],[CUSTOMER NAME]],Country[],2,0)</f>
        <v>India</v>
      </c>
      <c r="H769" s="1" t="str">
        <f>VLOOKUP(InputData[[#This Row],[CUSTOMER NAME]],Country[],3,0)</f>
        <v>North</v>
      </c>
      <c r="I769" s="1" t="str">
        <f>TEXT(InputData[[#This Row],[DATE]],"mmm")</f>
        <v>Dec</v>
      </c>
      <c r="J769" s="1">
        <f>WEEKNUM(InputData[[#This Row],[DATE]])</f>
        <v>49</v>
      </c>
    </row>
    <row r="770" spans="1:10" x14ac:dyDescent="0.3">
      <c r="A770" s="3">
        <v>44534</v>
      </c>
      <c r="B770" s="6" t="s">
        <v>61</v>
      </c>
      <c r="C770" s="4" t="s">
        <v>44</v>
      </c>
      <c r="D770" s="5">
        <v>82.08</v>
      </c>
      <c r="E770" s="1">
        <v>15</v>
      </c>
      <c r="F770" s="1">
        <f>InputData[[#This Row],[UNIT PRICE ($)]]*InputData[[#This Row],[QUANTITY]]</f>
        <v>1231.2</v>
      </c>
      <c r="G770" s="1" t="str">
        <f>VLOOKUP(InputData[[#This Row],[CUSTOMER NAME]],Country[],2,0)</f>
        <v>Bangladesh</v>
      </c>
      <c r="H770" s="1" t="str">
        <f>VLOOKUP(InputData[[#This Row],[CUSTOMER NAME]],Country[],3,0)</f>
        <v>Export</v>
      </c>
      <c r="I770" s="1" t="str">
        <f>TEXT(InputData[[#This Row],[DATE]],"mmm")</f>
        <v>Dec</v>
      </c>
      <c r="J770" s="1">
        <f>WEEKNUM(InputData[[#This Row],[DATE]])</f>
        <v>49</v>
      </c>
    </row>
    <row r="771" spans="1:10" x14ac:dyDescent="0.3">
      <c r="A771" s="3">
        <v>44534</v>
      </c>
      <c r="B771" s="6" t="s">
        <v>70</v>
      </c>
      <c r="C771" s="4" t="s">
        <v>26</v>
      </c>
      <c r="D771" s="5">
        <v>24.66</v>
      </c>
      <c r="E771" s="1">
        <v>10</v>
      </c>
      <c r="F771" s="1">
        <f>InputData[[#This Row],[UNIT PRICE ($)]]*InputData[[#This Row],[QUANTITY]]</f>
        <v>246.6</v>
      </c>
      <c r="G771" s="1" t="str">
        <f>VLOOKUP(InputData[[#This Row],[CUSTOMER NAME]],Country[],2,0)</f>
        <v>Mexico</v>
      </c>
      <c r="H771" s="1" t="str">
        <f>VLOOKUP(InputData[[#This Row],[CUSTOMER NAME]],Country[],3,0)</f>
        <v>Export</v>
      </c>
      <c r="I771" s="1" t="str">
        <f>TEXT(InputData[[#This Row],[DATE]],"mmm")</f>
        <v>Dec</v>
      </c>
      <c r="J771" s="1">
        <f>WEEKNUM(InputData[[#This Row],[DATE]])</f>
        <v>49</v>
      </c>
    </row>
    <row r="772" spans="1:10" x14ac:dyDescent="0.3">
      <c r="A772" s="3">
        <v>44535</v>
      </c>
      <c r="B772" s="6" t="s">
        <v>70</v>
      </c>
      <c r="C772" s="4" t="s">
        <v>25</v>
      </c>
      <c r="D772" s="5">
        <v>8.33</v>
      </c>
      <c r="E772" s="1">
        <v>12</v>
      </c>
      <c r="F772" s="1">
        <f>InputData[[#This Row],[UNIT PRICE ($)]]*InputData[[#This Row],[QUANTITY]]</f>
        <v>99.960000000000008</v>
      </c>
      <c r="G772" s="1" t="str">
        <f>VLOOKUP(InputData[[#This Row],[CUSTOMER NAME]],Country[],2,0)</f>
        <v>Mexico</v>
      </c>
      <c r="H772" s="1" t="str">
        <f>VLOOKUP(InputData[[#This Row],[CUSTOMER NAME]],Country[],3,0)</f>
        <v>Export</v>
      </c>
      <c r="I772" s="1" t="str">
        <f>TEXT(InputData[[#This Row],[DATE]],"mmm")</f>
        <v>Dec</v>
      </c>
      <c r="J772" s="1">
        <f>WEEKNUM(InputData[[#This Row],[DATE]])</f>
        <v>50</v>
      </c>
    </row>
    <row r="773" spans="1:10" x14ac:dyDescent="0.3">
      <c r="A773" s="3">
        <v>44535</v>
      </c>
      <c r="B773" s="6" t="s">
        <v>77</v>
      </c>
      <c r="C773" s="4" t="s">
        <v>4</v>
      </c>
      <c r="D773" s="5">
        <v>48.84</v>
      </c>
      <c r="E773" s="1">
        <v>15</v>
      </c>
      <c r="F773" s="1">
        <f>InputData[[#This Row],[UNIT PRICE ($)]]*InputData[[#This Row],[QUANTITY]]</f>
        <v>732.6</v>
      </c>
      <c r="G773" s="1" t="str">
        <f>VLOOKUP(InputData[[#This Row],[CUSTOMER NAME]],Country[],2,0)</f>
        <v>India</v>
      </c>
      <c r="H773" s="1" t="str">
        <f>VLOOKUP(InputData[[#This Row],[CUSTOMER NAME]],Country[],3,0)</f>
        <v>Western</v>
      </c>
      <c r="I773" s="1" t="str">
        <f>TEXT(InputData[[#This Row],[DATE]],"mmm")</f>
        <v>Dec</v>
      </c>
      <c r="J773" s="1">
        <f>WEEKNUM(InputData[[#This Row],[DATE]])</f>
        <v>50</v>
      </c>
    </row>
    <row r="774" spans="1:10" x14ac:dyDescent="0.3">
      <c r="A774" s="3">
        <v>44535</v>
      </c>
      <c r="B774" s="6" t="s">
        <v>78</v>
      </c>
      <c r="C774" s="4" t="s">
        <v>10</v>
      </c>
      <c r="D774" s="5">
        <v>164.28</v>
      </c>
      <c r="E774" s="1">
        <v>1</v>
      </c>
      <c r="F774" s="1">
        <f>InputData[[#This Row],[UNIT PRICE ($)]]*InputData[[#This Row],[QUANTITY]]</f>
        <v>164.28</v>
      </c>
      <c r="G774" s="1" t="str">
        <f>VLOOKUP(InputData[[#This Row],[CUSTOMER NAME]],Country[],2,0)</f>
        <v>India</v>
      </c>
      <c r="H774" s="1" t="str">
        <f>VLOOKUP(InputData[[#This Row],[CUSTOMER NAME]],Country[],3,0)</f>
        <v>Central</v>
      </c>
      <c r="I774" s="1" t="str">
        <f>TEXT(InputData[[#This Row],[DATE]],"mmm")</f>
        <v>Dec</v>
      </c>
      <c r="J774" s="1">
        <f>WEEKNUM(InputData[[#This Row],[DATE]])</f>
        <v>50</v>
      </c>
    </row>
    <row r="775" spans="1:10" x14ac:dyDescent="0.3">
      <c r="A775" s="3">
        <v>44537</v>
      </c>
      <c r="B775" s="6" t="s">
        <v>66</v>
      </c>
      <c r="C775" s="4" t="s">
        <v>38</v>
      </c>
      <c r="D775" s="5">
        <v>79.92</v>
      </c>
      <c r="E775" s="1">
        <v>5</v>
      </c>
      <c r="F775" s="1">
        <f>InputData[[#This Row],[UNIT PRICE ($)]]*InputData[[#This Row],[QUANTITY]]</f>
        <v>399.6</v>
      </c>
      <c r="G775" s="1" t="str">
        <f>VLOOKUP(InputData[[#This Row],[CUSTOMER NAME]],Country[],2,0)</f>
        <v>Indonesia</v>
      </c>
      <c r="H775" s="1" t="str">
        <f>VLOOKUP(InputData[[#This Row],[CUSTOMER NAME]],Country[],3,0)</f>
        <v>Export</v>
      </c>
      <c r="I775" s="1" t="str">
        <f>TEXT(InputData[[#This Row],[DATE]],"mmm")</f>
        <v>Dec</v>
      </c>
      <c r="J775" s="1">
        <f>WEEKNUM(InputData[[#This Row],[DATE]])</f>
        <v>50</v>
      </c>
    </row>
    <row r="776" spans="1:10" x14ac:dyDescent="0.3">
      <c r="A776" s="3">
        <v>44537</v>
      </c>
      <c r="B776" s="6" t="s">
        <v>73</v>
      </c>
      <c r="C776" s="4" t="s">
        <v>16</v>
      </c>
      <c r="D776" s="5">
        <v>16.64</v>
      </c>
      <c r="E776" s="1">
        <v>13</v>
      </c>
      <c r="F776" s="1">
        <f>InputData[[#This Row],[UNIT PRICE ($)]]*InputData[[#This Row],[QUANTITY]]</f>
        <v>216.32</v>
      </c>
      <c r="G776" s="1" t="str">
        <f>VLOOKUP(InputData[[#This Row],[CUSTOMER NAME]],Country[],2,0)</f>
        <v>India</v>
      </c>
      <c r="H776" s="1" t="str">
        <f>VLOOKUP(InputData[[#This Row],[CUSTOMER NAME]],Country[],3,0)</f>
        <v>East</v>
      </c>
      <c r="I776" s="1" t="str">
        <f>TEXT(InputData[[#This Row],[DATE]],"mmm")</f>
        <v>Dec</v>
      </c>
      <c r="J776" s="1">
        <f>WEEKNUM(InputData[[#This Row],[DATE]])</f>
        <v>50</v>
      </c>
    </row>
    <row r="777" spans="1:10" x14ac:dyDescent="0.3">
      <c r="A777" s="3">
        <v>44537</v>
      </c>
      <c r="B777" s="6" t="s">
        <v>84</v>
      </c>
      <c r="C777" s="4" t="s">
        <v>38</v>
      </c>
      <c r="D777" s="5">
        <v>79.92</v>
      </c>
      <c r="E777" s="1">
        <v>12</v>
      </c>
      <c r="F777" s="1">
        <f>InputData[[#This Row],[UNIT PRICE ($)]]*InputData[[#This Row],[QUANTITY]]</f>
        <v>959.04</v>
      </c>
      <c r="G777" s="1" t="str">
        <f>VLOOKUP(InputData[[#This Row],[CUSTOMER NAME]],Country[],2,0)</f>
        <v>Ethiopia</v>
      </c>
      <c r="H777" s="1" t="str">
        <f>VLOOKUP(InputData[[#This Row],[CUSTOMER NAME]],Country[],3,0)</f>
        <v>Export</v>
      </c>
      <c r="I777" s="1" t="str">
        <f>TEXT(InputData[[#This Row],[DATE]],"mmm")</f>
        <v>Dec</v>
      </c>
      <c r="J777" s="1">
        <f>WEEKNUM(InputData[[#This Row],[DATE]])</f>
        <v>50</v>
      </c>
    </row>
    <row r="778" spans="1:10" x14ac:dyDescent="0.3">
      <c r="A778" s="3">
        <v>44537</v>
      </c>
      <c r="B778" s="6" t="s">
        <v>116</v>
      </c>
      <c r="C778" s="4" t="s">
        <v>6</v>
      </c>
      <c r="D778" s="5">
        <v>85.5</v>
      </c>
      <c r="E778" s="1">
        <v>27</v>
      </c>
      <c r="F778" s="1">
        <f>InputData[[#This Row],[UNIT PRICE ($)]]*InputData[[#This Row],[QUANTITY]]</f>
        <v>2308.5</v>
      </c>
      <c r="G778" s="1" t="str">
        <f>VLOOKUP(InputData[[#This Row],[CUSTOMER NAME]],Country[],2,0)</f>
        <v>Germany</v>
      </c>
      <c r="H778" s="1" t="str">
        <f>VLOOKUP(InputData[[#This Row],[CUSTOMER NAME]],Country[],3,0)</f>
        <v>Export</v>
      </c>
      <c r="I778" s="1" t="str">
        <f>TEXT(InputData[[#This Row],[DATE]],"mmm")</f>
        <v>Dec</v>
      </c>
      <c r="J778" s="1">
        <f>WEEKNUM(InputData[[#This Row],[DATE]])</f>
        <v>50</v>
      </c>
    </row>
    <row r="779" spans="1:10" x14ac:dyDescent="0.3">
      <c r="A779" s="3">
        <v>44537</v>
      </c>
      <c r="B779" s="6" t="s">
        <v>117</v>
      </c>
      <c r="C779" s="4" t="s">
        <v>13</v>
      </c>
      <c r="D779" s="5">
        <v>122.08</v>
      </c>
      <c r="E779" s="1">
        <v>8</v>
      </c>
      <c r="F779" s="1">
        <f>InputData[[#This Row],[UNIT PRICE ($)]]*InputData[[#This Row],[QUANTITY]]</f>
        <v>976.64</v>
      </c>
      <c r="G779" s="1" t="str">
        <f>VLOOKUP(InputData[[#This Row],[CUSTOMER NAME]],Country[],2,0)</f>
        <v>United States of America</v>
      </c>
      <c r="H779" s="1" t="str">
        <f>VLOOKUP(InputData[[#This Row],[CUSTOMER NAME]],Country[],3,0)</f>
        <v>Export</v>
      </c>
      <c r="I779" s="1" t="str">
        <f>TEXT(InputData[[#This Row],[DATE]],"mmm")</f>
        <v>Dec</v>
      </c>
      <c r="J779" s="1">
        <f>WEEKNUM(InputData[[#This Row],[DATE]])</f>
        <v>50</v>
      </c>
    </row>
    <row r="780" spans="1:10" x14ac:dyDescent="0.3">
      <c r="A780" s="3">
        <v>44538</v>
      </c>
      <c r="B780" s="6" t="s">
        <v>78</v>
      </c>
      <c r="C780" s="4" t="s">
        <v>41</v>
      </c>
      <c r="D780" s="5">
        <v>173.88</v>
      </c>
      <c r="E780" s="1">
        <v>32</v>
      </c>
      <c r="F780" s="1">
        <f>InputData[[#This Row],[UNIT PRICE ($)]]*InputData[[#This Row],[QUANTITY]]</f>
        <v>5564.16</v>
      </c>
      <c r="G780" s="1" t="str">
        <f>VLOOKUP(InputData[[#This Row],[CUSTOMER NAME]],Country[],2,0)</f>
        <v>India</v>
      </c>
      <c r="H780" s="1" t="str">
        <f>VLOOKUP(InputData[[#This Row],[CUSTOMER NAME]],Country[],3,0)</f>
        <v>Central</v>
      </c>
      <c r="I780" s="1" t="str">
        <f>TEXT(InputData[[#This Row],[DATE]],"mmm")</f>
        <v>Dec</v>
      </c>
      <c r="J780" s="1">
        <f>WEEKNUM(InputData[[#This Row],[DATE]])</f>
        <v>50</v>
      </c>
    </row>
    <row r="781" spans="1:10" x14ac:dyDescent="0.3">
      <c r="A781" s="3">
        <v>44538</v>
      </c>
      <c r="B781" s="6" t="s">
        <v>87</v>
      </c>
      <c r="C781" s="4" t="s">
        <v>44</v>
      </c>
      <c r="D781" s="5">
        <v>82.08</v>
      </c>
      <c r="E781" s="1">
        <v>14</v>
      </c>
      <c r="F781" s="1">
        <f>InputData[[#This Row],[UNIT PRICE ($)]]*InputData[[#This Row],[QUANTITY]]</f>
        <v>1149.1199999999999</v>
      </c>
      <c r="G781" s="1" t="str">
        <f>VLOOKUP(InputData[[#This Row],[CUSTOMER NAME]],Country[],2,0)</f>
        <v>France</v>
      </c>
      <c r="H781" s="1" t="str">
        <f>VLOOKUP(InputData[[#This Row],[CUSTOMER NAME]],Country[],3,0)</f>
        <v>Export</v>
      </c>
      <c r="I781" s="1" t="str">
        <f>TEXT(InputData[[#This Row],[DATE]],"mmm")</f>
        <v>Dec</v>
      </c>
      <c r="J781" s="1">
        <f>WEEKNUM(InputData[[#This Row],[DATE]])</f>
        <v>50</v>
      </c>
    </row>
    <row r="782" spans="1:10" x14ac:dyDescent="0.3">
      <c r="A782" s="3">
        <v>44539</v>
      </c>
      <c r="B782" s="6" t="s">
        <v>75</v>
      </c>
      <c r="C782" s="4" t="s">
        <v>7</v>
      </c>
      <c r="D782" s="5">
        <v>47.730000000000004</v>
      </c>
      <c r="E782" s="1">
        <v>16</v>
      </c>
      <c r="F782" s="1">
        <f>InputData[[#This Row],[UNIT PRICE ($)]]*InputData[[#This Row],[QUANTITY]]</f>
        <v>763.68000000000006</v>
      </c>
      <c r="G782" s="1" t="str">
        <f>VLOOKUP(InputData[[#This Row],[CUSTOMER NAME]],Country[],2,0)</f>
        <v>Russia</v>
      </c>
      <c r="H782" s="1" t="str">
        <f>VLOOKUP(InputData[[#This Row],[CUSTOMER NAME]],Country[],3,0)</f>
        <v>Export</v>
      </c>
      <c r="I782" s="1" t="str">
        <f>TEXT(InputData[[#This Row],[DATE]],"mmm")</f>
        <v>Dec</v>
      </c>
      <c r="J782" s="1">
        <f>WEEKNUM(InputData[[#This Row],[DATE]])</f>
        <v>50</v>
      </c>
    </row>
    <row r="783" spans="1:10" x14ac:dyDescent="0.3">
      <c r="A783" s="3">
        <v>44540</v>
      </c>
      <c r="B783" s="6" t="s">
        <v>75</v>
      </c>
      <c r="C783" s="4" t="s">
        <v>17</v>
      </c>
      <c r="D783" s="5">
        <v>156.78</v>
      </c>
      <c r="E783" s="1">
        <v>6</v>
      </c>
      <c r="F783" s="1">
        <f>InputData[[#This Row],[UNIT PRICE ($)]]*InputData[[#This Row],[QUANTITY]]</f>
        <v>940.68000000000006</v>
      </c>
      <c r="G783" s="1" t="str">
        <f>VLOOKUP(InputData[[#This Row],[CUSTOMER NAME]],Country[],2,0)</f>
        <v>Russia</v>
      </c>
      <c r="H783" s="1" t="str">
        <f>VLOOKUP(InputData[[#This Row],[CUSTOMER NAME]],Country[],3,0)</f>
        <v>Export</v>
      </c>
      <c r="I783" s="1" t="str">
        <f>TEXT(InputData[[#This Row],[DATE]],"mmm")</f>
        <v>Dec</v>
      </c>
      <c r="J783" s="1">
        <f>WEEKNUM(InputData[[#This Row],[DATE]])</f>
        <v>50</v>
      </c>
    </row>
    <row r="784" spans="1:10" x14ac:dyDescent="0.3">
      <c r="A784" s="3">
        <v>44540</v>
      </c>
      <c r="B784" s="6" t="s">
        <v>117</v>
      </c>
      <c r="C784" s="4" t="s">
        <v>37</v>
      </c>
      <c r="D784" s="5">
        <v>85.76</v>
      </c>
      <c r="E784" s="1">
        <v>19</v>
      </c>
      <c r="F784" s="1">
        <f>InputData[[#This Row],[UNIT PRICE ($)]]*InputData[[#This Row],[QUANTITY]]</f>
        <v>1629.44</v>
      </c>
      <c r="G784" s="1" t="str">
        <f>VLOOKUP(InputData[[#This Row],[CUSTOMER NAME]],Country[],2,0)</f>
        <v>United States of America</v>
      </c>
      <c r="H784" s="1" t="str">
        <f>VLOOKUP(InputData[[#This Row],[CUSTOMER NAME]],Country[],3,0)</f>
        <v>Export</v>
      </c>
      <c r="I784" s="1" t="str">
        <f>TEXT(InputData[[#This Row],[DATE]],"mmm")</f>
        <v>Dec</v>
      </c>
      <c r="J784" s="1">
        <f>WEEKNUM(InputData[[#This Row],[DATE]])</f>
        <v>50</v>
      </c>
    </row>
    <row r="785" spans="1:10" x14ac:dyDescent="0.3">
      <c r="A785" s="3">
        <v>44541</v>
      </c>
      <c r="B785" s="6" t="s">
        <v>109</v>
      </c>
      <c r="C785" s="4" t="s">
        <v>14</v>
      </c>
      <c r="D785" s="5">
        <v>146.72</v>
      </c>
      <c r="E785" s="1">
        <v>10</v>
      </c>
      <c r="F785" s="1">
        <f>InputData[[#This Row],[UNIT PRICE ($)]]*InputData[[#This Row],[QUANTITY]]</f>
        <v>1467.2</v>
      </c>
      <c r="G785" s="1" t="str">
        <f>VLOOKUP(InputData[[#This Row],[CUSTOMER NAME]],Country[],2,0)</f>
        <v>Pakistan</v>
      </c>
      <c r="H785" s="1" t="str">
        <f>VLOOKUP(InputData[[#This Row],[CUSTOMER NAME]],Country[],3,0)</f>
        <v>Export</v>
      </c>
      <c r="I785" s="1" t="str">
        <f>TEXT(InputData[[#This Row],[DATE]],"mmm")</f>
        <v>Dec</v>
      </c>
      <c r="J785" s="1">
        <f>WEEKNUM(InputData[[#This Row],[DATE]])</f>
        <v>50</v>
      </c>
    </row>
    <row r="786" spans="1:10" x14ac:dyDescent="0.3">
      <c r="A786" s="3">
        <v>44541</v>
      </c>
      <c r="B786" s="6" t="s">
        <v>73</v>
      </c>
      <c r="C786" s="4" t="s">
        <v>27</v>
      </c>
      <c r="D786" s="5">
        <v>57.120000000000005</v>
      </c>
      <c r="E786" s="1">
        <v>5</v>
      </c>
      <c r="F786" s="1">
        <f>InputData[[#This Row],[UNIT PRICE ($)]]*InputData[[#This Row],[QUANTITY]]</f>
        <v>285.60000000000002</v>
      </c>
      <c r="G786" s="1" t="str">
        <f>VLOOKUP(InputData[[#This Row],[CUSTOMER NAME]],Country[],2,0)</f>
        <v>India</v>
      </c>
      <c r="H786" s="1" t="str">
        <f>VLOOKUP(InputData[[#This Row],[CUSTOMER NAME]],Country[],3,0)</f>
        <v>East</v>
      </c>
      <c r="I786" s="1" t="str">
        <f>TEXT(InputData[[#This Row],[DATE]],"mmm")</f>
        <v>Dec</v>
      </c>
      <c r="J786" s="1">
        <f>WEEKNUM(InputData[[#This Row],[DATE]])</f>
        <v>50</v>
      </c>
    </row>
    <row r="787" spans="1:10" x14ac:dyDescent="0.3">
      <c r="A787" s="3">
        <v>44541</v>
      </c>
      <c r="B787" s="6" t="s">
        <v>82</v>
      </c>
      <c r="C787" s="4" t="s">
        <v>13</v>
      </c>
      <c r="D787" s="5">
        <v>122.08</v>
      </c>
      <c r="E787" s="1">
        <v>9</v>
      </c>
      <c r="F787" s="1">
        <f>InputData[[#This Row],[UNIT PRICE ($)]]*InputData[[#This Row],[QUANTITY]]</f>
        <v>1098.72</v>
      </c>
      <c r="G787" s="1" t="str">
        <f>VLOOKUP(InputData[[#This Row],[CUSTOMER NAME]],Country[],2,0)</f>
        <v>India</v>
      </c>
      <c r="H787" s="1" t="str">
        <f>VLOOKUP(InputData[[#This Row],[CUSTOMER NAME]],Country[],3,0)</f>
        <v>Western</v>
      </c>
      <c r="I787" s="1" t="str">
        <f>TEXT(InputData[[#This Row],[DATE]],"mmm")</f>
        <v>Dec</v>
      </c>
      <c r="J787" s="1">
        <f>WEEKNUM(InputData[[#This Row],[DATE]])</f>
        <v>50</v>
      </c>
    </row>
    <row r="788" spans="1:10" x14ac:dyDescent="0.3">
      <c r="A788" s="3">
        <v>44542</v>
      </c>
      <c r="B788" s="6" t="s">
        <v>77</v>
      </c>
      <c r="C788" s="4" t="s">
        <v>41</v>
      </c>
      <c r="D788" s="5">
        <v>173.88</v>
      </c>
      <c r="E788" s="1">
        <v>10</v>
      </c>
      <c r="F788" s="1">
        <f>InputData[[#This Row],[UNIT PRICE ($)]]*InputData[[#This Row],[QUANTITY]]</f>
        <v>1738.8</v>
      </c>
      <c r="G788" s="1" t="str">
        <f>VLOOKUP(InputData[[#This Row],[CUSTOMER NAME]],Country[],2,0)</f>
        <v>India</v>
      </c>
      <c r="H788" s="1" t="str">
        <f>VLOOKUP(InputData[[#This Row],[CUSTOMER NAME]],Country[],3,0)</f>
        <v>Western</v>
      </c>
      <c r="I788" s="1" t="str">
        <f>TEXT(InputData[[#This Row],[DATE]],"mmm")</f>
        <v>Dec</v>
      </c>
      <c r="J788" s="1">
        <f>WEEKNUM(InputData[[#This Row],[DATE]])</f>
        <v>51</v>
      </c>
    </row>
    <row r="789" spans="1:10" x14ac:dyDescent="0.3">
      <c r="A789" s="3">
        <v>44542</v>
      </c>
      <c r="B789" s="6" t="s">
        <v>78</v>
      </c>
      <c r="C789" s="4" t="s">
        <v>30</v>
      </c>
      <c r="D789" s="5">
        <v>201.28</v>
      </c>
      <c r="E789" s="1">
        <v>9</v>
      </c>
      <c r="F789" s="1">
        <f>InputData[[#This Row],[UNIT PRICE ($)]]*InputData[[#This Row],[QUANTITY]]</f>
        <v>1811.52</v>
      </c>
      <c r="G789" s="1" t="str">
        <f>VLOOKUP(InputData[[#This Row],[CUSTOMER NAME]],Country[],2,0)</f>
        <v>India</v>
      </c>
      <c r="H789" s="1" t="str">
        <f>VLOOKUP(InputData[[#This Row],[CUSTOMER NAME]],Country[],3,0)</f>
        <v>Central</v>
      </c>
      <c r="I789" s="1" t="str">
        <f>TEXT(InputData[[#This Row],[DATE]],"mmm")</f>
        <v>Dec</v>
      </c>
      <c r="J789" s="1">
        <f>WEEKNUM(InputData[[#This Row],[DATE]])</f>
        <v>51</v>
      </c>
    </row>
    <row r="790" spans="1:10" x14ac:dyDescent="0.3">
      <c r="A790" s="3">
        <v>44544</v>
      </c>
      <c r="B790" s="6" t="s">
        <v>109</v>
      </c>
      <c r="C790" s="4" t="s">
        <v>12</v>
      </c>
      <c r="D790" s="5">
        <v>94.17</v>
      </c>
      <c r="E790" s="1">
        <v>6</v>
      </c>
      <c r="F790" s="1">
        <f>InputData[[#This Row],[UNIT PRICE ($)]]*InputData[[#This Row],[QUANTITY]]</f>
        <v>565.02</v>
      </c>
      <c r="G790" s="1" t="str">
        <f>VLOOKUP(InputData[[#This Row],[CUSTOMER NAME]],Country[],2,0)</f>
        <v>Pakistan</v>
      </c>
      <c r="H790" s="1" t="str">
        <f>VLOOKUP(InputData[[#This Row],[CUSTOMER NAME]],Country[],3,0)</f>
        <v>Export</v>
      </c>
      <c r="I790" s="1" t="str">
        <f>TEXT(InputData[[#This Row],[DATE]],"mmm")</f>
        <v>Dec</v>
      </c>
      <c r="J790" s="1">
        <f>WEEKNUM(InputData[[#This Row],[DATE]])</f>
        <v>51</v>
      </c>
    </row>
    <row r="791" spans="1:10" x14ac:dyDescent="0.3">
      <c r="A791" s="3">
        <v>44544</v>
      </c>
      <c r="B791" s="6" t="s">
        <v>72</v>
      </c>
      <c r="C791" s="4" t="s">
        <v>42</v>
      </c>
      <c r="D791" s="5">
        <v>162</v>
      </c>
      <c r="E791" s="1">
        <v>4</v>
      </c>
      <c r="F791" s="1">
        <f>InputData[[#This Row],[UNIT PRICE ($)]]*InputData[[#This Row],[QUANTITY]]</f>
        <v>648</v>
      </c>
      <c r="G791" s="1" t="str">
        <f>VLOOKUP(InputData[[#This Row],[CUSTOMER NAME]],Country[],2,0)</f>
        <v>Brazil</v>
      </c>
      <c r="H791" s="1" t="str">
        <f>VLOOKUP(InputData[[#This Row],[CUSTOMER NAME]],Country[],3,0)</f>
        <v>Export</v>
      </c>
      <c r="I791" s="1" t="str">
        <f>TEXT(InputData[[#This Row],[DATE]],"mmm")</f>
        <v>Dec</v>
      </c>
      <c r="J791" s="1">
        <f>WEEKNUM(InputData[[#This Row],[DATE]])</f>
        <v>51</v>
      </c>
    </row>
    <row r="792" spans="1:10" x14ac:dyDescent="0.3">
      <c r="A792" s="3">
        <v>44544</v>
      </c>
      <c r="B792" s="6" t="s">
        <v>87</v>
      </c>
      <c r="C792" s="4" t="s">
        <v>5</v>
      </c>
      <c r="D792" s="5">
        <v>155.61000000000001</v>
      </c>
      <c r="E792" s="1">
        <v>4</v>
      </c>
      <c r="F792" s="1">
        <f>InputData[[#This Row],[UNIT PRICE ($)]]*InputData[[#This Row],[QUANTITY]]</f>
        <v>622.44000000000005</v>
      </c>
      <c r="G792" s="1" t="str">
        <f>VLOOKUP(InputData[[#This Row],[CUSTOMER NAME]],Country[],2,0)</f>
        <v>France</v>
      </c>
      <c r="H792" s="1" t="str">
        <f>VLOOKUP(InputData[[#This Row],[CUSTOMER NAME]],Country[],3,0)</f>
        <v>Export</v>
      </c>
      <c r="I792" s="1" t="str">
        <f>TEXT(InputData[[#This Row],[DATE]],"mmm")</f>
        <v>Dec</v>
      </c>
      <c r="J792" s="1">
        <f>WEEKNUM(InputData[[#This Row],[DATE]])</f>
        <v>51</v>
      </c>
    </row>
    <row r="793" spans="1:10" x14ac:dyDescent="0.3">
      <c r="A793" s="3">
        <v>44545</v>
      </c>
      <c r="B793" s="6" t="s">
        <v>110</v>
      </c>
      <c r="C793" s="4" t="s">
        <v>30</v>
      </c>
      <c r="D793" s="5">
        <v>201.28</v>
      </c>
      <c r="E793" s="1">
        <v>33</v>
      </c>
      <c r="F793" s="1">
        <f>InputData[[#This Row],[UNIT PRICE ($)]]*InputData[[#This Row],[QUANTITY]]</f>
        <v>6642.24</v>
      </c>
      <c r="G793" s="1" t="str">
        <f>VLOOKUP(InputData[[#This Row],[CUSTOMER NAME]],Country[],2,0)</f>
        <v>India</v>
      </c>
      <c r="H793" s="1" t="str">
        <f>VLOOKUP(InputData[[#This Row],[CUSTOMER NAME]],Country[],3,0)</f>
        <v>Western</v>
      </c>
      <c r="I793" s="1" t="str">
        <f>TEXT(InputData[[#This Row],[DATE]],"mmm")</f>
        <v>Dec</v>
      </c>
      <c r="J793" s="1">
        <f>WEEKNUM(InputData[[#This Row],[DATE]])</f>
        <v>51</v>
      </c>
    </row>
    <row r="794" spans="1:10" x14ac:dyDescent="0.3">
      <c r="A794" s="3">
        <v>44545</v>
      </c>
      <c r="B794" s="6" t="s">
        <v>73</v>
      </c>
      <c r="C794" s="4" t="s">
        <v>9</v>
      </c>
      <c r="D794" s="5">
        <v>7.8599999999999994</v>
      </c>
      <c r="E794" s="1">
        <v>13</v>
      </c>
      <c r="F794" s="1">
        <f>InputData[[#This Row],[UNIT PRICE ($)]]*InputData[[#This Row],[QUANTITY]]</f>
        <v>102.17999999999999</v>
      </c>
      <c r="G794" s="1" t="str">
        <f>VLOOKUP(InputData[[#This Row],[CUSTOMER NAME]],Country[],2,0)</f>
        <v>India</v>
      </c>
      <c r="H794" s="1" t="str">
        <f>VLOOKUP(InputData[[#This Row],[CUSTOMER NAME]],Country[],3,0)</f>
        <v>East</v>
      </c>
      <c r="I794" s="1" t="str">
        <f>TEXT(InputData[[#This Row],[DATE]],"mmm")</f>
        <v>Dec</v>
      </c>
      <c r="J794" s="1">
        <f>WEEKNUM(InputData[[#This Row],[DATE]])</f>
        <v>51</v>
      </c>
    </row>
    <row r="795" spans="1:10" x14ac:dyDescent="0.3">
      <c r="A795" s="3">
        <v>44545</v>
      </c>
      <c r="B795" s="6" t="s">
        <v>82</v>
      </c>
      <c r="C795" s="4" t="s">
        <v>16</v>
      </c>
      <c r="D795" s="5">
        <v>16.64</v>
      </c>
      <c r="E795" s="1">
        <v>6</v>
      </c>
      <c r="F795" s="1">
        <f>InputData[[#This Row],[UNIT PRICE ($)]]*InputData[[#This Row],[QUANTITY]]</f>
        <v>99.84</v>
      </c>
      <c r="G795" s="1" t="str">
        <f>VLOOKUP(InputData[[#This Row],[CUSTOMER NAME]],Country[],2,0)</f>
        <v>India</v>
      </c>
      <c r="H795" s="1" t="str">
        <f>VLOOKUP(InputData[[#This Row],[CUSTOMER NAME]],Country[],3,0)</f>
        <v>Western</v>
      </c>
      <c r="I795" s="1" t="str">
        <f>TEXT(InputData[[#This Row],[DATE]],"mmm")</f>
        <v>Dec</v>
      </c>
      <c r="J795" s="1">
        <f>WEEKNUM(InputData[[#This Row],[DATE]])</f>
        <v>51</v>
      </c>
    </row>
    <row r="796" spans="1:10" x14ac:dyDescent="0.3">
      <c r="A796" s="3">
        <v>44546</v>
      </c>
      <c r="B796" s="6" t="s">
        <v>78</v>
      </c>
      <c r="C796" s="4" t="s">
        <v>10</v>
      </c>
      <c r="D796" s="5">
        <v>164.28</v>
      </c>
      <c r="E796" s="1">
        <v>9</v>
      </c>
      <c r="F796" s="1">
        <f>InputData[[#This Row],[UNIT PRICE ($)]]*InputData[[#This Row],[QUANTITY]]</f>
        <v>1478.52</v>
      </c>
      <c r="G796" s="1" t="str">
        <f>VLOOKUP(InputData[[#This Row],[CUSTOMER NAME]],Country[],2,0)</f>
        <v>India</v>
      </c>
      <c r="H796" s="1" t="str">
        <f>VLOOKUP(InputData[[#This Row],[CUSTOMER NAME]],Country[],3,0)</f>
        <v>Central</v>
      </c>
      <c r="I796" s="1" t="str">
        <f>TEXT(InputData[[#This Row],[DATE]],"mmm")</f>
        <v>Dec</v>
      </c>
      <c r="J796" s="1">
        <f>WEEKNUM(InputData[[#This Row],[DATE]])</f>
        <v>51</v>
      </c>
    </row>
    <row r="797" spans="1:10" x14ac:dyDescent="0.3">
      <c r="A797" s="3">
        <v>44547</v>
      </c>
      <c r="B797" s="6" t="s">
        <v>63</v>
      </c>
      <c r="C797" s="4" t="s">
        <v>26</v>
      </c>
      <c r="D797" s="5">
        <v>24.66</v>
      </c>
      <c r="E797" s="1">
        <v>20</v>
      </c>
      <c r="F797" s="1">
        <f>InputData[[#This Row],[UNIT PRICE ($)]]*InputData[[#This Row],[QUANTITY]]</f>
        <v>493.2</v>
      </c>
      <c r="G797" s="1" t="str">
        <f>VLOOKUP(InputData[[#This Row],[CUSTOMER NAME]],Country[],2,0)</f>
        <v>Saudi Arabia</v>
      </c>
      <c r="H797" s="1" t="str">
        <f>VLOOKUP(InputData[[#This Row],[CUSTOMER NAME]],Country[],3,0)</f>
        <v>Export</v>
      </c>
      <c r="I797" s="1" t="str">
        <f>TEXT(InputData[[#This Row],[DATE]],"mmm")</f>
        <v>Dec</v>
      </c>
      <c r="J797" s="1">
        <f>WEEKNUM(InputData[[#This Row],[DATE]])</f>
        <v>51</v>
      </c>
    </row>
    <row r="798" spans="1:10" x14ac:dyDescent="0.3">
      <c r="A798" s="3">
        <v>44548</v>
      </c>
      <c r="B798" s="6" t="s">
        <v>67</v>
      </c>
      <c r="C798" s="4" t="s">
        <v>22</v>
      </c>
      <c r="D798" s="5">
        <v>141.57</v>
      </c>
      <c r="E798" s="1">
        <v>8</v>
      </c>
      <c r="F798" s="1">
        <f>InputData[[#This Row],[UNIT PRICE ($)]]*InputData[[#This Row],[QUANTITY]]</f>
        <v>1132.56</v>
      </c>
      <c r="G798" s="1" t="str">
        <f>VLOOKUP(InputData[[#This Row],[CUSTOMER NAME]],Country[],2,0)</f>
        <v>United Kingdom</v>
      </c>
      <c r="H798" s="1" t="str">
        <f>VLOOKUP(InputData[[#This Row],[CUSTOMER NAME]],Country[],3,0)</f>
        <v>Export</v>
      </c>
      <c r="I798" s="1" t="str">
        <f>TEXT(InputData[[#This Row],[DATE]],"mmm")</f>
        <v>Dec</v>
      </c>
      <c r="J798" s="1">
        <f>WEEKNUM(InputData[[#This Row],[DATE]])</f>
        <v>51</v>
      </c>
    </row>
    <row r="799" spans="1:10" x14ac:dyDescent="0.3">
      <c r="A799" s="3">
        <v>44548</v>
      </c>
      <c r="B799" s="6" t="s">
        <v>82</v>
      </c>
      <c r="C799" s="4" t="s">
        <v>3</v>
      </c>
      <c r="D799" s="5">
        <v>80.94</v>
      </c>
      <c r="E799" s="1">
        <v>2</v>
      </c>
      <c r="F799" s="1">
        <f>InputData[[#This Row],[UNIT PRICE ($)]]*InputData[[#This Row],[QUANTITY]]</f>
        <v>161.88</v>
      </c>
      <c r="G799" s="1" t="str">
        <f>VLOOKUP(InputData[[#This Row],[CUSTOMER NAME]],Country[],2,0)</f>
        <v>India</v>
      </c>
      <c r="H799" s="1" t="str">
        <f>VLOOKUP(InputData[[#This Row],[CUSTOMER NAME]],Country[],3,0)</f>
        <v>Western</v>
      </c>
      <c r="I799" s="1" t="str">
        <f>TEXT(InputData[[#This Row],[DATE]],"mmm")</f>
        <v>Dec</v>
      </c>
      <c r="J799" s="1">
        <f>WEEKNUM(InputData[[#This Row],[DATE]])</f>
        <v>51</v>
      </c>
    </row>
    <row r="800" spans="1:10" x14ac:dyDescent="0.3">
      <c r="A800" s="3">
        <v>44549</v>
      </c>
      <c r="B800" s="6" t="s">
        <v>66</v>
      </c>
      <c r="C800" s="4" t="s">
        <v>35</v>
      </c>
      <c r="D800" s="5">
        <v>6.7</v>
      </c>
      <c r="E800" s="1">
        <v>20</v>
      </c>
      <c r="F800" s="1">
        <f>InputData[[#This Row],[UNIT PRICE ($)]]*InputData[[#This Row],[QUANTITY]]</f>
        <v>134</v>
      </c>
      <c r="G800" s="1" t="str">
        <f>VLOOKUP(InputData[[#This Row],[CUSTOMER NAME]],Country[],2,0)</f>
        <v>Indonesia</v>
      </c>
      <c r="H800" s="1" t="str">
        <f>VLOOKUP(InputData[[#This Row],[CUSTOMER NAME]],Country[],3,0)</f>
        <v>Export</v>
      </c>
      <c r="I800" s="1" t="str">
        <f>TEXT(InputData[[#This Row],[DATE]],"mmm")</f>
        <v>Dec</v>
      </c>
      <c r="J800" s="1">
        <f>WEEKNUM(InputData[[#This Row],[DATE]])</f>
        <v>52</v>
      </c>
    </row>
    <row r="801" spans="1:10" x14ac:dyDescent="0.3">
      <c r="A801" s="3">
        <v>44549</v>
      </c>
      <c r="B801" s="6" t="s">
        <v>110</v>
      </c>
      <c r="C801" s="4" t="s">
        <v>44</v>
      </c>
      <c r="D801" s="5">
        <v>82.08</v>
      </c>
      <c r="E801" s="1">
        <v>7</v>
      </c>
      <c r="F801" s="1">
        <f>InputData[[#This Row],[UNIT PRICE ($)]]*InputData[[#This Row],[QUANTITY]]</f>
        <v>574.55999999999995</v>
      </c>
      <c r="G801" s="1" t="str">
        <f>VLOOKUP(InputData[[#This Row],[CUSTOMER NAME]],Country[],2,0)</f>
        <v>India</v>
      </c>
      <c r="H801" s="1" t="str">
        <f>VLOOKUP(InputData[[#This Row],[CUSTOMER NAME]],Country[],3,0)</f>
        <v>Western</v>
      </c>
      <c r="I801" s="1" t="str">
        <f>TEXT(InputData[[#This Row],[DATE]],"mmm")</f>
        <v>Dec</v>
      </c>
      <c r="J801" s="1">
        <f>WEEKNUM(InputData[[#This Row],[DATE]])</f>
        <v>52</v>
      </c>
    </row>
    <row r="802" spans="1:10" x14ac:dyDescent="0.3">
      <c r="A802" s="3">
        <v>44549</v>
      </c>
      <c r="B802" s="6" t="s">
        <v>110</v>
      </c>
      <c r="C802" s="4" t="s">
        <v>9</v>
      </c>
      <c r="D802" s="5">
        <v>7.8599999999999994</v>
      </c>
      <c r="E802" s="1">
        <v>11</v>
      </c>
      <c r="F802" s="1">
        <f>InputData[[#This Row],[UNIT PRICE ($)]]*InputData[[#This Row],[QUANTITY]]</f>
        <v>86.46</v>
      </c>
      <c r="G802" s="1" t="str">
        <f>VLOOKUP(InputData[[#This Row],[CUSTOMER NAME]],Country[],2,0)</f>
        <v>India</v>
      </c>
      <c r="H802" s="1" t="str">
        <f>VLOOKUP(InputData[[#This Row],[CUSTOMER NAME]],Country[],3,0)</f>
        <v>Western</v>
      </c>
      <c r="I802" s="1" t="str">
        <f>TEXT(InputData[[#This Row],[DATE]],"mmm")</f>
        <v>Dec</v>
      </c>
      <c r="J802" s="1">
        <f>WEEKNUM(InputData[[#This Row],[DATE]])</f>
        <v>52</v>
      </c>
    </row>
    <row r="803" spans="1:10" x14ac:dyDescent="0.3">
      <c r="A803" s="3">
        <v>44549</v>
      </c>
      <c r="B803" s="6" t="s">
        <v>73</v>
      </c>
      <c r="C803" s="4" t="s">
        <v>29</v>
      </c>
      <c r="D803" s="5">
        <v>53.11</v>
      </c>
      <c r="E803" s="1">
        <v>3</v>
      </c>
      <c r="F803" s="1">
        <f>InputData[[#This Row],[UNIT PRICE ($)]]*InputData[[#This Row],[QUANTITY]]</f>
        <v>159.32999999999998</v>
      </c>
      <c r="G803" s="1" t="str">
        <f>VLOOKUP(InputData[[#This Row],[CUSTOMER NAME]],Country[],2,0)</f>
        <v>India</v>
      </c>
      <c r="H803" s="1" t="str">
        <f>VLOOKUP(InputData[[#This Row],[CUSTOMER NAME]],Country[],3,0)</f>
        <v>East</v>
      </c>
      <c r="I803" s="1" t="str">
        <f>TEXT(InputData[[#This Row],[DATE]],"mmm")</f>
        <v>Dec</v>
      </c>
      <c r="J803" s="1">
        <f>WEEKNUM(InputData[[#This Row],[DATE]])</f>
        <v>52</v>
      </c>
    </row>
    <row r="804" spans="1:10" x14ac:dyDescent="0.3">
      <c r="A804" s="3">
        <v>44549</v>
      </c>
      <c r="B804" s="6" t="s">
        <v>74</v>
      </c>
      <c r="C804" s="4" t="s">
        <v>11</v>
      </c>
      <c r="D804" s="5">
        <v>48.4</v>
      </c>
      <c r="E804" s="1">
        <v>14</v>
      </c>
      <c r="F804" s="1">
        <f>InputData[[#This Row],[UNIT PRICE ($)]]*InputData[[#This Row],[QUANTITY]]</f>
        <v>677.6</v>
      </c>
      <c r="G804" s="1" t="str">
        <f>VLOOKUP(InputData[[#This Row],[CUSTOMER NAME]],Country[],2,0)</f>
        <v>Brazil</v>
      </c>
      <c r="H804" s="1" t="str">
        <f>VLOOKUP(InputData[[#This Row],[CUSTOMER NAME]],Country[],3,0)</f>
        <v>Export</v>
      </c>
      <c r="I804" s="1" t="str">
        <f>TEXT(InputData[[#This Row],[DATE]],"mmm")</f>
        <v>Dec</v>
      </c>
      <c r="J804" s="1">
        <f>WEEKNUM(InputData[[#This Row],[DATE]])</f>
        <v>52</v>
      </c>
    </row>
    <row r="805" spans="1:10" x14ac:dyDescent="0.3">
      <c r="A805" s="3">
        <v>44549</v>
      </c>
      <c r="B805" s="6" t="s">
        <v>75</v>
      </c>
      <c r="C805" s="4" t="s">
        <v>23</v>
      </c>
      <c r="D805" s="5">
        <v>149.46</v>
      </c>
      <c r="E805" s="1">
        <v>12</v>
      </c>
      <c r="F805" s="1">
        <f>InputData[[#This Row],[UNIT PRICE ($)]]*InputData[[#This Row],[QUANTITY]]</f>
        <v>1793.52</v>
      </c>
      <c r="G805" s="1" t="str">
        <f>VLOOKUP(InputData[[#This Row],[CUSTOMER NAME]],Country[],2,0)</f>
        <v>Russia</v>
      </c>
      <c r="H805" s="1" t="str">
        <f>VLOOKUP(InputData[[#This Row],[CUSTOMER NAME]],Country[],3,0)</f>
        <v>Export</v>
      </c>
      <c r="I805" s="1" t="str">
        <f>TEXT(InputData[[#This Row],[DATE]],"mmm")</f>
        <v>Dec</v>
      </c>
      <c r="J805" s="1">
        <f>WEEKNUM(InputData[[#This Row],[DATE]])</f>
        <v>52</v>
      </c>
    </row>
    <row r="806" spans="1:10" x14ac:dyDescent="0.3">
      <c r="A806" s="3">
        <v>44549</v>
      </c>
      <c r="B806" s="6" t="s">
        <v>78</v>
      </c>
      <c r="C806" s="4" t="s">
        <v>23</v>
      </c>
      <c r="D806" s="5">
        <v>149.46</v>
      </c>
      <c r="E806" s="1">
        <v>13</v>
      </c>
      <c r="F806" s="1">
        <f>InputData[[#This Row],[UNIT PRICE ($)]]*InputData[[#This Row],[QUANTITY]]</f>
        <v>1942.98</v>
      </c>
      <c r="G806" s="1" t="str">
        <f>VLOOKUP(InputData[[#This Row],[CUSTOMER NAME]],Country[],2,0)</f>
        <v>India</v>
      </c>
      <c r="H806" s="1" t="str">
        <f>VLOOKUP(InputData[[#This Row],[CUSTOMER NAME]],Country[],3,0)</f>
        <v>Central</v>
      </c>
      <c r="I806" s="1" t="str">
        <f>TEXT(InputData[[#This Row],[DATE]],"mmm")</f>
        <v>Dec</v>
      </c>
      <c r="J806" s="1">
        <f>WEEKNUM(InputData[[#This Row],[DATE]])</f>
        <v>52</v>
      </c>
    </row>
    <row r="807" spans="1:10" x14ac:dyDescent="0.3">
      <c r="A807" s="3">
        <v>44549</v>
      </c>
      <c r="B807" s="6" t="s">
        <v>84</v>
      </c>
      <c r="C807" s="4" t="s">
        <v>11</v>
      </c>
      <c r="D807" s="5">
        <v>48.4</v>
      </c>
      <c r="E807" s="1">
        <v>10</v>
      </c>
      <c r="F807" s="1">
        <f>InputData[[#This Row],[UNIT PRICE ($)]]*InputData[[#This Row],[QUANTITY]]</f>
        <v>484</v>
      </c>
      <c r="G807" s="1" t="str">
        <f>VLOOKUP(InputData[[#This Row],[CUSTOMER NAME]],Country[],2,0)</f>
        <v>Ethiopia</v>
      </c>
      <c r="H807" s="1" t="str">
        <f>VLOOKUP(InputData[[#This Row],[CUSTOMER NAME]],Country[],3,0)</f>
        <v>Export</v>
      </c>
      <c r="I807" s="1" t="str">
        <f>TEXT(InputData[[#This Row],[DATE]],"mmm")</f>
        <v>Dec</v>
      </c>
      <c r="J807" s="1">
        <f>WEEKNUM(InputData[[#This Row],[DATE]])</f>
        <v>52</v>
      </c>
    </row>
    <row r="808" spans="1:10" x14ac:dyDescent="0.3">
      <c r="A808" s="3">
        <v>44550</v>
      </c>
      <c r="B808" s="6" t="s">
        <v>64</v>
      </c>
      <c r="C808" s="4" t="s">
        <v>12</v>
      </c>
      <c r="D808" s="5">
        <v>94.17</v>
      </c>
      <c r="E808" s="1">
        <v>14</v>
      </c>
      <c r="F808" s="1">
        <f>InputData[[#This Row],[UNIT PRICE ($)]]*InputData[[#This Row],[QUANTITY]]</f>
        <v>1318.38</v>
      </c>
      <c r="G808" s="1" t="str">
        <f>VLOOKUP(InputData[[#This Row],[CUSTOMER NAME]],Country[],2,0)</f>
        <v>India</v>
      </c>
      <c r="H808" s="1" t="str">
        <f>VLOOKUP(InputData[[#This Row],[CUSTOMER NAME]],Country[],3,0)</f>
        <v>Northeast</v>
      </c>
      <c r="I808" s="1" t="str">
        <f>TEXT(InputData[[#This Row],[DATE]],"mmm")</f>
        <v>Dec</v>
      </c>
      <c r="J808" s="1">
        <f>WEEKNUM(InputData[[#This Row],[DATE]])</f>
        <v>52</v>
      </c>
    </row>
    <row r="809" spans="1:10" x14ac:dyDescent="0.3">
      <c r="A809" s="3">
        <v>44550</v>
      </c>
      <c r="B809" s="6" t="s">
        <v>77</v>
      </c>
      <c r="C809" s="4" t="s">
        <v>35</v>
      </c>
      <c r="D809" s="5">
        <v>6.7</v>
      </c>
      <c r="E809" s="1">
        <v>24</v>
      </c>
      <c r="F809" s="1">
        <f>InputData[[#This Row],[UNIT PRICE ($)]]*InputData[[#This Row],[QUANTITY]]</f>
        <v>160.80000000000001</v>
      </c>
      <c r="G809" s="1" t="str">
        <f>VLOOKUP(InputData[[#This Row],[CUSTOMER NAME]],Country[],2,0)</f>
        <v>India</v>
      </c>
      <c r="H809" s="1" t="str">
        <f>VLOOKUP(InputData[[#This Row],[CUSTOMER NAME]],Country[],3,0)</f>
        <v>Western</v>
      </c>
      <c r="I809" s="1" t="str">
        <f>TEXT(InputData[[#This Row],[DATE]],"mmm")</f>
        <v>Dec</v>
      </c>
      <c r="J809" s="1">
        <f>WEEKNUM(InputData[[#This Row],[DATE]])</f>
        <v>52</v>
      </c>
    </row>
    <row r="810" spans="1:10" x14ac:dyDescent="0.3">
      <c r="A810" s="3">
        <v>44551</v>
      </c>
      <c r="B810" s="6" t="s">
        <v>63</v>
      </c>
      <c r="C810" s="4" t="s">
        <v>6</v>
      </c>
      <c r="D810" s="5">
        <v>85.5</v>
      </c>
      <c r="E810" s="1">
        <v>10</v>
      </c>
      <c r="F810" s="1">
        <f>InputData[[#This Row],[UNIT PRICE ($)]]*InputData[[#This Row],[QUANTITY]]</f>
        <v>855</v>
      </c>
      <c r="G810" s="1" t="str">
        <f>VLOOKUP(InputData[[#This Row],[CUSTOMER NAME]],Country[],2,0)</f>
        <v>Saudi Arabia</v>
      </c>
      <c r="H810" s="1" t="str">
        <f>VLOOKUP(InputData[[#This Row],[CUSTOMER NAME]],Country[],3,0)</f>
        <v>Export</v>
      </c>
      <c r="I810" s="1" t="str">
        <f>TEXT(InputData[[#This Row],[DATE]],"mmm")</f>
        <v>Dec</v>
      </c>
      <c r="J810" s="1">
        <f>WEEKNUM(InputData[[#This Row],[DATE]])</f>
        <v>52</v>
      </c>
    </row>
    <row r="811" spans="1:10" x14ac:dyDescent="0.3">
      <c r="A811" s="3">
        <v>44551</v>
      </c>
      <c r="B811" s="6" t="s">
        <v>112</v>
      </c>
      <c r="C811" s="4" t="s">
        <v>26</v>
      </c>
      <c r="D811" s="5">
        <v>24.66</v>
      </c>
      <c r="E811" s="1">
        <v>10</v>
      </c>
      <c r="F811" s="1">
        <f>InputData[[#This Row],[UNIT PRICE ($)]]*InputData[[#This Row],[QUANTITY]]</f>
        <v>246.6</v>
      </c>
      <c r="G811" s="1" t="str">
        <f>VLOOKUP(InputData[[#This Row],[CUSTOMER NAME]],Country[],2,0)</f>
        <v>India</v>
      </c>
      <c r="H811" s="1" t="str">
        <f>VLOOKUP(InputData[[#This Row],[CUSTOMER NAME]],Country[],3,0)</f>
        <v>North</v>
      </c>
      <c r="I811" s="1" t="str">
        <f>TEXT(InputData[[#This Row],[DATE]],"mmm")</f>
        <v>Dec</v>
      </c>
      <c r="J811" s="1">
        <f>WEEKNUM(InputData[[#This Row],[DATE]])</f>
        <v>52</v>
      </c>
    </row>
    <row r="812" spans="1:10" x14ac:dyDescent="0.3">
      <c r="A812" s="3">
        <v>44551</v>
      </c>
      <c r="B812" s="6" t="s">
        <v>72</v>
      </c>
      <c r="C812" s="4" t="s">
        <v>20</v>
      </c>
      <c r="D812" s="5">
        <v>76.25</v>
      </c>
      <c r="E812" s="1">
        <v>16</v>
      </c>
      <c r="F812" s="1">
        <f>InputData[[#This Row],[UNIT PRICE ($)]]*InputData[[#This Row],[QUANTITY]]</f>
        <v>1220</v>
      </c>
      <c r="G812" s="1" t="str">
        <f>VLOOKUP(InputData[[#This Row],[CUSTOMER NAME]],Country[],2,0)</f>
        <v>Brazil</v>
      </c>
      <c r="H812" s="1" t="str">
        <f>VLOOKUP(InputData[[#This Row],[CUSTOMER NAME]],Country[],3,0)</f>
        <v>Export</v>
      </c>
      <c r="I812" s="1" t="str">
        <f>TEXT(InputData[[#This Row],[DATE]],"mmm")</f>
        <v>Dec</v>
      </c>
      <c r="J812" s="1">
        <f>WEEKNUM(InputData[[#This Row],[DATE]])</f>
        <v>52</v>
      </c>
    </row>
    <row r="813" spans="1:10" x14ac:dyDescent="0.3">
      <c r="A813" s="3">
        <v>44551</v>
      </c>
      <c r="B813" s="6" t="s">
        <v>78</v>
      </c>
      <c r="C813" s="4" t="s">
        <v>22</v>
      </c>
      <c r="D813" s="5">
        <v>141.57</v>
      </c>
      <c r="E813" s="1">
        <v>16</v>
      </c>
      <c r="F813" s="1">
        <f>InputData[[#This Row],[UNIT PRICE ($)]]*InputData[[#This Row],[QUANTITY]]</f>
        <v>2265.12</v>
      </c>
      <c r="G813" s="1" t="str">
        <f>VLOOKUP(InputData[[#This Row],[CUSTOMER NAME]],Country[],2,0)</f>
        <v>India</v>
      </c>
      <c r="H813" s="1" t="str">
        <f>VLOOKUP(InputData[[#This Row],[CUSTOMER NAME]],Country[],3,0)</f>
        <v>Central</v>
      </c>
      <c r="I813" s="1" t="str">
        <f>TEXT(InputData[[#This Row],[DATE]],"mmm")</f>
        <v>Dec</v>
      </c>
      <c r="J813" s="1">
        <f>WEEKNUM(InputData[[#This Row],[DATE]])</f>
        <v>52</v>
      </c>
    </row>
    <row r="814" spans="1:10" x14ac:dyDescent="0.3">
      <c r="A814" s="3">
        <v>44552</v>
      </c>
      <c r="B814" s="6" t="s">
        <v>111</v>
      </c>
      <c r="C814" s="4" t="s">
        <v>41</v>
      </c>
      <c r="D814" s="5">
        <v>173.88</v>
      </c>
      <c r="E814" s="1">
        <v>35</v>
      </c>
      <c r="F814" s="1">
        <f>InputData[[#This Row],[UNIT PRICE ($)]]*InputData[[#This Row],[QUANTITY]]</f>
        <v>6085.8</v>
      </c>
      <c r="G814" s="1" t="str">
        <f>VLOOKUP(InputData[[#This Row],[CUSTOMER NAME]],Country[],2,0)</f>
        <v>India</v>
      </c>
      <c r="H814" s="1" t="str">
        <f>VLOOKUP(InputData[[#This Row],[CUSTOMER NAME]],Country[],3,0)</f>
        <v>Northeast</v>
      </c>
      <c r="I814" s="1" t="str">
        <f>TEXT(InputData[[#This Row],[DATE]],"mmm")</f>
        <v>Dec</v>
      </c>
      <c r="J814" s="1">
        <f>WEEKNUM(InputData[[#This Row],[DATE]])</f>
        <v>52</v>
      </c>
    </row>
    <row r="815" spans="1:10" x14ac:dyDescent="0.3">
      <c r="A815" s="3">
        <v>44552</v>
      </c>
      <c r="B815" s="6" t="s">
        <v>112</v>
      </c>
      <c r="C815" s="4" t="s">
        <v>42</v>
      </c>
      <c r="D815" s="5">
        <v>162</v>
      </c>
      <c r="E815" s="1">
        <v>5</v>
      </c>
      <c r="F815" s="1">
        <f>InputData[[#This Row],[UNIT PRICE ($)]]*InputData[[#This Row],[QUANTITY]]</f>
        <v>810</v>
      </c>
      <c r="G815" s="1" t="str">
        <f>VLOOKUP(InputData[[#This Row],[CUSTOMER NAME]],Country[],2,0)</f>
        <v>India</v>
      </c>
      <c r="H815" s="1" t="str">
        <f>VLOOKUP(InputData[[#This Row],[CUSTOMER NAME]],Country[],3,0)</f>
        <v>North</v>
      </c>
      <c r="I815" s="1" t="str">
        <f>TEXT(InputData[[#This Row],[DATE]],"mmm")</f>
        <v>Dec</v>
      </c>
      <c r="J815" s="1">
        <f>WEEKNUM(InputData[[#This Row],[DATE]])</f>
        <v>52</v>
      </c>
    </row>
    <row r="816" spans="1:10" x14ac:dyDescent="0.3">
      <c r="A816" s="3">
        <v>44554</v>
      </c>
      <c r="B816" s="6" t="s">
        <v>72</v>
      </c>
      <c r="C816" s="4" t="s">
        <v>36</v>
      </c>
      <c r="D816" s="5">
        <v>96.3</v>
      </c>
      <c r="E816" s="1">
        <v>8</v>
      </c>
      <c r="F816" s="1">
        <f>InputData[[#This Row],[UNIT PRICE ($)]]*InputData[[#This Row],[QUANTITY]]</f>
        <v>770.4</v>
      </c>
      <c r="G816" s="1" t="str">
        <f>VLOOKUP(InputData[[#This Row],[CUSTOMER NAME]],Country[],2,0)</f>
        <v>Brazil</v>
      </c>
      <c r="H816" s="1" t="str">
        <f>VLOOKUP(InputData[[#This Row],[CUSTOMER NAME]],Country[],3,0)</f>
        <v>Export</v>
      </c>
      <c r="I816" s="1" t="str">
        <f>TEXT(InputData[[#This Row],[DATE]],"mmm")</f>
        <v>Dec</v>
      </c>
      <c r="J816" s="1">
        <f>WEEKNUM(InputData[[#This Row],[DATE]])</f>
        <v>52</v>
      </c>
    </row>
    <row r="817" spans="1:10" x14ac:dyDescent="0.3">
      <c r="A817" s="3">
        <v>44554</v>
      </c>
      <c r="B817" s="6" t="s">
        <v>80</v>
      </c>
      <c r="C817" s="4" t="s">
        <v>42</v>
      </c>
      <c r="D817" s="5">
        <v>162</v>
      </c>
      <c r="E817" s="1">
        <v>8</v>
      </c>
      <c r="F817" s="1">
        <f>InputData[[#This Row],[UNIT PRICE ($)]]*InputData[[#This Row],[QUANTITY]]</f>
        <v>1296</v>
      </c>
      <c r="G817" s="1" t="str">
        <f>VLOOKUP(InputData[[#This Row],[CUSTOMER NAME]],Country[],2,0)</f>
        <v>South Africa</v>
      </c>
      <c r="H817" s="1" t="str">
        <f>VLOOKUP(InputData[[#This Row],[CUSTOMER NAME]],Country[],3,0)</f>
        <v>Export</v>
      </c>
      <c r="I817" s="1" t="str">
        <f>TEXT(InputData[[#This Row],[DATE]],"mmm")</f>
        <v>Dec</v>
      </c>
      <c r="J817" s="1">
        <f>WEEKNUM(InputData[[#This Row],[DATE]])</f>
        <v>52</v>
      </c>
    </row>
    <row r="818" spans="1:10" x14ac:dyDescent="0.3">
      <c r="A818" s="3">
        <v>44555</v>
      </c>
      <c r="B818" s="6" t="s">
        <v>61</v>
      </c>
      <c r="C818" s="4" t="s">
        <v>11</v>
      </c>
      <c r="D818" s="5">
        <v>48.4</v>
      </c>
      <c r="E818" s="1">
        <v>29</v>
      </c>
      <c r="F818" s="1">
        <f>InputData[[#This Row],[UNIT PRICE ($)]]*InputData[[#This Row],[QUANTITY]]</f>
        <v>1403.6</v>
      </c>
      <c r="G818" s="1" t="str">
        <f>VLOOKUP(InputData[[#This Row],[CUSTOMER NAME]],Country[],2,0)</f>
        <v>Bangladesh</v>
      </c>
      <c r="H818" s="1" t="str">
        <f>VLOOKUP(InputData[[#This Row],[CUSTOMER NAME]],Country[],3,0)</f>
        <v>Export</v>
      </c>
      <c r="I818" s="1" t="str">
        <f>TEXT(InputData[[#This Row],[DATE]],"mmm")</f>
        <v>Dec</v>
      </c>
      <c r="J818" s="1">
        <f>WEEKNUM(InputData[[#This Row],[DATE]])</f>
        <v>52</v>
      </c>
    </row>
    <row r="819" spans="1:10" x14ac:dyDescent="0.3">
      <c r="A819" s="3">
        <v>44555</v>
      </c>
      <c r="B819" s="6" t="s">
        <v>61</v>
      </c>
      <c r="C819" s="4" t="s">
        <v>25</v>
      </c>
      <c r="D819" s="5">
        <v>8.33</v>
      </c>
      <c r="E819" s="1">
        <v>39</v>
      </c>
      <c r="F819" s="1">
        <f>InputData[[#This Row],[UNIT PRICE ($)]]*InputData[[#This Row],[QUANTITY]]</f>
        <v>324.87</v>
      </c>
      <c r="G819" s="1" t="str">
        <f>VLOOKUP(InputData[[#This Row],[CUSTOMER NAME]],Country[],2,0)</f>
        <v>Bangladesh</v>
      </c>
      <c r="H819" s="1" t="str">
        <f>VLOOKUP(InputData[[#This Row],[CUSTOMER NAME]],Country[],3,0)</f>
        <v>Export</v>
      </c>
      <c r="I819" s="1" t="str">
        <f>TEXT(InputData[[#This Row],[DATE]],"mmm")</f>
        <v>Dec</v>
      </c>
      <c r="J819" s="1">
        <f>WEEKNUM(InputData[[#This Row],[DATE]])</f>
        <v>52</v>
      </c>
    </row>
    <row r="820" spans="1:10" x14ac:dyDescent="0.3">
      <c r="A820" s="3">
        <v>44555</v>
      </c>
      <c r="B820" s="6" t="s">
        <v>64</v>
      </c>
      <c r="C820" s="4" t="s">
        <v>40</v>
      </c>
      <c r="D820" s="5">
        <v>115.2</v>
      </c>
      <c r="E820" s="1">
        <v>15</v>
      </c>
      <c r="F820" s="1">
        <f>InputData[[#This Row],[UNIT PRICE ($)]]*InputData[[#This Row],[QUANTITY]]</f>
        <v>1728</v>
      </c>
      <c r="G820" s="1" t="str">
        <f>VLOOKUP(InputData[[#This Row],[CUSTOMER NAME]],Country[],2,0)</f>
        <v>India</v>
      </c>
      <c r="H820" s="1" t="str">
        <f>VLOOKUP(InputData[[#This Row],[CUSTOMER NAME]],Country[],3,0)</f>
        <v>Northeast</v>
      </c>
      <c r="I820" s="1" t="str">
        <f>TEXT(InputData[[#This Row],[DATE]],"mmm")</f>
        <v>Dec</v>
      </c>
      <c r="J820" s="1">
        <f>WEEKNUM(InputData[[#This Row],[DATE]])</f>
        <v>52</v>
      </c>
    </row>
    <row r="821" spans="1:10" x14ac:dyDescent="0.3">
      <c r="A821" s="3">
        <v>44556</v>
      </c>
      <c r="B821" s="6" t="s">
        <v>84</v>
      </c>
      <c r="C821" s="4" t="s">
        <v>41</v>
      </c>
      <c r="D821" s="5">
        <v>173.88</v>
      </c>
      <c r="E821" s="1">
        <v>14</v>
      </c>
      <c r="F821" s="1">
        <f>InputData[[#This Row],[UNIT PRICE ($)]]*InputData[[#This Row],[QUANTITY]]</f>
        <v>2434.3199999999997</v>
      </c>
      <c r="G821" s="1" t="str">
        <f>VLOOKUP(InputData[[#This Row],[CUSTOMER NAME]],Country[],2,0)</f>
        <v>Ethiopia</v>
      </c>
      <c r="H821" s="1" t="str">
        <f>VLOOKUP(InputData[[#This Row],[CUSTOMER NAME]],Country[],3,0)</f>
        <v>Export</v>
      </c>
      <c r="I821" s="1" t="str">
        <f>TEXT(InputData[[#This Row],[DATE]],"mmm")</f>
        <v>Dec</v>
      </c>
      <c r="J821" s="1">
        <f>WEEKNUM(InputData[[#This Row],[DATE]])</f>
        <v>53</v>
      </c>
    </row>
    <row r="822" spans="1:10" x14ac:dyDescent="0.3">
      <c r="A822" s="3">
        <v>44556</v>
      </c>
      <c r="B822" s="6" t="s">
        <v>115</v>
      </c>
      <c r="C822" s="4" t="s">
        <v>37</v>
      </c>
      <c r="D822" s="5">
        <v>85.76</v>
      </c>
      <c r="E822" s="1">
        <v>36</v>
      </c>
      <c r="F822" s="1">
        <f>InputData[[#This Row],[UNIT PRICE ($)]]*InputData[[#This Row],[QUANTITY]]</f>
        <v>3087.36</v>
      </c>
      <c r="G822" s="1" t="str">
        <f>VLOOKUP(InputData[[#This Row],[CUSTOMER NAME]],Country[],2,0)</f>
        <v>India</v>
      </c>
      <c r="H822" s="1" t="str">
        <f>VLOOKUP(InputData[[#This Row],[CUSTOMER NAME]],Country[],3,0)</f>
        <v>Northeast</v>
      </c>
      <c r="I822" s="1" t="str">
        <f>TEXT(InputData[[#This Row],[DATE]],"mmm")</f>
        <v>Dec</v>
      </c>
      <c r="J822" s="1">
        <f>WEEKNUM(InputData[[#This Row],[DATE]])</f>
        <v>53</v>
      </c>
    </row>
    <row r="823" spans="1:10" x14ac:dyDescent="0.3">
      <c r="A823" s="3">
        <v>44557</v>
      </c>
      <c r="B823" s="6" t="s">
        <v>115</v>
      </c>
      <c r="C823" s="4" t="s">
        <v>10</v>
      </c>
      <c r="D823" s="5">
        <v>164.28</v>
      </c>
      <c r="E823" s="1">
        <v>26</v>
      </c>
      <c r="F823" s="1">
        <f>InputData[[#This Row],[UNIT PRICE ($)]]*InputData[[#This Row],[QUANTITY]]</f>
        <v>4271.28</v>
      </c>
      <c r="G823" s="1" t="str">
        <f>VLOOKUP(InputData[[#This Row],[CUSTOMER NAME]],Country[],2,0)</f>
        <v>India</v>
      </c>
      <c r="H823" s="1" t="str">
        <f>VLOOKUP(InputData[[#This Row],[CUSTOMER NAME]],Country[],3,0)</f>
        <v>Northeast</v>
      </c>
      <c r="I823" s="1" t="str">
        <f>TEXT(InputData[[#This Row],[DATE]],"mmm")</f>
        <v>Dec</v>
      </c>
      <c r="J823" s="1">
        <f>WEEKNUM(InputData[[#This Row],[DATE]])</f>
        <v>53</v>
      </c>
    </row>
    <row r="824" spans="1:10" x14ac:dyDescent="0.3">
      <c r="A824" s="3">
        <v>44557</v>
      </c>
      <c r="B824" s="6" t="s">
        <v>117</v>
      </c>
      <c r="C824" s="4" t="s">
        <v>29</v>
      </c>
      <c r="D824" s="5">
        <v>53.11</v>
      </c>
      <c r="E824" s="1">
        <v>14</v>
      </c>
      <c r="F824" s="1">
        <f>InputData[[#This Row],[UNIT PRICE ($)]]*InputData[[#This Row],[QUANTITY]]</f>
        <v>743.54</v>
      </c>
      <c r="G824" s="1" t="str">
        <f>VLOOKUP(InputData[[#This Row],[CUSTOMER NAME]],Country[],2,0)</f>
        <v>United States of America</v>
      </c>
      <c r="H824" s="1" t="str">
        <f>VLOOKUP(InputData[[#This Row],[CUSTOMER NAME]],Country[],3,0)</f>
        <v>Export</v>
      </c>
      <c r="I824" s="1" t="str">
        <f>TEXT(InputData[[#This Row],[DATE]],"mmm")</f>
        <v>Dec</v>
      </c>
      <c r="J824" s="1">
        <f>WEEKNUM(InputData[[#This Row],[DATE]])</f>
        <v>53</v>
      </c>
    </row>
    <row r="825" spans="1:10" x14ac:dyDescent="0.3">
      <c r="A825" s="3">
        <v>44558</v>
      </c>
      <c r="B825" s="6" t="s">
        <v>111</v>
      </c>
      <c r="C825" s="4" t="s">
        <v>29</v>
      </c>
      <c r="D825" s="5">
        <v>53.11</v>
      </c>
      <c r="E825" s="1">
        <v>6</v>
      </c>
      <c r="F825" s="1">
        <f>InputData[[#This Row],[UNIT PRICE ($)]]*InputData[[#This Row],[QUANTITY]]</f>
        <v>318.65999999999997</v>
      </c>
      <c r="G825" s="1" t="str">
        <f>VLOOKUP(InputData[[#This Row],[CUSTOMER NAME]],Country[],2,0)</f>
        <v>India</v>
      </c>
      <c r="H825" s="1" t="str">
        <f>VLOOKUP(InputData[[#This Row],[CUSTOMER NAME]],Country[],3,0)</f>
        <v>Northeast</v>
      </c>
      <c r="I825" s="1" t="str">
        <f>TEXT(InputData[[#This Row],[DATE]],"mmm")</f>
        <v>Dec</v>
      </c>
      <c r="J825" s="1">
        <f>WEEKNUM(InputData[[#This Row],[DATE]])</f>
        <v>53</v>
      </c>
    </row>
    <row r="826" spans="1:10" x14ac:dyDescent="0.3">
      <c r="A826" s="3">
        <v>44559</v>
      </c>
      <c r="B826" s="6" t="s">
        <v>108</v>
      </c>
      <c r="C826" s="4" t="s">
        <v>8</v>
      </c>
      <c r="D826" s="5">
        <v>94.62</v>
      </c>
      <c r="E826" s="1">
        <v>15</v>
      </c>
      <c r="F826" s="1">
        <f>InputData[[#This Row],[UNIT PRICE ($)]]*InputData[[#This Row],[QUANTITY]]</f>
        <v>1419.3000000000002</v>
      </c>
      <c r="G826" s="1" t="str">
        <f>VLOOKUP(InputData[[#This Row],[CUSTOMER NAME]],Country[],2,0)</f>
        <v>India</v>
      </c>
      <c r="H826" s="1" t="str">
        <f>VLOOKUP(InputData[[#This Row],[CUSTOMER NAME]],Country[],3,0)</f>
        <v>North</v>
      </c>
      <c r="I826" s="1" t="str">
        <f>TEXT(InputData[[#This Row],[DATE]],"mmm")</f>
        <v>Dec</v>
      </c>
      <c r="J826" s="1">
        <f>WEEKNUM(InputData[[#This Row],[DATE]])</f>
        <v>53</v>
      </c>
    </row>
    <row r="827" spans="1:10" x14ac:dyDescent="0.3">
      <c r="A827" s="3">
        <v>44559</v>
      </c>
      <c r="B827" s="6" t="s">
        <v>61</v>
      </c>
      <c r="C827" s="4" t="s">
        <v>6</v>
      </c>
      <c r="D827" s="5">
        <v>85.5</v>
      </c>
      <c r="E827" s="1">
        <v>26</v>
      </c>
      <c r="F827" s="1">
        <f>InputData[[#This Row],[UNIT PRICE ($)]]*InputData[[#This Row],[QUANTITY]]</f>
        <v>2223</v>
      </c>
      <c r="G827" s="1" t="str">
        <f>VLOOKUP(InputData[[#This Row],[CUSTOMER NAME]],Country[],2,0)</f>
        <v>Bangladesh</v>
      </c>
      <c r="H827" s="1" t="str">
        <f>VLOOKUP(InputData[[#This Row],[CUSTOMER NAME]],Country[],3,0)</f>
        <v>Export</v>
      </c>
      <c r="I827" s="1" t="str">
        <f>TEXT(InputData[[#This Row],[DATE]],"mmm")</f>
        <v>Dec</v>
      </c>
      <c r="J827" s="1">
        <f>WEEKNUM(InputData[[#This Row],[DATE]])</f>
        <v>53</v>
      </c>
    </row>
    <row r="828" spans="1:10" x14ac:dyDescent="0.3">
      <c r="A828" s="3">
        <v>44559</v>
      </c>
      <c r="B828" s="6" t="s">
        <v>113</v>
      </c>
      <c r="C828" s="4" t="s">
        <v>42</v>
      </c>
      <c r="D828" s="5">
        <v>162</v>
      </c>
      <c r="E828" s="1">
        <v>1</v>
      </c>
      <c r="F828" s="1">
        <f>InputData[[#This Row],[UNIT PRICE ($)]]*InputData[[#This Row],[QUANTITY]]</f>
        <v>162</v>
      </c>
      <c r="G828" s="1" t="str">
        <f>VLOOKUP(InputData[[#This Row],[CUSTOMER NAME]],Country[],2,0)</f>
        <v>Pakistan</v>
      </c>
      <c r="H828" s="1" t="str">
        <f>VLOOKUP(InputData[[#This Row],[CUSTOMER NAME]],Country[],3,0)</f>
        <v>Export</v>
      </c>
      <c r="I828" s="1" t="str">
        <f>TEXT(InputData[[#This Row],[DATE]],"mmm")</f>
        <v>Dec</v>
      </c>
      <c r="J828" s="1">
        <f>WEEKNUM(InputData[[#This Row],[DATE]])</f>
        <v>53</v>
      </c>
    </row>
    <row r="829" spans="1:10" x14ac:dyDescent="0.3">
      <c r="A829" s="3">
        <v>44560</v>
      </c>
      <c r="B829" s="6" t="s">
        <v>108</v>
      </c>
      <c r="C829" s="4" t="s">
        <v>10</v>
      </c>
      <c r="D829" s="5">
        <v>164.28</v>
      </c>
      <c r="E829" s="1">
        <v>13</v>
      </c>
      <c r="F829" s="1">
        <f>InputData[[#This Row],[UNIT PRICE ($)]]*InputData[[#This Row],[QUANTITY]]</f>
        <v>2135.64</v>
      </c>
      <c r="G829" s="1" t="str">
        <f>VLOOKUP(InputData[[#This Row],[CUSTOMER NAME]],Country[],2,0)</f>
        <v>India</v>
      </c>
      <c r="H829" s="1" t="str">
        <f>VLOOKUP(InputData[[#This Row],[CUSTOMER NAME]],Country[],3,0)</f>
        <v>North</v>
      </c>
      <c r="I829" s="1" t="str">
        <f>TEXT(InputData[[#This Row],[DATE]],"mmm")</f>
        <v>Dec</v>
      </c>
      <c r="J829" s="1">
        <f>WEEKNUM(InputData[[#This Row],[DATE]])</f>
        <v>53</v>
      </c>
    </row>
    <row r="830" spans="1:10" x14ac:dyDescent="0.3">
      <c r="A830" s="3">
        <v>44560</v>
      </c>
      <c r="B830" s="6" t="s">
        <v>110</v>
      </c>
      <c r="C830" s="4" t="s">
        <v>41</v>
      </c>
      <c r="D830" s="5">
        <v>173.88</v>
      </c>
      <c r="E830" s="1">
        <v>14</v>
      </c>
      <c r="F830" s="1">
        <f>InputData[[#This Row],[UNIT PRICE ($)]]*InputData[[#This Row],[QUANTITY]]</f>
        <v>2434.3199999999997</v>
      </c>
      <c r="G830" s="1" t="str">
        <f>VLOOKUP(InputData[[#This Row],[CUSTOMER NAME]],Country[],2,0)</f>
        <v>India</v>
      </c>
      <c r="H830" s="1" t="str">
        <f>VLOOKUP(InputData[[#This Row],[CUSTOMER NAME]],Country[],3,0)</f>
        <v>Western</v>
      </c>
      <c r="I830" s="1" t="str">
        <f>TEXT(InputData[[#This Row],[DATE]],"mmm")</f>
        <v>Dec</v>
      </c>
      <c r="J830" s="1">
        <f>WEEKNUM(InputData[[#This Row],[DATE]])</f>
        <v>53</v>
      </c>
    </row>
    <row r="831" spans="1:10" x14ac:dyDescent="0.3">
      <c r="A831" s="3">
        <v>44560</v>
      </c>
      <c r="B831" s="6" t="s">
        <v>80</v>
      </c>
      <c r="C831" s="4" t="s">
        <v>30</v>
      </c>
      <c r="D831" s="5">
        <v>201.28</v>
      </c>
      <c r="E831" s="1">
        <v>31</v>
      </c>
      <c r="F831" s="1">
        <f>InputData[[#This Row],[UNIT PRICE ($)]]*InputData[[#This Row],[QUANTITY]]</f>
        <v>6239.68</v>
      </c>
      <c r="G831" s="1" t="str">
        <f>VLOOKUP(InputData[[#This Row],[CUSTOMER NAME]],Country[],2,0)</f>
        <v>South Africa</v>
      </c>
      <c r="H831" s="1" t="str">
        <f>VLOOKUP(InputData[[#This Row],[CUSTOMER NAME]],Country[],3,0)</f>
        <v>Export</v>
      </c>
      <c r="I831" s="1" t="str">
        <f>TEXT(InputData[[#This Row],[DATE]],"mmm")</f>
        <v>Dec</v>
      </c>
      <c r="J831" s="1">
        <f>WEEKNUM(InputData[[#This Row],[DATE]])</f>
        <v>53</v>
      </c>
    </row>
    <row r="832" spans="1:10" x14ac:dyDescent="0.3">
      <c r="A832" s="3">
        <v>44561</v>
      </c>
      <c r="B832" s="6" t="s">
        <v>109</v>
      </c>
      <c r="C832" s="4" t="s">
        <v>11</v>
      </c>
      <c r="D832" s="5">
        <v>48.4</v>
      </c>
      <c r="E832" s="1">
        <v>6</v>
      </c>
      <c r="F832" s="1">
        <f>InputData[[#This Row],[UNIT PRICE ($)]]*InputData[[#This Row],[QUANTITY]]</f>
        <v>290.39999999999998</v>
      </c>
      <c r="G832" s="1" t="str">
        <f>VLOOKUP(InputData[[#This Row],[CUSTOMER NAME]],Country[],2,0)</f>
        <v>Pakistan</v>
      </c>
      <c r="H832" s="1" t="str">
        <f>VLOOKUP(InputData[[#This Row],[CUSTOMER NAME]],Country[],3,0)</f>
        <v>Export</v>
      </c>
      <c r="I832" s="1" t="str">
        <f>TEXT(InputData[[#This Row],[DATE]],"mmm")</f>
        <v>Dec</v>
      </c>
      <c r="J832" s="1">
        <f>WEEKNUM(InputData[[#This Row],[DATE]])</f>
        <v>53</v>
      </c>
    </row>
    <row r="833" spans="1:10" x14ac:dyDescent="0.3">
      <c r="A833" s="3">
        <v>44561</v>
      </c>
      <c r="B833" s="6" t="s">
        <v>77</v>
      </c>
      <c r="C833" s="4" t="s">
        <v>33</v>
      </c>
      <c r="D833" s="5">
        <v>119.7</v>
      </c>
      <c r="E833" s="1">
        <v>12</v>
      </c>
      <c r="F833" s="1">
        <f>InputData[[#This Row],[UNIT PRICE ($)]]*InputData[[#This Row],[QUANTITY]]</f>
        <v>1436.4</v>
      </c>
      <c r="G833" s="1" t="str">
        <f>VLOOKUP(InputData[[#This Row],[CUSTOMER NAME]],Country[],2,0)</f>
        <v>India</v>
      </c>
      <c r="H833" s="1" t="str">
        <f>VLOOKUP(InputData[[#This Row],[CUSTOMER NAME]],Country[],3,0)</f>
        <v>Western</v>
      </c>
      <c r="I833" s="1" t="str">
        <f>TEXT(InputData[[#This Row],[DATE]],"mmm")</f>
        <v>Dec</v>
      </c>
      <c r="J833" s="1">
        <f>WEEKNUM(InputData[[#This Row],[DATE]])</f>
        <v>53</v>
      </c>
    </row>
  </sheetData>
  <phoneticPr fontId="2" type="noConversion"/>
  <dataValidations count="1">
    <dataValidation type="whole" allowBlank="1" showInputMessage="1" showErrorMessage="1" sqref="E2:E833" xr:uid="{74FC4239-C815-4304-B7C1-8D0942A55F70}">
      <formula1>1</formula1>
      <formula2>1000</formula2>
    </dataValidation>
  </dataValidations>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18A36-C8CA-450C-B186-CA8F0E505D18}">
  <dimension ref="A1:T54"/>
  <sheetViews>
    <sheetView topLeftCell="K1" workbookViewId="0">
      <selection activeCell="L18" sqref="L18"/>
    </sheetView>
  </sheetViews>
  <sheetFormatPr defaultRowHeight="14.4" x14ac:dyDescent="0.3"/>
  <cols>
    <col min="1" max="1" width="12.77734375" bestFit="1" customWidth="1"/>
    <col min="3" max="3" width="21.5546875" bestFit="1" customWidth="1"/>
    <col min="4" max="4" width="12.77734375" bestFit="1" customWidth="1"/>
    <col min="6" max="6" width="9.21875" bestFit="1" customWidth="1"/>
    <col min="7" max="7" width="12.77734375" bestFit="1" customWidth="1"/>
    <col min="9" max="9" width="9" bestFit="1" customWidth="1"/>
    <col min="10" max="10" width="12.77734375" bestFit="1" customWidth="1"/>
    <col min="12" max="12" width="18.77734375" bestFit="1" customWidth="1"/>
    <col min="13" max="13" width="12.77734375" bestFit="1" customWidth="1"/>
    <col min="15" max="15" width="11.44140625" bestFit="1" customWidth="1"/>
    <col min="16" max="16" width="12.77734375" bestFit="1" customWidth="1"/>
    <col min="19" max="19" width="8" bestFit="1" customWidth="1"/>
    <col min="20" max="20" width="12.77734375" bestFit="1" customWidth="1"/>
  </cols>
  <sheetData>
    <row r="1" spans="1:20" x14ac:dyDescent="0.3">
      <c r="A1" t="s">
        <v>131</v>
      </c>
      <c r="C1" s="10" t="s">
        <v>105</v>
      </c>
      <c r="D1" t="s">
        <v>131</v>
      </c>
      <c r="F1" s="10" t="s">
        <v>120</v>
      </c>
      <c r="G1" t="s">
        <v>131</v>
      </c>
      <c r="I1" s="10" t="s">
        <v>119</v>
      </c>
      <c r="J1" t="s">
        <v>131</v>
      </c>
      <c r="L1" s="10" t="s">
        <v>128</v>
      </c>
      <c r="M1" s="12" t="s">
        <v>131</v>
      </c>
      <c r="O1" s="10" t="s">
        <v>0</v>
      </c>
      <c r="P1" t="s">
        <v>131</v>
      </c>
      <c r="S1" s="10" t="s">
        <v>130</v>
      </c>
      <c r="T1" t="s">
        <v>131</v>
      </c>
    </row>
    <row r="2" spans="1:20" x14ac:dyDescent="0.3">
      <c r="A2">
        <v>984571.05999999924</v>
      </c>
      <c r="C2" t="s">
        <v>90</v>
      </c>
      <c r="D2">
        <v>31336.229999999992</v>
      </c>
      <c r="F2" t="s">
        <v>121</v>
      </c>
      <c r="G2">
        <v>72920.48000000001</v>
      </c>
      <c r="I2" t="s">
        <v>47</v>
      </c>
      <c r="J2">
        <v>92118.789999999964</v>
      </c>
      <c r="L2" t="s">
        <v>110</v>
      </c>
      <c r="M2" s="12">
        <v>60929.149999999994</v>
      </c>
      <c r="O2" t="s">
        <v>30</v>
      </c>
      <c r="P2" s="12">
        <v>57968.639999999992</v>
      </c>
      <c r="S2">
        <v>1</v>
      </c>
      <c r="T2">
        <v>5179.59</v>
      </c>
    </row>
    <row r="3" spans="1:20" x14ac:dyDescent="0.3">
      <c r="C3" t="s">
        <v>91</v>
      </c>
      <c r="D3">
        <v>39438.44000000001</v>
      </c>
      <c r="F3" t="s">
        <v>122</v>
      </c>
      <c r="G3">
        <v>75939.73000000001</v>
      </c>
      <c r="I3" t="s">
        <v>48</v>
      </c>
      <c r="J3">
        <v>91137.049999999988</v>
      </c>
      <c r="L3" t="s">
        <v>81</v>
      </c>
      <c r="M3" s="12">
        <v>45112.94999999999</v>
      </c>
      <c r="O3" t="s">
        <v>41</v>
      </c>
      <c r="P3" s="12">
        <v>57554.28</v>
      </c>
      <c r="S3">
        <v>2</v>
      </c>
      <c r="T3">
        <v>21116.729999999996</v>
      </c>
    </row>
    <row r="4" spans="1:20" x14ac:dyDescent="0.3">
      <c r="A4" s="11">
        <f>GETPIVOTDATA("Actual",$A$1)</f>
        <v>984571.05999999924</v>
      </c>
      <c r="C4" t="s">
        <v>92</v>
      </c>
      <c r="D4">
        <v>39653.929999999993</v>
      </c>
      <c r="F4" t="s">
        <v>127</v>
      </c>
      <c r="G4">
        <v>531575.61999999988</v>
      </c>
      <c r="I4" t="s">
        <v>49</v>
      </c>
      <c r="J4">
        <v>97920.72</v>
      </c>
      <c r="L4" t="s">
        <v>82</v>
      </c>
      <c r="M4" s="12">
        <v>43062.83</v>
      </c>
      <c r="O4" t="s">
        <v>24</v>
      </c>
      <c r="P4" s="12">
        <v>49599.360000000008</v>
      </c>
      <c r="S4">
        <v>3</v>
      </c>
      <c r="T4">
        <v>14261.190000000004</v>
      </c>
    </row>
    <row r="5" spans="1:20" x14ac:dyDescent="0.3">
      <c r="C5" t="s">
        <v>93</v>
      </c>
      <c r="D5">
        <v>14337.400000000003</v>
      </c>
      <c r="F5" t="s">
        <v>123</v>
      </c>
      <c r="G5">
        <v>45081.780000000006</v>
      </c>
      <c r="I5" t="s">
        <v>50</v>
      </c>
      <c r="J5">
        <v>72320.89</v>
      </c>
      <c r="M5" s="12"/>
      <c r="O5" t="s">
        <v>19</v>
      </c>
      <c r="P5" s="12">
        <v>41580</v>
      </c>
      <c r="S5">
        <v>4</v>
      </c>
      <c r="T5">
        <v>11433.2</v>
      </c>
    </row>
    <row r="6" spans="1:20" x14ac:dyDescent="0.3">
      <c r="C6" t="s">
        <v>94</v>
      </c>
      <c r="D6">
        <v>16810.719999999998</v>
      </c>
      <c r="F6" t="s">
        <v>124</v>
      </c>
      <c r="G6">
        <v>83994.49000000002</v>
      </c>
      <c r="I6" t="s">
        <v>51</v>
      </c>
      <c r="J6">
        <v>70511.75999999998</v>
      </c>
      <c r="O6" t="s">
        <v>22</v>
      </c>
      <c r="P6" s="12">
        <v>41055.299999999996</v>
      </c>
      <c r="S6">
        <v>5</v>
      </c>
      <c r="T6">
        <v>33727.55000000001</v>
      </c>
    </row>
    <row r="7" spans="1:20" x14ac:dyDescent="0.3">
      <c r="C7" t="s">
        <v>95</v>
      </c>
      <c r="D7">
        <v>452995.44000000024</v>
      </c>
      <c r="F7" t="s">
        <v>125</v>
      </c>
      <c r="G7">
        <v>53277.570000000007</v>
      </c>
      <c r="I7" t="s">
        <v>52</v>
      </c>
      <c r="J7">
        <v>66727.399999999994</v>
      </c>
      <c r="O7" t="s">
        <v>32</v>
      </c>
      <c r="P7" s="12">
        <v>40883.039999999994</v>
      </c>
      <c r="S7">
        <v>6</v>
      </c>
      <c r="T7">
        <v>34794.820000000007</v>
      </c>
    </row>
    <row r="8" spans="1:20" x14ac:dyDescent="0.3">
      <c r="C8" t="s">
        <v>96</v>
      </c>
      <c r="D8">
        <v>8394.32</v>
      </c>
      <c r="F8" t="s">
        <v>126</v>
      </c>
      <c r="G8">
        <v>121781.38999999998</v>
      </c>
      <c r="I8" t="s">
        <v>53</v>
      </c>
      <c r="J8">
        <v>92661.550000000017</v>
      </c>
      <c r="O8" t="s">
        <v>21</v>
      </c>
      <c r="P8" s="12">
        <v>39659.759999999995</v>
      </c>
      <c r="S8">
        <v>7</v>
      </c>
      <c r="T8">
        <v>32107.100000000006</v>
      </c>
    </row>
    <row r="9" spans="1:20" x14ac:dyDescent="0.3">
      <c r="C9" t="s">
        <v>97</v>
      </c>
      <c r="D9">
        <v>65776.760000000009</v>
      </c>
      <c r="I9" t="s">
        <v>54</v>
      </c>
      <c r="J9">
        <v>69125.749999999985</v>
      </c>
      <c r="L9" t="str">
        <f>L2</f>
        <v>Customer33</v>
      </c>
      <c r="M9" s="12">
        <f>M2</f>
        <v>60929.149999999994</v>
      </c>
      <c r="O9" t="s">
        <v>5</v>
      </c>
      <c r="P9" s="12">
        <v>38591.280000000006</v>
      </c>
      <c r="S9">
        <v>8</v>
      </c>
      <c r="T9">
        <v>11777.67</v>
      </c>
    </row>
    <row r="10" spans="1:20" x14ac:dyDescent="0.3">
      <c r="C10" t="s">
        <v>98</v>
      </c>
      <c r="D10">
        <v>39993.270000000004</v>
      </c>
      <c r="I10" t="s">
        <v>55</v>
      </c>
      <c r="J10">
        <v>78253.529999999984</v>
      </c>
      <c r="L10" t="str">
        <f t="shared" ref="L10:M10" si="0">L3</f>
        <v>Customer22</v>
      </c>
      <c r="M10" s="12">
        <f t="shared" si="0"/>
        <v>45112.94999999999</v>
      </c>
      <c r="O10" t="s">
        <v>42</v>
      </c>
      <c r="P10" s="12">
        <v>38232</v>
      </c>
      <c r="S10">
        <v>9</v>
      </c>
      <c r="T10">
        <v>17571.589999999997</v>
      </c>
    </row>
    <row r="11" spans="1:20" x14ac:dyDescent="0.3">
      <c r="C11" t="s">
        <v>99</v>
      </c>
      <c r="D11">
        <v>77523.280000000028</v>
      </c>
      <c r="I11" t="s">
        <v>56</v>
      </c>
      <c r="J11">
        <v>87136.37</v>
      </c>
      <c r="L11" t="str">
        <f t="shared" ref="L11:M11" si="1">L4</f>
        <v>Customer23</v>
      </c>
      <c r="M11" s="12">
        <f t="shared" si="1"/>
        <v>43062.83</v>
      </c>
      <c r="O11" t="s">
        <v>10</v>
      </c>
      <c r="P11" s="12">
        <v>34991.64</v>
      </c>
      <c r="S11">
        <v>10</v>
      </c>
      <c r="T11">
        <v>17413.299999999996</v>
      </c>
    </row>
    <row r="12" spans="1:20" x14ac:dyDescent="0.3">
      <c r="C12" t="s">
        <v>100</v>
      </c>
      <c r="D12">
        <v>63344.339999999989</v>
      </c>
      <c r="I12" t="s">
        <v>57</v>
      </c>
      <c r="J12">
        <v>75659.86</v>
      </c>
      <c r="S12">
        <v>11</v>
      </c>
      <c r="T12">
        <v>18811.389999999996</v>
      </c>
    </row>
    <row r="13" spans="1:20" x14ac:dyDescent="0.3">
      <c r="C13" t="s">
        <v>101</v>
      </c>
      <c r="D13">
        <v>38317.789999999994</v>
      </c>
      <c r="I13" t="s">
        <v>58</v>
      </c>
      <c r="J13">
        <v>90997.389999999985</v>
      </c>
      <c r="S13">
        <v>12</v>
      </c>
      <c r="T13">
        <v>29446.460000000003</v>
      </c>
    </row>
    <row r="14" spans="1:20" x14ac:dyDescent="0.3">
      <c r="C14" t="s">
        <v>102</v>
      </c>
      <c r="D14">
        <v>32808.019999999997</v>
      </c>
      <c r="S14">
        <v>13</v>
      </c>
      <c r="T14">
        <v>22723.600000000002</v>
      </c>
    </row>
    <row r="15" spans="1:20" x14ac:dyDescent="0.3">
      <c r="C15" t="s">
        <v>103</v>
      </c>
      <c r="D15">
        <v>50749.039999999994</v>
      </c>
      <c r="S15">
        <v>14</v>
      </c>
      <c r="T15">
        <v>13729.810000000001</v>
      </c>
    </row>
    <row r="16" spans="1:20" x14ac:dyDescent="0.3">
      <c r="C16" t="s">
        <v>104</v>
      </c>
      <c r="D16">
        <v>13092.080000000002</v>
      </c>
      <c r="S16">
        <v>15</v>
      </c>
      <c r="T16">
        <v>27820.09</v>
      </c>
    </row>
    <row r="17" spans="3:20" x14ac:dyDescent="0.3">
      <c r="S17">
        <v>16</v>
      </c>
      <c r="T17">
        <v>9407.51</v>
      </c>
    </row>
    <row r="18" spans="3:20" x14ac:dyDescent="0.3">
      <c r="S18">
        <v>17</v>
      </c>
      <c r="T18">
        <v>22127.300000000003</v>
      </c>
    </row>
    <row r="19" spans="3:20" x14ac:dyDescent="0.3">
      <c r="S19">
        <v>18</v>
      </c>
      <c r="T19">
        <v>11809.4</v>
      </c>
    </row>
    <row r="20" spans="3:20" x14ac:dyDescent="0.3">
      <c r="C20" t="str">
        <f>C2</f>
        <v>Bangladesh</v>
      </c>
      <c r="D20">
        <f>D2</f>
        <v>31336.229999999992</v>
      </c>
      <c r="S20">
        <v>19</v>
      </c>
      <c r="T20">
        <v>12750.539999999997</v>
      </c>
    </row>
    <row r="21" spans="3:20" x14ac:dyDescent="0.3">
      <c r="C21" t="str">
        <f t="shared" ref="C21:D21" si="2">C3</f>
        <v>Brazil</v>
      </c>
      <c r="D21">
        <f t="shared" si="2"/>
        <v>39438.44000000001</v>
      </c>
      <c r="S21">
        <v>20</v>
      </c>
      <c r="T21">
        <v>19691.759999999998</v>
      </c>
    </row>
    <row r="22" spans="3:20" x14ac:dyDescent="0.3">
      <c r="C22" t="str">
        <f t="shared" ref="C22:D22" si="3">C4</f>
        <v>Ethiopia</v>
      </c>
      <c r="D22">
        <f t="shared" si="3"/>
        <v>39653.929999999993</v>
      </c>
      <c r="K22" s="12"/>
      <c r="S22">
        <v>21</v>
      </c>
      <c r="T22">
        <v>19171.71</v>
      </c>
    </row>
    <row r="23" spans="3:20" x14ac:dyDescent="0.3">
      <c r="C23" t="str">
        <f t="shared" ref="C23:D23" si="4">C5</f>
        <v>France</v>
      </c>
      <c r="D23">
        <f t="shared" si="4"/>
        <v>14337.400000000003</v>
      </c>
      <c r="K23" s="12"/>
      <c r="S23">
        <v>22</v>
      </c>
      <c r="T23">
        <v>11617.86</v>
      </c>
    </row>
    <row r="24" spans="3:20" x14ac:dyDescent="0.3">
      <c r="C24" t="str">
        <f t="shared" ref="C24:D24" si="5">C6</f>
        <v>Germany</v>
      </c>
      <c r="D24">
        <f t="shared" si="5"/>
        <v>16810.719999999998</v>
      </c>
      <c r="K24" s="12"/>
      <c r="S24">
        <v>23</v>
      </c>
      <c r="T24">
        <v>17000.620000000003</v>
      </c>
    </row>
    <row r="25" spans="3:20" x14ac:dyDescent="0.3">
      <c r="C25" t="str">
        <f t="shared" ref="C25:D25" si="6">C7</f>
        <v>India</v>
      </c>
      <c r="D25">
        <f t="shared" si="6"/>
        <v>452995.44000000024</v>
      </c>
      <c r="K25" s="12"/>
      <c r="S25">
        <v>24</v>
      </c>
      <c r="T25">
        <v>15273.349999999999</v>
      </c>
    </row>
    <row r="26" spans="3:20" x14ac:dyDescent="0.3">
      <c r="C26" t="str">
        <f t="shared" ref="C26:D26" si="7">C8</f>
        <v>Indonesia</v>
      </c>
      <c r="D26">
        <f t="shared" si="7"/>
        <v>8394.32</v>
      </c>
      <c r="K26" s="12"/>
      <c r="S26">
        <v>25</v>
      </c>
      <c r="T26">
        <v>23043.470000000005</v>
      </c>
    </row>
    <row r="27" spans="3:20" x14ac:dyDescent="0.3">
      <c r="C27" t="str">
        <f t="shared" ref="C27:D27" si="8">C9</f>
        <v>Mexico</v>
      </c>
      <c r="D27">
        <f t="shared" si="8"/>
        <v>65776.760000000009</v>
      </c>
      <c r="K27" s="12"/>
      <c r="S27">
        <v>26</v>
      </c>
      <c r="T27">
        <v>13593.79</v>
      </c>
    </row>
    <row r="28" spans="3:20" x14ac:dyDescent="0.3">
      <c r="C28" t="str">
        <f t="shared" ref="C28:D28" si="9">C10</f>
        <v>Nigeria</v>
      </c>
      <c r="D28">
        <f t="shared" si="9"/>
        <v>39993.270000000004</v>
      </c>
      <c r="K28" s="12"/>
      <c r="S28">
        <v>27</v>
      </c>
      <c r="T28">
        <v>13197.89</v>
      </c>
    </row>
    <row r="29" spans="3:20" x14ac:dyDescent="0.3">
      <c r="C29" t="str">
        <f t="shared" ref="C29:D29" si="10">C11</f>
        <v>Pakistan</v>
      </c>
      <c r="D29">
        <f t="shared" si="10"/>
        <v>77523.280000000028</v>
      </c>
      <c r="K29" s="12"/>
      <c r="S29">
        <v>28</v>
      </c>
      <c r="T29">
        <v>13311.339999999998</v>
      </c>
    </row>
    <row r="30" spans="3:20" x14ac:dyDescent="0.3">
      <c r="C30" t="str">
        <f t="shared" ref="C30:D30" si="11">C12</f>
        <v>Russia</v>
      </c>
      <c r="D30">
        <f t="shared" si="11"/>
        <v>63344.339999999989</v>
      </c>
      <c r="K30" s="12"/>
      <c r="S30">
        <v>29</v>
      </c>
      <c r="T30">
        <v>26662.809999999998</v>
      </c>
    </row>
    <row r="31" spans="3:20" x14ac:dyDescent="0.3">
      <c r="C31" t="str">
        <f>C13</f>
        <v>Saudi Arabia</v>
      </c>
      <c r="D31">
        <f>D13</f>
        <v>38317.789999999994</v>
      </c>
      <c r="K31" s="12"/>
      <c r="S31">
        <v>30</v>
      </c>
      <c r="T31">
        <v>15652.32</v>
      </c>
    </row>
    <row r="32" spans="3:20" x14ac:dyDescent="0.3">
      <c r="C32" t="str">
        <f t="shared" ref="C32:D32" si="12">C14</f>
        <v>South Africa</v>
      </c>
      <c r="D32">
        <f t="shared" si="12"/>
        <v>32808.019999999997</v>
      </c>
      <c r="S32">
        <v>31</v>
      </c>
      <c r="T32">
        <v>27172.400000000001</v>
      </c>
    </row>
    <row r="33" spans="3:20" x14ac:dyDescent="0.3">
      <c r="C33" t="str">
        <f t="shared" ref="C33:D33" si="13">C15</f>
        <v>United Kingdom</v>
      </c>
      <c r="D33">
        <f t="shared" si="13"/>
        <v>50749.039999999994</v>
      </c>
      <c r="S33">
        <v>32</v>
      </c>
      <c r="T33">
        <v>6991.1000000000013</v>
      </c>
    </row>
    <row r="34" spans="3:20" x14ac:dyDescent="0.3">
      <c r="C34" t="str">
        <f t="shared" ref="C34:D34" si="14">C16</f>
        <v>United States of America</v>
      </c>
      <c r="D34">
        <f t="shared" si="14"/>
        <v>13092.080000000002</v>
      </c>
      <c r="S34">
        <v>33</v>
      </c>
      <c r="T34">
        <v>17406.18</v>
      </c>
    </row>
    <row r="35" spans="3:20" x14ac:dyDescent="0.3">
      <c r="S35">
        <v>34</v>
      </c>
      <c r="T35">
        <v>10403.35</v>
      </c>
    </row>
    <row r="36" spans="3:20" x14ac:dyDescent="0.3">
      <c r="S36">
        <v>35</v>
      </c>
      <c r="T36">
        <v>29524.29</v>
      </c>
    </row>
    <row r="37" spans="3:20" x14ac:dyDescent="0.3">
      <c r="S37">
        <v>36</v>
      </c>
      <c r="T37">
        <v>14336.82</v>
      </c>
    </row>
    <row r="38" spans="3:20" x14ac:dyDescent="0.3">
      <c r="S38">
        <v>37</v>
      </c>
      <c r="T38">
        <v>15584.3</v>
      </c>
    </row>
    <row r="39" spans="3:20" x14ac:dyDescent="0.3">
      <c r="S39">
        <v>38</v>
      </c>
      <c r="T39">
        <v>13437.32</v>
      </c>
    </row>
    <row r="40" spans="3:20" x14ac:dyDescent="0.3">
      <c r="S40">
        <v>39</v>
      </c>
      <c r="T40">
        <v>30057.11</v>
      </c>
    </row>
    <row r="41" spans="3:20" x14ac:dyDescent="0.3">
      <c r="S41">
        <v>40</v>
      </c>
      <c r="T41">
        <v>17799.129999999997</v>
      </c>
    </row>
    <row r="42" spans="3:20" x14ac:dyDescent="0.3">
      <c r="S42">
        <v>41</v>
      </c>
      <c r="T42">
        <v>25449.57</v>
      </c>
    </row>
    <row r="43" spans="3:20" x14ac:dyDescent="0.3">
      <c r="S43">
        <v>42</v>
      </c>
      <c r="T43">
        <v>14658.500000000002</v>
      </c>
    </row>
    <row r="44" spans="3:20" x14ac:dyDescent="0.3">
      <c r="S44">
        <v>43</v>
      </c>
      <c r="T44">
        <v>19795.28</v>
      </c>
    </row>
    <row r="45" spans="3:20" x14ac:dyDescent="0.3">
      <c r="S45">
        <v>44</v>
      </c>
      <c r="T45">
        <v>17458.100000000002</v>
      </c>
    </row>
    <row r="46" spans="3:20" x14ac:dyDescent="0.3">
      <c r="S46">
        <v>45</v>
      </c>
      <c r="T46">
        <v>17068.960000000003</v>
      </c>
    </row>
    <row r="47" spans="3:20" x14ac:dyDescent="0.3">
      <c r="S47">
        <v>46</v>
      </c>
      <c r="T47">
        <v>16104.110000000002</v>
      </c>
    </row>
    <row r="48" spans="3:20" x14ac:dyDescent="0.3">
      <c r="S48">
        <v>47</v>
      </c>
      <c r="T48">
        <v>16390.38</v>
      </c>
    </row>
    <row r="49" spans="19:20" x14ac:dyDescent="0.3">
      <c r="S49">
        <v>48</v>
      </c>
      <c r="T49">
        <v>25601.349999999995</v>
      </c>
    </row>
    <row r="50" spans="19:20" x14ac:dyDescent="0.3">
      <c r="S50">
        <v>49</v>
      </c>
      <c r="T50">
        <v>7322.39</v>
      </c>
    </row>
    <row r="51" spans="19:20" x14ac:dyDescent="0.3">
      <c r="S51">
        <v>50</v>
      </c>
      <c r="T51">
        <v>18755.54</v>
      </c>
    </row>
    <row r="52" spans="19:20" x14ac:dyDescent="0.3">
      <c r="S52">
        <v>51</v>
      </c>
      <c r="T52">
        <v>15496.2</v>
      </c>
    </row>
    <row r="53" spans="19:20" x14ac:dyDescent="0.3">
      <c r="S53">
        <v>52</v>
      </c>
      <c r="T53">
        <v>24337.019999999997</v>
      </c>
    </row>
    <row r="54" spans="19:20" x14ac:dyDescent="0.3">
      <c r="S54">
        <v>53</v>
      </c>
      <c r="T54">
        <v>27195.9</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53379-E075-470E-915F-E2A55BE21969}">
  <dimension ref="A1"/>
  <sheetViews>
    <sheetView topLeftCell="A21" zoomScale="93" zoomScaleNormal="91" workbookViewId="0">
      <selection activeCell="V10" sqref="V10"/>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F5D2F-C095-4158-8A25-0AD1231D3944}">
  <sheetPr codeName="Sheet2"/>
  <dimension ref="A1:F13"/>
  <sheetViews>
    <sheetView workbookViewId="0">
      <selection activeCell="K24" sqref="K24"/>
    </sheetView>
  </sheetViews>
  <sheetFormatPr defaultRowHeight="14.4" x14ac:dyDescent="0.3"/>
  <cols>
    <col min="1" max="1" width="11.21875" bestFit="1" customWidth="1"/>
    <col min="2" max="2" width="16.6640625" customWidth="1"/>
    <col min="3" max="3" width="13.5546875" bestFit="1" customWidth="1"/>
  </cols>
  <sheetData>
    <row r="1" spans="1:6" ht="15" thickBot="1" x14ac:dyDescent="0.35">
      <c r="A1" s="2" t="s">
        <v>119</v>
      </c>
      <c r="B1" s="2" t="s">
        <v>118</v>
      </c>
      <c r="C1" s="2" t="s">
        <v>107</v>
      </c>
      <c r="D1" s="2" t="s">
        <v>129</v>
      </c>
      <c r="E1" s="2" t="s">
        <v>132</v>
      </c>
      <c r="F1" s="2" t="s">
        <v>133</v>
      </c>
    </row>
    <row r="2" spans="1:6" x14ac:dyDescent="0.3">
      <c r="A2" s="8">
        <v>1</v>
      </c>
      <c r="B2" s="8" t="s">
        <v>47</v>
      </c>
      <c r="C2" s="9">
        <v>90000</v>
      </c>
      <c r="D2">
        <f>VLOOKUP(TargetData[[#This Row],[Month Name]],'Pivot Table'!I1:J13,2,0)</f>
        <v>92118.789999999964</v>
      </c>
      <c r="E2" t="e">
        <f>IF(TargetData[[#This Row],[Actual]]&lt;TargetData[[#This Row],[Target ($)]],TargetData[[#This Row],[Actual]],NA())</f>
        <v>#N/A</v>
      </c>
      <c r="F2">
        <f>IF(TargetData[[#This Row],[Actual]]&gt;=TargetData[[#This Row],[Target ($)]],TargetData[[#This Row],[Actual]],NA())</f>
        <v>92118.789999999964</v>
      </c>
    </row>
    <row r="3" spans="1:6" x14ac:dyDescent="0.3">
      <c r="A3" s="8">
        <v>2</v>
      </c>
      <c r="B3" s="8" t="s">
        <v>48</v>
      </c>
      <c r="C3" s="9">
        <v>100000</v>
      </c>
      <c r="D3">
        <f>VLOOKUP(TargetData[[#This Row],[Month Name]],'Pivot Table'!I2:J14,2,0)</f>
        <v>91137.049999999988</v>
      </c>
      <c r="E3">
        <f>IF(TargetData[[#This Row],[Actual]]&lt;TargetData[[#This Row],[Target ($)]],TargetData[[#This Row],[Actual]],NA())</f>
        <v>91137.049999999988</v>
      </c>
      <c r="F3" t="e">
        <f>IF(TargetData[[#This Row],[Actual]]&gt;=TargetData[[#This Row],[Target ($)]],TargetData[[#This Row],[Actual]],NA())</f>
        <v>#N/A</v>
      </c>
    </row>
    <row r="4" spans="1:6" x14ac:dyDescent="0.3">
      <c r="A4" s="8">
        <v>3</v>
      </c>
      <c r="B4" s="8" t="s">
        <v>49</v>
      </c>
      <c r="C4" s="9">
        <v>100000</v>
      </c>
      <c r="D4">
        <f>VLOOKUP(TargetData[[#This Row],[Month Name]],'Pivot Table'!I3:J15,2,0)</f>
        <v>97920.72</v>
      </c>
      <c r="E4">
        <f>IF(TargetData[[#This Row],[Actual]]&lt;TargetData[[#This Row],[Target ($)]],TargetData[[#This Row],[Actual]],NA())</f>
        <v>97920.72</v>
      </c>
      <c r="F4" t="e">
        <f>IF(TargetData[[#This Row],[Actual]]&gt;=TargetData[[#This Row],[Target ($)]],TargetData[[#This Row],[Actual]],NA())</f>
        <v>#N/A</v>
      </c>
    </row>
    <row r="5" spans="1:6" x14ac:dyDescent="0.3">
      <c r="A5" s="8">
        <v>4</v>
      </c>
      <c r="B5" s="8" t="s">
        <v>50</v>
      </c>
      <c r="C5" s="9">
        <v>100000</v>
      </c>
      <c r="D5">
        <f>VLOOKUP(TargetData[[#This Row],[Month Name]],'Pivot Table'!I4:J16,2,0)</f>
        <v>72320.89</v>
      </c>
      <c r="E5">
        <f>IF(TargetData[[#This Row],[Actual]]&lt;TargetData[[#This Row],[Target ($)]],TargetData[[#This Row],[Actual]],NA())</f>
        <v>72320.89</v>
      </c>
      <c r="F5" t="e">
        <f>IF(TargetData[[#This Row],[Actual]]&gt;=TargetData[[#This Row],[Target ($)]],TargetData[[#This Row],[Actual]],NA())</f>
        <v>#N/A</v>
      </c>
    </row>
    <row r="6" spans="1:6" x14ac:dyDescent="0.3">
      <c r="A6" s="8">
        <v>5</v>
      </c>
      <c r="B6" s="8" t="s">
        <v>51</v>
      </c>
      <c r="C6" s="9">
        <v>90000</v>
      </c>
      <c r="D6">
        <f>VLOOKUP(TargetData[[#This Row],[Month Name]],'Pivot Table'!I5:J17,2,0)</f>
        <v>70511.75999999998</v>
      </c>
      <c r="E6">
        <f>IF(TargetData[[#This Row],[Actual]]&lt;TargetData[[#This Row],[Target ($)]],TargetData[[#This Row],[Actual]],NA())</f>
        <v>70511.75999999998</v>
      </c>
      <c r="F6" t="e">
        <f>IF(TargetData[[#This Row],[Actual]]&gt;=TargetData[[#This Row],[Target ($)]],TargetData[[#This Row],[Actual]],NA())</f>
        <v>#N/A</v>
      </c>
    </row>
    <row r="7" spans="1:6" x14ac:dyDescent="0.3">
      <c r="A7" s="8">
        <v>6</v>
      </c>
      <c r="B7" s="8" t="s">
        <v>52</v>
      </c>
      <c r="C7" s="9">
        <v>90000</v>
      </c>
      <c r="D7">
        <f>VLOOKUP(TargetData[[#This Row],[Month Name]],'Pivot Table'!I6:J18,2,0)</f>
        <v>66727.399999999994</v>
      </c>
      <c r="E7">
        <f>IF(TargetData[[#This Row],[Actual]]&lt;TargetData[[#This Row],[Target ($)]],TargetData[[#This Row],[Actual]],NA())</f>
        <v>66727.399999999994</v>
      </c>
      <c r="F7" t="e">
        <f>IF(TargetData[[#This Row],[Actual]]&gt;=TargetData[[#This Row],[Target ($)]],TargetData[[#This Row],[Actual]],NA())</f>
        <v>#N/A</v>
      </c>
    </row>
    <row r="8" spans="1:6" x14ac:dyDescent="0.3">
      <c r="A8" s="8">
        <v>7</v>
      </c>
      <c r="B8" s="8" t="s">
        <v>53</v>
      </c>
      <c r="C8" s="9">
        <v>90000</v>
      </c>
      <c r="D8">
        <f>VLOOKUP(TargetData[[#This Row],[Month Name]],'Pivot Table'!I7:J19,2,0)</f>
        <v>92661.550000000017</v>
      </c>
      <c r="E8" t="e">
        <f>IF(TargetData[[#This Row],[Actual]]&lt;TargetData[[#This Row],[Target ($)]],TargetData[[#This Row],[Actual]],NA())</f>
        <v>#N/A</v>
      </c>
      <c r="F8">
        <f>IF(TargetData[[#This Row],[Actual]]&gt;=TargetData[[#This Row],[Target ($)]],TargetData[[#This Row],[Actual]],NA())</f>
        <v>92661.550000000017</v>
      </c>
    </row>
    <row r="9" spans="1:6" x14ac:dyDescent="0.3">
      <c r="A9" s="8">
        <v>8</v>
      </c>
      <c r="B9" s="8" t="s">
        <v>54</v>
      </c>
      <c r="C9" s="9">
        <v>90000</v>
      </c>
      <c r="D9">
        <f>VLOOKUP(TargetData[[#This Row],[Month Name]],'Pivot Table'!I8:J20,2,0)</f>
        <v>69125.749999999985</v>
      </c>
      <c r="E9">
        <f>IF(TargetData[[#This Row],[Actual]]&lt;TargetData[[#This Row],[Target ($)]],TargetData[[#This Row],[Actual]],NA())</f>
        <v>69125.749999999985</v>
      </c>
      <c r="F9" t="e">
        <f>IF(TargetData[[#This Row],[Actual]]&gt;=TargetData[[#This Row],[Target ($)]],TargetData[[#This Row],[Actual]],NA())</f>
        <v>#N/A</v>
      </c>
    </row>
    <row r="10" spans="1:6" x14ac:dyDescent="0.3">
      <c r="A10" s="8">
        <v>9</v>
      </c>
      <c r="B10" s="8" t="s">
        <v>55</v>
      </c>
      <c r="C10" s="9">
        <v>90000</v>
      </c>
      <c r="D10">
        <f>VLOOKUP(TargetData[[#This Row],[Month Name]],'Pivot Table'!I9:J21,2,0)</f>
        <v>78253.529999999984</v>
      </c>
      <c r="E10">
        <f>IF(TargetData[[#This Row],[Actual]]&lt;TargetData[[#This Row],[Target ($)]],TargetData[[#This Row],[Actual]],NA())</f>
        <v>78253.529999999984</v>
      </c>
      <c r="F10" t="e">
        <f>IF(TargetData[[#This Row],[Actual]]&gt;=TargetData[[#This Row],[Target ($)]],TargetData[[#This Row],[Actual]],NA())</f>
        <v>#N/A</v>
      </c>
    </row>
    <row r="11" spans="1:6" x14ac:dyDescent="0.3">
      <c r="A11" s="8">
        <v>10</v>
      </c>
      <c r="B11" s="8" t="s">
        <v>56</v>
      </c>
      <c r="C11" s="9">
        <v>80000</v>
      </c>
      <c r="D11">
        <f>VLOOKUP(TargetData[[#This Row],[Month Name]],'Pivot Table'!I10:J22,2,0)</f>
        <v>87136.37</v>
      </c>
      <c r="E11" t="e">
        <f>IF(TargetData[[#This Row],[Actual]]&lt;TargetData[[#This Row],[Target ($)]],TargetData[[#This Row],[Actual]],NA())</f>
        <v>#N/A</v>
      </c>
      <c r="F11">
        <f>IF(TargetData[[#This Row],[Actual]]&gt;=TargetData[[#This Row],[Target ($)]],TargetData[[#This Row],[Actual]],NA())</f>
        <v>87136.37</v>
      </c>
    </row>
    <row r="12" spans="1:6" x14ac:dyDescent="0.3">
      <c r="A12" s="8">
        <v>11</v>
      </c>
      <c r="B12" s="8" t="s">
        <v>57</v>
      </c>
      <c r="C12" s="9">
        <v>80000</v>
      </c>
      <c r="D12">
        <f>VLOOKUP(TargetData[[#This Row],[Month Name]],'Pivot Table'!I11:J23,2,0)</f>
        <v>75659.86</v>
      </c>
      <c r="E12">
        <f>IF(TargetData[[#This Row],[Actual]]&lt;TargetData[[#This Row],[Target ($)]],TargetData[[#This Row],[Actual]],NA())</f>
        <v>75659.86</v>
      </c>
      <c r="F12" t="e">
        <f>IF(TargetData[[#This Row],[Actual]]&gt;=TargetData[[#This Row],[Target ($)]],TargetData[[#This Row],[Actual]],NA())</f>
        <v>#N/A</v>
      </c>
    </row>
    <row r="13" spans="1:6" x14ac:dyDescent="0.3">
      <c r="A13" s="8">
        <v>12</v>
      </c>
      <c r="B13" s="8" t="s">
        <v>58</v>
      </c>
      <c r="C13" s="9">
        <v>80000</v>
      </c>
      <c r="D13">
        <f>VLOOKUP(TargetData[[#This Row],[Month Name]],'Pivot Table'!I12:J24,2,0)</f>
        <v>90997.389999999985</v>
      </c>
      <c r="E13" t="e">
        <f>IF(TargetData[[#This Row],[Actual]]&lt;TargetData[[#This Row],[Target ($)]],TargetData[[#This Row],[Actual]],NA())</f>
        <v>#N/A</v>
      </c>
      <c r="F13">
        <f>IF(TargetData[[#This Row],[Actual]]&gt;=TargetData[[#This Row],[Target ($)]],TargetData[[#This Row],[Actual]],NA())</f>
        <v>90997.389999999985</v>
      </c>
    </row>
  </sheetData>
  <phoneticPr fontId="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84F8F-F990-476D-AC0A-22802092E6B5}">
  <sheetPr codeName="Sheet3"/>
  <dimension ref="A1:C826"/>
  <sheetViews>
    <sheetView tabSelected="1" zoomScaleNormal="100" workbookViewId="0">
      <selection activeCell="J22" sqref="J22"/>
    </sheetView>
  </sheetViews>
  <sheetFormatPr defaultRowHeight="14.4" x14ac:dyDescent="0.3"/>
  <cols>
    <col min="1" max="1" width="20.6640625" style="7" customWidth="1"/>
    <col min="2" max="2" width="22.77734375" style="7" customWidth="1"/>
    <col min="3" max="3" width="15" style="7" customWidth="1"/>
    <col min="4" max="16384" width="8.88671875" style="7"/>
  </cols>
  <sheetData>
    <row r="1" spans="1:3" ht="15" thickBot="1" x14ac:dyDescent="0.35">
      <c r="A1" s="2" t="s">
        <v>106</v>
      </c>
      <c r="B1" s="2" t="s">
        <v>105</v>
      </c>
      <c r="C1" s="2" t="s">
        <v>120</v>
      </c>
    </row>
    <row r="2" spans="1:3" x14ac:dyDescent="0.3">
      <c r="A2" s="6" t="s">
        <v>60</v>
      </c>
      <c r="B2" s="1" t="s">
        <v>98</v>
      </c>
      <c r="C2" s="1" t="s">
        <v>127</v>
      </c>
    </row>
    <row r="3" spans="1:3" x14ac:dyDescent="0.3">
      <c r="A3" s="6" t="s">
        <v>61</v>
      </c>
      <c r="B3" s="1" t="s">
        <v>90</v>
      </c>
      <c r="C3" s="1" t="s">
        <v>127</v>
      </c>
    </row>
    <row r="4" spans="1:3" x14ac:dyDescent="0.3">
      <c r="A4" s="6" t="s">
        <v>62</v>
      </c>
      <c r="B4" s="1" t="s">
        <v>95</v>
      </c>
      <c r="C4" s="1" t="s">
        <v>124</v>
      </c>
    </row>
    <row r="5" spans="1:3" x14ac:dyDescent="0.3">
      <c r="A5" s="6" t="s">
        <v>63</v>
      </c>
      <c r="B5" s="1" t="s">
        <v>101</v>
      </c>
      <c r="C5" s="1" t="s">
        <v>127</v>
      </c>
    </row>
    <row r="6" spans="1:3" x14ac:dyDescent="0.3">
      <c r="A6" s="6" t="s">
        <v>64</v>
      </c>
      <c r="B6" s="1" t="s">
        <v>95</v>
      </c>
      <c r="C6" s="1" t="s">
        <v>124</v>
      </c>
    </row>
    <row r="7" spans="1:3" x14ac:dyDescent="0.3">
      <c r="A7" s="6" t="s">
        <v>65</v>
      </c>
      <c r="B7" s="1" t="s">
        <v>99</v>
      </c>
      <c r="C7" s="1" t="s">
        <v>127</v>
      </c>
    </row>
    <row r="8" spans="1:3" x14ac:dyDescent="0.3">
      <c r="A8" s="6" t="s">
        <v>66</v>
      </c>
      <c r="B8" s="1" t="s">
        <v>96</v>
      </c>
      <c r="C8" s="1" t="s">
        <v>127</v>
      </c>
    </row>
    <row r="9" spans="1:3" x14ac:dyDescent="0.3">
      <c r="A9" s="6" t="s">
        <v>67</v>
      </c>
      <c r="B9" s="1" t="s">
        <v>103</v>
      </c>
      <c r="C9" s="1" t="s">
        <v>127</v>
      </c>
    </row>
    <row r="10" spans="1:3" x14ac:dyDescent="0.3">
      <c r="A10" s="6" t="s">
        <v>68</v>
      </c>
      <c r="B10" s="1" t="s">
        <v>100</v>
      </c>
      <c r="C10" s="1" t="s">
        <v>127</v>
      </c>
    </row>
    <row r="11" spans="1:3" x14ac:dyDescent="0.3">
      <c r="A11" s="6" t="s">
        <v>69</v>
      </c>
      <c r="B11" s="1" t="s">
        <v>95</v>
      </c>
      <c r="C11" s="1" t="s">
        <v>125</v>
      </c>
    </row>
    <row r="12" spans="1:3" x14ac:dyDescent="0.3">
      <c r="A12" s="6" t="s">
        <v>70</v>
      </c>
      <c r="B12" s="1" t="s">
        <v>97</v>
      </c>
      <c r="C12" s="1" t="s">
        <v>127</v>
      </c>
    </row>
    <row r="13" spans="1:3" x14ac:dyDescent="0.3">
      <c r="A13" s="6" t="s">
        <v>71</v>
      </c>
      <c r="B13" s="1" t="s">
        <v>95</v>
      </c>
      <c r="C13" s="1" t="s">
        <v>121</v>
      </c>
    </row>
    <row r="14" spans="1:3" x14ac:dyDescent="0.3">
      <c r="A14" s="6" t="s">
        <v>72</v>
      </c>
      <c r="B14" s="1" t="s">
        <v>91</v>
      </c>
      <c r="C14" s="1" t="s">
        <v>127</v>
      </c>
    </row>
    <row r="15" spans="1:3" x14ac:dyDescent="0.3">
      <c r="A15" s="6" t="s">
        <v>73</v>
      </c>
      <c r="B15" s="1" t="s">
        <v>95</v>
      </c>
      <c r="C15" s="1" t="s">
        <v>122</v>
      </c>
    </row>
    <row r="16" spans="1:3" x14ac:dyDescent="0.3">
      <c r="A16" s="6" t="s">
        <v>74</v>
      </c>
      <c r="B16" s="1" t="s">
        <v>91</v>
      </c>
      <c r="C16" s="1" t="s">
        <v>127</v>
      </c>
    </row>
    <row r="17" spans="1:3" x14ac:dyDescent="0.3">
      <c r="A17" s="6" t="s">
        <v>75</v>
      </c>
      <c r="B17" s="1" t="s">
        <v>100</v>
      </c>
      <c r="C17" s="1" t="s">
        <v>127</v>
      </c>
    </row>
    <row r="18" spans="1:3" x14ac:dyDescent="0.3">
      <c r="A18" s="6" t="s">
        <v>76</v>
      </c>
      <c r="B18" s="1" t="s">
        <v>101</v>
      </c>
      <c r="C18" s="1" t="s">
        <v>127</v>
      </c>
    </row>
    <row r="19" spans="1:3" x14ac:dyDescent="0.3">
      <c r="A19" s="6" t="s">
        <v>77</v>
      </c>
      <c r="B19" s="1" t="s">
        <v>95</v>
      </c>
      <c r="C19" s="1" t="s">
        <v>126</v>
      </c>
    </row>
    <row r="20" spans="1:3" x14ac:dyDescent="0.3">
      <c r="A20" s="6" t="s">
        <v>78</v>
      </c>
      <c r="B20" s="1" t="s">
        <v>95</v>
      </c>
      <c r="C20" s="1" t="s">
        <v>121</v>
      </c>
    </row>
    <row r="21" spans="1:3" x14ac:dyDescent="0.3">
      <c r="A21" s="6" t="s">
        <v>79</v>
      </c>
      <c r="B21" s="1" t="s">
        <v>103</v>
      </c>
      <c r="C21" s="1" t="s">
        <v>127</v>
      </c>
    </row>
    <row r="22" spans="1:3" x14ac:dyDescent="0.3">
      <c r="A22" s="6" t="s">
        <v>80</v>
      </c>
      <c r="B22" s="1" t="s">
        <v>102</v>
      </c>
      <c r="C22" s="1" t="s">
        <v>127</v>
      </c>
    </row>
    <row r="23" spans="1:3" x14ac:dyDescent="0.3">
      <c r="A23" s="6" t="s">
        <v>81</v>
      </c>
      <c r="B23" s="1" t="s">
        <v>95</v>
      </c>
      <c r="C23" s="1" t="s">
        <v>122</v>
      </c>
    </row>
    <row r="24" spans="1:3" x14ac:dyDescent="0.3">
      <c r="A24" s="6" t="s">
        <v>82</v>
      </c>
      <c r="B24" s="1" t="s">
        <v>95</v>
      </c>
      <c r="C24" s="1" t="s">
        <v>126</v>
      </c>
    </row>
    <row r="25" spans="1:3" x14ac:dyDescent="0.3">
      <c r="A25" s="6" t="s">
        <v>83</v>
      </c>
      <c r="B25" s="1" t="s">
        <v>95</v>
      </c>
      <c r="C25" s="1" t="s">
        <v>123</v>
      </c>
    </row>
    <row r="26" spans="1:3" x14ac:dyDescent="0.3">
      <c r="A26" s="6" t="s">
        <v>84</v>
      </c>
      <c r="B26" s="1" t="s">
        <v>92</v>
      </c>
      <c r="C26" s="1" t="s">
        <v>127</v>
      </c>
    </row>
    <row r="27" spans="1:3" x14ac:dyDescent="0.3">
      <c r="A27" s="6" t="s">
        <v>85</v>
      </c>
      <c r="B27" s="1" t="s">
        <v>95</v>
      </c>
      <c r="C27" s="1" t="s">
        <v>124</v>
      </c>
    </row>
    <row r="28" spans="1:3" x14ac:dyDescent="0.3">
      <c r="A28" s="6" t="s">
        <v>86</v>
      </c>
      <c r="B28" s="1" t="s">
        <v>95</v>
      </c>
      <c r="C28" s="1" t="s">
        <v>125</v>
      </c>
    </row>
    <row r="29" spans="1:3" x14ac:dyDescent="0.3">
      <c r="A29" s="6" t="s">
        <v>87</v>
      </c>
      <c r="B29" s="1" t="s">
        <v>93</v>
      </c>
      <c r="C29" s="1" t="s">
        <v>127</v>
      </c>
    </row>
    <row r="30" spans="1:3" x14ac:dyDescent="0.3">
      <c r="A30" s="6" t="s">
        <v>88</v>
      </c>
      <c r="B30" s="1" t="s">
        <v>95</v>
      </c>
      <c r="C30" s="1" t="s">
        <v>125</v>
      </c>
    </row>
    <row r="31" spans="1:3" x14ac:dyDescent="0.3">
      <c r="A31" s="6" t="s">
        <v>89</v>
      </c>
      <c r="B31" s="1" t="s">
        <v>97</v>
      </c>
      <c r="C31" s="1" t="s">
        <v>127</v>
      </c>
    </row>
    <row r="32" spans="1:3" x14ac:dyDescent="0.3">
      <c r="A32" s="6" t="s">
        <v>108</v>
      </c>
      <c r="B32" s="1" t="s">
        <v>95</v>
      </c>
      <c r="C32" s="1" t="s">
        <v>123</v>
      </c>
    </row>
    <row r="33" spans="1:3" x14ac:dyDescent="0.3">
      <c r="A33" s="6" t="s">
        <v>109</v>
      </c>
      <c r="B33" s="1" t="s">
        <v>99</v>
      </c>
      <c r="C33" s="1" t="s">
        <v>127</v>
      </c>
    </row>
    <row r="34" spans="1:3" x14ac:dyDescent="0.3">
      <c r="A34" s="6" t="s">
        <v>110</v>
      </c>
      <c r="B34" s="1" t="s">
        <v>95</v>
      </c>
      <c r="C34" s="1" t="s">
        <v>126</v>
      </c>
    </row>
    <row r="35" spans="1:3" x14ac:dyDescent="0.3">
      <c r="A35" s="6" t="s">
        <v>111</v>
      </c>
      <c r="B35" s="1" t="s">
        <v>95</v>
      </c>
      <c r="C35" s="1" t="s">
        <v>124</v>
      </c>
    </row>
    <row r="36" spans="1:3" x14ac:dyDescent="0.3">
      <c r="A36" s="6" t="s">
        <v>112</v>
      </c>
      <c r="B36" s="1" t="s">
        <v>95</v>
      </c>
      <c r="C36" s="1" t="s">
        <v>123</v>
      </c>
    </row>
    <row r="37" spans="1:3" x14ac:dyDescent="0.3">
      <c r="A37" s="6" t="s">
        <v>113</v>
      </c>
      <c r="B37" s="1" t="s">
        <v>99</v>
      </c>
      <c r="C37" s="1" t="s">
        <v>127</v>
      </c>
    </row>
    <row r="38" spans="1:3" x14ac:dyDescent="0.3">
      <c r="A38" s="6" t="s">
        <v>114</v>
      </c>
      <c r="B38" s="1" t="s">
        <v>104</v>
      </c>
      <c r="C38" s="1" t="s">
        <v>127</v>
      </c>
    </row>
    <row r="39" spans="1:3" x14ac:dyDescent="0.3">
      <c r="A39" s="6" t="s">
        <v>115</v>
      </c>
      <c r="B39" s="1" t="s">
        <v>95</v>
      </c>
      <c r="C39" s="1" t="s">
        <v>124</v>
      </c>
    </row>
    <row r="40" spans="1:3" x14ac:dyDescent="0.3">
      <c r="A40" s="6" t="s">
        <v>116</v>
      </c>
      <c r="B40" s="1" t="s">
        <v>94</v>
      </c>
      <c r="C40" s="1" t="s">
        <v>127</v>
      </c>
    </row>
    <row r="41" spans="1:3" x14ac:dyDescent="0.3">
      <c r="A41" s="6" t="s">
        <v>117</v>
      </c>
      <c r="B41" s="1" t="s">
        <v>104</v>
      </c>
      <c r="C41" s="1" t="s">
        <v>127</v>
      </c>
    </row>
    <row r="42" spans="1:3" x14ac:dyDescent="0.3">
      <c r="A42"/>
      <c r="B42"/>
      <c r="C42"/>
    </row>
    <row r="43" spans="1:3" x14ac:dyDescent="0.3">
      <c r="A43"/>
      <c r="B43"/>
      <c r="C43"/>
    </row>
    <row r="44" spans="1:3" x14ac:dyDescent="0.3">
      <c r="A44"/>
      <c r="B44"/>
      <c r="C44"/>
    </row>
    <row r="45" spans="1:3" x14ac:dyDescent="0.3">
      <c r="A45"/>
      <c r="B45"/>
      <c r="C45"/>
    </row>
    <row r="46" spans="1:3" x14ac:dyDescent="0.3">
      <c r="A46"/>
      <c r="B46"/>
      <c r="C46"/>
    </row>
    <row r="47" spans="1:3" x14ac:dyDescent="0.3">
      <c r="A47"/>
      <c r="B47"/>
      <c r="C47"/>
    </row>
    <row r="48" spans="1:3" x14ac:dyDescent="0.3">
      <c r="A48"/>
      <c r="B48"/>
      <c r="C48"/>
    </row>
    <row r="49" spans="1:3" x14ac:dyDescent="0.3">
      <c r="A49"/>
      <c r="B49"/>
      <c r="C49"/>
    </row>
    <row r="50" spans="1:3" x14ac:dyDescent="0.3">
      <c r="A50"/>
      <c r="B50"/>
      <c r="C50"/>
    </row>
    <row r="51" spans="1:3" x14ac:dyDescent="0.3">
      <c r="A51"/>
      <c r="B51"/>
      <c r="C51"/>
    </row>
    <row r="52" spans="1:3" x14ac:dyDescent="0.3">
      <c r="A52"/>
      <c r="B52"/>
      <c r="C52"/>
    </row>
    <row r="53" spans="1:3" x14ac:dyDescent="0.3">
      <c r="A53"/>
      <c r="B53"/>
      <c r="C53"/>
    </row>
    <row r="54" spans="1:3" x14ac:dyDescent="0.3">
      <c r="A54"/>
      <c r="B54"/>
      <c r="C54"/>
    </row>
    <row r="55" spans="1:3" x14ac:dyDescent="0.3">
      <c r="A55"/>
      <c r="B55"/>
      <c r="C55"/>
    </row>
    <row r="56" spans="1:3" x14ac:dyDescent="0.3">
      <c r="A56"/>
      <c r="B56"/>
      <c r="C56"/>
    </row>
    <row r="57" spans="1:3" x14ac:dyDescent="0.3">
      <c r="A57"/>
      <c r="B57"/>
      <c r="C57"/>
    </row>
    <row r="58" spans="1:3" x14ac:dyDescent="0.3">
      <c r="A58"/>
      <c r="B58"/>
      <c r="C58"/>
    </row>
    <row r="59" spans="1:3" x14ac:dyDescent="0.3">
      <c r="A59"/>
      <c r="B59"/>
      <c r="C59"/>
    </row>
    <row r="60" spans="1:3" x14ac:dyDescent="0.3">
      <c r="A60"/>
      <c r="B60"/>
      <c r="C60"/>
    </row>
    <row r="61" spans="1:3" x14ac:dyDescent="0.3">
      <c r="A61"/>
      <c r="B61"/>
      <c r="C61"/>
    </row>
    <row r="62" spans="1:3" x14ac:dyDescent="0.3">
      <c r="A62"/>
      <c r="B62"/>
      <c r="C62"/>
    </row>
    <row r="63" spans="1:3" x14ac:dyDescent="0.3">
      <c r="A63"/>
      <c r="B63"/>
      <c r="C63"/>
    </row>
    <row r="64" spans="1:3" x14ac:dyDescent="0.3">
      <c r="A64"/>
      <c r="B64"/>
      <c r="C64"/>
    </row>
    <row r="65" spans="1:3" x14ac:dyDescent="0.3">
      <c r="A65"/>
      <c r="B65"/>
      <c r="C65"/>
    </row>
    <row r="66" spans="1:3" x14ac:dyDescent="0.3">
      <c r="A66"/>
      <c r="B66"/>
      <c r="C66"/>
    </row>
    <row r="67" spans="1:3" x14ac:dyDescent="0.3">
      <c r="A67"/>
      <c r="B67"/>
      <c r="C67"/>
    </row>
    <row r="68" spans="1:3" x14ac:dyDescent="0.3">
      <c r="A68"/>
      <c r="B68"/>
      <c r="C68"/>
    </row>
    <row r="69" spans="1:3" x14ac:dyDescent="0.3">
      <c r="A69"/>
      <c r="B69"/>
      <c r="C69"/>
    </row>
    <row r="70" spans="1:3" x14ac:dyDescent="0.3">
      <c r="A70"/>
      <c r="B70"/>
      <c r="C70"/>
    </row>
    <row r="71" spans="1:3" x14ac:dyDescent="0.3">
      <c r="A71"/>
      <c r="B71"/>
      <c r="C71"/>
    </row>
    <row r="72" spans="1:3" x14ac:dyDescent="0.3">
      <c r="A72"/>
      <c r="B72"/>
      <c r="C72"/>
    </row>
    <row r="73" spans="1:3" x14ac:dyDescent="0.3">
      <c r="A73"/>
      <c r="B73"/>
      <c r="C73"/>
    </row>
    <row r="74" spans="1:3" x14ac:dyDescent="0.3">
      <c r="A74"/>
      <c r="B74"/>
      <c r="C74"/>
    </row>
    <row r="75" spans="1:3" x14ac:dyDescent="0.3">
      <c r="A75"/>
      <c r="B75"/>
      <c r="C75"/>
    </row>
    <row r="76" spans="1:3" x14ac:dyDescent="0.3">
      <c r="A76"/>
      <c r="B76"/>
      <c r="C76"/>
    </row>
    <row r="77" spans="1:3" x14ac:dyDescent="0.3">
      <c r="A77"/>
      <c r="B77"/>
      <c r="C77"/>
    </row>
    <row r="78" spans="1:3" x14ac:dyDescent="0.3">
      <c r="A78"/>
      <c r="B78"/>
      <c r="C78"/>
    </row>
    <row r="79" spans="1:3" x14ac:dyDescent="0.3">
      <c r="A79"/>
      <c r="B79"/>
      <c r="C79"/>
    </row>
    <row r="80" spans="1:3" x14ac:dyDescent="0.3">
      <c r="A80"/>
      <c r="B80"/>
      <c r="C80"/>
    </row>
    <row r="81" spans="1:3" x14ac:dyDescent="0.3">
      <c r="A81"/>
      <c r="B81"/>
      <c r="C81"/>
    </row>
    <row r="82" spans="1:3" x14ac:dyDescent="0.3">
      <c r="A82"/>
      <c r="B82"/>
      <c r="C82"/>
    </row>
    <row r="83" spans="1:3" x14ac:dyDescent="0.3">
      <c r="A83"/>
      <c r="B83"/>
      <c r="C83"/>
    </row>
    <row r="84" spans="1:3" x14ac:dyDescent="0.3">
      <c r="A84"/>
      <c r="B84"/>
      <c r="C84"/>
    </row>
    <row r="85" spans="1:3" x14ac:dyDescent="0.3">
      <c r="A85"/>
      <c r="B85"/>
      <c r="C85"/>
    </row>
    <row r="86" spans="1:3" x14ac:dyDescent="0.3">
      <c r="A86"/>
      <c r="B86"/>
      <c r="C86"/>
    </row>
    <row r="87" spans="1:3" x14ac:dyDescent="0.3">
      <c r="A87"/>
      <c r="B87"/>
      <c r="C87"/>
    </row>
    <row r="88" spans="1:3" x14ac:dyDescent="0.3">
      <c r="A88"/>
      <c r="B88"/>
      <c r="C88"/>
    </row>
    <row r="89" spans="1:3" x14ac:dyDescent="0.3">
      <c r="A89"/>
      <c r="B89"/>
      <c r="C89"/>
    </row>
    <row r="90" spans="1:3" x14ac:dyDescent="0.3">
      <c r="A90"/>
      <c r="B90"/>
      <c r="C90"/>
    </row>
    <row r="91" spans="1:3" x14ac:dyDescent="0.3">
      <c r="A91"/>
      <c r="B91"/>
      <c r="C91"/>
    </row>
    <row r="92" spans="1:3" x14ac:dyDescent="0.3">
      <c r="A92"/>
      <c r="B92"/>
      <c r="C92"/>
    </row>
    <row r="93" spans="1:3" x14ac:dyDescent="0.3">
      <c r="A93"/>
      <c r="B93"/>
      <c r="C93"/>
    </row>
    <row r="94" spans="1:3" x14ac:dyDescent="0.3">
      <c r="A94"/>
      <c r="B94"/>
      <c r="C94"/>
    </row>
    <row r="95" spans="1:3" x14ac:dyDescent="0.3">
      <c r="A95"/>
      <c r="B95"/>
      <c r="C95"/>
    </row>
    <row r="96" spans="1:3" x14ac:dyDescent="0.3">
      <c r="A96"/>
      <c r="B96"/>
      <c r="C96"/>
    </row>
    <row r="97" spans="1:3" x14ac:dyDescent="0.3">
      <c r="A97"/>
      <c r="B97"/>
      <c r="C97"/>
    </row>
    <row r="98" spans="1:3" x14ac:dyDescent="0.3">
      <c r="A98"/>
      <c r="B98"/>
      <c r="C98"/>
    </row>
    <row r="99" spans="1:3" x14ac:dyDescent="0.3">
      <c r="A99"/>
      <c r="B99"/>
      <c r="C99"/>
    </row>
    <row r="100" spans="1:3" x14ac:dyDescent="0.3">
      <c r="A100"/>
      <c r="B100"/>
      <c r="C100"/>
    </row>
    <row r="101" spans="1:3" x14ac:dyDescent="0.3">
      <c r="A101"/>
      <c r="B101"/>
      <c r="C101"/>
    </row>
    <row r="102" spans="1:3" x14ac:dyDescent="0.3">
      <c r="A102"/>
      <c r="B102"/>
      <c r="C102"/>
    </row>
    <row r="103" spans="1:3" x14ac:dyDescent="0.3">
      <c r="A103"/>
      <c r="B103"/>
      <c r="C103"/>
    </row>
    <row r="104" spans="1:3" x14ac:dyDescent="0.3">
      <c r="A104"/>
      <c r="B104"/>
      <c r="C104"/>
    </row>
    <row r="105" spans="1:3" x14ac:dyDescent="0.3">
      <c r="A105"/>
      <c r="B105"/>
      <c r="C105"/>
    </row>
    <row r="106" spans="1:3" x14ac:dyDescent="0.3">
      <c r="A106"/>
      <c r="B106"/>
      <c r="C106"/>
    </row>
    <row r="107" spans="1:3" x14ac:dyDescent="0.3">
      <c r="A107"/>
      <c r="B107"/>
      <c r="C107"/>
    </row>
    <row r="108" spans="1:3" x14ac:dyDescent="0.3">
      <c r="A108"/>
      <c r="B108"/>
      <c r="C108"/>
    </row>
    <row r="109" spans="1:3" x14ac:dyDescent="0.3">
      <c r="A109"/>
      <c r="B109"/>
      <c r="C109"/>
    </row>
    <row r="110" spans="1:3" x14ac:dyDescent="0.3">
      <c r="A110"/>
      <c r="B110"/>
      <c r="C110"/>
    </row>
    <row r="111" spans="1:3" x14ac:dyDescent="0.3">
      <c r="A111"/>
      <c r="B111"/>
      <c r="C111"/>
    </row>
    <row r="112" spans="1:3" x14ac:dyDescent="0.3">
      <c r="A112"/>
      <c r="B112"/>
      <c r="C112"/>
    </row>
    <row r="113" spans="1:3" x14ac:dyDescent="0.3">
      <c r="A113"/>
      <c r="B113"/>
      <c r="C113"/>
    </row>
    <row r="114" spans="1:3" x14ac:dyDescent="0.3">
      <c r="A114"/>
      <c r="B114"/>
      <c r="C114"/>
    </row>
    <row r="115" spans="1:3" x14ac:dyDescent="0.3">
      <c r="A115"/>
      <c r="B115"/>
      <c r="C115"/>
    </row>
    <row r="116" spans="1:3" x14ac:dyDescent="0.3">
      <c r="A116"/>
      <c r="B116"/>
      <c r="C116"/>
    </row>
    <row r="117" spans="1:3" x14ac:dyDescent="0.3">
      <c r="A117"/>
      <c r="B117"/>
      <c r="C117"/>
    </row>
    <row r="118" spans="1:3" x14ac:dyDescent="0.3">
      <c r="A118"/>
      <c r="B118"/>
      <c r="C118"/>
    </row>
    <row r="119" spans="1:3" x14ac:dyDescent="0.3">
      <c r="A119"/>
      <c r="B119"/>
      <c r="C119"/>
    </row>
    <row r="120" spans="1:3" x14ac:dyDescent="0.3">
      <c r="A120"/>
      <c r="B120"/>
      <c r="C120"/>
    </row>
    <row r="121" spans="1:3" x14ac:dyDescent="0.3">
      <c r="A121"/>
      <c r="B121"/>
      <c r="C121"/>
    </row>
    <row r="122" spans="1:3" x14ac:dyDescent="0.3">
      <c r="A122"/>
      <c r="B122"/>
      <c r="C122"/>
    </row>
    <row r="123" spans="1:3" x14ac:dyDescent="0.3">
      <c r="A123"/>
      <c r="B123"/>
      <c r="C123"/>
    </row>
    <row r="124" spans="1:3" x14ac:dyDescent="0.3">
      <c r="A124"/>
      <c r="B124"/>
      <c r="C124"/>
    </row>
    <row r="125" spans="1:3" x14ac:dyDescent="0.3">
      <c r="A125"/>
      <c r="B125"/>
      <c r="C125"/>
    </row>
    <row r="126" spans="1:3" x14ac:dyDescent="0.3">
      <c r="A126"/>
      <c r="B126"/>
      <c r="C126"/>
    </row>
    <row r="127" spans="1:3" x14ac:dyDescent="0.3">
      <c r="A127"/>
      <c r="B127"/>
      <c r="C127"/>
    </row>
    <row r="128" spans="1:3" x14ac:dyDescent="0.3">
      <c r="A128"/>
      <c r="B128"/>
      <c r="C128"/>
    </row>
    <row r="129" spans="1:3" x14ac:dyDescent="0.3">
      <c r="A129"/>
      <c r="B129"/>
      <c r="C129"/>
    </row>
    <row r="130" spans="1:3" x14ac:dyDescent="0.3">
      <c r="A130"/>
      <c r="B130"/>
      <c r="C130"/>
    </row>
    <row r="131" spans="1:3" x14ac:dyDescent="0.3">
      <c r="A131"/>
      <c r="B131"/>
      <c r="C131"/>
    </row>
    <row r="132" spans="1:3" x14ac:dyDescent="0.3">
      <c r="A132"/>
      <c r="B132"/>
      <c r="C132"/>
    </row>
    <row r="133" spans="1:3" x14ac:dyDescent="0.3">
      <c r="A133"/>
      <c r="B133"/>
      <c r="C133"/>
    </row>
    <row r="134" spans="1:3" x14ac:dyDescent="0.3">
      <c r="A134"/>
      <c r="B134"/>
      <c r="C134"/>
    </row>
    <row r="135" spans="1:3" x14ac:dyDescent="0.3">
      <c r="A135"/>
      <c r="B135"/>
      <c r="C135"/>
    </row>
    <row r="136" spans="1:3" x14ac:dyDescent="0.3">
      <c r="A136"/>
      <c r="B136"/>
      <c r="C136"/>
    </row>
    <row r="137" spans="1:3" x14ac:dyDescent="0.3">
      <c r="A137"/>
      <c r="B137"/>
      <c r="C137"/>
    </row>
    <row r="138" spans="1:3" x14ac:dyDescent="0.3">
      <c r="A138"/>
      <c r="B138"/>
      <c r="C138"/>
    </row>
    <row r="139" spans="1:3" x14ac:dyDescent="0.3">
      <c r="A139"/>
      <c r="B139"/>
      <c r="C139"/>
    </row>
    <row r="140" spans="1:3" x14ac:dyDescent="0.3">
      <c r="A140"/>
      <c r="B140"/>
      <c r="C140"/>
    </row>
    <row r="141" spans="1:3" x14ac:dyDescent="0.3">
      <c r="A141"/>
      <c r="B141"/>
      <c r="C141"/>
    </row>
    <row r="142" spans="1:3" x14ac:dyDescent="0.3">
      <c r="A142"/>
      <c r="B142"/>
      <c r="C142"/>
    </row>
    <row r="143" spans="1:3" x14ac:dyDescent="0.3">
      <c r="A143"/>
      <c r="B143"/>
      <c r="C143"/>
    </row>
    <row r="144" spans="1:3" x14ac:dyDescent="0.3">
      <c r="A144"/>
      <c r="B144"/>
      <c r="C144"/>
    </row>
    <row r="145" spans="1:3" x14ac:dyDescent="0.3">
      <c r="A145"/>
      <c r="B145"/>
      <c r="C145"/>
    </row>
    <row r="146" spans="1:3" x14ac:dyDescent="0.3">
      <c r="A146"/>
      <c r="B146"/>
      <c r="C146"/>
    </row>
    <row r="147" spans="1:3" x14ac:dyDescent="0.3">
      <c r="A147"/>
      <c r="B147"/>
      <c r="C147"/>
    </row>
    <row r="148" spans="1:3" x14ac:dyDescent="0.3">
      <c r="A148"/>
      <c r="B148"/>
      <c r="C148"/>
    </row>
    <row r="149" spans="1:3" x14ac:dyDescent="0.3">
      <c r="A149"/>
      <c r="B149"/>
      <c r="C149"/>
    </row>
    <row r="150" spans="1:3" x14ac:dyDescent="0.3">
      <c r="A150"/>
      <c r="B150"/>
      <c r="C150"/>
    </row>
    <row r="151" spans="1:3" x14ac:dyDescent="0.3">
      <c r="A151"/>
      <c r="B151"/>
      <c r="C151"/>
    </row>
    <row r="152" spans="1:3" x14ac:dyDescent="0.3">
      <c r="A152"/>
      <c r="B152"/>
      <c r="C152"/>
    </row>
    <row r="153" spans="1:3" x14ac:dyDescent="0.3">
      <c r="A153"/>
      <c r="B153"/>
      <c r="C153"/>
    </row>
    <row r="154" spans="1:3" x14ac:dyDescent="0.3">
      <c r="A154"/>
      <c r="B154"/>
      <c r="C154"/>
    </row>
    <row r="155" spans="1:3" x14ac:dyDescent="0.3">
      <c r="A155"/>
      <c r="B155"/>
      <c r="C155"/>
    </row>
    <row r="156" spans="1:3" x14ac:dyDescent="0.3">
      <c r="A156"/>
      <c r="B156"/>
      <c r="C156"/>
    </row>
    <row r="157" spans="1:3" x14ac:dyDescent="0.3">
      <c r="A157"/>
      <c r="B157"/>
      <c r="C157"/>
    </row>
    <row r="158" spans="1:3" x14ac:dyDescent="0.3">
      <c r="A158"/>
      <c r="B158"/>
      <c r="C158"/>
    </row>
    <row r="159" spans="1:3" x14ac:dyDescent="0.3">
      <c r="A159"/>
      <c r="B159"/>
      <c r="C159"/>
    </row>
    <row r="160" spans="1:3" x14ac:dyDescent="0.3">
      <c r="A160"/>
      <c r="B160"/>
      <c r="C160"/>
    </row>
    <row r="161" spans="1:3" x14ac:dyDescent="0.3">
      <c r="A161"/>
      <c r="B161"/>
      <c r="C161"/>
    </row>
    <row r="162" spans="1:3" x14ac:dyDescent="0.3">
      <c r="A162"/>
      <c r="B162"/>
      <c r="C162"/>
    </row>
    <row r="163" spans="1:3" x14ac:dyDescent="0.3">
      <c r="A163"/>
      <c r="B163"/>
      <c r="C163"/>
    </row>
    <row r="164" spans="1:3" x14ac:dyDescent="0.3">
      <c r="A164"/>
      <c r="B164"/>
      <c r="C164"/>
    </row>
    <row r="165" spans="1:3" x14ac:dyDescent="0.3">
      <c r="A165"/>
      <c r="B165"/>
      <c r="C165"/>
    </row>
    <row r="166" spans="1:3" x14ac:dyDescent="0.3">
      <c r="A166"/>
      <c r="B166"/>
      <c r="C166"/>
    </row>
    <row r="167" spans="1:3" x14ac:dyDescent="0.3">
      <c r="A167"/>
      <c r="B167"/>
      <c r="C167"/>
    </row>
    <row r="168" spans="1:3" x14ac:dyDescent="0.3">
      <c r="A168"/>
      <c r="B168"/>
      <c r="C168"/>
    </row>
    <row r="169" spans="1:3" x14ac:dyDescent="0.3">
      <c r="A169"/>
      <c r="B169"/>
      <c r="C169"/>
    </row>
    <row r="170" spans="1:3" x14ac:dyDescent="0.3">
      <c r="A170"/>
      <c r="B170"/>
      <c r="C170"/>
    </row>
    <row r="171" spans="1:3" x14ac:dyDescent="0.3">
      <c r="A171"/>
      <c r="B171"/>
      <c r="C171"/>
    </row>
    <row r="172" spans="1:3" x14ac:dyDescent="0.3">
      <c r="A172"/>
      <c r="B172"/>
      <c r="C172"/>
    </row>
    <row r="173" spans="1:3" x14ac:dyDescent="0.3">
      <c r="A173"/>
      <c r="B173"/>
      <c r="C173"/>
    </row>
    <row r="174" spans="1:3" x14ac:dyDescent="0.3">
      <c r="A174"/>
      <c r="B174"/>
      <c r="C174"/>
    </row>
    <row r="175" spans="1:3" x14ac:dyDescent="0.3">
      <c r="A175"/>
      <c r="B175"/>
      <c r="C175"/>
    </row>
    <row r="176" spans="1:3" x14ac:dyDescent="0.3">
      <c r="A176"/>
      <c r="B176"/>
      <c r="C176"/>
    </row>
    <row r="177" spans="1:3" x14ac:dyDescent="0.3">
      <c r="A177"/>
      <c r="B177"/>
      <c r="C177"/>
    </row>
    <row r="178" spans="1:3" x14ac:dyDescent="0.3">
      <c r="A178"/>
      <c r="B178"/>
      <c r="C178"/>
    </row>
    <row r="179" spans="1:3" x14ac:dyDescent="0.3">
      <c r="A179"/>
      <c r="B179"/>
      <c r="C179"/>
    </row>
    <row r="180" spans="1:3" x14ac:dyDescent="0.3">
      <c r="A180"/>
      <c r="B180"/>
      <c r="C180"/>
    </row>
    <row r="181" spans="1:3" x14ac:dyDescent="0.3">
      <c r="A181"/>
      <c r="B181"/>
      <c r="C181"/>
    </row>
    <row r="182" spans="1:3" x14ac:dyDescent="0.3">
      <c r="A182"/>
      <c r="B182"/>
      <c r="C182"/>
    </row>
    <row r="183" spans="1:3" x14ac:dyDescent="0.3">
      <c r="A183"/>
      <c r="B183"/>
      <c r="C183"/>
    </row>
    <row r="184" spans="1:3" x14ac:dyDescent="0.3">
      <c r="A184"/>
      <c r="B184"/>
      <c r="C184"/>
    </row>
    <row r="185" spans="1:3" x14ac:dyDescent="0.3">
      <c r="A185"/>
      <c r="B185"/>
      <c r="C185"/>
    </row>
    <row r="186" spans="1:3" x14ac:dyDescent="0.3">
      <c r="A186"/>
      <c r="B186"/>
      <c r="C186"/>
    </row>
    <row r="187" spans="1:3" x14ac:dyDescent="0.3">
      <c r="A187"/>
      <c r="B187"/>
      <c r="C187"/>
    </row>
    <row r="188" spans="1:3" x14ac:dyDescent="0.3">
      <c r="A188"/>
      <c r="B188"/>
      <c r="C188"/>
    </row>
    <row r="189" spans="1:3" x14ac:dyDescent="0.3">
      <c r="A189"/>
      <c r="B189"/>
      <c r="C189"/>
    </row>
    <row r="190" spans="1:3" x14ac:dyDescent="0.3">
      <c r="A190"/>
      <c r="B190"/>
      <c r="C190"/>
    </row>
    <row r="191" spans="1:3" x14ac:dyDescent="0.3">
      <c r="A191"/>
      <c r="B191"/>
      <c r="C191"/>
    </row>
    <row r="192" spans="1:3" x14ac:dyDescent="0.3">
      <c r="A192"/>
      <c r="B192"/>
      <c r="C192"/>
    </row>
    <row r="193" spans="1:3" x14ac:dyDescent="0.3">
      <c r="A193"/>
      <c r="B193"/>
      <c r="C193"/>
    </row>
    <row r="194" spans="1:3" x14ac:dyDescent="0.3">
      <c r="A194"/>
      <c r="B194"/>
      <c r="C194"/>
    </row>
    <row r="195" spans="1:3" x14ac:dyDescent="0.3">
      <c r="A195"/>
      <c r="B195"/>
      <c r="C195"/>
    </row>
    <row r="196" spans="1:3" x14ac:dyDescent="0.3">
      <c r="A196"/>
      <c r="B196"/>
      <c r="C196"/>
    </row>
    <row r="197" spans="1:3" x14ac:dyDescent="0.3">
      <c r="A197"/>
      <c r="B197"/>
      <c r="C197"/>
    </row>
    <row r="198" spans="1:3" x14ac:dyDescent="0.3">
      <c r="A198"/>
      <c r="B198"/>
      <c r="C198"/>
    </row>
    <row r="199" spans="1:3" x14ac:dyDescent="0.3">
      <c r="A199"/>
      <c r="B199"/>
      <c r="C199"/>
    </row>
    <row r="200" spans="1:3" x14ac:dyDescent="0.3">
      <c r="A200"/>
      <c r="B200"/>
      <c r="C200"/>
    </row>
    <row r="201" spans="1:3" x14ac:dyDescent="0.3">
      <c r="A201"/>
      <c r="B201"/>
      <c r="C201"/>
    </row>
    <row r="202" spans="1:3" x14ac:dyDescent="0.3">
      <c r="A202"/>
      <c r="B202"/>
      <c r="C202"/>
    </row>
    <row r="203" spans="1:3" x14ac:dyDescent="0.3">
      <c r="A203"/>
      <c r="B203"/>
      <c r="C203"/>
    </row>
    <row r="204" spans="1:3" x14ac:dyDescent="0.3">
      <c r="A204"/>
      <c r="B204"/>
      <c r="C204"/>
    </row>
    <row r="205" spans="1:3" x14ac:dyDescent="0.3">
      <c r="A205"/>
      <c r="B205"/>
      <c r="C205"/>
    </row>
    <row r="206" spans="1:3" x14ac:dyDescent="0.3">
      <c r="A206"/>
      <c r="B206"/>
      <c r="C206"/>
    </row>
    <row r="207" spans="1:3" x14ac:dyDescent="0.3">
      <c r="A207"/>
      <c r="B207"/>
      <c r="C207"/>
    </row>
    <row r="208" spans="1:3" x14ac:dyDescent="0.3">
      <c r="A208"/>
      <c r="B208"/>
      <c r="C208"/>
    </row>
    <row r="209" spans="1:3" x14ac:dyDescent="0.3">
      <c r="A209"/>
      <c r="B209"/>
      <c r="C209"/>
    </row>
    <row r="210" spans="1:3" x14ac:dyDescent="0.3">
      <c r="A210"/>
      <c r="B210"/>
      <c r="C210"/>
    </row>
    <row r="211" spans="1:3" x14ac:dyDescent="0.3">
      <c r="A211"/>
      <c r="B211"/>
      <c r="C211"/>
    </row>
    <row r="212" spans="1:3" x14ac:dyDescent="0.3">
      <c r="A212"/>
      <c r="B212"/>
      <c r="C212"/>
    </row>
    <row r="213" spans="1:3" x14ac:dyDescent="0.3">
      <c r="A213"/>
      <c r="B213"/>
      <c r="C213"/>
    </row>
    <row r="214" spans="1:3" x14ac:dyDescent="0.3">
      <c r="A214"/>
      <c r="B214"/>
      <c r="C214"/>
    </row>
    <row r="215" spans="1:3" x14ac:dyDescent="0.3">
      <c r="A215"/>
      <c r="B215"/>
      <c r="C215"/>
    </row>
    <row r="216" spans="1:3" x14ac:dyDescent="0.3">
      <c r="A216"/>
      <c r="B216"/>
      <c r="C216"/>
    </row>
    <row r="217" spans="1:3" x14ac:dyDescent="0.3">
      <c r="A217"/>
      <c r="B217"/>
      <c r="C217"/>
    </row>
    <row r="218" spans="1:3" x14ac:dyDescent="0.3">
      <c r="A218"/>
      <c r="B218"/>
      <c r="C218"/>
    </row>
    <row r="219" spans="1:3" x14ac:dyDescent="0.3">
      <c r="A219"/>
      <c r="B219"/>
      <c r="C219"/>
    </row>
    <row r="220" spans="1:3" x14ac:dyDescent="0.3">
      <c r="A220"/>
      <c r="B220"/>
      <c r="C220"/>
    </row>
    <row r="221" spans="1:3" x14ac:dyDescent="0.3">
      <c r="A221"/>
      <c r="B221"/>
      <c r="C221"/>
    </row>
    <row r="222" spans="1:3" x14ac:dyDescent="0.3">
      <c r="A222"/>
      <c r="B222"/>
      <c r="C222"/>
    </row>
    <row r="223" spans="1:3" x14ac:dyDescent="0.3">
      <c r="A223"/>
      <c r="B223"/>
      <c r="C223"/>
    </row>
    <row r="224" spans="1:3" x14ac:dyDescent="0.3">
      <c r="A224"/>
      <c r="B224"/>
      <c r="C224"/>
    </row>
    <row r="225" spans="1:3" x14ac:dyDescent="0.3">
      <c r="A225"/>
      <c r="B225"/>
      <c r="C225"/>
    </row>
    <row r="226" spans="1:3" x14ac:dyDescent="0.3">
      <c r="A226"/>
      <c r="B226"/>
      <c r="C226"/>
    </row>
    <row r="227" spans="1:3" x14ac:dyDescent="0.3">
      <c r="A227"/>
      <c r="B227"/>
      <c r="C227"/>
    </row>
    <row r="228" spans="1:3" x14ac:dyDescent="0.3">
      <c r="A228"/>
      <c r="B228"/>
      <c r="C228"/>
    </row>
    <row r="229" spans="1:3" x14ac:dyDescent="0.3">
      <c r="A229"/>
      <c r="B229"/>
      <c r="C229"/>
    </row>
    <row r="230" spans="1:3" x14ac:dyDescent="0.3">
      <c r="A230"/>
      <c r="B230"/>
      <c r="C230"/>
    </row>
    <row r="231" spans="1:3" x14ac:dyDescent="0.3">
      <c r="A231"/>
      <c r="B231"/>
      <c r="C231"/>
    </row>
    <row r="232" spans="1:3" x14ac:dyDescent="0.3">
      <c r="A232"/>
      <c r="B232"/>
      <c r="C232"/>
    </row>
    <row r="233" spans="1:3" x14ac:dyDescent="0.3">
      <c r="A233"/>
      <c r="B233"/>
      <c r="C233"/>
    </row>
    <row r="234" spans="1:3" x14ac:dyDescent="0.3">
      <c r="A234"/>
      <c r="B234"/>
      <c r="C234"/>
    </row>
    <row r="235" spans="1:3" x14ac:dyDescent="0.3">
      <c r="A235"/>
      <c r="B235"/>
      <c r="C235"/>
    </row>
    <row r="236" spans="1:3" x14ac:dyDescent="0.3">
      <c r="A236"/>
      <c r="B236"/>
      <c r="C236"/>
    </row>
    <row r="237" spans="1:3" x14ac:dyDescent="0.3">
      <c r="A237"/>
      <c r="B237"/>
      <c r="C237"/>
    </row>
    <row r="238" spans="1:3" x14ac:dyDescent="0.3">
      <c r="A238"/>
      <c r="B238"/>
      <c r="C238"/>
    </row>
    <row r="239" spans="1:3" x14ac:dyDescent="0.3">
      <c r="A239"/>
      <c r="B239"/>
      <c r="C239"/>
    </row>
    <row r="240" spans="1:3" x14ac:dyDescent="0.3">
      <c r="A240"/>
      <c r="B240"/>
      <c r="C240"/>
    </row>
    <row r="241" spans="1:3" x14ac:dyDescent="0.3">
      <c r="A241"/>
      <c r="B241"/>
      <c r="C241"/>
    </row>
    <row r="242" spans="1:3" x14ac:dyDescent="0.3">
      <c r="A242"/>
      <c r="B242"/>
      <c r="C242"/>
    </row>
    <row r="243" spans="1:3" x14ac:dyDescent="0.3">
      <c r="A243"/>
      <c r="B243"/>
      <c r="C243"/>
    </row>
    <row r="244" spans="1:3" x14ac:dyDescent="0.3">
      <c r="A244"/>
      <c r="B244"/>
      <c r="C244"/>
    </row>
    <row r="245" spans="1:3" x14ac:dyDescent="0.3">
      <c r="A245"/>
      <c r="B245"/>
      <c r="C245"/>
    </row>
    <row r="246" spans="1:3" x14ac:dyDescent="0.3">
      <c r="A246"/>
      <c r="B246"/>
      <c r="C246"/>
    </row>
    <row r="247" spans="1:3" x14ac:dyDescent="0.3">
      <c r="A247"/>
      <c r="B247"/>
      <c r="C247"/>
    </row>
    <row r="248" spans="1:3" x14ac:dyDescent="0.3">
      <c r="A248"/>
      <c r="B248"/>
      <c r="C248"/>
    </row>
    <row r="249" spans="1:3" x14ac:dyDescent="0.3">
      <c r="A249"/>
      <c r="B249"/>
      <c r="C249"/>
    </row>
    <row r="250" spans="1:3" x14ac:dyDescent="0.3">
      <c r="A250"/>
      <c r="B250"/>
      <c r="C250"/>
    </row>
    <row r="251" spans="1:3" x14ac:dyDescent="0.3">
      <c r="A251"/>
      <c r="B251"/>
      <c r="C251"/>
    </row>
    <row r="252" spans="1:3" x14ac:dyDescent="0.3">
      <c r="A252"/>
      <c r="B252"/>
      <c r="C252"/>
    </row>
    <row r="253" spans="1:3" x14ac:dyDescent="0.3">
      <c r="A253"/>
      <c r="B253"/>
      <c r="C253"/>
    </row>
    <row r="254" spans="1:3" x14ac:dyDescent="0.3">
      <c r="A254"/>
      <c r="B254"/>
      <c r="C254"/>
    </row>
    <row r="255" spans="1:3" x14ac:dyDescent="0.3">
      <c r="A255"/>
      <c r="B255"/>
      <c r="C255"/>
    </row>
    <row r="256" spans="1:3" x14ac:dyDescent="0.3">
      <c r="A256"/>
      <c r="B256"/>
      <c r="C256"/>
    </row>
    <row r="257" spans="1:3" x14ac:dyDescent="0.3">
      <c r="A257"/>
      <c r="B257"/>
      <c r="C257"/>
    </row>
    <row r="258" spans="1:3" x14ac:dyDescent="0.3">
      <c r="A258"/>
      <c r="B258"/>
      <c r="C258"/>
    </row>
    <row r="259" spans="1:3" x14ac:dyDescent="0.3">
      <c r="A259"/>
      <c r="B259"/>
      <c r="C259"/>
    </row>
    <row r="260" spans="1:3" x14ac:dyDescent="0.3">
      <c r="A260"/>
      <c r="B260"/>
      <c r="C260"/>
    </row>
    <row r="261" spans="1:3" x14ac:dyDescent="0.3">
      <c r="A261"/>
      <c r="B261"/>
      <c r="C261"/>
    </row>
    <row r="262" spans="1:3" x14ac:dyDescent="0.3">
      <c r="A262"/>
      <c r="B262"/>
      <c r="C262"/>
    </row>
    <row r="263" spans="1:3" x14ac:dyDescent="0.3">
      <c r="A263"/>
      <c r="B263"/>
      <c r="C263"/>
    </row>
    <row r="264" spans="1:3" x14ac:dyDescent="0.3">
      <c r="A264"/>
      <c r="B264"/>
      <c r="C264"/>
    </row>
    <row r="265" spans="1:3" x14ac:dyDescent="0.3">
      <c r="A265"/>
      <c r="B265"/>
      <c r="C265"/>
    </row>
    <row r="266" spans="1:3" x14ac:dyDescent="0.3">
      <c r="A266"/>
      <c r="B266"/>
      <c r="C266"/>
    </row>
    <row r="267" spans="1:3" x14ac:dyDescent="0.3">
      <c r="A267"/>
      <c r="B267"/>
      <c r="C267"/>
    </row>
    <row r="268" spans="1:3" x14ac:dyDescent="0.3">
      <c r="A268"/>
      <c r="B268"/>
      <c r="C268"/>
    </row>
    <row r="269" spans="1:3" x14ac:dyDescent="0.3">
      <c r="A269"/>
      <c r="B269"/>
      <c r="C269"/>
    </row>
    <row r="270" spans="1:3" x14ac:dyDescent="0.3">
      <c r="A270"/>
      <c r="B270"/>
      <c r="C270"/>
    </row>
    <row r="271" spans="1:3" x14ac:dyDescent="0.3">
      <c r="A271"/>
      <c r="B271"/>
      <c r="C271"/>
    </row>
    <row r="272" spans="1:3" x14ac:dyDescent="0.3">
      <c r="A272"/>
      <c r="B272"/>
      <c r="C272"/>
    </row>
    <row r="273" spans="1:3" x14ac:dyDescent="0.3">
      <c r="A273"/>
      <c r="B273"/>
      <c r="C273"/>
    </row>
    <row r="274" spans="1:3" x14ac:dyDescent="0.3">
      <c r="A274"/>
      <c r="B274"/>
      <c r="C274"/>
    </row>
    <row r="275" spans="1:3" x14ac:dyDescent="0.3">
      <c r="A275"/>
      <c r="B275"/>
      <c r="C275"/>
    </row>
    <row r="276" spans="1:3" x14ac:dyDescent="0.3">
      <c r="A276"/>
      <c r="B276"/>
      <c r="C276"/>
    </row>
    <row r="277" spans="1:3" x14ac:dyDescent="0.3">
      <c r="A277"/>
      <c r="B277"/>
      <c r="C277"/>
    </row>
    <row r="278" spans="1:3" x14ac:dyDescent="0.3">
      <c r="A278"/>
      <c r="B278"/>
      <c r="C278"/>
    </row>
    <row r="279" spans="1:3" x14ac:dyDescent="0.3">
      <c r="A279"/>
      <c r="B279"/>
      <c r="C279"/>
    </row>
    <row r="280" spans="1:3" x14ac:dyDescent="0.3">
      <c r="A280"/>
      <c r="B280"/>
      <c r="C280"/>
    </row>
    <row r="281" spans="1:3" x14ac:dyDescent="0.3">
      <c r="A281"/>
      <c r="B281"/>
      <c r="C281"/>
    </row>
    <row r="282" spans="1:3" x14ac:dyDescent="0.3">
      <c r="A282"/>
      <c r="B282"/>
      <c r="C282"/>
    </row>
    <row r="283" spans="1:3" x14ac:dyDescent="0.3">
      <c r="A283"/>
      <c r="B283"/>
      <c r="C283"/>
    </row>
    <row r="284" spans="1:3" x14ac:dyDescent="0.3">
      <c r="A284"/>
      <c r="B284"/>
      <c r="C284"/>
    </row>
    <row r="285" spans="1:3" x14ac:dyDescent="0.3">
      <c r="A285"/>
      <c r="B285"/>
      <c r="C285"/>
    </row>
    <row r="286" spans="1:3" x14ac:dyDescent="0.3">
      <c r="A286"/>
      <c r="B286"/>
      <c r="C286"/>
    </row>
    <row r="287" spans="1:3" x14ac:dyDescent="0.3">
      <c r="A287"/>
      <c r="B287"/>
      <c r="C287"/>
    </row>
    <row r="288" spans="1:3" x14ac:dyDescent="0.3">
      <c r="A288"/>
      <c r="B288"/>
      <c r="C288"/>
    </row>
    <row r="289" spans="1:3" x14ac:dyDescent="0.3">
      <c r="A289"/>
      <c r="B289"/>
      <c r="C289"/>
    </row>
    <row r="290" spans="1:3" x14ac:dyDescent="0.3">
      <c r="A290"/>
      <c r="B290"/>
      <c r="C290"/>
    </row>
    <row r="291" spans="1:3" x14ac:dyDescent="0.3">
      <c r="A291"/>
      <c r="B291"/>
      <c r="C291"/>
    </row>
    <row r="292" spans="1:3" x14ac:dyDescent="0.3">
      <c r="A292"/>
      <c r="B292"/>
      <c r="C292"/>
    </row>
    <row r="293" spans="1:3" x14ac:dyDescent="0.3">
      <c r="A293"/>
      <c r="B293"/>
      <c r="C293"/>
    </row>
    <row r="294" spans="1:3" x14ac:dyDescent="0.3">
      <c r="A294"/>
      <c r="B294"/>
      <c r="C294"/>
    </row>
    <row r="295" spans="1:3" x14ac:dyDescent="0.3">
      <c r="A295"/>
      <c r="B295"/>
      <c r="C295"/>
    </row>
    <row r="296" spans="1:3" x14ac:dyDescent="0.3">
      <c r="A296"/>
      <c r="B296"/>
      <c r="C296"/>
    </row>
    <row r="297" spans="1:3" x14ac:dyDescent="0.3">
      <c r="A297"/>
      <c r="B297"/>
      <c r="C297"/>
    </row>
    <row r="298" spans="1:3" x14ac:dyDescent="0.3">
      <c r="A298"/>
      <c r="B298"/>
      <c r="C298"/>
    </row>
    <row r="299" spans="1:3" x14ac:dyDescent="0.3">
      <c r="A299"/>
      <c r="B299"/>
      <c r="C299"/>
    </row>
    <row r="300" spans="1:3" x14ac:dyDescent="0.3">
      <c r="A300"/>
      <c r="B300"/>
      <c r="C300"/>
    </row>
    <row r="301" spans="1:3" x14ac:dyDescent="0.3">
      <c r="A301"/>
      <c r="B301"/>
      <c r="C301"/>
    </row>
    <row r="302" spans="1:3" x14ac:dyDescent="0.3">
      <c r="A302"/>
      <c r="B302"/>
      <c r="C302"/>
    </row>
    <row r="303" spans="1:3" x14ac:dyDescent="0.3">
      <c r="A303"/>
      <c r="B303"/>
      <c r="C303"/>
    </row>
    <row r="304" spans="1:3" x14ac:dyDescent="0.3">
      <c r="A304"/>
      <c r="B304"/>
      <c r="C304"/>
    </row>
    <row r="305" spans="1:3" x14ac:dyDescent="0.3">
      <c r="A305"/>
      <c r="B305"/>
      <c r="C305"/>
    </row>
    <row r="306" spans="1:3" x14ac:dyDescent="0.3">
      <c r="A306"/>
      <c r="B306"/>
      <c r="C306"/>
    </row>
    <row r="307" spans="1:3" x14ac:dyDescent="0.3">
      <c r="A307"/>
      <c r="B307"/>
      <c r="C307"/>
    </row>
    <row r="308" spans="1:3" x14ac:dyDescent="0.3">
      <c r="A308"/>
      <c r="B308"/>
      <c r="C308"/>
    </row>
    <row r="309" spans="1:3" x14ac:dyDescent="0.3">
      <c r="A309"/>
      <c r="B309"/>
      <c r="C309"/>
    </row>
    <row r="310" spans="1:3" x14ac:dyDescent="0.3">
      <c r="A310"/>
      <c r="B310"/>
      <c r="C310"/>
    </row>
    <row r="311" spans="1:3" x14ac:dyDescent="0.3">
      <c r="A311"/>
      <c r="B311"/>
      <c r="C311"/>
    </row>
    <row r="312" spans="1:3" x14ac:dyDescent="0.3">
      <c r="A312"/>
      <c r="B312"/>
      <c r="C312"/>
    </row>
    <row r="313" spans="1:3" x14ac:dyDescent="0.3">
      <c r="A313"/>
      <c r="B313"/>
      <c r="C313"/>
    </row>
    <row r="314" spans="1:3" x14ac:dyDescent="0.3">
      <c r="A314"/>
      <c r="B314"/>
      <c r="C314"/>
    </row>
    <row r="315" spans="1:3" x14ac:dyDescent="0.3">
      <c r="A315"/>
      <c r="B315"/>
      <c r="C315"/>
    </row>
    <row r="316" spans="1:3" x14ac:dyDescent="0.3">
      <c r="A316"/>
      <c r="B316"/>
      <c r="C316"/>
    </row>
    <row r="317" spans="1:3" x14ac:dyDescent="0.3">
      <c r="A317"/>
      <c r="B317"/>
      <c r="C317"/>
    </row>
    <row r="318" spans="1:3" x14ac:dyDescent="0.3">
      <c r="A318"/>
      <c r="B318"/>
      <c r="C318"/>
    </row>
    <row r="319" spans="1:3" x14ac:dyDescent="0.3">
      <c r="A319"/>
      <c r="B319"/>
      <c r="C319"/>
    </row>
    <row r="320" spans="1:3" x14ac:dyDescent="0.3">
      <c r="A320"/>
      <c r="B320"/>
      <c r="C320"/>
    </row>
    <row r="321" spans="1:3" x14ac:dyDescent="0.3">
      <c r="A321"/>
      <c r="B321"/>
      <c r="C321"/>
    </row>
    <row r="322" spans="1:3" x14ac:dyDescent="0.3">
      <c r="A322"/>
      <c r="B322"/>
      <c r="C322"/>
    </row>
    <row r="323" spans="1:3" x14ac:dyDescent="0.3">
      <c r="A323"/>
      <c r="B323"/>
      <c r="C323"/>
    </row>
    <row r="324" spans="1:3" x14ac:dyDescent="0.3">
      <c r="A324"/>
      <c r="B324"/>
      <c r="C324"/>
    </row>
    <row r="325" spans="1:3" x14ac:dyDescent="0.3">
      <c r="A325"/>
      <c r="B325"/>
      <c r="C325"/>
    </row>
    <row r="326" spans="1:3" x14ac:dyDescent="0.3">
      <c r="A326"/>
      <c r="B326"/>
      <c r="C326"/>
    </row>
    <row r="327" spans="1:3" x14ac:dyDescent="0.3">
      <c r="A327"/>
      <c r="B327"/>
      <c r="C327"/>
    </row>
    <row r="328" spans="1:3" x14ac:dyDescent="0.3">
      <c r="A328"/>
      <c r="B328"/>
      <c r="C328"/>
    </row>
    <row r="329" spans="1:3" x14ac:dyDescent="0.3">
      <c r="A329"/>
      <c r="B329"/>
      <c r="C329"/>
    </row>
    <row r="330" spans="1:3" x14ac:dyDescent="0.3">
      <c r="A330"/>
      <c r="B330"/>
      <c r="C330"/>
    </row>
    <row r="331" spans="1:3" x14ac:dyDescent="0.3">
      <c r="A331"/>
      <c r="B331"/>
      <c r="C331"/>
    </row>
    <row r="332" spans="1:3" x14ac:dyDescent="0.3">
      <c r="A332"/>
      <c r="B332"/>
      <c r="C332"/>
    </row>
    <row r="333" spans="1:3" x14ac:dyDescent="0.3">
      <c r="A333"/>
      <c r="B333"/>
      <c r="C333"/>
    </row>
    <row r="334" spans="1:3" x14ac:dyDescent="0.3">
      <c r="A334"/>
      <c r="B334"/>
      <c r="C334"/>
    </row>
    <row r="335" spans="1:3" x14ac:dyDescent="0.3">
      <c r="A335"/>
      <c r="B335"/>
      <c r="C335"/>
    </row>
    <row r="336" spans="1:3" x14ac:dyDescent="0.3">
      <c r="A336"/>
      <c r="B336"/>
      <c r="C336"/>
    </row>
    <row r="337" spans="1:3" x14ac:dyDescent="0.3">
      <c r="A337"/>
      <c r="B337"/>
      <c r="C337"/>
    </row>
    <row r="338" spans="1:3" x14ac:dyDescent="0.3">
      <c r="A338"/>
      <c r="B338"/>
      <c r="C338"/>
    </row>
    <row r="339" spans="1:3" x14ac:dyDescent="0.3">
      <c r="A339"/>
      <c r="B339"/>
      <c r="C339"/>
    </row>
    <row r="340" spans="1:3" x14ac:dyDescent="0.3">
      <c r="A340"/>
      <c r="B340"/>
      <c r="C340"/>
    </row>
    <row r="341" spans="1:3" x14ac:dyDescent="0.3">
      <c r="A341"/>
      <c r="B341"/>
      <c r="C341"/>
    </row>
    <row r="342" spans="1:3" x14ac:dyDescent="0.3">
      <c r="A342"/>
      <c r="B342"/>
      <c r="C342"/>
    </row>
    <row r="343" spans="1:3" x14ac:dyDescent="0.3">
      <c r="A343"/>
      <c r="B343"/>
      <c r="C343"/>
    </row>
    <row r="344" spans="1:3" x14ac:dyDescent="0.3">
      <c r="A344"/>
      <c r="B344"/>
      <c r="C344"/>
    </row>
    <row r="345" spans="1:3" x14ac:dyDescent="0.3">
      <c r="A345"/>
      <c r="B345"/>
      <c r="C345"/>
    </row>
    <row r="346" spans="1:3" x14ac:dyDescent="0.3">
      <c r="A346"/>
      <c r="B346"/>
      <c r="C346"/>
    </row>
    <row r="347" spans="1:3" x14ac:dyDescent="0.3">
      <c r="A347"/>
      <c r="B347"/>
      <c r="C347"/>
    </row>
    <row r="348" spans="1:3" x14ac:dyDescent="0.3">
      <c r="A348"/>
      <c r="B348"/>
      <c r="C348"/>
    </row>
    <row r="349" spans="1:3" x14ac:dyDescent="0.3">
      <c r="A349"/>
      <c r="B349"/>
      <c r="C349"/>
    </row>
    <row r="350" spans="1:3" x14ac:dyDescent="0.3">
      <c r="A350"/>
      <c r="B350"/>
      <c r="C350"/>
    </row>
    <row r="351" spans="1:3" x14ac:dyDescent="0.3">
      <c r="A351"/>
      <c r="B351"/>
      <c r="C351"/>
    </row>
    <row r="352" spans="1:3" x14ac:dyDescent="0.3">
      <c r="A352"/>
      <c r="B352"/>
      <c r="C352"/>
    </row>
    <row r="353" spans="1:3" x14ac:dyDescent="0.3">
      <c r="A353"/>
      <c r="B353"/>
      <c r="C353"/>
    </row>
    <row r="354" spans="1:3" x14ac:dyDescent="0.3">
      <c r="A354"/>
      <c r="B354"/>
      <c r="C354"/>
    </row>
    <row r="355" spans="1:3" x14ac:dyDescent="0.3">
      <c r="A355"/>
      <c r="B355"/>
      <c r="C355"/>
    </row>
    <row r="356" spans="1:3" x14ac:dyDescent="0.3">
      <c r="A356"/>
      <c r="B356"/>
      <c r="C356"/>
    </row>
    <row r="357" spans="1:3" x14ac:dyDescent="0.3">
      <c r="A357"/>
      <c r="B357"/>
      <c r="C357"/>
    </row>
    <row r="358" spans="1:3" x14ac:dyDescent="0.3">
      <c r="A358"/>
      <c r="B358"/>
      <c r="C358"/>
    </row>
    <row r="359" spans="1:3" x14ac:dyDescent="0.3">
      <c r="A359"/>
      <c r="B359"/>
      <c r="C359"/>
    </row>
    <row r="360" spans="1:3" x14ac:dyDescent="0.3">
      <c r="A360"/>
      <c r="B360"/>
      <c r="C360"/>
    </row>
    <row r="361" spans="1:3" x14ac:dyDescent="0.3">
      <c r="A361"/>
      <c r="B361"/>
      <c r="C361"/>
    </row>
    <row r="362" spans="1:3" x14ac:dyDescent="0.3">
      <c r="A362"/>
      <c r="B362"/>
      <c r="C362"/>
    </row>
    <row r="363" spans="1:3" x14ac:dyDescent="0.3">
      <c r="A363"/>
      <c r="B363"/>
      <c r="C363"/>
    </row>
    <row r="364" spans="1:3" x14ac:dyDescent="0.3">
      <c r="A364"/>
      <c r="B364"/>
      <c r="C364"/>
    </row>
    <row r="365" spans="1:3" x14ac:dyDescent="0.3">
      <c r="A365"/>
      <c r="B365"/>
      <c r="C365"/>
    </row>
    <row r="366" spans="1:3" x14ac:dyDescent="0.3">
      <c r="A366"/>
      <c r="B366"/>
      <c r="C366"/>
    </row>
    <row r="367" spans="1:3" x14ac:dyDescent="0.3">
      <c r="A367"/>
      <c r="B367"/>
      <c r="C367"/>
    </row>
    <row r="368" spans="1:3" x14ac:dyDescent="0.3">
      <c r="A368"/>
      <c r="B368"/>
      <c r="C368"/>
    </row>
    <row r="369" spans="1:3" x14ac:dyDescent="0.3">
      <c r="A369"/>
      <c r="B369"/>
      <c r="C369"/>
    </row>
    <row r="370" spans="1:3" x14ac:dyDescent="0.3">
      <c r="A370"/>
      <c r="B370"/>
      <c r="C370"/>
    </row>
    <row r="371" spans="1:3" x14ac:dyDescent="0.3">
      <c r="A371"/>
      <c r="B371"/>
      <c r="C371"/>
    </row>
    <row r="372" spans="1:3" x14ac:dyDescent="0.3">
      <c r="A372"/>
      <c r="B372"/>
      <c r="C372"/>
    </row>
    <row r="373" spans="1:3" x14ac:dyDescent="0.3">
      <c r="A373"/>
      <c r="B373"/>
      <c r="C373"/>
    </row>
    <row r="374" spans="1:3" x14ac:dyDescent="0.3">
      <c r="A374"/>
      <c r="B374"/>
      <c r="C374"/>
    </row>
    <row r="375" spans="1:3" x14ac:dyDescent="0.3">
      <c r="A375"/>
      <c r="B375"/>
      <c r="C375"/>
    </row>
    <row r="376" spans="1:3" x14ac:dyDescent="0.3">
      <c r="A376"/>
      <c r="B376"/>
      <c r="C376"/>
    </row>
    <row r="377" spans="1:3" x14ac:dyDescent="0.3">
      <c r="A377"/>
      <c r="B377"/>
      <c r="C377"/>
    </row>
    <row r="378" spans="1:3" x14ac:dyDescent="0.3">
      <c r="A378"/>
      <c r="B378"/>
      <c r="C378"/>
    </row>
    <row r="379" spans="1:3" x14ac:dyDescent="0.3">
      <c r="A379"/>
      <c r="B379"/>
      <c r="C379"/>
    </row>
    <row r="380" spans="1:3" x14ac:dyDescent="0.3">
      <c r="A380"/>
      <c r="B380"/>
      <c r="C380"/>
    </row>
    <row r="381" spans="1:3" x14ac:dyDescent="0.3">
      <c r="A381"/>
      <c r="B381"/>
      <c r="C381"/>
    </row>
    <row r="382" spans="1:3" x14ac:dyDescent="0.3">
      <c r="A382"/>
      <c r="B382"/>
      <c r="C382"/>
    </row>
    <row r="383" spans="1:3" x14ac:dyDescent="0.3">
      <c r="A383"/>
      <c r="B383"/>
      <c r="C383"/>
    </row>
    <row r="384" spans="1:3" x14ac:dyDescent="0.3">
      <c r="A384"/>
      <c r="B384"/>
      <c r="C384"/>
    </row>
    <row r="385" spans="1:3" x14ac:dyDescent="0.3">
      <c r="A385"/>
      <c r="B385"/>
      <c r="C385"/>
    </row>
    <row r="386" spans="1:3" x14ac:dyDescent="0.3">
      <c r="A386"/>
      <c r="B386"/>
      <c r="C386"/>
    </row>
    <row r="387" spans="1:3" x14ac:dyDescent="0.3">
      <c r="A387"/>
      <c r="B387"/>
      <c r="C387"/>
    </row>
    <row r="388" spans="1:3" x14ac:dyDescent="0.3">
      <c r="A388"/>
      <c r="B388"/>
      <c r="C388"/>
    </row>
    <row r="389" spans="1:3" x14ac:dyDescent="0.3">
      <c r="A389"/>
      <c r="B389"/>
      <c r="C389"/>
    </row>
    <row r="390" spans="1:3" x14ac:dyDescent="0.3">
      <c r="A390"/>
      <c r="B390"/>
      <c r="C390"/>
    </row>
    <row r="391" spans="1:3" x14ac:dyDescent="0.3">
      <c r="A391"/>
      <c r="B391"/>
      <c r="C391"/>
    </row>
    <row r="392" spans="1:3" x14ac:dyDescent="0.3">
      <c r="A392"/>
      <c r="B392"/>
      <c r="C392"/>
    </row>
    <row r="393" spans="1:3" x14ac:dyDescent="0.3">
      <c r="A393"/>
      <c r="B393"/>
      <c r="C393"/>
    </row>
    <row r="394" spans="1:3" x14ac:dyDescent="0.3">
      <c r="A394"/>
      <c r="B394"/>
      <c r="C394"/>
    </row>
    <row r="395" spans="1:3" x14ac:dyDescent="0.3">
      <c r="A395"/>
      <c r="B395"/>
      <c r="C395"/>
    </row>
    <row r="396" spans="1:3" x14ac:dyDescent="0.3">
      <c r="A396"/>
      <c r="B396"/>
      <c r="C396"/>
    </row>
    <row r="397" spans="1:3" x14ac:dyDescent="0.3">
      <c r="A397"/>
      <c r="B397"/>
      <c r="C397"/>
    </row>
    <row r="398" spans="1:3" x14ac:dyDescent="0.3">
      <c r="A398"/>
      <c r="B398"/>
      <c r="C398"/>
    </row>
    <row r="399" spans="1:3" x14ac:dyDescent="0.3">
      <c r="A399"/>
      <c r="B399"/>
      <c r="C399"/>
    </row>
    <row r="400" spans="1:3" x14ac:dyDescent="0.3">
      <c r="A400"/>
      <c r="B400"/>
      <c r="C400"/>
    </row>
    <row r="401" spans="1:3" x14ac:dyDescent="0.3">
      <c r="A401"/>
      <c r="B401"/>
      <c r="C401"/>
    </row>
    <row r="402" spans="1:3" x14ac:dyDescent="0.3">
      <c r="A402"/>
      <c r="B402"/>
      <c r="C402"/>
    </row>
    <row r="403" spans="1:3" x14ac:dyDescent="0.3">
      <c r="A403"/>
      <c r="B403"/>
      <c r="C403"/>
    </row>
    <row r="404" spans="1:3" x14ac:dyDescent="0.3">
      <c r="A404"/>
      <c r="B404"/>
      <c r="C404"/>
    </row>
    <row r="405" spans="1:3" x14ac:dyDescent="0.3">
      <c r="A405"/>
      <c r="B405"/>
      <c r="C405"/>
    </row>
    <row r="406" spans="1:3" x14ac:dyDescent="0.3">
      <c r="A406"/>
      <c r="B406"/>
      <c r="C406"/>
    </row>
    <row r="407" spans="1:3" x14ac:dyDescent="0.3">
      <c r="A407"/>
      <c r="B407"/>
      <c r="C407"/>
    </row>
    <row r="408" spans="1:3" x14ac:dyDescent="0.3">
      <c r="A408"/>
      <c r="B408"/>
      <c r="C408"/>
    </row>
    <row r="409" spans="1:3" x14ac:dyDescent="0.3">
      <c r="A409"/>
      <c r="B409"/>
      <c r="C409"/>
    </row>
    <row r="410" spans="1:3" x14ac:dyDescent="0.3">
      <c r="A410"/>
      <c r="B410"/>
      <c r="C410"/>
    </row>
    <row r="411" spans="1:3" x14ac:dyDescent="0.3">
      <c r="A411"/>
      <c r="B411"/>
      <c r="C411"/>
    </row>
    <row r="412" spans="1:3" x14ac:dyDescent="0.3">
      <c r="A412"/>
      <c r="B412"/>
      <c r="C412"/>
    </row>
    <row r="413" spans="1:3" x14ac:dyDescent="0.3">
      <c r="A413"/>
      <c r="B413"/>
      <c r="C413"/>
    </row>
    <row r="414" spans="1:3" x14ac:dyDescent="0.3">
      <c r="A414"/>
      <c r="B414"/>
      <c r="C414"/>
    </row>
    <row r="415" spans="1:3" x14ac:dyDescent="0.3">
      <c r="A415"/>
      <c r="B415"/>
      <c r="C415"/>
    </row>
    <row r="416" spans="1:3" x14ac:dyDescent="0.3">
      <c r="A416"/>
      <c r="B416"/>
      <c r="C416"/>
    </row>
    <row r="417" spans="1:3" x14ac:dyDescent="0.3">
      <c r="A417"/>
      <c r="B417"/>
      <c r="C417"/>
    </row>
    <row r="418" spans="1:3" x14ac:dyDescent="0.3">
      <c r="A418"/>
      <c r="B418"/>
      <c r="C418"/>
    </row>
    <row r="419" spans="1:3" x14ac:dyDescent="0.3">
      <c r="A419"/>
      <c r="B419"/>
      <c r="C419"/>
    </row>
    <row r="420" spans="1:3" x14ac:dyDescent="0.3">
      <c r="A420"/>
      <c r="B420"/>
      <c r="C420"/>
    </row>
    <row r="421" spans="1:3" x14ac:dyDescent="0.3">
      <c r="A421"/>
      <c r="B421"/>
      <c r="C421"/>
    </row>
    <row r="422" spans="1:3" x14ac:dyDescent="0.3">
      <c r="A422"/>
      <c r="B422"/>
      <c r="C422"/>
    </row>
    <row r="423" spans="1:3" x14ac:dyDescent="0.3">
      <c r="A423"/>
      <c r="B423"/>
      <c r="C423"/>
    </row>
    <row r="424" spans="1:3" x14ac:dyDescent="0.3">
      <c r="A424"/>
      <c r="B424"/>
      <c r="C424"/>
    </row>
    <row r="425" spans="1:3" x14ac:dyDescent="0.3">
      <c r="A425"/>
      <c r="B425"/>
      <c r="C425"/>
    </row>
    <row r="426" spans="1:3" x14ac:dyDescent="0.3">
      <c r="A426"/>
      <c r="B426"/>
      <c r="C426"/>
    </row>
    <row r="427" spans="1:3" x14ac:dyDescent="0.3">
      <c r="A427"/>
      <c r="B427"/>
      <c r="C427"/>
    </row>
    <row r="428" spans="1:3" x14ac:dyDescent="0.3">
      <c r="A428"/>
      <c r="B428"/>
      <c r="C428"/>
    </row>
    <row r="429" spans="1:3" x14ac:dyDescent="0.3">
      <c r="A429"/>
      <c r="B429"/>
      <c r="C429"/>
    </row>
    <row r="430" spans="1:3" x14ac:dyDescent="0.3">
      <c r="A430"/>
      <c r="B430"/>
      <c r="C430"/>
    </row>
    <row r="431" spans="1:3" x14ac:dyDescent="0.3">
      <c r="A431"/>
      <c r="B431"/>
      <c r="C431"/>
    </row>
    <row r="432" spans="1:3" x14ac:dyDescent="0.3">
      <c r="A432"/>
      <c r="B432"/>
      <c r="C432"/>
    </row>
    <row r="433" spans="1:3" x14ac:dyDescent="0.3">
      <c r="A433"/>
      <c r="B433"/>
      <c r="C433"/>
    </row>
    <row r="434" spans="1:3" x14ac:dyDescent="0.3">
      <c r="A434"/>
      <c r="B434"/>
      <c r="C434"/>
    </row>
    <row r="435" spans="1:3" x14ac:dyDescent="0.3">
      <c r="A435"/>
      <c r="B435"/>
      <c r="C435"/>
    </row>
    <row r="436" spans="1:3" x14ac:dyDescent="0.3">
      <c r="A436"/>
      <c r="B436"/>
      <c r="C436"/>
    </row>
    <row r="437" spans="1:3" x14ac:dyDescent="0.3">
      <c r="A437"/>
      <c r="B437"/>
      <c r="C437"/>
    </row>
    <row r="438" spans="1:3" x14ac:dyDescent="0.3">
      <c r="A438"/>
      <c r="B438"/>
      <c r="C438"/>
    </row>
    <row r="439" spans="1:3" x14ac:dyDescent="0.3">
      <c r="A439"/>
      <c r="B439"/>
      <c r="C439"/>
    </row>
    <row r="440" spans="1:3" x14ac:dyDescent="0.3">
      <c r="A440"/>
      <c r="B440"/>
      <c r="C440"/>
    </row>
    <row r="441" spans="1:3" x14ac:dyDescent="0.3">
      <c r="A441"/>
      <c r="B441"/>
      <c r="C441"/>
    </row>
    <row r="442" spans="1:3" x14ac:dyDescent="0.3">
      <c r="A442"/>
      <c r="B442"/>
      <c r="C442"/>
    </row>
    <row r="443" spans="1:3" x14ac:dyDescent="0.3">
      <c r="A443"/>
      <c r="B443"/>
      <c r="C443"/>
    </row>
    <row r="444" spans="1:3" x14ac:dyDescent="0.3">
      <c r="A444"/>
      <c r="B444"/>
      <c r="C444"/>
    </row>
    <row r="445" spans="1:3" x14ac:dyDescent="0.3">
      <c r="A445"/>
      <c r="B445"/>
      <c r="C445"/>
    </row>
    <row r="446" spans="1:3" x14ac:dyDescent="0.3">
      <c r="A446"/>
      <c r="B446"/>
      <c r="C446"/>
    </row>
    <row r="447" spans="1:3" x14ac:dyDescent="0.3">
      <c r="A447"/>
      <c r="B447"/>
      <c r="C447"/>
    </row>
    <row r="448" spans="1:3" x14ac:dyDescent="0.3">
      <c r="A448"/>
      <c r="B448"/>
      <c r="C448"/>
    </row>
    <row r="449" spans="1:3" x14ac:dyDescent="0.3">
      <c r="A449"/>
      <c r="B449"/>
      <c r="C449"/>
    </row>
    <row r="450" spans="1:3" x14ac:dyDescent="0.3">
      <c r="A450"/>
      <c r="B450"/>
      <c r="C450"/>
    </row>
    <row r="451" spans="1:3" x14ac:dyDescent="0.3">
      <c r="A451"/>
      <c r="B451"/>
      <c r="C451"/>
    </row>
    <row r="452" spans="1:3" x14ac:dyDescent="0.3">
      <c r="A452"/>
      <c r="B452"/>
      <c r="C452"/>
    </row>
    <row r="453" spans="1:3" x14ac:dyDescent="0.3">
      <c r="A453"/>
      <c r="B453"/>
      <c r="C453"/>
    </row>
    <row r="454" spans="1:3" x14ac:dyDescent="0.3">
      <c r="A454"/>
      <c r="B454"/>
      <c r="C454"/>
    </row>
    <row r="455" spans="1:3" x14ac:dyDescent="0.3">
      <c r="A455"/>
      <c r="B455"/>
      <c r="C455"/>
    </row>
    <row r="456" spans="1:3" x14ac:dyDescent="0.3">
      <c r="A456"/>
      <c r="B456"/>
      <c r="C456"/>
    </row>
    <row r="457" spans="1:3" x14ac:dyDescent="0.3">
      <c r="A457"/>
      <c r="B457"/>
      <c r="C457"/>
    </row>
    <row r="458" spans="1:3" x14ac:dyDescent="0.3">
      <c r="A458"/>
      <c r="B458"/>
      <c r="C458"/>
    </row>
    <row r="459" spans="1:3" x14ac:dyDescent="0.3">
      <c r="A459"/>
      <c r="B459"/>
      <c r="C459"/>
    </row>
    <row r="460" spans="1:3" x14ac:dyDescent="0.3">
      <c r="A460"/>
      <c r="B460"/>
      <c r="C460"/>
    </row>
    <row r="461" spans="1:3" x14ac:dyDescent="0.3">
      <c r="A461"/>
      <c r="B461"/>
      <c r="C461"/>
    </row>
    <row r="462" spans="1:3" x14ac:dyDescent="0.3">
      <c r="A462"/>
      <c r="B462"/>
      <c r="C462"/>
    </row>
    <row r="463" spans="1:3" x14ac:dyDescent="0.3">
      <c r="A463"/>
      <c r="B463"/>
      <c r="C463"/>
    </row>
    <row r="464" spans="1:3" x14ac:dyDescent="0.3">
      <c r="A464"/>
      <c r="B464"/>
      <c r="C464"/>
    </row>
    <row r="465" spans="1:3" x14ac:dyDescent="0.3">
      <c r="A465"/>
      <c r="B465"/>
      <c r="C465"/>
    </row>
    <row r="466" spans="1:3" x14ac:dyDescent="0.3">
      <c r="A466"/>
      <c r="B466"/>
      <c r="C466"/>
    </row>
    <row r="467" spans="1:3" x14ac:dyDescent="0.3">
      <c r="A467"/>
      <c r="B467"/>
      <c r="C467"/>
    </row>
    <row r="468" spans="1:3" x14ac:dyDescent="0.3">
      <c r="A468"/>
      <c r="B468"/>
      <c r="C468"/>
    </row>
    <row r="469" spans="1:3" x14ac:dyDescent="0.3">
      <c r="A469"/>
      <c r="B469"/>
      <c r="C469"/>
    </row>
    <row r="470" spans="1:3" x14ac:dyDescent="0.3">
      <c r="A470"/>
      <c r="B470"/>
      <c r="C470"/>
    </row>
    <row r="471" spans="1:3" x14ac:dyDescent="0.3">
      <c r="A471"/>
      <c r="B471"/>
      <c r="C471"/>
    </row>
    <row r="472" spans="1:3" x14ac:dyDescent="0.3">
      <c r="A472"/>
      <c r="B472"/>
      <c r="C472"/>
    </row>
    <row r="473" spans="1:3" x14ac:dyDescent="0.3">
      <c r="A473"/>
      <c r="B473"/>
      <c r="C473"/>
    </row>
    <row r="474" spans="1:3" x14ac:dyDescent="0.3">
      <c r="A474"/>
      <c r="B474"/>
      <c r="C474"/>
    </row>
    <row r="475" spans="1:3" x14ac:dyDescent="0.3">
      <c r="A475"/>
      <c r="B475"/>
      <c r="C475"/>
    </row>
    <row r="476" spans="1:3" x14ac:dyDescent="0.3">
      <c r="A476"/>
      <c r="B476"/>
      <c r="C476"/>
    </row>
    <row r="477" spans="1:3" x14ac:dyDescent="0.3">
      <c r="A477"/>
      <c r="B477"/>
      <c r="C477"/>
    </row>
    <row r="478" spans="1:3" x14ac:dyDescent="0.3">
      <c r="A478"/>
      <c r="B478"/>
      <c r="C478"/>
    </row>
    <row r="479" spans="1:3" x14ac:dyDescent="0.3">
      <c r="A479"/>
      <c r="B479"/>
      <c r="C479"/>
    </row>
    <row r="480" spans="1:3" x14ac:dyDescent="0.3">
      <c r="A480"/>
      <c r="B480"/>
      <c r="C480"/>
    </row>
    <row r="481" spans="1:3" x14ac:dyDescent="0.3">
      <c r="A481"/>
      <c r="B481"/>
      <c r="C481"/>
    </row>
    <row r="482" spans="1:3" x14ac:dyDescent="0.3">
      <c r="A482"/>
      <c r="B482"/>
      <c r="C482"/>
    </row>
    <row r="483" spans="1:3" x14ac:dyDescent="0.3">
      <c r="A483"/>
      <c r="B483"/>
      <c r="C483"/>
    </row>
    <row r="484" spans="1:3" x14ac:dyDescent="0.3">
      <c r="A484"/>
      <c r="B484"/>
      <c r="C484"/>
    </row>
    <row r="485" spans="1:3" x14ac:dyDescent="0.3">
      <c r="A485"/>
      <c r="B485"/>
      <c r="C485"/>
    </row>
    <row r="486" spans="1:3" x14ac:dyDescent="0.3">
      <c r="A486"/>
      <c r="B486"/>
      <c r="C486"/>
    </row>
    <row r="487" spans="1:3" x14ac:dyDescent="0.3">
      <c r="A487"/>
      <c r="B487"/>
      <c r="C487"/>
    </row>
    <row r="488" spans="1:3" x14ac:dyDescent="0.3">
      <c r="A488"/>
      <c r="B488"/>
      <c r="C488"/>
    </row>
    <row r="489" spans="1:3" x14ac:dyDescent="0.3">
      <c r="A489"/>
      <c r="B489"/>
      <c r="C489"/>
    </row>
    <row r="490" spans="1:3" x14ac:dyDescent="0.3">
      <c r="A490"/>
      <c r="B490"/>
      <c r="C490"/>
    </row>
    <row r="491" spans="1:3" x14ac:dyDescent="0.3">
      <c r="A491"/>
      <c r="B491"/>
      <c r="C491"/>
    </row>
    <row r="492" spans="1:3" x14ac:dyDescent="0.3">
      <c r="A492"/>
      <c r="B492"/>
      <c r="C492"/>
    </row>
    <row r="493" spans="1:3" x14ac:dyDescent="0.3">
      <c r="A493"/>
      <c r="B493"/>
      <c r="C493"/>
    </row>
    <row r="494" spans="1:3" x14ac:dyDescent="0.3">
      <c r="A494"/>
      <c r="B494"/>
      <c r="C494"/>
    </row>
    <row r="495" spans="1:3" x14ac:dyDescent="0.3">
      <c r="A495"/>
      <c r="B495"/>
      <c r="C495"/>
    </row>
    <row r="496" spans="1:3" x14ac:dyDescent="0.3">
      <c r="A496"/>
      <c r="B496"/>
      <c r="C496"/>
    </row>
    <row r="497" spans="1:3" x14ac:dyDescent="0.3">
      <c r="A497"/>
      <c r="B497"/>
      <c r="C497"/>
    </row>
    <row r="498" spans="1:3" x14ac:dyDescent="0.3">
      <c r="A498"/>
      <c r="B498"/>
      <c r="C498"/>
    </row>
    <row r="499" spans="1:3" x14ac:dyDescent="0.3">
      <c r="A499"/>
      <c r="B499"/>
      <c r="C499"/>
    </row>
    <row r="500" spans="1:3" x14ac:dyDescent="0.3">
      <c r="A500"/>
      <c r="B500"/>
      <c r="C500"/>
    </row>
    <row r="501" spans="1:3" x14ac:dyDescent="0.3">
      <c r="A501"/>
      <c r="B501"/>
      <c r="C501"/>
    </row>
    <row r="502" spans="1:3" x14ac:dyDescent="0.3">
      <c r="A502"/>
      <c r="B502"/>
      <c r="C502"/>
    </row>
    <row r="503" spans="1:3" x14ac:dyDescent="0.3">
      <c r="A503"/>
      <c r="B503"/>
      <c r="C503"/>
    </row>
    <row r="504" spans="1:3" x14ac:dyDescent="0.3">
      <c r="A504"/>
      <c r="B504"/>
      <c r="C504"/>
    </row>
    <row r="505" spans="1:3" x14ac:dyDescent="0.3">
      <c r="A505"/>
      <c r="B505"/>
      <c r="C505"/>
    </row>
    <row r="506" spans="1:3" x14ac:dyDescent="0.3">
      <c r="A506"/>
      <c r="B506"/>
      <c r="C506"/>
    </row>
    <row r="507" spans="1:3" x14ac:dyDescent="0.3">
      <c r="A507"/>
      <c r="B507"/>
      <c r="C507"/>
    </row>
    <row r="508" spans="1:3" x14ac:dyDescent="0.3">
      <c r="A508"/>
      <c r="B508"/>
      <c r="C508"/>
    </row>
    <row r="509" spans="1:3" x14ac:dyDescent="0.3">
      <c r="A509"/>
      <c r="B509"/>
      <c r="C509"/>
    </row>
    <row r="510" spans="1:3" x14ac:dyDescent="0.3">
      <c r="A510"/>
      <c r="B510"/>
      <c r="C510"/>
    </row>
    <row r="511" spans="1:3" x14ac:dyDescent="0.3">
      <c r="A511"/>
      <c r="B511"/>
      <c r="C511"/>
    </row>
    <row r="512" spans="1:3" x14ac:dyDescent="0.3">
      <c r="A512"/>
      <c r="B512"/>
      <c r="C512"/>
    </row>
    <row r="513" spans="1:3" x14ac:dyDescent="0.3">
      <c r="A513"/>
      <c r="B513"/>
      <c r="C513"/>
    </row>
    <row r="514" spans="1:3" x14ac:dyDescent="0.3">
      <c r="A514"/>
      <c r="B514"/>
      <c r="C514"/>
    </row>
    <row r="515" spans="1:3" x14ac:dyDescent="0.3">
      <c r="A515"/>
      <c r="B515"/>
      <c r="C515"/>
    </row>
    <row r="516" spans="1:3" x14ac:dyDescent="0.3">
      <c r="A516"/>
      <c r="B516"/>
      <c r="C516"/>
    </row>
    <row r="517" spans="1:3" x14ac:dyDescent="0.3">
      <c r="A517"/>
      <c r="B517"/>
      <c r="C517"/>
    </row>
    <row r="518" spans="1:3" x14ac:dyDescent="0.3">
      <c r="A518"/>
      <c r="B518"/>
      <c r="C518"/>
    </row>
    <row r="519" spans="1:3" x14ac:dyDescent="0.3">
      <c r="A519"/>
      <c r="B519"/>
      <c r="C519"/>
    </row>
    <row r="520" spans="1:3" x14ac:dyDescent="0.3">
      <c r="A520"/>
      <c r="B520"/>
      <c r="C520"/>
    </row>
    <row r="521" spans="1:3" x14ac:dyDescent="0.3">
      <c r="A521"/>
      <c r="B521"/>
      <c r="C521"/>
    </row>
    <row r="522" spans="1:3" x14ac:dyDescent="0.3">
      <c r="A522"/>
      <c r="B522"/>
      <c r="C522"/>
    </row>
    <row r="523" spans="1:3" x14ac:dyDescent="0.3">
      <c r="A523"/>
      <c r="B523"/>
      <c r="C523"/>
    </row>
    <row r="524" spans="1:3" x14ac:dyDescent="0.3">
      <c r="A524"/>
      <c r="B524"/>
      <c r="C524"/>
    </row>
    <row r="525" spans="1:3" x14ac:dyDescent="0.3">
      <c r="A525"/>
      <c r="B525"/>
      <c r="C525"/>
    </row>
    <row r="526" spans="1:3" x14ac:dyDescent="0.3">
      <c r="A526"/>
      <c r="B526"/>
      <c r="C526"/>
    </row>
    <row r="527" spans="1:3" x14ac:dyDescent="0.3">
      <c r="A527"/>
      <c r="B527"/>
      <c r="C527"/>
    </row>
    <row r="528" spans="1:3" x14ac:dyDescent="0.3">
      <c r="A528"/>
      <c r="B528"/>
      <c r="C528"/>
    </row>
    <row r="529" spans="1:3" x14ac:dyDescent="0.3">
      <c r="A529"/>
      <c r="B529"/>
      <c r="C529"/>
    </row>
    <row r="530" spans="1:3" x14ac:dyDescent="0.3">
      <c r="A530"/>
      <c r="B530"/>
      <c r="C530"/>
    </row>
    <row r="531" spans="1:3" x14ac:dyDescent="0.3">
      <c r="A531"/>
      <c r="B531"/>
      <c r="C531"/>
    </row>
    <row r="532" spans="1:3" x14ac:dyDescent="0.3">
      <c r="A532"/>
      <c r="B532"/>
      <c r="C532"/>
    </row>
    <row r="533" spans="1:3" x14ac:dyDescent="0.3">
      <c r="A533"/>
      <c r="B533"/>
      <c r="C533"/>
    </row>
    <row r="534" spans="1:3" x14ac:dyDescent="0.3">
      <c r="A534"/>
      <c r="B534"/>
      <c r="C534"/>
    </row>
    <row r="535" spans="1:3" x14ac:dyDescent="0.3">
      <c r="A535"/>
      <c r="B535"/>
      <c r="C535"/>
    </row>
    <row r="536" spans="1:3" x14ac:dyDescent="0.3">
      <c r="A536"/>
      <c r="B536"/>
      <c r="C536"/>
    </row>
    <row r="537" spans="1:3" x14ac:dyDescent="0.3">
      <c r="A537"/>
      <c r="B537"/>
      <c r="C537"/>
    </row>
    <row r="538" spans="1:3" x14ac:dyDescent="0.3">
      <c r="A538"/>
      <c r="B538"/>
      <c r="C538"/>
    </row>
    <row r="539" spans="1:3" x14ac:dyDescent="0.3">
      <c r="A539"/>
      <c r="B539"/>
      <c r="C539"/>
    </row>
    <row r="540" spans="1:3" x14ac:dyDescent="0.3">
      <c r="A540"/>
      <c r="B540"/>
      <c r="C540"/>
    </row>
    <row r="541" spans="1:3" x14ac:dyDescent="0.3">
      <c r="A541"/>
      <c r="B541"/>
      <c r="C541"/>
    </row>
    <row r="542" spans="1:3" x14ac:dyDescent="0.3">
      <c r="A542"/>
      <c r="B542"/>
      <c r="C542"/>
    </row>
    <row r="543" spans="1:3" x14ac:dyDescent="0.3">
      <c r="A543"/>
      <c r="B543"/>
      <c r="C543"/>
    </row>
    <row r="544" spans="1:3" x14ac:dyDescent="0.3">
      <c r="A544"/>
      <c r="B544"/>
      <c r="C544"/>
    </row>
    <row r="545" spans="1:3" x14ac:dyDescent="0.3">
      <c r="A545"/>
      <c r="B545"/>
      <c r="C545"/>
    </row>
    <row r="546" spans="1:3" x14ac:dyDescent="0.3">
      <c r="A546"/>
      <c r="B546"/>
      <c r="C546"/>
    </row>
    <row r="547" spans="1:3" x14ac:dyDescent="0.3">
      <c r="A547"/>
      <c r="B547"/>
      <c r="C547"/>
    </row>
    <row r="548" spans="1:3" x14ac:dyDescent="0.3">
      <c r="A548"/>
      <c r="B548"/>
      <c r="C548"/>
    </row>
    <row r="549" spans="1:3" x14ac:dyDescent="0.3">
      <c r="A549"/>
      <c r="B549"/>
      <c r="C549"/>
    </row>
    <row r="550" spans="1:3" x14ac:dyDescent="0.3">
      <c r="A550"/>
      <c r="B550"/>
      <c r="C550"/>
    </row>
    <row r="551" spans="1:3" x14ac:dyDescent="0.3">
      <c r="A551"/>
      <c r="B551"/>
      <c r="C551"/>
    </row>
    <row r="552" spans="1:3" x14ac:dyDescent="0.3">
      <c r="A552"/>
      <c r="B552"/>
      <c r="C552"/>
    </row>
    <row r="553" spans="1:3" x14ac:dyDescent="0.3">
      <c r="A553"/>
      <c r="B553"/>
      <c r="C553"/>
    </row>
    <row r="554" spans="1:3" x14ac:dyDescent="0.3">
      <c r="A554"/>
      <c r="B554"/>
      <c r="C554"/>
    </row>
    <row r="555" spans="1:3" x14ac:dyDescent="0.3">
      <c r="A555"/>
      <c r="B555"/>
      <c r="C555"/>
    </row>
    <row r="556" spans="1:3" x14ac:dyDescent="0.3">
      <c r="A556"/>
      <c r="B556"/>
      <c r="C556"/>
    </row>
    <row r="557" spans="1:3" x14ac:dyDescent="0.3">
      <c r="A557"/>
      <c r="B557"/>
      <c r="C557"/>
    </row>
    <row r="558" spans="1:3" x14ac:dyDescent="0.3">
      <c r="A558"/>
      <c r="B558"/>
      <c r="C558"/>
    </row>
    <row r="559" spans="1:3" x14ac:dyDescent="0.3">
      <c r="A559"/>
      <c r="B559"/>
      <c r="C559"/>
    </row>
    <row r="560" spans="1:3" x14ac:dyDescent="0.3">
      <c r="A560"/>
      <c r="B560"/>
      <c r="C560"/>
    </row>
    <row r="561" spans="1:3" x14ac:dyDescent="0.3">
      <c r="A561"/>
      <c r="B561"/>
      <c r="C561"/>
    </row>
    <row r="562" spans="1:3" x14ac:dyDescent="0.3">
      <c r="A562"/>
      <c r="B562"/>
      <c r="C562"/>
    </row>
    <row r="563" spans="1:3" x14ac:dyDescent="0.3">
      <c r="A563"/>
      <c r="B563"/>
      <c r="C563"/>
    </row>
    <row r="564" spans="1:3" x14ac:dyDescent="0.3">
      <c r="A564"/>
      <c r="B564"/>
      <c r="C564"/>
    </row>
    <row r="565" spans="1:3" x14ac:dyDescent="0.3">
      <c r="A565"/>
      <c r="B565"/>
      <c r="C565"/>
    </row>
    <row r="566" spans="1:3" x14ac:dyDescent="0.3">
      <c r="A566"/>
      <c r="B566"/>
      <c r="C566"/>
    </row>
    <row r="567" spans="1:3" x14ac:dyDescent="0.3">
      <c r="A567"/>
      <c r="B567"/>
      <c r="C567"/>
    </row>
    <row r="568" spans="1:3" x14ac:dyDescent="0.3">
      <c r="A568"/>
      <c r="B568"/>
      <c r="C568"/>
    </row>
    <row r="569" spans="1:3" x14ac:dyDescent="0.3">
      <c r="A569"/>
      <c r="B569"/>
      <c r="C569"/>
    </row>
    <row r="570" spans="1:3" x14ac:dyDescent="0.3">
      <c r="A570"/>
      <c r="B570"/>
      <c r="C570"/>
    </row>
    <row r="571" spans="1:3" x14ac:dyDescent="0.3">
      <c r="A571"/>
      <c r="B571"/>
      <c r="C571"/>
    </row>
    <row r="572" spans="1:3" x14ac:dyDescent="0.3">
      <c r="A572"/>
      <c r="B572"/>
      <c r="C572"/>
    </row>
    <row r="573" spans="1:3" x14ac:dyDescent="0.3">
      <c r="A573"/>
      <c r="B573"/>
      <c r="C573"/>
    </row>
    <row r="574" spans="1:3" x14ac:dyDescent="0.3">
      <c r="A574"/>
      <c r="B574"/>
      <c r="C574"/>
    </row>
    <row r="575" spans="1:3" x14ac:dyDescent="0.3">
      <c r="A575"/>
      <c r="B575"/>
      <c r="C575"/>
    </row>
    <row r="576" spans="1:3" x14ac:dyDescent="0.3">
      <c r="A576"/>
      <c r="B576"/>
      <c r="C576"/>
    </row>
    <row r="577" spans="1:3" x14ac:dyDescent="0.3">
      <c r="A577"/>
      <c r="B577"/>
      <c r="C577"/>
    </row>
    <row r="578" spans="1:3" x14ac:dyDescent="0.3">
      <c r="A578"/>
      <c r="B578"/>
      <c r="C578"/>
    </row>
    <row r="579" spans="1:3" x14ac:dyDescent="0.3">
      <c r="A579"/>
      <c r="B579"/>
      <c r="C579"/>
    </row>
    <row r="580" spans="1:3" x14ac:dyDescent="0.3">
      <c r="A580"/>
      <c r="B580"/>
      <c r="C580"/>
    </row>
    <row r="581" spans="1:3" x14ac:dyDescent="0.3">
      <c r="A581"/>
      <c r="B581"/>
      <c r="C581"/>
    </row>
    <row r="582" spans="1:3" x14ac:dyDescent="0.3">
      <c r="A582"/>
      <c r="B582"/>
      <c r="C582"/>
    </row>
    <row r="583" spans="1:3" x14ac:dyDescent="0.3">
      <c r="A583"/>
      <c r="B583"/>
      <c r="C583"/>
    </row>
    <row r="584" spans="1:3" x14ac:dyDescent="0.3">
      <c r="A584"/>
      <c r="B584"/>
      <c r="C584"/>
    </row>
    <row r="585" spans="1:3" x14ac:dyDescent="0.3">
      <c r="A585"/>
      <c r="B585"/>
      <c r="C585"/>
    </row>
    <row r="586" spans="1:3" x14ac:dyDescent="0.3">
      <c r="A586"/>
      <c r="B586"/>
      <c r="C586"/>
    </row>
    <row r="587" spans="1:3" x14ac:dyDescent="0.3">
      <c r="A587"/>
      <c r="B587"/>
      <c r="C587"/>
    </row>
    <row r="588" spans="1:3" x14ac:dyDescent="0.3">
      <c r="A588"/>
      <c r="B588"/>
      <c r="C588"/>
    </row>
    <row r="589" spans="1:3" x14ac:dyDescent="0.3">
      <c r="A589"/>
      <c r="B589"/>
      <c r="C589"/>
    </row>
    <row r="590" spans="1:3" x14ac:dyDescent="0.3">
      <c r="A590"/>
      <c r="B590"/>
      <c r="C590"/>
    </row>
    <row r="591" spans="1:3" x14ac:dyDescent="0.3">
      <c r="A591"/>
      <c r="B591"/>
      <c r="C591"/>
    </row>
    <row r="592" spans="1:3" x14ac:dyDescent="0.3">
      <c r="A592"/>
      <c r="B592"/>
      <c r="C592"/>
    </row>
    <row r="593" spans="1:3" x14ac:dyDescent="0.3">
      <c r="A593"/>
      <c r="B593"/>
      <c r="C593"/>
    </row>
    <row r="594" spans="1:3" x14ac:dyDescent="0.3">
      <c r="A594"/>
      <c r="B594"/>
      <c r="C594"/>
    </row>
    <row r="595" spans="1:3" x14ac:dyDescent="0.3">
      <c r="A595"/>
      <c r="B595"/>
      <c r="C595"/>
    </row>
    <row r="596" spans="1:3" x14ac:dyDescent="0.3">
      <c r="A596"/>
      <c r="B596"/>
      <c r="C596"/>
    </row>
    <row r="597" spans="1:3" x14ac:dyDescent="0.3">
      <c r="A597"/>
      <c r="B597"/>
      <c r="C597"/>
    </row>
    <row r="598" spans="1:3" x14ac:dyDescent="0.3">
      <c r="A598"/>
      <c r="B598"/>
      <c r="C598"/>
    </row>
    <row r="599" spans="1:3" x14ac:dyDescent="0.3">
      <c r="A599"/>
      <c r="B599"/>
      <c r="C599"/>
    </row>
    <row r="600" spans="1:3" x14ac:dyDescent="0.3">
      <c r="A600"/>
      <c r="B600"/>
      <c r="C600"/>
    </row>
    <row r="601" spans="1:3" x14ac:dyDescent="0.3">
      <c r="A601"/>
      <c r="B601"/>
      <c r="C601"/>
    </row>
    <row r="602" spans="1:3" x14ac:dyDescent="0.3">
      <c r="A602"/>
      <c r="B602"/>
      <c r="C602"/>
    </row>
    <row r="603" spans="1:3" x14ac:dyDescent="0.3">
      <c r="A603"/>
      <c r="B603"/>
      <c r="C603"/>
    </row>
    <row r="604" spans="1:3" x14ac:dyDescent="0.3">
      <c r="A604"/>
      <c r="B604"/>
      <c r="C604"/>
    </row>
    <row r="605" spans="1:3" x14ac:dyDescent="0.3">
      <c r="A605"/>
      <c r="B605"/>
      <c r="C605"/>
    </row>
    <row r="606" spans="1:3" x14ac:dyDescent="0.3">
      <c r="A606"/>
      <c r="B606"/>
      <c r="C606"/>
    </row>
    <row r="607" spans="1:3" x14ac:dyDescent="0.3">
      <c r="A607"/>
      <c r="B607"/>
      <c r="C607"/>
    </row>
    <row r="608" spans="1:3" x14ac:dyDescent="0.3">
      <c r="A608"/>
      <c r="B608"/>
      <c r="C608"/>
    </row>
    <row r="609" spans="1:3" x14ac:dyDescent="0.3">
      <c r="A609"/>
      <c r="B609"/>
      <c r="C609"/>
    </row>
    <row r="610" spans="1:3" x14ac:dyDescent="0.3">
      <c r="A610"/>
      <c r="B610"/>
      <c r="C610"/>
    </row>
    <row r="611" spans="1:3" x14ac:dyDescent="0.3">
      <c r="A611"/>
      <c r="B611"/>
      <c r="C611"/>
    </row>
    <row r="612" spans="1:3" x14ac:dyDescent="0.3">
      <c r="A612"/>
      <c r="B612"/>
      <c r="C612"/>
    </row>
    <row r="613" spans="1:3" x14ac:dyDescent="0.3">
      <c r="A613"/>
      <c r="B613"/>
      <c r="C613"/>
    </row>
    <row r="614" spans="1:3" x14ac:dyDescent="0.3">
      <c r="A614"/>
      <c r="B614"/>
      <c r="C614"/>
    </row>
    <row r="615" spans="1:3" x14ac:dyDescent="0.3">
      <c r="A615"/>
      <c r="B615"/>
      <c r="C615"/>
    </row>
    <row r="616" spans="1:3" x14ac:dyDescent="0.3">
      <c r="A616"/>
      <c r="B616"/>
      <c r="C616"/>
    </row>
    <row r="617" spans="1:3" x14ac:dyDescent="0.3">
      <c r="A617"/>
      <c r="B617"/>
      <c r="C617"/>
    </row>
    <row r="618" spans="1:3" x14ac:dyDescent="0.3">
      <c r="A618"/>
      <c r="B618"/>
      <c r="C618"/>
    </row>
    <row r="619" spans="1:3" x14ac:dyDescent="0.3">
      <c r="A619"/>
      <c r="B619"/>
      <c r="C619"/>
    </row>
    <row r="620" spans="1:3" x14ac:dyDescent="0.3">
      <c r="A620"/>
      <c r="B620"/>
      <c r="C620"/>
    </row>
    <row r="621" spans="1:3" x14ac:dyDescent="0.3">
      <c r="A621"/>
      <c r="B621"/>
      <c r="C621"/>
    </row>
    <row r="622" spans="1:3" x14ac:dyDescent="0.3">
      <c r="A622"/>
      <c r="B622"/>
      <c r="C622"/>
    </row>
    <row r="623" spans="1:3" x14ac:dyDescent="0.3">
      <c r="A623"/>
      <c r="B623"/>
      <c r="C623"/>
    </row>
    <row r="624" spans="1:3" x14ac:dyDescent="0.3">
      <c r="A624"/>
      <c r="B624"/>
      <c r="C624"/>
    </row>
    <row r="625" spans="1:3" x14ac:dyDescent="0.3">
      <c r="A625"/>
      <c r="B625"/>
      <c r="C625"/>
    </row>
    <row r="626" spans="1:3" x14ac:dyDescent="0.3">
      <c r="A626"/>
      <c r="B626"/>
      <c r="C626"/>
    </row>
    <row r="627" spans="1:3" x14ac:dyDescent="0.3">
      <c r="A627"/>
      <c r="B627"/>
      <c r="C627"/>
    </row>
    <row r="628" spans="1:3" x14ac:dyDescent="0.3">
      <c r="A628"/>
      <c r="B628"/>
      <c r="C628"/>
    </row>
    <row r="629" spans="1:3" x14ac:dyDescent="0.3">
      <c r="A629"/>
      <c r="B629"/>
      <c r="C629"/>
    </row>
    <row r="630" spans="1:3" x14ac:dyDescent="0.3">
      <c r="A630"/>
      <c r="B630"/>
      <c r="C630"/>
    </row>
    <row r="631" spans="1:3" x14ac:dyDescent="0.3">
      <c r="A631"/>
      <c r="B631"/>
      <c r="C631"/>
    </row>
    <row r="632" spans="1:3" x14ac:dyDescent="0.3">
      <c r="A632"/>
      <c r="B632"/>
      <c r="C632"/>
    </row>
    <row r="633" spans="1:3" x14ac:dyDescent="0.3">
      <c r="A633"/>
      <c r="B633"/>
      <c r="C633"/>
    </row>
    <row r="634" spans="1:3" x14ac:dyDescent="0.3">
      <c r="A634"/>
      <c r="B634"/>
      <c r="C634"/>
    </row>
    <row r="635" spans="1:3" x14ac:dyDescent="0.3">
      <c r="A635"/>
      <c r="B635"/>
      <c r="C635"/>
    </row>
    <row r="636" spans="1:3" x14ac:dyDescent="0.3">
      <c r="A636"/>
      <c r="B636"/>
      <c r="C636"/>
    </row>
    <row r="637" spans="1:3" x14ac:dyDescent="0.3">
      <c r="A637"/>
      <c r="B637"/>
      <c r="C637"/>
    </row>
    <row r="638" spans="1:3" x14ac:dyDescent="0.3">
      <c r="A638"/>
      <c r="B638"/>
      <c r="C638"/>
    </row>
    <row r="639" spans="1:3" x14ac:dyDescent="0.3">
      <c r="A639"/>
      <c r="B639"/>
      <c r="C639"/>
    </row>
    <row r="640" spans="1:3" x14ac:dyDescent="0.3">
      <c r="A640"/>
      <c r="B640"/>
      <c r="C640"/>
    </row>
    <row r="641" spans="1:3" x14ac:dyDescent="0.3">
      <c r="A641"/>
      <c r="B641"/>
      <c r="C641"/>
    </row>
    <row r="642" spans="1:3" x14ac:dyDescent="0.3">
      <c r="A642"/>
      <c r="B642"/>
      <c r="C642"/>
    </row>
    <row r="643" spans="1:3" x14ac:dyDescent="0.3">
      <c r="A643"/>
      <c r="B643"/>
      <c r="C643"/>
    </row>
    <row r="644" spans="1:3" x14ac:dyDescent="0.3">
      <c r="A644"/>
      <c r="B644"/>
      <c r="C644"/>
    </row>
    <row r="645" spans="1:3" x14ac:dyDescent="0.3">
      <c r="A645"/>
      <c r="B645"/>
      <c r="C645"/>
    </row>
    <row r="646" spans="1:3" x14ac:dyDescent="0.3">
      <c r="A646"/>
      <c r="B646"/>
      <c r="C646"/>
    </row>
    <row r="647" spans="1:3" x14ac:dyDescent="0.3">
      <c r="A647"/>
      <c r="B647"/>
      <c r="C647"/>
    </row>
    <row r="648" spans="1:3" x14ac:dyDescent="0.3">
      <c r="A648"/>
      <c r="B648"/>
      <c r="C648"/>
    </row>
    <row r="649" spans="1:3" x14ac:dyDescent="0.3">
      <c r="A649"/>
      <c r="B649"/>
      <c r="C649"/>
    </row>
    <row r="650" spans="1:3" x14ac:dyDescent="0.3">
      <c r="A650"/>
      <c r="B650"/>
      <c r="C650"/>
    </row>
    <row r="651" spans="1:3" x14ac:dyDescent="0.3">
      <c r="A651"/>
      <c r="B651"/>
      <c r="C651"/>
    </row>
    <row r="652" spans="1:3" x14ac:dyDescent="0.3">
      <c r="A652"/>
      <c r="B652"/>
      <c r="C652"/>
    </row>
    <row r="653" spans="1:3" x14ac:dyDescent="0.3">
      <c r="A653"/>
      <c r="B653"/>
      <c r="C653"/>
    </row>
    <row r="654" spans="1:3" x14ac:dyDescent="0.3">
      <c r="A654"/>
      <c r="B654"/>
      <c r="C654"/>
    </row>
    <row r="655" spans="1:3" x14ac:dyDescent="0.3">
      <c r="A655"/>
      <c r="B655"/>
      <c r="C655"/>
    </row>
    <row r="656" spans="1:3" x14ac:dyDescent="0.3">
      <c r="A656"/>
      <c r="B656"/>
      <c r="C656"/>
    </row>
    <row r="657" spans="1:3" x14ac:dyDescent="0.3">
      <c r="A657"/>
      <c r="B657"/>
      <c r="C657"/>
    </row>
    <row r="658" spans="1:3" x14ac:dyDescent="0.3">
      <c r="A658"/>
      <c r="B658"/>
      <c r="C658"/>
    </row>
    <row r="659" spans="1:3" x14ac:dyDescent="0.3">
      <c r="A659"/>
      <c r="B659"/>
      <c r="C659"/>
    </row>
    <row r="660" spans="1:3" x14ac:dyDescent="0.3">
      <c r="A660"/>
      <c r="B660"/>
      <c r="C660"/>
    </row>
    <row r="661" spans="1:3" x14ac:dyDescent="0.3">
      <c r="A661"/>
      <c r="B661"/>
      <c r="C661"/>
    </row>
    <row r="662" spans="1:3" x14ac:dyDescent="0.3">
      <c r="A662"/>
      <c r="B662"/>
      <c r="C662"/>
    </row>
    <row r="663" spans="1:3" x14ac:dyDescent="0.3">
      <c r="A663"/>
      <c r="B663"/>
      <c r="C663"/>
    </row>
    <row r="664" spans="1:3" x14ac:dyDescent="0.3">
      <c r="A664"/>
      <c r="B664"/>
      <c r="C664"/>
    </row>
    <row r="665" spans="1:3" x14ac:dyDescent="0.3">
      <c r="A665"/>
      <c r="B665"/>
      <c r="C665"/>
    </row>
    <row r="666" spans="1:3" x14ac:dyDescent="0.3">
      <c r="A666"/>
      <c r="B666"/>
      <c r="C666"/>
    </row>
    <row r="667" spans="1:3" x14ac:dyDescent="0.3">
      <c r="A667"/>
      <c r="B667"/>
      <c r="C667"/>
    </row>
    <row r="668" spans="1:3" x14ac:dyDescent="0.3">
      <c r="A668"/>
      <c r="B668"/>
      <c r="C668"/>
    </row>
    <row r="669" spans="1:3" x14ac:dyDescent="0.3">
      <c r="A669"/>
      <c r="B669"/>
      <c r="C669"/>
    </row>
    <row r="670" spans="1:3" x14ac:dyDescent="0.3">
      <c r="A670"/>
      <c r="B670"/>
      <c r="C670"/>
    </row>
    <row r="671" spans="1:3" x14ac:dyDescent="0.3">
      <c r="A671"/>
      <c r="B671"/>
      <c r="C671"/>
    </row>
    <row r="672" spans="1:3" x14ac:dyDescent="0.3">
      <c r="A672"/>
      <c r="B672"/>
      <c r="C672"/>
    </row>
    <row r="673" spans="1:3" x14ac:dyDescent="0.3">
      <c r="A673"/>
      <c r="B673"/>
      <c r="C673"/>
    </row>
    <row r="674" spans="1:3" x14ac:dyDescent="0.3">
      <c r="A674"/>
      <c r="B674"/>
      <c r="C674"/>
    </row>
    <row r="675" spans="1:3" x14ac:dyDescent="0.3">
      <c r="A675"/>
      <c r="B675"/>
      <c r="C675"/>
    </row>
    <row r="676" spans="1:3" x14ac:dyDescent="0.3">
      <c r="A676"/>
      <c r="B676"/>
      <c r="C676"/>
    </row>
    <row r="677" spans="1:3" x14ac:dyDescent="0.3">
      <c r="A677"/>
      <c r="B677"/>
      <c r="C677"/>
    </row>
    <row r="678" spans="1:3" x14ac:dyDescent="0.3">
      <c r="A678"/>
      <c r="B678"/>
      <c r="C678"/>
    </row>
    <row r="679" spans="1:3" x14ac:dyDescent="0.3">
      <c r="A679"/>
      <c r="B679"/>
      <c r="C679"/>
    </row>
    <row r="680" spans="1:3" x14ac:dyDescent="0.3">
      <c r="A680"/>
      <c r="B680"/>
      <c r="C680"/>
    </row>
    <row r="681" spans="1:3" x14ac:dyDescent="0.3">
      <c r="A681"/>
      <c r="B681"/>
      <c r="C681"/>
    </row>
    <row r="682" spans="1:3" x14ac:dyDescent="0.3">
      <c r="A682"/>
      <c r="B682"/>
      <c r="C682"/>
    </row>
    <row r="683" spans="1:3" x14ac:dyDescent="0.3">
      <c r="A683"/>
      <c r="B683"/>
      <c r="C683"/>
    </row>
    <row r="684" spans="1:3" x14ac:dyDescent="0.3">
      <c r="A684"/>
      <c r="B684"/>
      <c r="C684"/>
    </row>
    <row r="685" spans="1:3" x14ac:dyDescent="0.3">
      <c r="A685"/>
      <c r="B685"/>
      <c r="C685"/>
    </row>
    <row r="686" spans="1:3" x14ac:dyDescent="0.3">
      <c r="A686"/>
      <c r="B686"/>
      <c r="C686"/>
    </row>
    <row r="687" spans="1:3" x14ac:dyDescent="0.3">
      <c r="A687"/>
      <c r="B687"/>
      <c r="C687"/>
    </row>
    <row r="688" spans="1:3" x14ac:dyDescent="0.3">
      <c r="A688"/>
      <c r="B688"/>
      <c r="C688"/>
    </row>
    <row r="689" spans="1:3" x14ac:dyDescent="0.3">
      <c r="A689"/>
      <c r="B689"/>
      <c r="C689"/>
    </row>
    <row r="690" spans="1:3" x14ac:dyDescent="0.3">
      <c r="A690"/>
      <c r="B690"/>
      <c r="C690"/>
    </row>
    <row r="691" spans="1:3" x14ac:dyDescent="0.3">
      <c r="A691"/>
      <c r="B691"/>
      <c r="C691"/>
    </row>
    <row r="692" spans="1:3" x14ac:dyDescent="0.3">
      <c r="A692"/>
      <c r="B692"/>
      <c r="C692"/>
    </row>
    <row r="693" spans="1:3" x14ac:dyDescent="0.3">
      <c r="A693"/>
      <c r="B693"/>
      <c r="C693"/>
    </row>
    <row r="694" spans="1:3" x14ac:dyDescent="0.3">
      <c r="A694"/>
      <c r="B694"/>
      <c r="C694"/>
    </row>
    <row r="695" spans="1:3" x14ac:dyDescent="0.3">
      <c r="A695"/>
      <c r="B695"/>
      <c r="C695"/>
    </row>
    <row r="696" spans="1:3" x14ac:dyDescent="0.3">
      <c r="A696"/>
      <c r="B696"/>
      <c r="C696"/>
    </row>
    <row r="697" spans="1:3" x14ac:dyDescent="0.3">
      <c r="A697"/>
      <c r="B697"/>
      <c r="C697"/>
    </row>
    <row r="698" spans="1:3" x14ac:dyDescent="0.3">
      <c r="A698"/>
      <c r="B698"/>
      <c r="C698"/>
    </row>
    <row r="699" spans="1:3" x14ac:dyDescent="0.3">
      <c r="A699"/>
      <c r="B699"/>
      <c r="C699"/>
    </row>
    <row r="700" spans="1:3" x14ac:dyDescent="0.3">
      <c r="A700"/>
      <c r="B700"/>
      <c r="C700"/>
    </row>
    <row r="701" spans="1:3" x14ac:dyDescent="0.3">
      <c r="A701"/>
      <c r="B701"/>
      <c r="C701"/>
    </row>
    <row r="702" spans="1:3" x14ac:dyDescent="0.3">
      <c r="A702"/>
      <c r="B702"/>
      <c r="C702"/>
    </row>
    <row r="703" spans="1:3" x14ac:dyDescent="0.3">
      <c r="A703"/>
      <c r="B703"/>
      <c r="C703"/>
    </row>
    <row r="704" spans="1:3" x14ac:dyDescent="0.3">
      <c r="A704"/>
      <c r="B704"/>
      <c r="C704"/>
    </row>
    <row r="705" spans="1:3" x14ac:dyDescent="0.3">
      <c r="A705"/>
      <c r="B705"/>
      <c r="C705"/>
    </row>
    <row r="706" spans="1:3" x14ac:dyDescent="0.3">
      <c r="A706"/>
      <c r="B706"/>
      <c r="C706"/>
    </row>
    <row r="707" spans="1:3" x14ac:dyDescent="0.3">
      <c r="A707"/>
      <c r="B707"/>
      <c r="C707"/>
    </row>
    <row r="708" spans="1:3" x14ac:dyDescent="0.3">
      <c r="A708"/>
      <c r="B708"/>
      <c r="C708"/>
    </row>
    <row r="709" spans="1:3" x14ac:dyDescent="0.3">
      <c r="A709"/>
      <c r="B709"/>
      <c r="C709"/>
    </row>
    <row r="710" spans="1:3" x14ac:dyDescent="0.3">
      <c r="A710"/>
      <c r="B710"/>
      <c r="C710"/>
    </row>
    <row r="711" spans="1:3" x14ac:dyDescent="0.3">
      <c r="A711"/>
      <c r="B711"/>
      <c r="C711"/>
    </row>
    <row r="712" spans="1:3" x14ac:dyDescent="0.3">
      <c r="A712"/>
      <c r="B712"/>
      <c r="C712"/>
    </row>
    <row r="713" spans="1:3" x14ac:dyDescent="0.3">
      <c r="A713"/>
      <c r="B713"/>
      <c r="C713"/>
    </row>
    <row r="714" spans="1:3" x14ac:dyDescent="0.3">
      <c r="A714"/>
      <c r="B714"/>
      <c r="C714"/>
    </row>
    <row r="715" spans="1:3" x14ac:dyDescent="0.3">
      <c r="A715"/>
      <c r="B715"/>
      <c r="C715"/>
    </row>
    <row r="716" spans="1:3" x14ac:dyDescent="0.3">
      <c r="A716"/>
      <c r="B716"/>
      <c r="C716"/>
    </row>
    <row r="717" spans="1:3" x14ac:dyDescent="0.3">
      <c r="A717"/>
      <c r="B717"/>
      <c r="C717"/>
    </row>
    <row r="718" spans="1:3" x14ac:dyDescent="0.3">
      <c r="A718"/>
      <c r="B718"/>
      <c r="C718"/>
    </row>
    <row r="719" spans="1:3" x14ac:dyDescent="0.3">
      <c r="A719"/>
      <c r="B719"/>
      <c r="C719"/>
    </row>
    <row r="720" spans="1:3" x14ac:dyDescent="0.3">
      <c r="A720"/>
      <c r="B720"/>
      <c r="C720"/>
    </row>
    <row r="721" spans="1:3" x14ac:dyDescent="0.3">
      <c r="A721"/>
      <c r="B721"/>
      <c r="C721"/>
    </row>
    <row r="722" spans="1:3" x14ac:dyDescent="0.3">
      <c r="A722"/>
      <c r="B722"/>
      <c r="C722"/>
    </row>
    <row r="723" spans="1:3" x14ac:dyDescent="0.3">
      <c r="A723"/>
      <c r="B723"/>
      <c r="C723"/>
    </row>
    <row r="724" spans="1:3" x14ac:dyDescent="0.3">
      <c r="A724"/>
      <c r="B724"/>
      <c r="C724"/>
    </row>
    <row r="725" spans="1:3" x14ac:dyDescent="0.3">
      <c r="A725"/>
      <c r="B725"/>
      <c r="C725"/>
    </row>
    <row r="726" spans="1:3" x14ac:dyDescent="0.3">
      <c r="A726"/>
      <c r="B726"/>
      <c r="C726"/>
    </row>
    <row r="727" spans="1:3" x14ac:dyDescent="0.3">
      <c r="A727"/>
      <c r="B727"/>
      <c r="C727"/>
    </row>
    <row r="728" spans="1:3" x14ac:dyDescent="0.3">
      <c r="A728"/>
      <c r="B728"/>
      <c r="C728"/>
    </row>
    <row r="729" spans="1:3" x14ac:dyDescent="0.3">
      <c r="A729"/>
      <c r="B729"/>
      <c r="C729"/>
    </row>
    <row r="730" spans="1:3" x14ac:dyDescent="0.3">
      <c r="A730"/>
      <c r="B730"/>
      <c r="C730"/>
    </row>
    <row r="731" spans="1:3" x14ac:dyDescent="0.3">
      <c r="A731"/>
      <c r="B731"/>
      <c r="C731"/>
    </row>
    <row r="732" spans="1:3" x14ac:dyDescent="0.3">
      <c r="A732"/>
      <c r="B732"/>
      <c r="C732"/>
    </row>
    <row r="733" spans="1:3" x14ac:dyDescent="0.3">
      <c r="A733"/>
      <c r="B733"/>
      <c r="C733"/>
    </row>
    <row r="734" spans="1:3" x14ac:dyDescent="0.3">
      <c r="A734"/>
      <c r="B734"/>
      <c r="C734"/>
    </row>
    <row r="735" spans="1:3" x14ac:dyDescent="0.3">
      <c r="A735"/>
      <c r="B735"/>
      <c r="C735"/>
    </row>
    <row r="736" spans="1:3" x14ac:dyDescent="0.3">
      <c r="A736"/>
      <c r="B736"/>
      <c r="C736"/>
    </row>
    <row r="737" spans="1:3" x14ac:dyDescent="0.3">
      <c r="A737"/>
      <c r="B737"/>
      <c r="C737"/>
    </row>
    <row r="738" spans="1:3" x14ac:dyDescent="0.3">
      <c r="A738"/>
      <c r="B738"/>
      <c r="C738"/>
    </row>
    <row r="739" spans="1:3" x14ac:dyDescent="0.3">
      <c r="A739"/>
      <c r="B739"/>
      <c r="C739"/>
    </row>
    <row r="740" spans="1:3" x14ac:dyDescent="0.3">
      <c r="A740"/>
      <c r="B740"/>
      <c r="C740"/>
    </row>
    <row r="741" spans="1:3" x14ac:dyDescent="0.3">
      <c r="A741"/>
      <c r="B741"/>
      <c r="C741"/>
    </row>
    <row r="742" spans="1:3" x14ac:dyDescent="0.3">
      <c r="A742"/>
      <c r="B742"/>
      <c r="C742"/>
    </row>
    <row r="743" spans="1:3" x14ac:dyDescent="0.3">
      <c r="A743"/>
      <c r="B743"/>
      <c r="C743"/>
    </row>
    <row r="744" spans="1:3" x14ac:dyDescent="0.3">
      <c r="A744"/>
      <c r="B744"/>
      <c r="C744"/>
    </row>
    <row r="745" spans="1:3" x14ac:dyDescent="0.3">
      <c r="A745"/>
      <c r="B745"/>
      <c r="C745"/>
    </row>
    <row r="746" spans="1:3" x14ac:dyDescent="0.3">
      <c r="A746"/>
      <c r="B746"/>
      <c r="C746"/>
    </row>
    <row r="747" spans="1:3" x14ac:dyDescent="0.3">
      <c r="A747"/>
      <c r="B747"/>
      <c r="C747"/>
    </row>
    <row r="748" spans="1:3" x14ac:dyDescent="0.3">
      <c r="A748"/>
      <c r="B748"/>
      <c r="C748"/>
    </row>
    <row r="749" spans="1:3" x14ac:dyDescent="0.3">
      <c r="A749"/>
      <c r="B749"/>
      <c r="C749"/>
    </row>
    <row r="750" spans="1:3" x14ac:dyDescent="0.3">
      <c r="A750"/>
      <c r="B750"/>
      <c r="C750"/>
    </row>
    <row r="751" spans="1:3" x14ac:dyDescent="0.3">
      <c r="A751"/>
      <c r="B751"/>
      <c r="C751"/>
    </row>
    <row r="752" spans="1:3" x14ac:dyDescent="0.3">
      <c r="A752"/>
      <c r="B752"/>
      <c r="C752"/>
    </row>
    <row r="753" spans="1:3" x14ac:dyDescent="0.3">
      <c r="A753"/>
      <c r="B753"/>
      <c r="C753"/>
    </row>
    <row r="754" spans="1:3" x14ac:dyDescent="0.3">
      <c r="A754"/>
      <c r="B754"/>
      <c r="C754"/>
    </row>
    <row r="755" spans="1:3" x14ac:dyDescent="0.3">
      <c r="A755"/>
      <c r="B755"/>
      <c r="C755"/>
    </row>
    <row r="756" spans="1:3" x14ac:dyDescent="0.3">
      <c r="A756"/>
      <c r="B756"/>
      <c r="C756"/>
    </row>
    <row r="757" spans="1:3" x14ac:dyDescent="0.3">
      <c r="A757"/>
      <c r="B757"/>
      <c r="C757"/>
    </row>
    <row r="758" spans="1:3" x14ac:dyDescent="0.3">
      <c r="A758"/>
      <c r="B758"/>
      <c r="C758"/>
    </row>
    <row r="759" spans="1:3" x14ac:dyDescent="0.3">
      <c r="A759"/>
      <c r="B759"/>
      <c r="C759"/>
    </row>
    <row r="760" spans="1:3" x14ac:dyDescent="0.3">
      <c r="A760"/>
      <c r="B760"/>
      <c r="C760"/>
    </row>
    <row r="761" spans="1:3" x14ac:dyDescent="0.3">
      <c r="A761"/>
      <c r="B761"/>
      <c r="C761"/>
    </row>
    <row r="762" spans="1:3" x14ac:dyDescent="0.3">
      <c r="A762"/>
      <c r="B762"/>
      <c r="C762"/>
    </row>
    <row r="763" spans="1:3" x14ac:dyDescent="0.3">
      <c r="A763"/>
      <c r="B763"/>
      <c r="C763"/>
    </row>
    <row r="764" spans="1:3" x14ac:dyDescent="0.3">
      <c r="A764"/>
      <c r="B764"/>
      <c r="C764"/>
    </row>
    <row r="765" spans="1:3" x14ac:dyDescent="0.3">
      <c r="A765"/>
      <c r="B765"/>
      <c r="C765"/>
    </row>
    <row r="766" spans="1:3" x14ac:dyDescent="0.3">
      <c r="A766"/>
      <c r="B766"/>
      <c r="C766"/>
    </row>
    <row r="767" spans="1:3" x14ac:dyDescent="0.3">
      <c r="A767"/>
      <c r="B767"/>
      <c r="C767"/>
    </row>
    <row r="768" spans="1:3" x14ac:dyDescent="0.3">
      <c r="A768"/>
      <c r="B768"/>
      <c r="C768"/>
    </row>
    <row r="769" spans="1:3" x14ac:dyDescent="0.3">
      <c r="A769"/>
      <c r="B769"/>
      <c r="C769"/>
    </row>
    <row r="770" spans="1:3" x14ac:dyDescent="0.3">
      <c r="A770"/>
      <c r="B770"/>
      <c r="C770"/>
    </row>
    <row r="771" spans="1:3" x14ac:dyDescent="0.3">
      <c r="A771"/>
      <c r="B771"/>
      <c r="C771"/>
    </row>
    <row r="772" spans="1:3" x14ac:dyDescent="0.3">
      <c r="A772"/>
      <c r="B772"/>
      <c r="C772"/>
    </row>
    <row r="773" spans="1:3" x14ac:dyDescent="0.3">
      <c r="A773"/>
      <c r="B773"/>
      <c r="C773"/>
    </row>
    <row r="774" spans="1:3" x14ac:dyDescent="0.3">
      <c r="A774"/>
      <c r="B774"/>
      <c r="C774"/>
    </row>
    <row r="775" spans="1:3" x14ac:dyDescent="0.3">
      <c r="A775"/>
      <c r="B775"/>
      <c r="C775"/>
    </row>
    <row r="776" spans="1:3" x14ac:dyDescent="0.3">
      <c r="A776"/>
      <c r="B776"/>
      <c r="C776"/>
    </row>
    <row r="777" spans="1:3" x14ac:dyDescent="0.3">
      <c r="A777"/>
      <c r="B777"/>
      <c r="C777"/>
    </row>
    <row r="778" spans="1:3" x14ac:dyDescent="0.3">
      <c r="A778"/>
      <c r="B778"/>
      <c r="C778"/>
    </row>
    <row r="779" spans="1:3" x14ac:dyDescent="0.3">
      <c r="A779"/>
      <c r="B779"/>
      <c r="C779"/>
    </row>
    <row r="780" spans="1:3" x14ac:dyDescent="0.3">
      <c r="A780"/>
      <c r="B780"/>
      <c r="C780"/>
    </row>
    <row r="781" spans="1:3" x14ac:dyDescent="0.3">
      <c r="A781"/>
      <c r="B781"/>
      <c r="C781"/>
    </row>
    <row r="782" spans="1:3" x14ac:dyDescent="0.3">
      <c r="A782"/>
      <c r="B782"/>
      <c r="C782"/>
    </row>
    <row r="783" spans="1:3" x14ac:dyDescent="0.3">
      <c r="A783"/>
      <c r="B783"/>
      <c r="C783"/>
    </row>
    <row r="784" spans="1:3" x14ac:dyDescent="0.3">
      <c r="A784"/>
      <c r="B784"/>
      <c r="C784"/>
    </row>
    <row r="785" spans="1:3" x14ac:dyDescent="0.3">
      <c r="A785"/>
      <c r="B785"/>
      <c r="C785"/>
    </row>
    <row r="786" spans="1:3" x14ac:dyDescent="0.3">
      <c r="A786"/>
      <c r="B786"/>
      <c r="C786"/>
    </row>
    <row r="787" spans="1:3" x14ac:dyDescent="0.3">
      <c r="A787"/>
      <c r="B787"/>
      <c r="C787"/>
    </row>
    <row r="788" spans="1:3" x14ac:dyDescent="0.3">
      <c r="A788"/>
      <c r="B788"/>
      <c r="C788"/>
    </row>
    <row r="789" spans="1:3" x14ac:dyDescent="0.3">
      <c r="A789"/>
      <c r="B789"/>
      <c r="C789"/>
    </row>
    <row r="790" spans="1:3" x14ac:dyDescent="0.3">
      <c r="A790"/>
      <c r="B790"/>
      <c r="C790"/>
    </row>
    <row r="791" spans="1:3" x14ac:dyDescent="0.3">
      <c r="A791"/>
      <c r="B791"/>
      <c r="C791"/>
    </row>
    <row r="792" spans="1:3" x14ac:dyDescent="0.3">
      <c r="A792"/>
      <c r="B792"/>
      <c r="C792"/>
    </row>
    <row r="793" spans="1:3" x14ac:dyDescent="0.3">
      <c r="A793"/>
      <c r="B793"/>
      <c r="C793"/>
    </row>
    <row r="794" spans="1:3" x14ac:dyDescent="0.3">
      <c r="A794"/>
      <c r="B794"/>
      <c r="C794"/>
    </row>
    <row r="795" spans="1:3" x14ac:dyDescent="0.3">
      <c r="A795"/>
      <c r="B795"/>
      <c r="C795"/>
    </row>
    <row r="796" spans="1:3" x14ac:dyDescent="0.3">
      <c r="A796"/>
      <c r="B796"/>
      <c r="C796"/>
    </row>
    <row r="797" spans="1:3" x14ac:dyDescent="0.3">
      <c r="A797"/>
      <c r="B797"/>
      <c r="C797"/>
    </row>
    <row r="798" spans="1:3" x14ac:dyDescent="0.3">
      <c r="A798"/>
      <c r="B798"/>
      <c r="C798"/>
    </row>
    <row r="799" spans="1:3" x14ac:dyDescent="0.3">
      <c r="A799"/>
      <c r="B799"/>
      <c r="C799"/>
    </row>
    <row r="800" spans="1:3" x14ac:dyDescent="0.3">
      <c r="A800"/>
      <c r="B800"/>
      <c r="C800"/>
    </row>
    <row r="801" spans="1:3" x14ac:dyDescent="0.3">
      <c r="A801"/>
      <c r="B801"/>
      <c r="C801"/>
    </row>
    <row r="802" spans="1:3" x14ac:dyDescent="0.3">
      <c r="A802"/>
      <c r="B802"/>
      <c r="C802"/>
    </row>
    <row r="803" spans="1:3" x14ac:dyDescent="0.3">
      <c r="A803"/>
      <c r="B803"/>
      <c r="C803"/>
    </row>
    <row r="804" spans="1:3" x14ac:dyDescent="0.3">
      <c r="A804"/>
      <c r="B804"/>
      <c r="C804"/>
    </row>
    <row r="805" spans="1:3" x14ac:dyDescent="0.3">
      <c r="A805"/>
      <c r="B805"/>
      <c r="C805"/>
    </row>
    <row r="806" spans="1:3" x14ac:dyDescent="0.3">
      <c r="A806"/>
      <c r="B806"/>
      <c r="C806"/>
    </row>
    <row r="807" spans="1:3" x14ac:dyDescent="0.3">
      <c r="A807"/>
      <c r="B807"/>
      <c r="C807"/>
    </row>
    <row r="808" spans="1:3" x14ac:dyDescent="0.3">
      <c r="A808"/>
      <c r="B808"/>
      <c r="C808"/>
    </row>
    <row r="809" spans="1:3" x14ac:dyDescent="0.3">
      <c r="A809"/>
      <c r="B809"/>
      <c r="C809"/>
    </row>
    <row r="810" spans="1:3" x14ac:dyDescent="0.3">
      <c r="A810"/>
      <c r="B810"/>
      <c r="C810"/>
    </row>
    <row r="811" spans="1:3" x14ac:dyDescent="0.3">
      <c r="A811"/>
      <c r="B811"/>
      <c r="C811"/>
    </row>
    <row r="812" spans="1:3" x14ac:dyDescent="0.3">
      <c r="A812"/>
      <c r="B812"/>
      <c r="C812"/>
    </row>
    <row r="813" spans="1:3" x14ac:dyDescent="0.3">
      <c r="A813"/>
      <c r="B813"/>
      <c r="C813"/>
    </row>
    <row r="814" spans="1:3" x14ac:dyDescent="0.3">
      <c r="A814"/>
      <c r="B814"/>
      <c r="C814"/>
    </row>
    <row r="815" spans="1:3" x14ac:dyDescent="0.3">
      <c r="A815"/>
      <c r="B815"/>
      <c r="C815"/>
    </row>
    <row r="816" spans="1:3" x14ac:dyDescent="0.3">
      <c r="A816"/>
      <c r="B816"/>
      <c r="C816"/>
    </row>
    <row r="817" spans="1:3" x14ac:dyDescent="0.3">
      <c r="A817"/>
      <c r="B817"/>
      <c r="C817"/>
    </row>
    <row r="818" spans="1:3" x14ac:dyDescent="0.3">
      <c r="A818"/>
      <c r="B818"/>
      <c r="C818"/>
    </row>
    <row r="819" spans="1:3" x14ac:dyDescent="0.3">
      <c r="A819"/>
      <c r="B819"/>
      <c r="C819"/>
    </row>
    <row r="820" spans="1:3" x14ac:dyDescent="0.3">
      <c r="A820"/>
      <c r="B820"/>
      <c r="C820"/>
    </row>
    <row r="821" spans="1:3" x14ac:dyDescent="0.3">
      <c r="A821"/>
      <c r="B821"/>
      <c r="C821"/>
    </row>
    <row r="822" spans="1:3" x14ac:dyDescent="0.3">
      <c r="A822"/>
      <c r="B822"/>
      <c r="C822"/>
    </row>
    <row r="823" spans="1:3" x14ac:dyDescent="0.3">
      <c r="A823"/>
      <c r="B823"/>
      <c r="C823"/>
    </row>
    <row r="824" spans="1:3" x14ac:dyDescent="0.3">
      <c r="A824"/>
      <c r="B824"/>
      <c r="C824"/>
    </row>
    <row r="825" spans="1:3" x14ac:dyDescent="0.3">
      <c r="A825"/>
      <c r="B825"/>
      <c r="C825"/>
    </row>
    <row r="826" spans="1:3" x14ac:dyDescent="0.3">
      <c r="A826"/>
      <c r="B826"/>
      <c r="C826"/>
    </row>
  </sheetData>
  <phoneticPr fontId="2" type="noConversion"/>
  <pageMargins left="0.7" right="0.7" top="0.75" bottom="0.75" header="0.3" footer="0.3"/>
  <pageSetup orientation="portrait" horizontalDpi="300" verticalDpi="3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Props1.xml><?xml version="1.0" encoding="utf-8"?>
<ds:datastoreItem xmlns:ds="http://schemas.openxmlformats.org/officeDocument/2006/customXml" ds:itemID="{EEF80A10-7602-4BED-92DE-24325BDAD447}">
  <ds:schemaRefs/>
</ds:datastoreItem>
</file>

<file path=customXml/itemProps2.xml><?xml version="1.0" encoding="utf-8"?>
<ds:datastoreItem xmlns:ds="http://schemas.openxmlformats.org/officeDocument/2006/customXml" ds:itemID="{A32B4FDA-E599-4A7B-BE04-C10F0179D2E7}">
  <ds:schemaRefs/>
</ds:datastoreItem>
</file>

<file path=customXml/itemProps3.xml><?xml version="1.0" encoding="utf-8"?>
<ds:datastoreItem xmlns:ds="http://schemas.openxmlformats.org/officeDocument/2006/customXml" ds:itemID="{896644BA-CCA0-4BD6-A49D-D85B6678F7A9}">
  <ds:schemaRefs/>
</ds:datastoreItem>
</file>

<file path=customXml/itemProps4.xml><?xml version="1.0" encoding="utf-8"?>
<ds:datastoreItem xmlns:ds="http://schemas.openxmlformats.org/officeDocument/2006/customXml" ds:itemID="{B1C3EA3F-9833-45C8-8EB0-DE668CBCE8DE}">
  <ds:schemaRefs>
    <ds:schemaRef ds:uri="http://www.w3.org/2001/XMLSchema"/>
    <ds:schemaRef ds:uri="http://microsoft.data.visualization.engine.tours/1.0"/>
  </ds:schemaRefs>
</ds:datastoreItem>
</file>

<file path=customXml/itemProps5.xml><?xml version="1.0" encoding="utf-8"?>
<ds:datastoreItem xmlns:ds="http://schemas.openxmlformats.org/officeDocument/2006/customXml" ds:itemID="{5BF07EAF-895A-4C4F-B3D4-DE4F53D69D6D}">
  <ds:schemaRefs>
    <ds:schemaRef ds:uri="http://www.w3.org/2001/XMLSchema"/>
    <ds:schemaRef ds:uri="http://microsoft.data.visualization.Client.Excel.LState/1.0"/>
  </ds:schemaRefs>
</ds:datastoreItem>
</file>

<file path=customXml/itemProps6.xml><?xml version="1.0" encoding="utf-8"?>
<ds:datastoreItem xmlns:ds="http://schemas.openxmlformats.org/officeDocument/2006/customXml" ds:itemID="{6C8C6C09-5F72-45DB-855E-B58506ABB300}">
  <ds:schemaRefs>
    <ds:schemaRef ds:uri="http://www.w3.org/2001/XMLSchema"/>
    <ds:schemaRef ds:uri="http://microsoft.data.visualization.Client.Excel/1.0"/>
  </ds:schemaRefs>
</ds:datastoreItem>
</file>

<file path=customXml/itemProps7.xml><?xml version="1.0" encoding="utf-8"?>
<ds:datastoreItem xmlns:ds="http://schemas.openxmlformats.org/officeDocument/2006/customXml" ds:itemID="{1BBD2C6D-6F66-4F78-912A-BCCC90D225BC}">
  <ds:schemaRefs/>
</ds:datastoreItem>
</file>

<file path=customXml/itemProps8.xml><?xml version="1.0" encoding="utf-8"?>
<ds:datastoreItem xmlns:ds="http://schemas.openxmlformats.org/officeDocument/2006/customXml" ds:itemID="{4E69C812-0ABA-4476-AC80-1C04A66FCF87}">
  <ds:schemaRefs>
    <ds:schemaRef ds:uri="http://schemas.microsoft.com/DataMashup"/>
  </ds:schemaRefs>
</ds:datastoreItem>
</file>

<file path=customXml/itemProps9.xml><?xml version="1.0" encoding="utf-8"?>
<ds:datastoreItem xmlns:ds="http://schemas.openxmlformats.org/officeDocument/2006/customXml" ds:itemID="{603563F8-3C35-45E3-9C5D-CBB35342FE0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Input Data</vt:lpstr>
      <vt:lpstr>Pivot Table</vt:lpstr>
      <vt:lpstr>Dashboard</vt:lpstr>
      <vt:lpstr>Target</vt:lpstr>
      <vt:lpstr>Customer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sunny</dc:creator>
  <cp:lastModifiedBy>sunny sahu</cp:lastModifiedBy>
  <dcterms:created xsi:type="dcterms:W3CDTF">2021-11-03T11:40:02Z</dcterms:created>
  <dcterms:modified xsi:type="dcterms:W3CDTF">2025-12-07T06:01:31Z</dcterms:modified>
</cp:coreProperties>
</file>