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8a5c873a8f1b4a/Documents/00-MyResearch/20230524_VAO-EETC/EETC-VAO_project/TRAINdata/列车运行参数计算过程/"/>
    </mc:Choice>
  </mc:AlternateContent>
  <xr:revisionPtr revIDLastSave="118" documentId="8_{C9140DFE-08EB-4348-8F4E-9EF4C2EE8EC6}" xr6:coauthVersionLast="47" xr6:coauthVersionMax="47" xr10:uidLastSave="{7D405781-C01E-4302-B858-2FC110AFDFFA}"/>
  <bookViews>
    <workbookView xWindow="-110" yWindow="-110" windowWidth="38620" windowHeight="21100" activeTab="3" xr2:uid="{5992E351-C97C-4B4A-AD3E-4FAC7E28E12E}"/>
  </bookViews>
  <sheets>
    <sheet name="Sheet1" sheetId="4" r:id="rId1"/>
    <sheet name="Traction" sheetId="1" r:id="rId2"/>
    <sheet name="Brake" sheetId="2" r:id="rId3"/>
    <sheet name="Resi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3" l="1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41" i="3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41" i="3"/>
  <c r="J41" i="3" s="1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41" i="3"/>
  <c r="U42" i="3" l="1"/>
  <c r="U74" i="3"/>
  <c r="U43" i="3"/>
  <c r="U75" i="3"/>
  <c r="U44" i="3"/>
  <c r="U76" i="3"/>
  <c r="U45" i="3"/>
  <c r="U77" i="3"/>
  <c r="U46" i="3"/>
  <c r="U41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</calcChain>
</file>

<file path=xl/sharedStrings.xml><?xml version="1.0" encoding="utf-8"?>
<sst xmlns="http://schemas.openxmlformats.org/spreadsheetml/2006/main" count="23" uniqueCount="15">
  <si>
    <t>E_k</t>
  </si>
  <si>
    <t>unit_traction</t>
  </si>
  <si>
    <t>unit_brake</t>
  </si>
  <si>
    <t>unit_basic_resist</t>
  </si>
  <si>
    <t>Strahl formula</t>
  </si>
  <si>
    <t>r0</t>
    <phoneticPr fontId="1" type="noConversion"/>
  </si>
  <si>
    <t>r2</t>
    <phoneticPr fontId="1" type="noConversion"/>
  </si>
  <si>
    <t>\omega = r_0 + r_2 v^2</t>
    <phoneticPr fontId="1" type="noConversion"/>
  </si>
  <si>
    <t>E_k</t>
    <phoneticPr fontId="1" type="noConversion"/>
  </si>
  <si>
    <t>unit_basic_resist_Strahl formula</t>
    <phoneticPr fontId="1" type="noConversion"/>
  </si>
  <si>
    <t>v(km/h)</t>
  </si>
  <si>
    <t>v(m/s)</t>
  </si>
  <si>
    <t>traction</t>
  </si>
  <si>
    <t>brake(m/s^2)</t>
  </si>
  <si>
    <t>unit_basic_resist_raw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</si>
</sst>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4910814219762187E-2"/>
          <c:y val="5.584383371254243E-2"/>
          <c:w val="0.9728465730275162"/>
          <c:h val="0.910908921430929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Traction!$A$38:$A$45</c:f>
              <c:numCache>
                <c:formatCode>General</c:formatCode>
                <c:ptCount val="8"/>
                <c:pt idx="0">
                  <c:v>0</c:v>
                </c:pt>
                <c:pt idx="1">
                  <c:v>2500</c:v>
                </c:pt>
                <c:pt idx="2">
                  <c:v>10000</c:v>
                </c:pt>
                <c:pt idx="3">
                  <c:v>22500</c:v>
                </c:pt>
                <c:pt idx="4">
                  <c:v>40000</c:v>
                </c:pt>
                <c:pt idx="5">
                  <c:v>57600</c:v>
                </c:pt>
                <c:pt idx="6">
                  <c:v>84100</c:v>
                </c:pt>
                <c:pt idx="7">
                  <c:v>122500</c:v>
                </c:pt>
              </c:numCache>
            </c:numRef>
          </c:xVal>
          <c:yVal>
            <c:numRef>
              <c:f>Traction!$B$38:$B$45</c:f>
              <c:numCache>
                <c:formatCode>General</c:formatCode>
                <c:ptCount val="8"/>
                <c:pt idx="0">
                  <c:v>58.701146819999998</c:v>
                </c:pt>
                <c:pt idx="1">
                  <c:v>58.701146819999998</c:v>
                </c:pt>
                <c:pt idx="2">
                  <c:v>54.561396770000002</c:v>
                </c:pt>
                <c:pt idx="3">
                  <c:v>50.810358039999997</c:v>
                </c:pt>
                <c:pt idx="4">
                  <c:v>39.153943869999999</c:v>
                </c:pt>
                <c:pt idx="5">
                  <c:v>32.883930900000003</c:v>
                </c:pt>
                <c:pt idx="6">
                  <c:v>27.0170125</c:v>
                </c:pt>
                <c:pt idx="7">
                  <c:v>22.543498110000002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D-40D4-BE8E-941DC906DF19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Traction!$A$2:$A$33</c:f>
              <c:numCache>
                <c:formatCode>General</c:formatCode>
                <c:ptCount val="32"/>
                <c:pt idx="0">
                  <c:v>0</c:v>
                </c:pt>
                <c:pt idx="1">
                  <c:v>2500</c:v>
                </c:pt>
                <c:pt idx="2">
                  <c:v>3600</c:v>
                </c:pt>
                <c:pt idx="3">
                  <c:v>4900</c:v>
                </c:pt>
                <c:pt idx="4">
                  <c:v>6400</c:v>
                </c:pt>
                <c:pt idx="5">
                  <c:v>8100</c:v>
                </c:pt>
                <c:pt idx="6">
                  <c:v>10000</c:v>
                </c:pt>
                <c:pt idx="7">
                  <c:v>12100</c:v>
                </c:pt>
                <c:pt idx="8">
                  <c:v>14400</c:v>
                </c:pt>
                <c:pt idx="9">
                  <c:v>16900</c:v>
                </c:pt>
                <c:pt idx="10">
                  <c:v>19600</c:v>
                </c:pt>
                <c:pt idx="11">
                  <c:v>22500</c:v>
                </c:pt>
                <c:pt idx="12">
                  <c:v>27889</c:v>
                </c:pt>
                <c:pt idx="13">
                  <c:v>28900</c:v>
                </c:pt>
                <c:pt idx="14">
                  <c:v>32400</c:v>
                </c:pt>
                <c:pt idx="15">
                  <c:v>36100</c:v>
                </c:pt>
                <c:pt idx="16">
                  <c:v>40000</c:v>
                </c:pt>
                <c:pt idx="17">
                  <c:v>44100</c:v>
                </c:pt>
                <c:pt idx="18">
                  <c:v>48400</c:v>
                </c:pt>
                <c:pt idx="19">
                  <c:v>52900</c:v>
                </c:pt>
                <c:pt idx="20">
                  <c:v>57600</c:v>
                </c:pt>
                <c:pt idx="21">
                  <c:v>62500</c:v>
                </c:pt>
                <c:pt idx="22">
                  <c:v>67600</c:v>
                </c:pt>
                <c:pt idx="23">
                  <c:v>72900</c:v>
                </c:pt>
                <c:pt idx="24">
                  <c:v>78400</c:v>
                </c:pt>
                <c:pt idx="25">
                  <c:v>84100</c:v>
                </c:pt>
                <c:pt idx="26">
                  <c:v>90000</c:v>
                </c:pt>
                <c:pt idx="27">
                  <c:v>96100</c:v>
                </c:pt>
                <c:pt idx="28">
                  <c:v>102400</c:v>
                </c:pt>
                <c:pt idx="29">
                  <c:v>108900</c:v>
                </c:pt>
                <c:pt idx="30">
                  <c:v>115600</c:v>
                </c:pt>
                <c:pt idx="31">
                  <c:v>122500</c:v>
                </c:pt>
              </c:numCache>
            </c:numRef>
          </c:xVal>
          <c:yVal>
            <c:numRef>
              <c:f>Traction!$B$2:$B$33</c:f>
              <c:numCache>
                <c:formatCode>General</c:formatCode>
                <c:ptCount val="32"/>
                <c:pt idx="0">
                  <c:v>58.701146819999998</c:v>
                </c:pt>
                <c:pt idx="1">
                  <c:v>58.701146819999998</c:v>
                </c:pt>
                <c:pt idx="2">
                  <c:v>57.910939069999998</c:v>
                </c:pt>
                <c:pt idx="3">
                  <c:v>57.120731329999998</c:v>
                </c:pt>
                <c:pt idx="4">
                  <c:v>56.330523579999998</c:v>
                </c:pt>
                <c:pt idx="5">
                  <c:v>55.551604519999998</c:v>
                </c:pt>
                <c:pt idx="6">
                  <c:v>54.761396769999998</c:v>
                </c:pt>
                <c:pt idx="7">
                  <c:v>53.971189029999998</c:v>
                </c:pt>
                <c:pt idx="8">
                  <c:v>53.180981279999997</c:v>
                </c:pt>
                <c:pt idx="9">
                  <c:v>52.390773529999997</c:v>
                </c:pt>
                <c:pt idx="10">
                  <c:v>51.600565789999997</c:v>
                </c:pt>
                <c:pt idx="11">
                  <c:v>50.810358039999997</c:v>
                </c:pt>
                <c:pt idx="12">
                  <c:v>47.254423189999997</c:v>
                </c:pt>
                <c:pt idx="13">
                  <c:v>46.419060709999997</c:v>
                </c:pt>
                <c:pt idx="14">
                  <c:v>43.845241199999997</c:v>
                </c:pt>
                <c:pt idx="15">
                  <c:v>41.531061370000003</c:v>
                </c:pt>
                <c:pt idx="16">
                  <c:v>39.453943870000003</c:v>
                </c:pt>
                <c:pt idx="17">
                  <c:v>37.580022649999997</c:v>
                </c:pt>
                <c:pt idx="18">
                  <c:v>35.864142970000003</c:v>
                </c:pt>
                <c:pt idx="19">
                  <c:v>34.306304840000003</c:v>
                </c:pt>
                <c:pt idx="20">
                  <c:v>32.883930900000003</c:v>
                </c:pt>
                <c:pt idx="21">
                  <c:v>31.563155099999999</c:v>
                </c:pt>
                <c:pt idx="22">
                  <c:v>30.355266109999999</c:v>
                </c:pt>
                <c:pt idx="23">
                  <c:v>29.226397909999999</c:v>
                </c:pt>
                <c:pt idx="24">
                  <c:v>28.187839149999999</c:v>
                </c:pt>
                <c:pt idx="25">
                  <c:v>27.217012499999999</c:v>
                </c:pt>
                <c:pt idx="26">
                  <c:v>26.302629249999999</c:v>
                </c:pt>
                <c:pt idx="27">
                  <c:v>25.455978089999999</c:v>
                </c:pt>
                <c:pt idx="28">
                  <c:v>24.665770349999999</c:v>
                </c:pt>
                <c:pt idx="29">
                  <c:v>23.909428649999999</c:v>
                </c:pt>
                <c:pt idx="30">
                  <c:v>23.209530359999999</c:v>
                </c:pt>
                <c:pt idx="31">
                  <c:v>22.543498110000002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D-40D4-BE8E-941DC906D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88527"/>
        <c:axId val="1018662032"/>
      </c:scatterChart>
      <c:valAx>
        <c:axId val="87538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662032"/>
        <c:crosses val="autoZero"/>
        <c:crossBetween val="midCat"/>
      </c:valAx>
      <c:valAx>
        <c:axId val="10186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38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48678071539664"/>
          <c:y val="0.2393155458275"/>
          <c:w val="3.2696734059097982E-2"/>
          <c:h val="4.8370093030173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704479049895779E-2"/>
          <c:y val="7.7580964400355876E-2"/>
          <c:w val="0.97357968332860623"/>
          <c:h val="0.876230349255123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Brake!$A$2:$A$36</c:f>
              <c:numCache>
                <c:formatCode>General</c:formatCode>
                <c:ptCount val="35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400</c:v>
                </c:pt>
                <c:pt idx="4">
                  <c:v>900</c:v>
                </c:pt>
                <c:pt idx="5">
                  <c:v>4900</c:v>
                </c:pt>
                <c:pt idx="6">
                  <c:v>6400</c:v>
                </c:pt>
                <c:pt idx="7">
                  <c:v>8100</c:v>
                </c:pt>
                <c:pt idx="8">
                  <c:v>10000</c:v>
                </c:pt>
                <c:pt idx="9">
                  <c:v>12100</c:v>
                </c:pt>
                <c:pt idx="10">
                  <c:v>13924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  <c:pt idx="20">
                  <c:v>44100</c:v>
                </c:pt>
                <c:pt idx="21">
                  <c:v>48400</c:v>
                </c:pt>
                <c:pt idx="22">
                  <c:v>52900</c:v>
                </c:pt>
                <c:pt idx="23">
                  <c:v>57600</c:v>
                </c:pt>
                <c:pt idx="24">
                  <c:v>62500</c:v>
                </c:pt>
                <c:pt idx="25">
                  <c:v>67600</c:v>
                </c:pt>
                <c:pt idx="26">
                  <c:v>72900</c:v>
                </c:pt>
                <c:pt idx="27">
                  <c:v>78400</c:v>
                </c:pt>
                <c:pt idx="28">
                  <c:v>84100</c:v>
                </c:pt>
                <c:pt idx="29">
                  <c:v>90000</c:v>
                </c:pt>
                <c:pt idx="30">
                  <c:v>96100</c:v>
                </c:pt>
                <c:pt idx="31">
                  <c:v>102400</c:v>
                </c:pt>
                <c:pt idx="32">
                  <c:v>108900</c:v>
                </c:pt>
                <c:pt idx="33">
                  <c:v>115600</c:v>
                </c:pt>
                <c:pt idx="34">
                  <c:v>122500</c:v>
                </c:pt>
              </c:numCache>
            </c:numRef>
          </c:xVal>
          <c:yVal>
            <c:numRef>
              <c:f>Brake!$B$2:$B$36</c:f>
              <c:numCache>
                <c:formatCode>General</c:formatCode>
                <c:ptCount val="35"/>
                <c:pt idx="0">
                  <c:v>56.360856269999999</c:v>
                </c:pt>
                <c:pt idx="1">
                  <c:v>56.360856269999999</c:v>
                </c:pt>
                <c:pt idx="2">
                  <c:v>62.968297659999998</c:v>
                </c:pt>
                <c:pt idx="3">
                  <c:v>76.171049949999997</c:v>
                </c:pt>
                <c:pt idx="4">
                  <c:v>76.167176350000005</c:v>
                </c:pt>
                <c:pt idx="5">
                  <c:v>76.167176350000005</c:v>
                </c:pt>
                <c:pt idx="6">
                  <c:v>73.459734960000006</c:v>
                </c:pt>
                <c:pt idx="7">
                  <c:v>70.746177369999998</c:v>
                </c:pt>
                <c:pt idx="8">
                  <c:v>68.032619780000005</c:v>
                </c:pt>
                <c:pt idx="9">
                  <c:v>65.319062180000003</c:v>
                </c:pt>
                <c:pt idx="10">
                  <c:v>63.14821611</c:v>
                </c:pt>
                <c:pt idx="11">
                  <c:v>62.861977570000001</c:v>
                </c:pt>
                <c:pt idx="12">
                  <c:v>61.437206930000002</c:v>
                </c:pt>
                <c:pt idx="13">
                  <c:v>60.012436289999997</c:v>
                </c:pt>
                <c:pt idx="14">
                  <c:v>58.587665649999998</c:v>
                </c:pt>
                <c:pt idx="15">
                  <c:v>57.16289501</c:v>
                </c:pt>
                <c:pt idx="16">
                  <c:v>55.73812436</c:v>
                </c:pt>
                <c:pt idx="17">
                  <c:v>54.313353720000002</c:v>
                </c:pt>
                <c:pt idx="18">
                  <c:v>52.888583079999997</c:v>
                </c:pt>
                <c:pt idx="19">
                  <c:v>51.463812439999998</c:v>
                </c:pt>
                <c:pt idx="20">
                  <c:v>50.039041789999999</c:v>
                </c:pt>
                <c:pt idx="21">
                  <c:v>48.61427115</c:v>
                </c:pt>
                <c:pt idx="22">
                  <c:v>47.189500510000002</c:v>
                </c:pt>
                <c:pt idx="23">
                  <c:v>45.764729869999996</c:v>
                </c:pt>
                <c:pt idx="24">
                  <c:v>44.339959229999998</c:v>
                </c:pt>
                <c:pt idx="25">
                  <c:v>42.915188579999999</c:v>
                </c:pt>
                <c:pt idx="26">
                  <c:v>41.49041794</c:v>
                </c:pt>
                <c:pt idx="27">
                  <c:v>40.065647300000002</c:v>
                </c:pt>
                <c:pt idx="28">
                  <c:v>38.640876660000004</c:v>
                </c:pt>
                <c:pt idx="29">
                  <c:v>37.216106009999997</c:v>
                </c:pt>
                <c:pt idx="30">
                  <c:v>35.791335369999999</c:v>
                </c:pt>
                <c:pt idx="31">
                  <c:v>34.36656473</c:v>
                </c:pt>
                <c:pt idx="32">
                  <c:v>32.941794090000002</c:v>
                </c:pt>
                <c:pt idx="33">
                  <c:v>31.51702345</c:v>
                </c:pt>
                <c:pt idx="34">
                  <c:v>30.092252800000001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1-40B0-8A85-705BF57B0DCA}"/>
            </c:ext>
          </c:extLst>
        </c:ser>
        <c:ser>
          <c:idx val="1"/>
          <c:order val="1"/>
          <c:tx>
            <c:v>PWA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Brake!$A$40:$A$67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400</c:v>
                </c:pt>
                <c:pt idx="3">
                  <c:v>4900</c:v>
                </c:pt>
                <c:pt idx="4">
                  <c:v>13924</c:v>
                </c:pt>
                <c:pt idx="5">
                  <c:v>32400</c:v>
                </c:pt>
                <c:pt idx="6">
                  <c:v>72900</c:v>
                </c:pt>
                <c:pt idx="7">
                  <c:v>122500</c:v>
                </c:pt>
              </c:numCache>
            </c:numRef>
          </c:xVal>
          <c:yVal>
            <c:numRef>
              <c:f>Brake!$B$40:$B$67</c:f>
              <c:numCache>
                <c:formatCode>General</c:formatCode>
                <c:ptCount val="28"/>
                <c:pt idx="0">
                  <c:v>56.360856269999999</c:v>
                </c:pt>
                <c:pt idx="1">
                  <c:v>56.360856269999999</c:v>
                </c:pt>
                <c:pt idx="2">
                  <c:v>76.171049949999997</c:v>
                </c:pt>
                <c:pt idx="3">
                  <c:v>76.167176350000005</c:v>
                </c:pt>
                <c:pt idx="4">
                  <c:v>62.748216110000001</c:v>
                </c:pt>
                <c:pt idx="5">
                  <c:v>54.213353720000001</c:v>
                </c:pt>
                <c:pt idx="6">
                  <c:v>41.390417939999999</c:v>
                </c:pt>
                <c:pt idx="7">
                  <c:v>30.092252800000001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1-40B0-8A85-705BF57B0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96687"/>
        <c:axId val="869635135"/>
      </c:scatterChart>
      <c:valAx>
        <c:axId val="87539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635135"/>
        <c:crosses val="autoZero"/>
        <c:crossBetween val="midCat"/>
      </c:valAx>
      <c:valAx>
        <c:axId val="8696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39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3030303030304"/>
          <c:y val="0.1179340213135379"/>
          <c:w val="3.0051457975986278E-2"/>
          <c:h val="6.7198081076102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4141081922281839E-2"/>
          <c:y val="7.5113328906175891E-2"/>
          <c:w val="0.97424829860869167"/>
          <c:h val="0.880167118869177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Resist!$A$2:$A$38</c:f>
              <c:numCache>
                <c:formatCode>General</c:formatCode>
                <c:ptCount val="37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400</c:v>
                </c:pt>
                <c:pt idx="4">
                  <c:v>900</c:v>
                </c:pt>
                <c:pt idx="5">
                  <c:v>1600</c:v>
                </c:pt>
                <c:pt idx="6">
                  <c:v>2500</c:v>
                </c:pt>
                <c:pt idx="7">
                  <c:v>3600</c:v>
                </c:pt>
                <c:pt idx="8">
                  <c:v>4900</c:v>
                </c:pt>
                <c:pt idx="9">
                  <c:v>6400</c:v>
                </c:pt>
                <c:pt idx="10">
                  <c:v>8100</c:v>
                </c:pt>
                <c:pt idx="11">
                  <c:v>10000</c:v>
                </c:pt>
                <c:pt idx="12">
                  <c:v>12100</c:v>
                </c:pt>
                <c:pt idx="13">
                  <c:v>14400</c:v>
                </c:pt>
                <c:pt idx="14">
                  <c:v>16900</c:v>
                </c:pt>
                <c:pt idx="15">
                  <c:v>19600</c:v>
                </c:pt>
                <c:pt idx="16">
                  <c:v>22500</c:v>
                </c:pt>
                <c:pt idx="17">
                  <c:v>27889</c:v>
                </c:pt>
                <c:pt idx="18">
                  <c:v>28900</c:v>
                </c:pt>
                <c:pt idx="19">
                  <c:v>32400</c:v>
                </c:pt>
                <c:pt idx="20">
                  <c:v>36100</c:v>
                </c:pt>
                <c:pt idx="21">
                  <c:v>40000</c:v>
                </c:pt>
                <c:pt idx="22">
                  <c:v>44100</c:v>
                </c:pt>
                <c:pt idx="23">
                  <c:v>48400</c:v>
                </c:pt>
                <c:pt idx="24">
                  <c:v>52900</c:v>
                </c:pt>
                <c:pt idx="25">
                  <c:v>57600</c:v>
                </c:pt>
                <c:pt idx="26">
                  <c:v>62500</c:v>
                </c:pt>
                <c:pt idx="27">
                  <c:v>67600</c:v>
                </c:pt>
                <c:pt idx="28">
                  <c:v>72900</c:v>
                </c:pt>
                <c:pt idx="29">
                  <c:v>78400</c:v>
                </c:pt>
                <c:pt idx="30">
                  <c:v>84100</c:v>
                </c:pt>
                <c:pt idx="31">
                  <c:v>90000</c:v>
                </c:pt>
                <c:pt idx="32">
                  <c:v>96100</c:v>
                </c:pt>
                <c:pt idx="33">
                  <c:v>102400</c:v>
                </c:pt>
                <c:pt idx="34">
                  <c:v>108900</c:v>
                </c:pt>
                <c:pt idx="35">
                  <c:v>115600</c:v>
                </c:pt>
                <c:pt idx="36">
                  <c:v>122500</c:v>
                </c:pt>
              </c:numCache>
            </c:numRef>
          </c:xVal>
          <c:yVal>
            <c:numRef>
              <c:f>Resist!$B$2:$B$38</c:f>
              <c:numCache>
                <c:formatCode>General</c:formatCode>
                <c:ptCount val="37"/>
                <c:pt idx="0">
                  <c:v>0.37</c:v>
                </c:pt>
                <c:pt idx="1">
                  <c:v>0.39910000000000001</c:v>
                </c:pt>
                <c:pt idx="2">
                  <c:v>0.43</c:v>
                </c:pt>
                <c:pt idx="3">
                  <c:v>0.52</c:v>
                </c:pt>
                <c:pt idx="4">
                  <c:v>0.62</c:v>
                </c:pt>
                <c:pt idx="5">
                  <c:v>0.75</c:v>
                </c:pt>
                <c:pt idx="6">
                  <c:v>0.9</c:v>
                </c:pt>
                <c:pt idx="7">
                  <c:v>1.06</c:v>
                </c:pt>
                <c:pt idx="8">
                  <c:v>1.25</c:v>
                </c:pt>
                <c:pt idx="9">
                  <c:v>1.46</c:v>
                </c:pt>
                <c:pt idx="10">
                  <c:v>1.69</c:v>
                </c:pt>
                <c:pt idx="11">
                  <c:v>1.94</c:v>
                </c:pt>
                <c:pt idx="12">
                  <c:v>2.21</c:v>
                </c:pt>
                <c:pt idx="13">
                  <c:v>2.5</c:v>
                </c:pt>
                <c:pt idx="14">
                  <c:v>2.82</c:v>
                </c:pt>
                <c:pt idx="15">
                  <c:v>3.15</c:v>
                </c:pt>
                <c:pt idx="16">
                  <c:v>3.51</c:v>
                </c:pt>
                <c:pt idx="17">
                  <c:v>4.1500000000000004</c:v>
                </c:pt>
                <c:pt idx="18">
                  <c:v>4.28</c:v>
                </c:pt>
                <c:pt idx="19">
                  <c:v>4.6900000000000004</c:v>
                </c:pt>
                <c:pt idx="20">
                  <c:v>5.13</c:v>
                </c:pt>
                <c:pt idx="21">
                  <c:v>5.59</c:v>
                </c:pt>
                <c:pt idx="22">
                  <c:v>6.07</c:v>
                </c:pt>
                <c:pt idx="23">
                  <c:v>6.57</c:v>
                </c:pt>
                <c:pt idx="24">
                  <c:v>7.09</c:v>
                </c:pt>
                <c:pt idx="25">
                  <c:v>7.63</c:v>
                </c:pt>
                <c:pt idx="26">
                  <c:v>8.1999999999999993</c:v>
                </c:pt>
                <c:pt idx="27">
                  <c:v>8.7799999999999994</c:v>
                </c:pt>
                <c:pt idx="28">
                  <c:v>9.3800000000000008</c:v>
                </c:pt>
                <c:pt idx="29">
                  <c:v>10.01</c:v>
                </c:pt>
                <c:pt idx="30">
                  <c:v>10.65</c:v>
                </c:pt>
                <c:pt idx="31">
                  <c:v>11.32</c:v>
                </c:pt>
                <c:pt idx="32">
                  <c:v>12.01</c:v>
                </c:pt>
                <c:pt idx="33">
                  <c:v>12.72</c:v>
                </c:pt>
                <c:pt idx="34">
                  <c:v>13.44</c:v>
                </c:pt>
                <c:pt idx="35">
                  <c:v>14.19</c:v>
                </c:pt>
                <c:pt idx="36">
                  <c:v>14.97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4-42E6-BC82-E22B931A92A7}"/>
            </c:ext>
          </c:extLst>
        </c:ser>
        <c:ser>
          <c:idx val="1"/>
          <c:order val="1"/>
          <c:tx>
            <c:v>PWA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Resist!$A$41:$A$48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400</c:v>
                </c:pt>
                <c:pt idx="4">
                  <c:v>4900</c:v>
                </c:pt>
                <c:pt idx="5">
                  <c:v>19600</c:v>
                </c:pt>
                <c:pt idx="6">
                  <c:v>52900</c:v>
                </c:pt>
                <c:pt idx="7">
                  <c:v>122500</c:v>
                </c:pt>
              </c:numCache>
            </c:numRef>
          </c:xVal>
          <c:yVal>
            <c:numRef>
              <c:f>Resist!$B$41:$B$48</c:f>
              <c:numCache>
                <c:formatCode>General</c:formatCode>
                <c:ptCount val="8"/>
                <c:pt idx="0">
                  <c:v>0.37</c:v>
                </c:pt>
                <c:pt idx="1">
                  <c:v>0.39910000000000001</c:v>
                </c:pt>
                <c:pt idx="2">
                  <c:v>0.43</c:v>
                </c:pt>
                <c:pt idx="3">
                  <c:v>0.52</c:v>
                </c:pt>
                <c:pt idx="4">
                  <c:v>1.25</c:v>
                </c:pt>
                <c:pt idx="5">
                  <c:v>3.15</c:v>
                </c:pt>
                <c:pt idx="6">
                  <c:v>7.09</c:v>
                </c:pt>
                <c:pt idx="7">
                  <c:v>14.97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4-42E6-BC82-E22B931A92A7}"/>
            </c:ext>
          </c:extLst>
        </c:ser>
        <c:ser>
          <c:idx val="2"/>
          <c:order val="2"/>
          <c:tx>
            <c:v>Strahl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Resist!$T$41:$T$77</c:f>
              <c:numCache>
                <c:formatCode>General</c:formatCode>
                <c:ptCount val="37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400</c:v>
                </c:pt>
                <c:pt idx="4">
                  <c:v>900</c:v>
                </c:pt>
                <c:pt idx="5">
                  <c:v>1600</c:v>
                </c:pt>
                <c:pt idx="6">
                  <c:v>2500</c:v>
                </c:pt>
                <c:pt idx="7">
                  <c:v>3600</c:v>
                </c:pt>
                <c:pt idx="8">
                  <c:v>4900</c:v>
                </c:pt>
                <c:pt idx="9">
                  <c:v>6400</c:v>
                </c:pt>
                <c:pt idx="10">
                  <c:v>8100</c:v>
                </c:pt>
                <c:pt idx="11">
                  <c:v>10000</c:v>
                </c:pt>
                <c:pt idx="12">
                  <c:v>12100</c:v>
                </c:pt>
                <c:pt idx="13">
                  <c:v>14400</c:v>
                </c:pt>
                <c:pt idx="14">
                  <c:v>16900</c:v>
                </c:pt>
                <c:pt idx="15">
                  <c:v>19600</c:v>
                </c:pt>
                <c:pt idx="16">
                  <c:v>22500</c:v>
                </c:pt>
                <c:pt idx="17">
                  <c:v>27889</c:v>
                </c:pt>
                <c:pt idx="18">
                  <c:v>28900</c:v>
                </c:pt>
                <c:pt idx="19">
                  <c:v>32400</c:v>
                </c:pt>
                <c:pt idx="20">
                  <c:v>36100</c:v>
                </c:pt>
                <c:pt idx="21">
                  <c:v>40000</c:v>
                </c:pt>
                <c:pt idx="22">
                  <c:v>44100</c:v>
                </c:pt>
                <c:pt idx="23">
                  <c:v>48400</c:v>
                </c:pt>
                <c:pt idx="24">
                  <c:v>52900</c:v>
                </c:pt>
                <c:pt idx="25">
                  <c:v>57600</c:v>
                </c:pt>
                <c:pt idx="26">
                  <c:v>62500</c:v>
                </c:pt>
                <c:pt idx="27">
                  <c:v>67600</c:v>
                </c:pt>
                <c:pt idx="28">
                  <c:v>72900</c:v>
                </c:pt>
                <c:pt idx="29">
                  <c:v>78400</c:v>
                </c:pt>
                <c:pt idx="30">
                  <c:v>84100</c:v>
                </c:pt>
                <c:pt idx="31">
                  <c:v>90000</c:v>
                </c:pt>
                <c:pt idx="32">
                  <c:v>96100</c:v>
                </c:pt>
                <c:pt idx="33">
                  <c:v>102400</c:v>
                </c:pt>
                <c:pt idx="34">
                  <c:v>108900</c:v>
                </c:pt>
                <c:pt idx="35">
                  <c:v>115600</c:v>
                </c:pt>
                <c:pt idx="36">
                  <c:v>122500</c:v>
                </c:pt>
              </c:numCache>
            </c:numRef>
          </c:xVal>
          <c:yVal>
            <c:numRef>
              <c:f>Resist!$U$41:$U$77</c:f>
              <c:numCache>
                <c:formatCode>General</c:formatCode>
                <c:ptCount val="37"/>
                <c:pt idx="0">
                  <c:v>0.69305975332788095</c:v>
                </c:pt>
                <c:pt idx="1">
                  <c:v>0.6960197116676351</c:v>
                </c:pt>
                <c:pt idx="2">
                  <c:v>0.70489958668689778</c:v>
                </c:pt>
                <c:pt idx="3">
                  <c:v>0.74041908676394819</c:v>
                </c:pt>
                <c:pt idx="4">
                  <c:v>0.79961825355903215</c:v>
                </c:pt>
                <c:pt idx="5">
                  <c:v>0.8824970870721498</c:v>
                </c:pt>
                <c:pt idx="6">
                  <c:v>0.9890555873033009</c:v>
                </c:pt>
                <c:pt idx="7">
                  <c:v>1.1192937542524857</c:v>
                </c:pt>
                <c:pt idx="8">
                  <c:v>1.2732115879197041</c:v>
                </c:pt>
                <c:pt idx="9">
                  <c:v>1.4508090883049563</c:v>
                </c:pt>
                <c:pt idx="10">
                  <c:v>1.6520862554082418</c:v>
                </c:pt>
                <c:pt idx="11">
                  <c:v>1.8770430892295611</c:v>
                </c:pt>
                <c:pt idx="12">
                  <c:v>2.1256795897689136</c:v>
                </c:pt>
                <c:pt idx="13">
                  <c:v>2.3979957570263002</c:v>
                </c:pt>
                <c:pt idx="14">
                  <c:v>2.69399159100172</c:v>
                </c:pt>
                <c:pt idx="15">
                  <c:v>3.0136670916951735</c:v>
                </c:pt>
                <c:pt idx="16">
                  <c:v>3.3570222591066607</c:v>
                </c:pt>
                <c:pt idx="17">
                  <c:v>3.9950708788240759</c:v>
                </c:pt>
                <c:pt idx="18">
                  <c:v>4.1147715940837362</c:v>
                </c:pt>
                <c:pt idx="19">
                  <c:v>4.5291657616493239</c:v>
                </c:pt>
                <c:pt idx="20">
                  <c:v>4.9672395959329458</c:v>
                </c:pt>
                <c:pt idx="21">
                  <c:v>5.428993096934601</c:v>
                </c:pt>
                <c:pt idx="22">
                  <c:v>5.9144262646542893</c:v>
                </c:pt>
                <c:pt idx="23">
                  <c:v>6.4235390990920118</c:v>
                </c:pt>
                <c:pt idx="24">
                  <c:v>6.9563316002477675</c:v>
                </c:pt>
                <c:pt idx="25">
                  <c:v>7.5128037681215574</c:v>
                </c:pt>
                <c:pt idx="26">
                  <c:v>8.0929556027133813</c:v>
                </c:pt>
                <c:pt idx="27">
                  <c:v>8.6967871040232385</c:v>
                </c:pt>
                <c:pt idx="28">
                  <c:v>9.3242982720511289</c:v>
                </c:pt>
                <c:pt idx="29">
                  <c:v>9.9754891067970526</c:v>
                </c:pt>
                <c:pt idx="30">
                  <c:v>10.650359608261009</c:v>
                </c:pt>
                <c:pt idx="31">
                  <c:v>11.348909776443001</c:v>
                </c:pt>
                <c:pt idx="32">
                  <c:v>12.071139611343026</c:v>
                </c:pt>
                <c:pt idx="33">
                  <c:v>12.817049112961085</c:v>
                </c:pt>
                <c:pt idx="34">
                  <c:v>13.586638281297176</c:v>
                </c:pt>
                <c:pt idx="35">
                  <c:v>14.379907116351301</c:v>
                </c:pt>
                <c:pt idx="36">
                  <c:v>15.196855618123461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F-4026-8F9E-2D9CF49B5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408687"/>
        <c:axId val="813076767"/>
      </c:scatterChart>
      <c:valAx>
        <c:axId val="87540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076767"/>
        <c:crosses val="autoZero"/>
        <c:crossBetween val="midCat"/>
      </c:valAx>
      <c:valAx>
        <c:axId val="8130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40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71681415929202"/>
          <c:y val="0.32394178920406042"/>
          <c:w val="3.1008849557522124E-2"/>
          <c:h val="9.7591044492932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154885266881144"/>
                  <c:y val="1.5948460987831068E-2"/>
                </c:manualLayout>
              </c:layout>
              <c:numFmt formatCode="#,##0.00000000000000000000_);[Red]\(#,##0.0000000000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9652690140594729E-2"/>
                  <c:y val="-0.11448632162086458"/>
                </c:manualLayout>
              </c:layout>
              <c:numFmt formatCode="#,##0.0000000000_);[Red]\(#,##0.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Resist!$A$2:$A$38</c:f>
              <c:numCache>
                <c:formatCode>General</c:formatCode>
                <c:ptCount val="37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400</c:v>
                </c:pt>
                <c:pt idx="4">
                  <c:v>900</c:v>
                </c:pt>
                <c:pt idx="5">
                  <c:v>1600</c:v>
                </c:pt>
                <c:pt idx="6">
                  <c:v>2500</c:v>
                </c:pt>
                <c:pt idx="7">
                  <c:v>3600</c:v>
                </c:pt>
                <c:pt idx="8">
                  <c:v>4900</c:v>
                </c:pt>
                <c:pt idx="9">
                  <c:v>6400</c:v>
                </c:pt>
                <c:pt idx="10">
                  <c:v>8100</c:v>
                </c:pt>
                <c:pt idx="11">
                  <c:v>10000</c:v>
                </c:pt>
                <c:pt idx="12">
                  <c:v>12100</c:v>
                </c:pt>
                <c:pt idx="13">
                  <c:v>14400</c:v>
                </c:pt>
                <c:pt idx="14">
                  <c:v>16900</c:v>
                </c:pt>
                <c:pt idx="15">
                  <c:v>19600</c:v>
                </c:pt>
                <c:pt idx="16">
                  <c:v>22500</c:v>
                </c:pt>
                <c:pt idx="17">
                  <c:v>27889</c:v>
                </c:pt>
                <c:pt idx="18">
                  <c:v>28900</c:v>
                </c:pt>
                <c:pt idx="19">
                  <c:v>32400</c:v>
                </c:pt>
                <c:pt idx="20">
                  <c:v>36100</c:v>
                </c:pt>
                <c:pt idx="21">
                  <c:v>40000</c:v>
                </c:pt>
                <c:pt idx="22">
                  <c:v>44100</c:v>
                </c:pt>
                <c:pt idx="23">
                  <c:v>48400</c:v>
                </c:pt>
                <c:pt idx="24">
                  <c:v>52900</c:v>
                </c:pt>
                <c:pt idx="25">
                  <c:v>57600</c:v>
                </c:pt>
                <c:pt idx="26">
                  <c:v>62500</c:v>
                </c:pt>
                <c:pt idx="27">
                  <c:v>67600</c:v>
                </c:pt>
                <c:pt idx="28">
                  <c:v>72900</c:v>
                </c:pt>
                <c:pt idx="29">
                  <c:v>78400</c:v>
                </c:pt>
                <c:pt idx="30">
                  <c:v>84100</c:v>
                </c:pt>
                <c:pt idx="31">
                  <c:v>90000</c:v>
                </c:pt>
                <c:pt idx="32">
                  <c:v>96100</c:v>
                </c:pt>
                <c:pt idx="33">
                  <c:v>102400</c:v>
                </c:pt>
                <c:pt idx="34">
                  <c:v>108900</c:v>
                </c:pt>
                <c:pt idx="35">
                  <c:v>115600</c:v>
                </c:pt>
                <c:pt idx="36">
                  <c:v>122500</c:v>
                </c:pt>
              </c:numCache>
            </c:numRef>
          </c:xVal>
          <c:yVal>
            <c:numRef>
              <c:f>Resist!$B$2:$B$38</c:f>
              <c:numCache>
                <c:formatCode>General</c:formatCode>
                <c:ptCount val="37"/>
                <c:pt idx="0">
                  <c:v>0.37</c:v>
                </c:pt>
                <c:pt idx="1">
                  <c:v>0.39910000000000001</c:v>
                </c:pt>
                <c:pt idx="2">
                  <c:v>0.43</c:v>
                </c:pt>
                <c:pt idx="3">
                  <c:v>0.52</c:v>
                </c:pt>
                <c:pt idx="4">
                  <c:v>0.62</c:v>
                </c:pt>
                <c:pt idx="5">
                  <c:v>0.75</c:v>
                </c:pt>
                <c:pt idx="6">
                  <c:v>0.9</c:v>
                </c:pt>
                <c:pt idx="7">
                  <c:v>1.06</c:v>
                </c:pt>
                <c:pt idx="8">
                  <c:v>1.25</c:v>
                </c:pt>
                <c:pt idx="9">
                  <c:v>1.46</c:v>
                </c:pt>
                <c:pt idx="10">
                  <c:v>1.69</c:v>
                </c:pt>
                <c:pt idx="11">
                  <c:v>1.94</c:v>
                </c:pt>
                <c:pt idx="12">
                  <c:v>2.21</c:v>
                </c:pt>
                <c:pt idx="13">
                  <c:v>2.5</c:v>
                </c:pt>
                <c:pt idx="14">
                  <c:v>2.82</c:v>
                </c:pt>
                <c:pt idx="15">
                  <c:v>3.15</c:v>
                </c:pt>
                <c:pt idx="16">
                  <c:v>3.51</c:v>
                </c:pt>
                <c:pt idx="17">
                  <c:v>4.1500000000000004</c:v>
                </c:pt>
                <c:pt idx="18">
                  <c:v>4.28</c:v>
                </c:pt>
                <c:pt idx="19">
                  <c:v>4.6900000000000004</c:v>
                </c:pt>
                <c:pt idx="20">
                  <c:v>5.13</c:v>
                </c:pt>
                <c:pt idx="21">
                  <c:v>5.59</c:v>
                </c:pt>
                <c:pt idx="22">
                  <c:v>6.07</c:v>
                </c:pt>
                <c:pt idx="23">
                  <c:v>6.57</c:v>
                </c:pt>
                <c:pt idx="24">
                  <c:v>7.09</c:v>
                </c:pt>
                <c:pt idx="25">
                  <c:v>7.63</c:v>
                </c:pt>
                <c:pt idx="26">
                  <c:v>8.1999999999999993</c:v>
                </c:pt>
                <c:pt idx="27">
                  <c:v>8.7799999999999994</c:v>
                </c:pt>
                <c:pt idx="28">
                  <c:v>9.3800000000000008</c:v>
                </c:pt>
                <c:pt idx="29">
                  <c:v>10.01</c:v>
                </c:pt>
                <c:pt idx="30">
                  <c:v>10.65</c:v>
                </c:pt>
                <c:pt idx="31">
                  <c:v>11.32</c:v>
                </c:pt>
                <c:pt idx="32">
                  <c:v>12.01</c:v>
                </c:pt>
                <c:pt idx="33">
                  <c:v>12.72</c:v>
                </c:pt>
                <c:pt idx="34">
                  <c:v>13.44</c:v>
                </c:pt>
                <c:pt idx="35">
                  <c:v>14.19</c:v>
                </c:pt>
                <c:pt idx="36">
                  <c:v>14.97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B-467D-A4E3-64756812E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132863"/>
        <c:axId val="668489503"/>
      </c:scatterChart>
      <c:valAx>
        <c:axId val="68113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489503"/>
        <c:crosses val="autoZero"/>
        <c:crossBetween val="midCat"/>
      </c:valAx>
      <c:valAx>
        <c:axId val="6684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13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174624</xdr:rowOff>
    </xdr:from>
    <xdr:to>
      <xdr:col>33</xdr:col>
      <xdr:colOff>400050</xdr:colOff>
      <xdr:row>51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A51644-09F0-80F6-5A6A-DF3439835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0</xdr:row>
      <xdr:rowOff>15874</xdr:rowOff>
    </xdr:from>
    <xdr:to>
      <xdr:col>35</xdr:col>
      <xdr:colOff>546100</xdr:colOff>
      <xdr:row>35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11B736-C8D7-4E0A-6D0E-50EC76727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</xdr:row>
      <xdr:rowOff>3174</xdr:rowOff>
    </xdr:from>
    <xdr:to>
      <xdr:col>35</xdr:col>
      <xdr:colOff>12700</xdr:colOff>
      <xdr:row>38</xdr:row>
      <xdr:rowOff>12699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B73A3E-1374-9E92-A112-113B16664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203200</xdr:colOff>
      <xdr:row>42</xdr:row>
      <xdr:rowOff>31750</xdr:rowOff>
    </xdr:from>
    <xdr:to>
      <xdr:col>30</xdr:col>
      <xdr:colOff>546100</xdr:colOff>
      <xdr:row>60</xdr:row>
      <xdr:rowOff>44450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309247-4169-9B09-86DD-231723A2F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047A-3523-499F-9D52-CA922F25B4DD}">
  <dimension ref="A1:I40"/>
  <sheetViews>
    <sheetView workbookViewId="0">
      <selection activeCell="J12" sqref="J12"/>
    </sheetView>
  </sheetViews>
  <sheetFormatPr defaultRowHeight="14" x14ac:dyDescent="0.3"/>
  <sheetData>
    <row r="1" spans="1:9" x14ac:dyDescent="0.3">
      <c r="A1" t="s">
        <v>10</v>
      </c>
      <c r="B1" t="s">
        <v>11</v>
      </c>
      <c r="C1" t="s">
        <v>0</v>
      </c>
      <c r="D1" t="s">
        <v>12</v>
      </c>
      <c r="E1" t="s">
        <v>1</v>
      </c>
      <c r="F1" t="s">
        <v>13</v>
      </c>
      <c r="G1" t="s">
        <v>2</v>
      </c>
      <c r="H1" t="s">
        <v>3</v>
      </c>
      <c r="I1" t="s">
        <v>14</v>
      </c>
    </row>
    <row r="2" spans="1:9" x14ac:dyDescent="0.3">
      <c r="A2">
        <v>0</v>
      </c>
      <c r="B2">
        <v>0</v>
      </c>
      <c r="C2">
        <v>0</v>
      </c>
      <c r="D2">
        <v>520</v>
      </c>
      <c r="E2">
        <v>58.701146819999998</v>
      </c>
      <c r="F2">
        <v>0.55289999999999995</v>
      </c>
      <c r="G2">
        <v>56.360856269999999</v>
      </c>
      <c r="H2">
        <v>0.37</v>
      </c>
      <c r="I2">
        <v>0.37</v>
      </c>
    </row>
    <row r="3" spans="1:9" x14ac:dyDescent="0.3">
      <c r="A3">
        <v>5</v>
      </c>
      <c r="B3">
        <v>1.388888889</v>
      </c>
      <c r="C3">
        <v>25</v>
      </c>
      <c r="D3">
        <v>520</v>
      </c>
      <c r="F3">
        <v>0.55289999999999995</v>
      </c>
      <c r="G3">
        <v>56.360856269999999</v>
      </c>
      <c r="H3">
        <v>0.39910000000000001</v>
      </c>
      <c r="I3">
        <v>0.39910000000000001</v>
      </c>
    </row>
    <row r="4" spans="1:9" x14ac:dyDescent="0.3">
      <c r="A4">
        <v>10</v>
      </c>
      <c r="B4">
        <v>2.7777777779999999</v>
      </c>
      <c r="C4">
        <v>100</v>
      </c>
      <c r="D4">
        <v>520</v>
      </c>
      <c r="F4">
        <v>0.61771900000000002</v>
      </c>
      <c r="H4">
        <v>0.43</v>
      </c>
      <c r="I4">
        <v>0.43</v>
      </c>
    </row>
    <row r="5" spans="1:9" x14ac:dyDescent="0.3">
      <c r="A5">
        <v>20</v>
      </c>
      <c r="B5">
        <v>5.5555555559999998</v>
      </c>
      <c r="C5">
        <v>400</v>
      </c>
      <c r="D5">
        <v>520</v>
      </c>
      <c r="F5">
        <v>0.74723799999999996</v>
      </c>
      <c r="G5">
        <v>76.171049949999997</v>
      </c>
      <c r="H5">
        <v>0.52</v>
      </c>
      <c r="I5">
        <v>0.52</v>
      </c>
    </row>
    <row r="6" spans="1:9" x14ac:dyDescent="0.3">
      <c r="A6">
        <v>30</v>
      </c>
      <c r="B6">
        <v>8.3333333330000006</v>
      </c>
      <c r="C6">
        <v>900</v>
      </c>
      <c r="D6">
        <v>520</v>
      </c>
      <c r="F6">
        <v>0.74719999999999998</v>
      </c>
      <c r="I6">
        <v>0.62</v>
      </c>
    </row>
    <row r="7" spans="1:9" x14ac:dyDescent="0.3">
      <c r="A7">
        <v>40</v>
      </c>
      <c r="B7">
        <v>11.11111111</v>
      </c>
      <c r="C7">
        <v>1600</v>
      </c>
      <c r="D7">
        <v>520</v>
      </c>
      <c r="F7">
        <v>0.74719999999999998</v>
      </c>
      <c r="I7">
        <v>0.75</v>
      </c>
    </row>
    <row r="8" spans="1:9" x14ac:dyDescent="0.3">
      <c r="A8">
        <v>50</v>
      </c>
      <c r="B8">
        <v>13.88888889</v>
      </c>
      <c r="C8">
        <v>2500</v>
      </c>
      <c r="D8">
        <v>520</v>
      </c>
      <c r="E8">
        <v>58.701146819999998</v>
      </c>
      <c r="F8">
        <v>0.74719999999999998</v>
      </c>
      <c r="I8">
        <v>0.9</v>
      </c>
    </row>
    <row r="9" spans="1:9" x14ac:dyDescent="0.3">
      <c r="A9">
        <v>60</v>
      </c>
      <c r="B9">
        <v>16.666666670000001</v>
      </c>
      <c r="C9">
        <v>3600</v>
      </c>
      <c r="D9">
        <v>513</v>
      </c>
      <c r="F9">
        <v>0.74719999999999998</v>
      </c>
      <c r="I9">
        <v>1.06</v>
      </c>
    </row>
    <row r="10" spans="1:9" x14ac:dyDescent="0.3">
      <c r="A10">
        <v>70</v>
      </c>
      <c r="B10">
        <v>19.444444440000002</v>
      </c>
      <c r="C10">
        <v>4900</v>
      </c>
      <c r="D10">
        <v>506</v>
      </c>
      <c r="F10">
        <v>0.74719999999999998</v>
      </c>
      <c r="G10">
        <v>76.167176350000005</v>
      </c>
      <c r="H10">
        <v>1.25</v>
      </c>
      <c r="I10">
        <v>1.25</v>
      </c>
    </row>
    <row r="11" spans="1:9" x14ac:dyDescent="0.3">
      <c r="A11">
        <v>80</v>
      </c>
      <c r="B11">
        <v>22.222222219999999</v>
      </c>
      <c r="C11">
        <v>6400</v>
      </c>
      <c r="D11">
        <v>499</v>
      </c>
      <c r="F11">
        <v>0.72063999999999995</v>
      </c>
      <c r="I11">
        <v>1.46</v>
      </c>
    </row>
    <row r="12" spans="1:9" x14ac:dyDescent="0.3">
      <c r="A12">
        <v>90</v>
      </c>
      <c r="B12">
        <v>25</v>
      </c>
      <c r="C12">
        <v>8100</v>
      </c>
      <c r="D12">
        <v>492.1</v>
      </c>
      <c r="F12">
        <v>0.69401999999999997</v>
      </c>
      <c r="I12">
        <v>1.69</v>
      </c>
    </row>
    <row r="13" spans="1:9" x14ac:dyDescent="0.3">
      <c r="A13">
        <v>100</v>
      </c>
      <c r="B13">
        <v>27.777777780000001</v>
      </c>
      <c r="C13">
        <v>10000</v>
      </c>
      <c r="D13">
        <v>485.1</v>
      </c>
      <c r="E13">
        <v>54.761396769999998</v>
      </c>
      <c r="F13">
        <v>0.66739999999999999</v>
      </c>
      <c r="I13">
        <v>1.94</v>
      </c>
    </row>
    <row r="14" spans="1:9" x14ac:dyDescent="0.3">
      <c r="A14">
        <v>110</v>
      </c>
      <c r="B14">
        <v>30.555555559999998</v>
      </c>
      <c r="C14">
        <v>12100</v>
      </c>
      <c r="D14">
        <v>478.1</v>
      </c>
      <c r="F14">
        <v>0.64078000000000002</v>
      </c>
      <c r="I14">
        <v>2.21</v>
      </c>
    </row>
    <row r="15" spans="1:9" x14ac:dyDescent="0.3">
      <c r="A15">
        <v>118</v>
      </c>
      <c r="B15">
        <v>32.777777780000001</v>
      </c>
      <c r="C15">
        <v>13924</v>
      </c>
      <c r="F15">
        <v>0.61948400000000003</v>
      </c>
      <c r="G15">
        <v>62.748216110000001</v>
      </c>
    </row>
    <row r="16" spans="1:9" x14ac:dyDescent="0.3">
      <c r="A16">
        <v>120</v>
      </c>
      <c r="B16">
        <v>33.333333330000002</v>
      </c>
      <c r="C16">
        <v>14400</v>
      </c>
      <c r="D16">
        <v>471.1</v>
      </c>
      <c r="F16">
        <v>0.616676</v>
      </c>
      <c r="I16">
        <v>2.5</v>
      </c>
    </row>
    <row r="17" spans="1:9" x14ac:dyDescent="0.3">
      <c r="A17">
        <v>130</v>
      </c>
      <c r="B17">
        <v>36.111111110000003</v>
      </c>
      <c r="C17">
        <v>16900</v>
      </c>
      <c r="D17">
        <v>464.1</v>
      </c>
      <c r="F17">
        <v>0.60269899999999998</v>
      </c>
      <c r="I17">
        <v>2.82</v>
      </c>
    </row>
    <row r="18" spans="1:9" x14ac:dyDescent="0.3">
      <c r="A18">
        <v>140</v>
      </c>
      <c r="B18">
        <v>38.888888889999997</v>
      </c>
      <c r="C18">
        <v>19600</v>
      </c>
      <c r="D18">
        <v>457.1</v>
      </c>
      <c r="F18">
        <v>0.58872199999999997</v>
      </c>
      <c r="H18">
        <v>3.15</v>
      </c>
      <c r="I18">
        <v>3.15</v>
      </c>
    </row>
    <row r="19" spans="1:9" x14ac:dyDescent="0.3">
      <c r="A19">
        <v>150</v>
      </c>
      <c r="B19">
        <v>41.666666669999998</v>
      </c>
      <c r="C19">
        <v>22500</v>
      </c>
      <c r="D19">
        <v>450.1</v>
      </c>
      <c r="E19">
        <v>50.810358039999997</v>
      </c>
      <c r="F19">
        <v>0.57474499999999995</v>
      </c>
      <c r="I19">
        <v>3.51</v>
      </c>
    </row>
    <row r="20" spans="1:9" x14ac:dyDescent="0.3">
      <c r="A20">
        <v>160</v>
      </c>
      <c r="B20">
        <v>44.444444439999998</v>
      </c>
      <c r="C20">
        <v>25600</v>
      </c>
      <c r="F20">
        <v>0.56076800000000004</v>
      </c>
    </row>
    <row r="21" spans="1:9" x14ac:dyDescent="0.3">
      <c r="A21">
        <v>167</v>
      </c>
      <c r="B21">
        <v>46.388888889999997</v>
      </c>
      <c r="C21">
        <v>27889</v>
      </c>
      <c r="D21">
        <v>418.6</v>
      </c>
      <c r="I21">
        <v>4.1500000000000004</v>
      </c>
    </row>
    <row r="22" spans="1:9" x14ac:dyDescent="0.3">
      <c r="A22">
        <v>170</v>
      </c>
      <c r="B22">
        <v>47.222222219999999</v>
      </c>
      <c r="C22">
        <v>28900</v>
      </c>
      <c r="D22">
        <v>411.2</v>
      </c>
      <c r="F22">
        <v>0.54679100000000003</v>
      </c>
      <c r="I22">
        <v>4.28</v>
      </c>
    </row>
    <row r="23" spans="1:9" x14ac:dyDescent="0.3">
      <c r="A23">
        <v>180</v>
      </c>
      <c r="B23">
        <v>50</v>
      </c>
      <c r="C23">
        <v>32400</v>
      </c>
      <c r="D23">
        <v>388.4</v>
      </c>
      <c r="F23">
        <v>0.53281400000000001</v>
      </c>
      <c r="G23">
        <v>54.213353720000001</v>
      </c>
      <c r="I23">
        <v>4.6900000000000004</v>
      </c>
    </row>
    <row r="24" spans="1:9" x14ac:dyDescent="0.3">
      <c r="A24">
        <v>190</v>
      </c>
      <c r="B24">
        <v>52.777777780000001</v>
      </c>
      <c r="C24">
        <v>36100</v>
      </c>
      <c r="D24">
        <v>367.9</v>
      </c>
      <c r="F24">
        <v>0.51883699999999999</v>
      </c>
      <c r="I24">
        <v>5.13</v>
      </c>
    </row>
    <row r="25" spans="1:9" x14ac:dyDescent="0.3">
      <c r="A25">
        <v>200</v>
      </c>
      <c r="B25">
        <v>55.555555560000002</v>
      </c>
      <c r="C25">
        <v>40000</v>
      </c>
      <c r="D25">
        <v>349.5</v>
      </c>
      <c r="E25">
        <v>39.153943869999999</v>
      </c>
      <c r="F25">
        <v>0.50485999999999998</v>
      </c>
      <c r="I25">
        <v>5.59</v>
      </c>
    </row>
    <row r="26" spans="1:9" x14ac:dyDescent="0.3">
      <c r="A26">
        <v>210</v>
      </c>
      <c r="B26">
        <v>58.333333330000002</v>
      </c>
      <c r="C26">
        <v>44100</v>
      </c>
      <c r="D26">
        <v>332.9</v>
      </c>
      <c r="F26">
        <v>0.49088300000000001</v>
      </c>
      <c r="I26">
        <v>6.07</v>
      </c>
    </row>
    <row r="27" spans="1:9" x14ac:dyDescent="0.3">
      <c r="A27">
        <v>220</v>
      </c>
      <c r="B27">
        <v>61.111111110000003</v>
      </c>
      <c r="C27">
        <v>48400</v>
      </c>
      <c r="D27">
        <v>317.7</v>
      </c>
      <c r="F27">
        <v>0.476906</v>
      </c>
      <c r="I27">
        <v>6.57</v>
      </c>
    </row>
    <row r="28" spans="1:9" x14ac:dyDescent="0.3">
      <c r="A28">
        <v>230</v>
      </c>
      <c r="B28">
        <v>63.888888889999997</v>
      </c>
      <c r="C28">
        <v>52900</v>
      </c>
      <c r="D28">
        <v>303.89999999999998</v>
      </c>
      <c r="F28">
        <v>0.46292899999999998</v>
      </c>
      <c r="H28">
        <v>7.09</v>
      </c>
      <c r="I28">
        <v>7.09</v>
      </c>
    </row>
    <row r="29" spans="1:9" x14ac:dyDescent="0.3">
      <c r="A29">
        <v>240</v>
      </c>
      <c r="B29">
        <v>66.666666669999998</v>
      </c>
      <c r="C29">
        <v>57600</v>
      </c>
      <c r="D29">
        <v>291.3</v>
      </c>
      <c r="E29">
        <v>32.883930900000003</v>
      </c>
      <c r="F29">
        <v>0.44895200000000002</v>
      </c>
      <c r="I29">
        <v>7.63</v>
      </c>
    </row>
    <row r="30" spans="1:9" x14ac:dyDescent="0.3">
      <c r="A30">
        <v>250</v>
      </c>
      <c r="B30">
        <v>69.444444439999998</v>
      </c>
      <c r="C30">
        <v>62500</v>
      </c>
      <c r="D30">
        <v>279.60000000000002</v>
      </c>
      <c r="F30">
        <v>0.434975</v>
      </c>
      <c r="I30">
        <v>8.1999999999999993</v>
      </c>
    </row>
    <row r="31" spans="1:9" x14ac:dyDescent="0.3">
      <c r="A31">
        <v>260</v>
      </c>
      <c r="B31">
        <v>72.222222220000006</v>
      </c>
      <c r="C31">
        <v>67600</v>
      </c>
      <c r="D31">
        <v>268.89999999999998</v>
      </c>
      <c r="F31">
        <v>0.42099799999999998</v>
      </c>
      <c r="I31">
        <v>8.7799999999999994</v>
      </c>
    </row>
    <row r="32" spans="1:9" x14ac:dyDescent="0.3">
      <c r="A32">
        <v>270</v>
      </c>
      <c r="B32">
        <v>75</v>
      </c>
      <c r="C32">
        <v>72900</v>
      </c>
      <c r="D32">
        <v>258.89999999999998</v>
      </c>
      <c r="F32">
        <v>0.40702100000000002</v>
      </c>
      <c r="G32">
        <v>41.390417939999999</v>
      </c>
      <c r="I32">
        <v>9.3800000000000008</v>
      </c>
    </row>
    <row r="33" spans="1:9" x14ac:dyDescent="0.3">
      <c r="A33">
        <v>280</v>
      </c>
      <c r="B33">
        <v>77.777777779999994</v>
      </c>
      <c r="C33">
        <v>78400</v>
      </c>
      <c r="D33">
        <v>249.7</v>
      </c>
      <c r="F33">
        <v>0.393044</v>
      </c>
      <c r="I33">
        <v>10.01</v>
      </c>
    </row>
    <row r="34" spans="1:9" x14ac:dyDescent="0.3">
      <c r="A34">
        <v>290</v>
      </c>
      <c r="B34">
        <v>80.555555560000002</v>
      </c>
      <c r="C34">
        <v>84100</v>
      </c>
      <c r="D34">
        <v>241.1</v>
      </c>
      <c r="E34">
        <v>27.0170125</v>
      </c>
      <c r="F34">
        <v>0.37906699999999999</v>
      </c>
      <c r="I34">
        <v>10.65</v>
      </c>
    </row>
    <row r="35" spans="1:9" x14ac:dyDescent="0.3">
      <c r="A35">
        <v>300</v>
      </c>
      <c r="B35">
        <v>83.333333330000002</v>
      </c>
      <c r="C35">
        <v>90000</v>
      </c>
      <c r="D35">
        <v>233</v>
      </c>
      <c r="F35">
        <v>0.36509000000000003</v>
      </c>
      <c r="I35">
        <v>11.32</v>
      </c>
    </row>
    <row r="36" spans="1:9" x14ac:dyDescent="0.3">
      <c r="A36">
        <v>310</v>
      </c>
      <c r="B36">
        <v>86.111111109999996</v>
      </c>
      <c r="C36">
        <v>96100</v>
      </c>
      <c r="D36">
        <v>225.5</v>
      </c>
      <c r="F36">
        <v>0.35111300000000001</v>
      </c>
      <c r="I36">
        <v>12.01</v>
      </c>
    </row>
    <row r="37" spans="1:9" x14ac:dyDescent="0.3">
      <c r="A37">
        <v>320</v>
      </c>
      <c r="B37">
        <v>88.888888890000004</v>
      </c>
      <c r="C37">
        <v>102400</v>
      </c>
      <c r="D37">
        <v>218.5</v>
      </c>
      <c r="F37">
        <v>0.33713599999999999</v>
      </c>
      <c r="I37">
        <v>12.72</v>
      </c>
    </row>
    <row r="38" spans="1:9" x14ac:dyDescent="0.3">
      <c r="A38">
        <v>330</v>
      </c>
      <c r="B38">
        <v>91.666666669999998</v>
      </c>
      <c r="C38">
        <v>108900</v>
      </c>
      <c r="D38">
        <v>211.8</v>
      </c>
      <c r="F38">
        <v>0.32315899999999997</v>
      </c>
      <c r="I38">
        <v>13.44</v>
      </c>
    </row>
    <row r="39" spans="1:9" x14ac:dyDescent="0.3">
      <c r="A39">
        <v>340</v>
      </c>
      <c r="B39">
        <v>94.444444439999998</v>
      </c>
      <c r="C39">
        <v>115600</v>
      </c>
      <c r="D39">
        <v>205.6</v>
      </c>
      <c r="F39">
        <v>0.30918200000000001</v>
      </c>
      <c r="I39">
        <v>14.19</v>
      </c>
    </row>
    <row r="40" spans="1:9" x14ac:dyDescent="0.3">
      <c r="A40">
        <v>350</v>
      </c>
      <c r="B40">
        <v>97.222222220000006</v>
      </c>
      <c r="C40">
        <v>122500</v>
      </c>
      <c r="D40">
        <v>199.7</v>
      </c>
      <c r="E40">
        <v>22.543498110000002</v>
      </c>
      <c r="F40">
        <v>0.295205</v>
      </c>
      <c r="G40">
        <v>30.092252800000001</v>
      </c>
      <c r="H40">
        <v>14.97</v>
      </c>
      <c r="I40">
        <v>14.97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D769-A28B-4409-98CC-A5E93141469F}">
  <dimension ref="A1:B45"/>
  <sheetViews>
    <sheetView topLeftCell="A7" workbookViewId="0">
      <selection activeCell="AI18" sqref="AI18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58.701146819999998</v>
      </c>
    </row>
    <row r="3" spans="1:2" x14ac:dyDescent="0.3">
      <c r="A3">
        <v>2500</v>
      </c>
      <c r="B3">
        <v>58.701146819999998</v>
      </c>
    </row>
    <row r="4" spans="1:2" x14ac:dyDescent="0.3">
      <c r="A4">
        <v>3600</v>
      </c>
      <c r="B4">
        <v>57.910939069999998</v>
      </c>
    </row>
    <row r="5" spans="1:2" x14ac:dyDescent="0.3">
      <c r="A5">
        <v>4900</v>
      </c>
      <c r="B5">
        <v>57.120731329999998</v>
      </c>
    </row>
    <row r="6" spans="1:2" x14ac:dyDescent="0.3">
      <c r="A6">
        <v>6400</v>
      </c>
      <c r="B6">
        <v>56.330523579999998</v>
      </c>
    </row>
    <row r="7" spans="1:2" x14ac:dyDescent="0.3">
      <c r="A7">
        <v>8100</v>
      </c>
      <c r="B7">
        <v>55.551604519999998</v>
      </c>
    </row>
    <row r="8" spans="1:2" x14ac:dyDescent="0.3">
      <c r="A8">
        <v>10000</v>
      </c>
      <c r="B8">
        <v>54.761396769999998</v>
      </c>
    </row>
    <row r="9" spans="1:2" x14ac:dyDescent="0.3">
      <c r="A9">
        <v>12100</v>
      </c>
      <c r="B9">
        <v>53.971189029999998</v>
      </c>
    </row>
    <row r="10" spans="1:2" x14ac:dyDescent="0.3">
      <c r="A10">
        <v>14400</v>
      </c>
      <c r="B10">
        <v>53.180981279999997</v>
      </c>
    </row>
    <row r="11" spans="1:2" x14ac:dyDescent="0.3">
      <c r="A11">
        <v>16900</v>
      </c>
      <c r="B11">
        <v>52.390773529999997</v>
      </c>
    </row>
    <row r="12" spans="1:2" x14ac:dyDescent="0.3">
      <c r="A12">
        <v>19600</v>
      </c>
      <c r="B12">
        <v>51.600565789999997</v>
      </c>
    </row>
    <row r="13" spans="1:2" x14ac:dyDescent="0.3">
      <c r="A13">
        <v>22500</v>
      </c>
      <c r="B13">
        <v>50.810358039999997</v>
      </c>
    </row>
    <row r="14" spans="1:2" x14ac:dyDescent="0.3">
      <c r="A14">
        <v>27889</v>
      </c>
      <c r="B14">
        <v>47.254423189999997</v>
      </c>
    </row>
    <row r="15" spans="1:2" x14ac:dyDescent="0.3">
      <c r="A15">
        <v>28900</v>
      </c>
      <c r="B15">
        <v>46.419060709999997</v>
      </c>
    </row>
    <row r="16" spans="1:2" x14ac:dyDescent="0.3">
      <c r="A16">
        <v>32400</v>
      </c>
      <c r="B16">
        <v>43.845241199999997</v>
      </c>
    </row>
    <row r="17" spans="1:2" x14ac:dyDescent="0.3">
      <c r="A17">
        <v>36100</v>
      </c>
      <c r="B17">
        <v>41.531061370000003</v>
      </c>
    </row>
    <row r="18" spans="1:2" x14ac:dyDescent="0.3">
      <c r="A18">
        <v>40000</v>
      </c>
      <c r="B18">
        <v>39.453943870000003</v>
      </c>
    </row>
    <row r="19" spans="1:2" x14ac:dyDescent="0.3">
      <c r="A19">
        <v>44100</v>
      </c>
      <c r="B19">
        <v>37.580022649999997</v>
      </c>
    </row>
    <row r="20" spans="1:2" x14ac:dyDescent="0.3">
      <c r="A20">
        <v>48400</v>
      </c>
      <c r="B20">
        <v>35.864142970000003</v>
      </c>
    </row>
    <row r="21" spans="1:2" x14ac:dyDescent="0.3">
      <c r="A21">
        <v>52900</v>
      </c>
      <c r="B21">
        <v>34.306304840000003</v>
      </c>
    </row>
    <row r="22" spans="1:2" x14ac:dyDescent="0.3">
      <c r="A22">
        <v>57600</v>
      </c>
      <c r="B22">
        <v>32.883930900000003</v>
      </c>
    </row>
    <row r="23" spans="1:2" x14ac:dyDescent="0.3">
      <c r="A23">
        <v>62500</v>
      </c>
      <c r="B23">
        <v>31.563155099999999</v>
      </c>
    </row>
    <row r="24" spans="1:2" x14ac:dyDescent="0.3">
      <c r="A24">
        <v>67600</v>
      </c>
      <c r="B24">
        <v>30.355266109999999</v>
      </c>
    </row>
    <row r="25" spans="1:2" x14ac:dyDescent="0.3">
      <c r="A25">
        <v>72900</v>
      </c>
      <c r="B25">
        <v>29.226397909999999</v>
      </c>
    </row>
    <row r="26" spans="1:2" x14ac:dyDescent="0.3">
      <c r="A26">
        <v>78400</v>
      </c>
      <c r="B26">
        <v>28.187839149999999</v>
      </c>
    </row>
    <row r="27" spans="1:2" x14ac:dyDescent="0.3">
      <c r="A27">
        <v>84100</v>
      </c>
      <c r="B27">
        <v>27.217012499999999</v>
      </c>
    </row>
    <row r="28" spans="1:2" x14ac:dyDescent="0.3">
      <c r="A28">
        <v>90000</v>
      </c>
      <c r="B28">
        <v>26.302629249999999</v>
      </c>
    </row>
    <row r="29" spans="1:2" x14ac:dyDescent="0.3">
      <c r="A29">
        <v>96100</v>
      </c>
      <c r="B29">
        <v>25.455978089999999</v>
      </c>
    </row>
    <row r="30" spans="1:2" x14ac:dyDescent="0.3">
      <c r="A30">
        <v>102400</v>
      </c>
      <c r="B30">
        <v>24.665770349999999</v>
      </c>
    </row>
    <row r="31" spans="1:2" x14ac:dyDescent="0.3">
      <c r="A31">
        <v>108900</v>
      </c>
      <c r="B31">
        <v>23.909428649999999</v>
      </c>
    </row>
    <row r="32" spans="1:2" x14ac:dyDescent="0.3">
      <c r="A32">
        <v>115600</v>
      </c>
      <c r="B32">
        <v>23.209530359999999</v>
      </c>
    </row>
    <row r="33" spans="1:2" x14ac:dyDescent="0.3">
      <c r="A33">
        <v>122500</v>
      </c>
      <c r="B33">
        <v>22.543498110000002</v>
      </c>
    </row>
    <row r="37" spans="1:2" x14ac:dyDescent="0.3">
      <c r="A37" t="s">
        <v>0</v>
      </c>
      <c r="B37" t="s">
        <v>1</v>
      </c>
    </row>
    <row r="38" spans="1:2" x14ac:dyDescent="0.3">
      <c r="A38">
        <v>0</v>
      </c>
      <c r="B38">
        <v>58.701146819999998</v>
      </c>
    </row>
    <row r="39" spans="1:2" x14ac:dyDescent="0.3">
      <c r="A39">
        <v>2500</v>
      </c>
      <c r="B39">
        <v>58.701146819999998</v>
      </c>
    </row>
    <row r="40" spans="1:2" x14ac:dyDescent="0.3">
      <c r="A40">
        <v>10000</v>
      </c>
      <c r="B40">
        <v>54.561396770000002</v>
      </c>
    </row>
    <row r="41" spans="1:2" x14ac:dyDescent="0.3">
      <c r="A41">
        <v>22500</v>
      </c>
      <c r="B41">
        <v>50.810358039999997</v>
      </c>
    </row>
    <row r="42" spans="1:2" x14ac:dyDescent="0.3">
      <c r="A42">
        <v>40000</v>
      </c>
      <c r="B42">
        <v>39.153943869999999</v>
      </c>
    </row>
    <row r="43" spans="1:2" x14ac:dyDescent="0.3">
      <c r="A43">
        <v>57600</v>
      </c>
      <c r="B43">
        <v>32.883930900000003</v>
      </c>
    </row>
    <row r="44" spans="1:2" x14ac:dyDescent="0.3">
      <c r="A44">
        <v>84100</v>
      </c>
      <c r="B44">
        <v>27.0170125</v>
      </c>
    </row>
    <row r="45" spans="1:2" x14ac:dyDescent="0.3">
      <c r="A45">
        <v>122500</v>
      </c>
      <c r="B45">
        <v>22.543498110000002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09B8-9C61-4DFB-8B2F-8268FAFBEB0E}">
  <dimension ref="A1:B47"/>
  <sheetViews>
    <sheetView workbookViewId="0">
      <selection activeCell="B44" sqref="B44"/>
    </sheetView>
  </sheetViews>
  <sheetFormatPr defaultRowHeight="1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0</v>
      </c>
      <c r="B2">
        <v>56.360856269999999</v>
      </c>
    </row>
    <row r="3" spans="1:2" x14ac:dyDescent="0.3">
      <c r="A3">
        <v>25</v>
      </c>
      <c r="B3">
        <v>56.360856269999999</v>
      </c>
    </row>
    <row r="4" spans="1:2" x14ac:dyDescent="0.3">
      <c r="A4">
        <v>100</v>
      </c>
      <c r="B4">
        <v>62.968297659999998</v>
      </c>
    </row>
    <row r="5" spans="1:2" x14ac:dyDescent="0.3">
      <c r="A5">
        <v>400</v>
      </c>
      <c r="B5">
        <v>76.171049949999997</v>
      </c>
    </row>
    <row r="6" spans="1:2" x14ac:dyDescent="0.3">
      <c r="A6">
        <v>900</v>
      </c>
      <c r="B6">
        <v>76.167176350000005</v>
      </c>
    </row>
    <row r="7" spans="1:2" x14ac:dyDescent="0.3">
      <c r="A7">
        <v>4900</v>
      </c>
      <c r="B7">
        <v>76.167176350000005</v>
      </c>
    </row>
    <row r="8" spans="1:2" x14ac:dyDescent="0.3">
      <c r="A8">
        <v>6400</v>
      </c>
      <c r="B8">
        <v>73.459734960000006</v>
      </c>
    </row>
    <row r="9" spans="1:2" x14ac:dyDescent="0.3">
      <c r="A9">
        <v>8100</v>
      </c>
      <c r="B9">
        <v>70.746177369999998</v>
      </c>
    </row>
    <row r="10" spans="1:2" x14ac:dyDescent="0.3">
      <c r="A10">
        <v>10000</v>
      </c>
      <c r="B10">
        <v>68.032619780000005</v>
      </c>
    </row>
    <row r="11" spans="1:2" x14ac:dyDescent="0.3">
      <c r="A11">
        <v>12100</v>
      </c>
      <c r="B11">
        <v>65.319062180000003</v>
      </c>
    </row>
    <row r="12" spans="1:2" x14ac:dyDescent="0.3">
      <c r="A12">
        <v>13924</v>
      </c>
      <c r="B12">
        <v>63.14821611</v>
      </c>
    </row>
    <row r="13" spans="1:2" x14ac:dyDescent="0.3">
      <c r="A13">
        <v>14400</v>
      </c>
      <c r="B13">
        <v>62.861977570000001</v>
      </c>
    </row>
    <row r="14" spans="1:2" x14ac:dyDescent="0.3">
      <c r="A14">
        <v>16900</v>
      </c>
      <c r="B14">
        <v>61.437206930000002</v>
      </c>
    </row>
    <row r="15" spans="1:2" x14ac:dyDescent="0.3">
      <c r="A15">
        <v>19600</v>
      </c>
      <c r="B15">
        <v>60.012436289999997</v>
      </c>
    </row>
    <row r="16" spans="1:2" x14ac:dyDescent="0.3">
      <c r="A16">
        <v>22500</v>
      </c>
      <c r="B16">
        <v>58.587665649999998</v>
      </c>
    </row>
    <row r="17" spans="1:2" x14ac:dyDescent="0.3">
      <c r="A17">
        <v>25600</v>
      </c>
      <c r="B17">
        <v>57.16289501</v>
      </c>
    </row>
    <row r="18" spans="1:2" x14ac:dyDescent="0.3">
      <c r="A18">
        <v>28900</v>
      </c>
      <c r="B18">
        <v>55.73812436</v>
      </c>
    </row>
    <row r="19" spans="1:2" x14ac:dyDescent="0.3">
      <c r="A19">
        <v>32400</v>
      </c>
      <c r="B19">
        <v>54.313353720000002</v>
      </c>
    </row>
    <row r="20" spans="1:2" x14ac:dyDescent="0.3">
      <c r="A20">
        <v>36100</v>
      </c>
      <c r="B20">
        <v>52.888583079999997</v>
      </c>
    </row>
    <row r="21" spans="1:2" x14ac:dyDescent="0.3">
      <c r="A21">
        <v>40000</v>
      </c>
      <c r="B21">
        <v>51.463812439999998</v>
      </c>
    </row>
    <row r="22" spans="1:2" x14ac:dyDescent="0.3">
      <c r="A22">
        <v>44100</v>
      </c>
      <c r="B22">
        <v>50.039041789999999</v>
      </c>
    </row>
    <row r="23" spans="1:2" x14ac:dyDescent="0.3">
      <c r="A23">
        <v>48400</v>
      </c>
      <c r="B23">
        <v>48.61427115</v>
      </c>
    </row>
    <row r="24" spans="1:2" x14ac:dyDescent="0.3">
      <c r="A24">
        <v>52900</v>
      </c>
      <c r="B24">
        <v>47.189500510000002</v>
      </c>
    </row>
    <row r="25" spans="1:2" x14ac:dyDescent="0.3">
      <c r="A25">
        <v>57600</v>
      </c>
      <c r="B25">
        <v>45.764729869999996</v>
      </c>
    </row>
    <row r="26" spans="1:2" x14ac:dyDescent="0.3">
      <c r="A26">
        <v>62500</v>
      </c>
      <c r="B26">
        <v>44.339959229999998</v>
      </c>
    </row>
    <row r="27" spans="1:2" x14ac:dyDescent="0.3">
      <c r="A27">
        <v>67600</v>
      </c>
      <c r="B27">
        <v>42.915188579999999</v>
      </c>
    </row>
    <row r="28" spans="1:2" x14ac:dyDescent="0.3">
      <c r="A28">
        <v>72900</v>
      </c>
      <c r="B28">
        <v>41.49041794</v>
      </c>
    </row>
    <row r="29" spans="1:2" x14ac:dyDescent="0.3">
      <c r="A29">
        <v>78400</v>
      </c>
      <c r="B29">
        <v>40.065647300000002</v>
      </c>
    </row>
    <row r="30" spans="1:2" x14ac:dyDescent="0.3">
      <c r="A30">
        <v>84100</v>
      </c>
      <c r="B30">
        <v>38.640876660000004</v>
      </c>
    </row>
    <row r="31" spans="1:2" x14ac:dyDescent="0.3">
      <c r="A31">
        <v>90000</v>
      </c>
      <c r="B31">
        <v>37.216106009999997</v>
      </c>
    </row>
    <row r="32" spans="1:2" x14ac:dyDescent="0.3">
      <c r="A32">
        <v>96100</v>
      </c>
      <c r="B32">
        <v>35.791335369999999</v>
      </c>
    </row>
    <row r="33" spans="1:2" x14ac:dyDescent="0.3">
      <c r="A33">
        <v>102400</v>
      </c>
      <c r="B33">
        <v>34.36656473</v>
      </c>
    </row>
    <row r="34" spans="1:2" x14ac:dyDescent="0.3">
      <c r="A34">
        <v>108900</v>
      </c>
      <c r="B34">
        <v>32.941794090000002</v>
      </c>
    </row>
    <row r="35" spans="1:2" x14ac:dyDescent="0.3">
      <c r="A35">
        <v>115600</v>
      </c>
      <c r="B35">
        <v>31.51702345</v>
      </c>
    </row>
    <row r="36" spans="1:2" x14ac:dyDescent="0.3">
      <c r="A36">
        <v>122500</v>
      </c>
      <c r="B36">
        <v>30.092252800000001</v>
      </c>
    </row>
    <row r="40" spans="1:2" x14ac:dyDescent="0.3">
      <c r="A40">
        <v>0</v>
      </c>
      <c r="B40">
        <v>56.360856269999999</v>
      </c>
    </row>
    <row r="41" spans="1:2" x14ac:dyDescent="0.3">
      <c r="A41">
        <v>25</v>
      </c>
      <c r="B41">
        <v>56.360856269999999</v>
      </c>
    </row>
    <row r="42" spans="1:2" x14ac:dyDescent="0.3">
      <c r="A42">
        <v>400</v>
      </c>
      <c r="B42">
        <v>76.171049949999997</v>
      </c>
    </row>
    <row r="43" spans="1:2" x14ac:dyDescent="0.3">
      <c r="A43">
        <v>4900</v>
      </c>
      <c r="B43">
        <v>76.167176350000005</v>
      </c>
    </row>
    <row r="44" spans="1:2" x14ac:dyDescent="0.3">
      <c r="A44">
        <v>13924</v>
      </c>
      <c r="B44">
        <v>62.748216110000001</v>
      </c>
    </row>
    <row r="45" spans="1:2" x14ac:dyDescent="0.3">
      <c r="A45">
        <v>32400</v>
      </c>
      <c r="B45">
        <v>54.213353720000001</v>
      </c>
    </row>
    <row r="46" spans="1:2" x14ac:dyDescent="0.3">
      <c r="A46">
        <v>72900</v>
      </c>
      <c r="B46">
        <v>41.390417939999999</v>
      </c>
    </row>
    <row r="47" spans="1:2" x14ac:dyDescent="0.3">
      <c r="A47">
        <v>122500</v>
      </c>
      <c r="B47">
        <v>30.092252800000001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4E6E-24B9-4342-826A-93BD9EBAA992}">
  <dimension ref="A1:U77"/>
  <sheetViews>
    <sheetView tabSelected="1" zoomScaleNormal="100" workbookViewId="0">
      <selection activeCell="S50" sqref="S50"/>
    </sheetView>
  </sheetViews>
  <sheetFormatPr defaultRowHeight="1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0</v>
      </c>
      <c r="B2">
        <v>0.37</v>
      </c>
    </row>
    <row r="3" spans="1:2" x14ac:dyDescent="0.3">
      <c r="A3">
        <v>25</v>
      </c>
      <c r="B3">
        <v>0.39910000000000001</v>
      </c>
    </row>
    <row r="4" spans="1:2" x14ac:dyDescent="0.3">
      <c r="A4">
        <v>100</v>
      </c>
      <c r="B4">
        <v>0.43</v>
      </c>
    </row>
    <row r="5" spans="1:2" x14ac:dyDescent="0.3">
      <c r="A5">
        <v>400</v>
      </c>
      <c r="B5">
        <v>0.52</v>
      </c>
    </row>
    <row r="6" spans="1:2" x14ac:dyDescent="0.3">
      <c r="A6">
        <v>900</v>
      </c>
      <c r="B6">
        <v>0.62</v>
      </c>
    </row>
    <row r="7" spans="1:2" x14ac:dyDescent="0.3">
      <c r="A7">
        <v>1600</v>
      </c>
      <c r="B7">
        <v>0.75</v>
      </c>
    </row>
    <row r="8" spans="1:2" x14ac:dyDescent="0.3">
      <c r="A8">
        <v>2500</v>
      </c>
      <c r="B8">
        <v>0.9</v>
      </c>
    </row>
    <row r="9" spans="1:2" x14ac:dyDescent="0.3">
      <c r="A9">
        <v>3600</v>
      </c>
      <c r="B9">
        <v>1.06</v>
      </c>
    </row>
    <row r="10" spans="1:2" x14ac:dyDescent="0.3">
      <c r="A10">
        <v>4900</v>
      </c>
      <c r="B10">
        <v>1.25</v>
      </c>
    </row>
    <row r="11" spans="1:2" x14ac:dyDescent="0.3">
      <c r="A11">
        <v>6400</v>
      </c>
      <c r="B11">
        <v>1.46</v>
      </c>
    </row>
    <row r="12" spans="1:2" x14ac:dyDescent="0.3">
      <c r="A12">
        <v>8100</v>
      </c>
      <c r="B12">
        <v>1.69</v>
      </c>
    </row>
    <row r="13" spans="1:2" x14ac:dyDescent="0.3">
      <c r="A13">
        <v>10000</v>
      </c>
      <c r="B13">
        <v>1.94</v>
      </c>
    </row>
    <row r="14" spans="1:2" x14ac:dyDescent="0.3">
      <c r="A14">
        <v>12100</v>
      </c>
      <c r="B14">
        <v>2.21</v>
      </c>
    </row>
    <row r="15" spans="1:2" x14ac:dyDescent="0.3">
      <c r="A15">
        <v>14400</v>
      </c>
      <c r="B15">
        <v>2.5</v>
      </c>
    </row>
    <row r="16" spans="1:2" x14ac:dyDescent="0.3">
      <c r="A16">
        <v>16900</v>
      </c>
      <c r="B16">
        <v>2.82</v>
      </c>
    </row>
    <row r="17" spans="1:2" x14ac:dyDescent="0.3">
      <c r="A17">
        <v>19600</v>
      </c>
      <c r="B17">
        <v>3.15</v>
      </c>
    </row>
    <row r="18" spans="1:2" x14ac:dyDescent="0.3">
      <c r="A18">
        <v>22500</v>
      </c>
      <c r="B18">
        <v>3.51</v>
      </c>
    </row>
    <row r="19" spans="1:2" x14ac:dyDescent="0.3">
      <c r="A19">
        <v>27889</v>
      </c>
      <c r="B19">
        <v>4.1500000000000004</v>
      </c>
    </row>
    <row r="20" spans="1:2" x14ac:dyDescent="0.3">
      <c r="A20">
        <v>28900</v>
      </c>
      <c r="B20">
        <v>4.28</v>
      </c>
    </row>
    <row r="21" spans="1:2" x14ac:dyDescent="0.3">
      <c r="A21">
        <v>32400</v>
      </c>
      <c r="B21">
        <v>4.6900000000000004</v>
      </c>
    </row>
    <row r="22" spans="1:2" x14ac:dyDescent="0.3">
      <c r="A22">
        <v>36100</v>
      </c>
      <c r="B22">
        <v>5.13</v>
      </c>
    </row>
    <row r="23" spans="1:2" x14ac:dyDescent="0.3">
      <c r="A23">
        <v>40000</v>
      </c>
      <c r="B23">
        <v>5.59</v>
      </c>
    </row>
    <row r="24" spans="1:2" x14ac:dyDescent="0.3">
      <c r="A24">
        <v>44100</v>
      </c>
      <c r="B24">
        <v>6.07</v>
      </c>
    </row>
    <row r="25" spans="1:2" x14ac:dyDescent="0.3">
      <c r="A25">
        <v>48400</v>
      </c>
      <c r="B25">
        <v>6.57</v>
      </c>
    </row>
    <row r="26" spans="1:2" x14ac:dyDescent="0.3">
      <c r="A26">
        <v>52900</v>
      </c>
      <c r="B26">
        <v>7.09</v>
      </c>
    </row>
    <row r="27" spans="1:2" x14ac:dyDescent="0.3">
      <c r="A27">
        <v>57600</v>
      </c>
      <c r="B27">
        <v>7.63</v>
      </c>
    </row>
    <row r="28" spans="1:2" x14ac:dyDescent="0.3">
      <c r="A28">
        <v>62500</v>
      </c>
      <c r="B28">
        <v>8.1999999999999993</v>
      </c>
    </row>
    <row r="29" spans="1:2" x14ac:dyDescent="0.3">
      <c r="A29">
        <v>67600</v>
      </c>
      <c r="B29">
        <v>8.7799999999999994</v>
      </c>
    </row>
    <row r="30" spans="1:2" x14ac:dyDescent="0.3">
      <c r="A30">
        <v>72900</v>
      </c>
      <c r="B30">
        <v>9.3800000000000008</v>
      </c>
    </row>
    <row r="31" spans="1:2" x14ac:dyDescent="0.3">
      <c r="A31">
        <v>78400</v>
      </c>
      <c r="B31">
        <v>10.01</v>
      </c>
    </row>
    <row r="32" spans="1:2" x14ac:dyDescent="0.3">
      <c r="A32">
        <v>84100</v>
      </c>
      <c r="B32">
        <v>10.65</v>
      </c>
    </row>
    <row r="33" spans="1:21" x14ac:dyDescent="0.3">
      <c r="A33">
        <v>90000</v>
      </c>
      <c r="B33">
        <v>11.32</v>
      </c>
    </row>
    <row r="34" spans="1:21" x14ac:dyDescent="0.3">
      <c r="A34">
        <v>96100</v>
      </c>
      <c r="B34">
        <v>12.01</v>
      </c>
    </row>
    <row r="35" spans="1:21" x14ac:dyDescent="0.3">
      <c r="A35">
        <v>102400</v>
      </c>
      <c r="B35">
        <v>12.72</v>
      </c>
    </row>
    <row r="36" spans="1:21" x14ac:dyDescent="0.3">
      <c r="A36">
        <v>108900</v>
      </c>
      <c r="B36">
        <v>13.44</v>
      </c>
    </row>
    <row r="37" spans="1:21" x14ac:dyDescent="0.3">
      <c r="A37">
        <v>115600</v>
      </c>
      <c r="B37">
        <v>14.19</v>
      </c>
    </row>
    <row r="38" spans="1:21" x14ac:dyDescent="0.3">
      <c r="A38">
        <v>122500</v>
      </c>
      <c r="B38">
        <v>14.97</v>
      </c>
    </row>
    <row r="40" spans="1:21" x14ac:dyDescent="0.3">
      <c r="O40" t="s">
        <v>4</v>
      </c>
      <c r="Q40" t="s">
        <v>7</v>
      </c>
      <c r="T40" t="s">
        <v>8</v>
      </c>
      <c r="U40" t="s">
        <v>9</v>
      </c>
    </row>
    <row r="41" spans="1:21" x14ac:dyDescent="0.3">
      <c r="A41">
        <v>0</v>
      </c>
      <c r="B41">
        <v>0.37</v>
      </c>
      <c r="F41">
        <v>0</v>
      </c>
      <c r="G41">
        <v>0.37</v>
      </c>
      <c r="H41">
        <f>F42-F41</f>
        <v>25</v>
      </c>
      <c r="I41">
        <f>G42-G41</f>
        <v>2.9100000000000015E-2</v>
      </c>
      <c r="J41">
        <f>I41/H41</f>
        <v>1.1640000000000005E-3</v>
      </c>
      <c r="K41">
        <f>J42-J41</f>
        <v>-7.5200000000000071E-4</v>
      </c>
      <c r="O41" t="s">
        <v>5</v>
      </c>
      <c r="P41">
        <v>0.69305975332788095</v>
      </c>
      <c r="T41">
        <v>0</v>
      </c>
      <c r="U41">
        <f>$P$41+$P$42*T41</f>
        <v>0.69305975332788095</v>
      </c>
    </row>
    <row r="42" spans="1:21" x14ac:dyDescent="0.3">
      <c r="A42">
        <v>25</v>
      </c>
      <c r="B42">
        <v>0.39910000000000001</v>
      </c>
      <c r="F42">
        <v>25</v>
      </c>
      <c r="G42">
        <v>0.39910000000000001</v>
      </c>
      <c r="H42">
        <f t="shared" ref="H42:H76" si="0">F43-F42</f>
        <v>75</v>
      </c>
      <c r="I42">
        <f t="shared" ref="I42:I76" si="1">G43-G42</f>
        <v>3.0899999999999983E-2</v>
      </c>
      <c r="J42">
        <f t="shared" ref="J42:J76" si="2">I42/H42</f>
        <v>4.1199999999999977E-4</v>
      </c>
      <c r="K42">
        <f t="shared" ref="K42:K75" si="3">J43-J42</f>
        <v>-1.1199999999999969E-4</v>
      </c>
      <c r="O42" t="s">
        <v>6</v>
      </c>
      <c r="P42">
        <v>1.1839833359016799E-4</v>
      </c>
      <c r="T42">
        <v>25</v>
      </c>
      <c r="U42">
        <f t="shared" ref="U42:U77" si="4">$P$41+$P$42*T42</f>
        <v>0.6960197116676351</v>
      </c>
    </row>
    <row r="43" spans="1:21" x14ac:dyDescent="0.3">
      <c r="A43">
        <v>100</v>
      </c>
      <c r="B43">
        <v>0.43</v>
      </c>
      <c r="F43">
        <v>100</v>
      </c>
      <c r="G43">
        <v>0.43</v>
      </c>
      <c r="H43">
        <f t="shared" si="0"/>
        <v>300</v>
      </c>
      <c r="I43">
        <f t="shared" si="1"/>
        <v>9.0000000000000024E-2</v>
      </c>
      <c r="J43">
        <f t="shared" si="2"/>
        <v>3.0000000000000008E-4</v>
      </c>
      <c r="K43">
        <f t="shared" si="3"/>
        <v>-1.0000000000000013E-4</v>
      </c>
      <c r="T43">
        <v>100</v>
      </c>
      <c r="U43">
        <f t="shared" si="4"/>
        <v>0.70489958668689778</v>
      </c>
    </row>
    <row r="44" spans="1:21" x14ac:dyDescent="0.3">
      <c r="A44">
        <v>400</v>
      </c>
      <c r="B44">
        <v>0.52</v>
      </c>
      <c r="F44">
        <v>400</v>
      </c>
      <c r="G44">
        <v>0.52</v>
      </c>
      <c r="H44">
        <f t="shared" si="0"/>
        <v>500</v>
      </c>
      <c r="I44">
        <f t="shared" si="1"/>
        <v>9.9999999999999978E-2</v>
      </c>
      <c r="J44">
        <f t="shared" si="2"/>
        <v>1.9999999999999996E-4</v>
      </c>
      <c r="K44">
        <f t="shared" si="3"/>
        <v>-1.4285714285714238E-5</v>
      </c>
      <c r="T44">
        <v>400</v>
      </c>
      <c r="U44">
        <f t="shared" si="4"/>
        <v>0.74041908676394819</v>
      </c>
    </row>
    <row r="45" spans="1:21" x14ac:dyDescent="0.3">
      <c r="A45">
        <v>4900</v>
      </c>
      <c r="B45">
        <v>1.25</v>
      </c>
      <c r="F45">
        <v>900</v>
      </c>
      <c r="G45">
        <v>0.62</v>
      </c>
      <c r="H45">
        <f t="shared" si="0"/>
        <v>700</v>
      </c>
      <c r="I45">
        <f t="shared" si="1"/>
        <v>0.13</v>
      </c>
      <c r="J45">
        <f t="shared" si="2"/>
        <v>1.8571428571428572E-4</v>
      </c>
      <c r="K45">
        <f t="shared" si="3"/>
        <v>-1.9047619047619029E-5</v>
      </c>
      <c r="T45">
        <v>900</v>
      </c>
      <c r="U45">
        <f t="shared" si="4"/>
        <v>0.79961825355903215</v>
      </c>
    </row>
    <row r="46" spans="1:21" x14ac:dyDescent="0.3">
      <c r="A46">
        <v>19600</v>
      </c>
      <c r="B46">
        <v>3.15</v>
      </c>
      <c r="F46">
        <v>1600</v>
      </c>
      <c r="G46">
        <v>0.75</v>
      </c>
      <c r="H46">
        <f t="shared" si="0"/>
        <v>900</v>
      </c>
      <c r="I46">
        <f t="shared" si="1"/>
        <v>0.15000000000000002</v>
      </c>
      <c r="J46">
        <f t="shared" si="2"/>
        <v>1.6666666666666669E-4</v>
      </c>
      <c r="K46">
        <f t="shared" si="3"/>
        <v>-2.1212121212121205E-5</v>
      </c>
      <c r="T46">
        <v>1600</v>
      </c>
      <c r="U46">
        <f t="shared" si="4"/>
        <v>0.8824970870721498</v>
      </c>
    </row>
    <row r="47" spans="1:21" x14ac:dyDescent="0.3">
      <c r="A47">
        <v>52900</v>
      </c>
      <c r="B47">
        <v>7.09</v>
      </c>
      <c r="F47">
        <v>2500</v>
      </c>
      <c r="G47">
        <v>0.9</v>
      </c>
      <c r="H47">
        <f t="shared" si="0"/>
        <v>1100</v>
      </c>
      <c r="I47">
        <f t="shared" si="1"/>
        <v>0.16000000000000003</v>
      </c>
      <c r="J47">
        <f t="shared" si="2"/>
        <v>1.4545454545454548E-4</v>
      </c>
      <c r="K47">
        <f t="shared" si="3"/>
        <v>6.9930069930063858E-7</v>
      </c>
      <c r="T47">
        <v>2500</v>
      </c>
      <c r="U47">
        <f t="shared" si="4"/>
        <v>0.9890555873033009</v>
      </c>
    </row>
    <row r="48" spans="1:21" x14ac:dyDescent="0.3">
      <c r="A48">
        <v>122500</v>
      </c>
      <c r="B48">
        <v>14.97</v>
      </c>
      <c r="F48">
        <v>3600</v>
      </c>
      <c r="G48">
        <v>1.06</v>
      </c>
      <c r="H48">
        <f t="shared" si="0"/>
        <v>1300</v>
      </c>
      <c r="I48">
        <f t="shared" si="1"/>
        <v>0.18999999999999995</v>
      </c>
      <c r="J48">
        <f t="shared" si="2"/>
        <v>1.4615384615384612E-4</v>
      </c>
      <c r="K48">
        <f t="shared" si="3"/>
        <v>-6.1538461538461345E-6</v>
      </c>
      <c r="T48">
        <v>3600</v>
      </c>
      <c r="U48">
        <f t="shared" si="4"/>
        <v>1.1192937542524857</v>
      </c>
    </row>
    <row r="49" spans="6:21" x14ac:dyDescent="0.3">
      <c r="F49">
        <v>4900</v>
      </c>
      <c r="G49">
        <v>1.25</v>
      </c>
      <c r="H49">
        <f t="shared" si="0"/>
        <v>1500</v>
      </c>
      <c r="I49">
        <f t="shared" si="1"/>
        <v>0.20999999999999996</v>
      </c>
      <c r="J49">
        <f t="shared" si="2"/>
        <v>1.3999999999999999E-4</v>
      </c>
      <c r="K49">
        <f t="shared" si="3"/>
        <v>-4.7058823529411761E-6</v>
      </c>
      <c r="T49">
        <v>4900</v>
      </c>
      <c r="U49">
        <f t="shared" si="4"/>
        <v>1.2732115879197041</v>
      </c>
    </row>
    <row r="50" spans="6:21" x14ac:dyDescent="0.3">
      <c r="F50">
        <v>6400</v>
      </c>
      <c r="G50">
        <v>1.46</v>
      </c>
      <c r="H50">
        <f t="shared" si="0"/>
        <v>1700</v>
      </c>
      <c r="I50">
        <f t="shared" si="1"/>
        <v>0.22999999999999998</v>
      </c>
      <c r="J50">
        <f t="shared" si="2"/>
        <v>1.3529411764705881E-4</v>
      </c>
      <c r="K50">
        <f t="shared" si="3"/>
        <v>-3.715170278637762E-6</v>
      </c>
      <c r="T50">
        <v>6400</v>
      </c>
      <c r="U50">
        <f t="shared" si="4"/>
        <v>1.4508090883049563</v>
      </c>
    </row>
    <row r="51" spans="6:21" x14ac:dyDescent="0.3">
      <c r="F51">
        <v>8100</v>
      </c>
      <c r="G51">
        <v>1.69</v>
      </c>
      <c r="H51">
        <f t="shared" si="0"/>
        <v>1900</v>
      </c>
      <c r="I51">
        <f t="shared" si="1"/>
        <v>0.25</v>
      </c>
      <c r="J51">
        <f t="shared" si="2"/>
        <v>1.3157894736842105E-4</v>
      </c>
      <c r="K51">
        <f t="shared" si="3"/>
        <v>-3.007518796992474E-6</v>
      </c>
      <c r="T51">
        <v>8100</v>
      </c>
      <c r="U51">
        <f t="shared" si="4"/>
        <v>1.6520862554082418</v>
      </c>
    </row>
    <row r="52" spans="6:21" x14ac:dyDescent="0.3">
      <c r="F52">
        <v>10000</v>
      </c>
      <c r="G52">
        <v>1.94</v>
      </c>
      <c r="H52">
        <f t="shared" si="0"/>
        <v>2100</v>
      </c>
      <c r="I52">
        <f t="shared" si="1"/>
        <v>0.27</v>
      </c>
      <c r="J52">
        <f t="shared" si="2"/>
        <v>1.2857142857142858E-4</v>
      </c>
      <c r="K52">
        <f t="shared" si="3"/>
        <v>-2.4844720496894292E-6</v>
      </c>
      <c r="T52">
        <v>10000</v>
      </c>
      <c r="U52">
        <f t="shared" si="4"/>
        <v>1.8770430892295611</v>
      </c>
    </row>
    <row r="53" spans="6:21" x14ac:dyDescent="0.3">
      <c r="F53">
        <v>12100</v>
      </c>
      <c r="G53">
        <v>2.21</v>
      </c>
      <c r="H53">
        <f t="shared" si="0"/>
        <v>2300</v>
      </c>
      <c r="I53">
        <f t="shared" si="1"/>
        <v>0.29000000000000004</v>
      </c>
      <c r="J53">
        <f t="shared" si="2"/>
        <v>1.2608695652173915E-4</v>
      </c>
      <c r="K53">
        <f t="shared" si="3"/>
        <v>1.9130434782607935E-6</v>
      </c>
      <c r="T53">
        <v>12100</v>
      </c>
      <c r="U53">
        <f t="shared" si="4"/>
        <v>2.1256795897689136</v>
      </c>
    </row>
    <row r="54" spans="6:21" x14ac:dyDescent="0.3">
      <c r="F54">
        <v>14400</v>
      </c>
      <c r="G54">
        <v>2.5</v>
      </c>
      <c r="H54">
        <f t="shared" si="0"/>
        <v>2500</v>
      </c>
      <c r="I54">
        <f t="shared" si="1"/>
        <v>0.31999999999999984</v>
      </c>
      <c r="J54">
        <f t="shared" si="2"/>
        <v>1.2799999999999994E-4</v>
      </c>
      <c r="K54">
        <f t="shared" si="3"/>
        <v>-5.7777777777776984E-6</v>
      </c>
      <c r="T54">
        <v>14400</v>
      </c>
      <c r="U54">
        <f t="shared" si="4"/>
        <v>2.3979957570263002</v>
      </c>
    </row>
    <row r="55" spans="6:21" x14ac:dyDescent="0.3">
      <c r="F55">
        <v>16900</v>
      </c>
      <c r="G55">
        <v>2.82</v>
      </c>
      <c r="H55">
        <f t="shared" si="0"/>
        <v>2700</v>
      </c>
      <c r="I55">
        <f t="shared" si="1"/>
        <v>0.33000000000000007</v>
      </c>
      <c r="J55">
        <f t="shared" si="2"/>
        <v>1.2222222222222224E-4</v>
      </c>
      <c r="K55">
        <f t="shared" si="3"/>
        <v>1.9157088122604706E-6</v>
      </c>
      <c r="T55">
        <v>16900</v>
      </c>
      <c r="U55">
        <f t="shared" si="4"/>
        <v>2.69399159100172</v>
      </c>
    </row>
    <row r="56" spans="6:21" x14ac:dyDescent="0.3">
      <c r="F56">
        <v>19600</v>
      </c>
      <c r="G56">
        <v>3.15</v>
      </c>
      <c r="H56">
        <f t="shared" si="0"/>
        <v>2900</v>
      </c>
      <c r="I56">
        <f t="shared" si="1"/>
        <v>0.35999999999999988</v>
      </c>
      <c r="J56">
        <f t="shared" si="2"/>
        <v>1.2413793103448271E-4</v>
      </c>
      <c r="K56">
        <f t="shared" si="3"/>
        <v>-5.3774931053677491E-6</v>
      </c>
      <c r="T56">
        <v>19600</v>
      </c>
      <c r="U56">
        <f t="shared" si="4"/>
        <v>3.0136670916951735</v>
      </c>
    </row>
    <row r="57" spans="6:21" x14ac:dyDescent="0.3">
      <c r="F57">
        <v>22500</v>
      </c>
      <c r="G57">
        <v>3.51</v>
      </c>
      <c r="H57">
        <f t="shared" si="0"/>
        <v>5389</v>
      </c>
      <c r="I57">
        <f t="shared" si="1"/>
        <v>0.64000000000000057</v>
      </c>
      <c r="J57">
        <f t="shared" si="2"/>
        <v>1.1876043792911496E-4</v>
      </c>
      <c r="K57">
        <f t="shared" si="3"/>
        <v>9.8251209235061072E-6</v>
      </c>
      <c r="T57">
        <v>22500</v>
      </c>
      <c r="U57">
        <f t="shared" si="4"/>
        <v>3.3570222591066607</v>
      </c>
    </row>
    <row r="58" spans="6:21" x14ac:dyDescent="0.3">
      <c r="F58">
        <v>27889</v>
      </c>
      <c r="G58">
        <v>4.1500000000000004</v>
      </c>
      <c r="H58">
        <f t="shared" si="0"/>
        <v>1011</v>
      </c>
      <c r="I58">
        <f t="shared" si="1"/>
        <v>0.12999999999999989</v>
      </c>
      <c r="J58">
        <f t="shared" si="2"/>
        <v>1.2858555885262107E-4</v>
      </c>
      <c r="K58">
        <f t="shared" si="3"/>
        <v>-1.1442701709763893E-5</v>
      </c>
      <c r="T58">
        <v>27889</v>
      </c>
      <c r="U58">
        <f t="shared" si="4"/>
        <v>3.9950708788240759</v>
      </c>
    </row>
    <row r="59" spans="6:21" x14ac:dyDescent="0.3">
      <c r="F59">
        <v>28900</v>
      </c>
      <c r="G59">
        <v>4.28</v>
      </c>
      <c r="H59">
        <f t="shared" si="0"/>
        <v>3500</v>
      </c>
      <c r="I59">
        <f t="shared" si="1"/>
        <v>0.41000000000000014</v>
      </c>
      <c r="J59">
        <f t="shared" si="2"/>
        <v>1.1714285714285718E-4</v>
      </c>
      <c r="K59">
        <f t="shared" si="3"/>
        <v>1.7760617760616065E-6</v>
      </c>
      <c r="T59">
        <v>28900</v>
      </c>
      <c r="U59">
        <f t="shared" si="4"/>
        <v>4.1147715940837362</v>
      </c>
    </row>
    <row r="60" spans="6:21" x14ac:dyDescent="0.3">
      <c r="F60">
        <v>32400</v>
      </c>
      <c r="G60">
        <v>4.6900000000000004</v>
      </c>
      <c r="H60">
        <f t="shared" si="0"/>
        <v>3700</v>
      </c>
      <c r="I60">
        <f t="shared" si="1"/>
        <v>0.4399999999999995</v>
      </c>
      <c r="J60">
        <f t="shared" si="2"/>
        <v>1.1891891891891878E-4</v>
      </c>
      <c r="K60">
        <f t="shared" si="3"/>
        <v>-9.7020097020084799E-7</v>
      </c>
      <c r="T60">
        <v>32400</v>
      </c>
      <c r="U60">
        <f t="shared" si="4"/>
        <v>4.5291657616493239</v>
      </c>
    </row>
    <row r="61" spans="6:21" x14ac:dyDescent="0.3">
      <c r="F61">
        <v>36100</v>
      </c>
      <c r="G61">
        <v>5.13</v>
      </c>
      <c r="H61">
        <f t="shared" si="0"/>
        <v>3900</v>
      </c>
      <c r="I61">
        <f t="shared" si="1"/>
        <v>0.45999999999999996</v>
      </c>
      <c r="J61">
        <f t="shared" si="2"/>
        <v>1.1794871794871794E-4</v>
      </c>
      <c r="K61">
        <f t="shared" si="3"/>
        <v>-8.7554721701050913E-7</v>
      </c>
      <c r="T61">
        <v>36100</v>
      </c>
      <c r="U61">
        <f t="shared" si="4"/>
        <v>4.9672395959329458</v>
      </c>
    </row>
    <row r="62" spans="6:21" x14ac:dyDescent="0.3">
      <c r="F62">
        <v>40000</v>
      </c>
      <c r="G62">
        <v>5.59</v>
      </c>
      <c r="H62">
        <f t="shared" si="0"/>
        <v>4100</v>
      </c>
      <c r="I62">
        <f t="shared" si="1"/>
        <v>0.48000000000000043</v>
      </c>
      <c r="J62">
        <f t="shared" si="2"/>
        <v>1.1707317073170743E-4</v>
      </c>
      <c r="K62">
        <f t="shared" si="3"/>
        <v>-7.9410096426555949E-7</v>
      </c>
      <c r="T62">
        <v>40000</v>
      </c>
      <c r="U62">
        <f t="shared" si="4"/>
        <v>5.428993096934601</v>
      </c>
    </row>
    <row r="63" spans="6:21" x14ac:dyDescent="0.3">
      <c r="F63">
        <v>44100</v>
      </c>
      <c r="G63">
        <v>6.07</v>
      </c>
      <c r="H63">
        <f t="shared" si="0"/>
        <v>4300</v>
      </c>
      <c r="I63">
        <f t="shared" si="1"/>
        <v>0.5</v>
      </c>
      <c r="J63">
        <f t="shared" si="2"/>
        <v>1.1627906976744187E-4</v>
      </c>
      <c r="K63">
        <f t="shared" si="3"/>
        <v>-7.2351421188640889E-7</v>
      </c>
      <c r="T63">
        <v>44100</v>
      </c>
      <c r="U63">
        <f t="shared" si="4"/>
        <v>5.9144262646542893</v>
      </c>
    </row>
    <row r="64" spans="6:21" x14ac:dyDescent="0.3">
      <c r="F64">
        <v>48400</v>
      </c>
      <c r="G64">
        <v>6.57</v>
      </c>
      <c r="H64">
        <f t="shared" si="0"/>
        <v>4500</v>
      </c>
      <c r="I64">
        <f t="shared" si="1"/>
        <v>0.51999999999999957</v>
      </c>
      <c r="J64">
        <f t="shared" si="2"/>
        <v>1.1555555555555546E-4</v>
      </c>
      <c r="K64">
        <f t="shared" si="3"/>
        <v>-6.6193853427885742E-7</v>
      </c>
      <c r="T64">
        <v>48400</v>
      </c>
      <c r="U64">
        <f t="shared" si="4"/>
        <v>6.4235390990920118</v>
      </c>
    </row>
    <row r="65" spans="6:21" x14ac:dyDescent="0.3">
      <c r="F65">
        <v>52900</v>
      </c>
      <c r="G65">
        <v>7.09</v>
      </c>
      <c r="H65">
        <f t="shared" si="0"/>
        <v>4700</v>
      </c>
      <c r="I65">
        <f t="shared" si="1"/>
        <v>0.54</v>
      </c>
      <c r="J65">
        <f t="shared" si="2"/>
        <v>1.148936170212766E-4</v>
      </c>
      <c r="K65">
        <f t="shared" si="3"/>
        <v>1.432913590968172E-6</v>
      </c>
      <c r="T65">
        <v>52900</v>
      </c>
      <c r="U65">
        <f t="shared" si="4"/>
        <v>6.9563316002477675</v>
      </c>
    </row>
    <row r="66" spans="6:21" x14ac:dyDescent="0.3">
      <c r="F66">
        <v>57600</v>
      </c>
      <c r="G66">
        <v>7.63</v>
      </c>
      <c r="H66">
        <f t="shared" si="0"/>
        <v>4900</v>
      </c>
      <c r="I66">
        <f t="shared" si="1"/>
        <v>0.5699999999999994</v>
      </c>
      <c r="J66">
        <f t="shared" si="2"/>
        <v>1.1632653061224477E-4</v>
      </c>
      <c r="K66">
        <f t="shared" si="3"/>
        <v>-2.6010404161663287E-6</v>
      </c>
      <c r="T66">
        <v>57600</v>
      </c>
      <c r="U66">
        <f t="shared" si="4"/>
        <v>7.5128037681215574</v>
      </c>
    </row>
    <row r="67" spans="6:21" x14ac:dyDescent="0.3">
      <c r="F67">
        <v>62500</v>
      </c>
      <c r="G67">
        <v>8.1999999999999993</v>
      </c>
      <c r="H67">
        <f t="shared" si="0"/>
        <v>5100</v>
      </c>
      <c r="I67">
        <f t="shared" si="1"/>
        <v>0.58000000000000007</v>
      </c>
      <c r="J67">
        <f t="shared" si="2"/>
        <v>1.1372549019607844E-4</v>
      </c>
      <c r="K67">
        <f t="shared" si="3"/>
        <v>-5.1794302626685239E-7</v>
      </c>
      <c r="T67">
        <v>62500</v>
      </c>
      <c r="U67">
        <f t="shared" si="4"/>
        <v>8.0929556027133813</v>
      </c>
    </row>
    <row r="68" spans="6:21" x14ac:dyDescent="0.3">
      <c r="F68">
        <v>67600</v>
      </c>
      <c r="G68">
        <v>8.7799999999999994</v>
      </c>
      <c r="H68">
        <f t="shared" si="0"/>
        <v>5300</v>
      </c>
      <c r="I68">
        <f t="shared" si="1"/>
        <v>0.60000000000000142</v>
      </c>
      <c r="J68">
        <f t="shared" si="2"/>
        <v>1.1320754716981159E-4</v>
      </c>
      <c r="K68">
        <f t="shared" si="3"/>
        <v>1.3379073756427664E-6</v>
      </c>
      <c r="T68">
        <v>67600</v>
      </c>
      <c r="U68">
        <f t="shared" si="4"/>
        <v>8.6967871040232385</v>
      </c>
    </row>
    <row r="69" spans="6:21" x14ac:dyDescent="0.3">
      <c r="F69">
        <v>72900</v>
      </c>
      <c r="G69">
        <v>9.3800000000000008</v>
      </c>
      <c r="H69">
        <f t="shared" si="0"/>
        <v>5500</v>
      </c>
      <c r="I69">
        <f t="shared" si="1"/>
        <v>0.62999999999999901</v>
      </c>
      <c r="J69">
        <f t="shared" si="2"/>
        <v>1.1454545454545436E-4</v>
      </c>
      <c r="K69">
        <f t="shared" si="3"/>
        <v>-2.2647527910682957E-6</v>
      </c>
      <c r="T69">
        <v>72900</v>
      </c>
      <c r="U69">
        <f t="shared" si="4"/>
        <v>9.3242982720511289</v>
      </c>
    </row>
    <row r="70" spans="6:21" x14ac:dyDescent="0.3">
      <c r="F70">
        <v>78400</v>
      </c>
      <c r="G70">
        <v>10.01</v>
      </c>
      <c r="H70">
        <f t="shared" si="0"/>
        <v>5700</v>
      </c>
      <c r="I70">
        <f t="shared" si="1"/>
        <v>0.64000000000000057</v>
      </c>
      <c r="J70">
        <f t="shared" si="2"/>
        <v>1.1228070175438606E-4</v>
      </c>
      <c r="K70">
        <f t="shared" si="3"/>
        <v>1.2786202795122257E-6</v>
      </c>
      <c r="T70">
        <v>78400</v>
      </c>
      <c r="U70">
        <f t="shared" si="4"/>
        <v>9.9754891067970526</v>
      </c>
    </row>
    <row r="71" spans="6:21" x14ac:dyDescent="0.3">
      <c r="F71">
        <v>84100</v>
      </c>
      <c r="G71">
        <v>10.65</v>
      </c>
      <c r="H71">
        <f t="shared" si="0"/>
        <v>5900</v>
      </c>
      <c r="I71">
        <f t="shared" si="1"/>
        <v>0.66999999999999993</v>
      </c>
      <c r="J71">
        <f t="shared" si="2"/>
        <v>1.1355932203389829E-4</v>
      </c>
      <c r="K71">
        <f t="shared" si="3"/>
        <v>-4.4456793553770773E-7</v>
      </c>
      <c r="T71">
        <v>84100</v>
      </c>
      <c r="U71">
        <f t="shared" si="4"/>
        <v>10.650359608261009</v>
      </c>
    </row>
    <row r="72" spans="6:21" x14ac:dyDescent="0.3">
      <c r="F72">
        <v>90000</v>
      </c>
      <c r="G72">
        <v>11.32</v>
      </c>
      <c r="H72">
        <f t="shared" si="0"/>
        <v>6100</v>
      </c>
      <c r="I72">
        <f t="shared" si="1"/>
        <v>0.6899999999999995</v>
      </c>
      <c r="J72">
        <f t="shared" si="2"/>
        <v>1.1311475409836058E-4</v>
      </c>
      <c r="K72">
        <f t="shared" si="3"/>
        <v>-4.1634139994774482E-7</v>
      </c>
      <c r="T72">
        <v>90000</v>
      </c>
      <c r="U72">
        <f t="shared" si="4"/>
        <v>11.348909776443001</v>
      </c>
    </row>
    <row r="73" spans="6:21" x14ac:dyDescent="0.3">
      <c r="F73">
        <v>96100</v>
      </c>
      <c r="G73">
        <v>12.01</v>
      </c>
      <c r="H73">
        <f t="shared" si="0"/>
        <v>6300</v>
      </c>
      <c r="I73">
        <f t="shared" si="1"/>
        <v>0.71000000000000085</v>
      </c>
      <c r="J73">
        <f t="shared" si="2"/>
        <v>1.1269841269841284E-4</v>
      </c>
      <c r="K73">
        <f t="shared" si="3"/>
        <v>-1.9291819291822375E-6</v>
      </c>
      <c r="T73">
        <v>96100</v>
      </c>
      <c r="U73">
        <f t="shared" si="4"/>
        <v>12.071139611343026</v>
      </c>
    </row>
    <row r="74" spans="6:21" x14ac:dyDescent="0.3">
      <c r="F74">
        <v>102400</v>
      </c>
      <c r="G74">
        <v>12.72</v>
      </c>
      <c r="H74">
        <f t="shared" si="0"/>
        <v>6500</v>
      </c>
      <c r="I74">
        <f t="shared" si="1"/>
        <v>0.71999999999999886</v>
      </c>
      <c r="J74">
        <f t="shared" si="2"/>
        <v>1.107692307692306E-4</v>
      </c>
      <c r="K74">
        <f t="shared" si="3"/>
        <v>1.1710677382320897E-6</v>
      </c>
      <c r="T74">
        <v>102400</v>
      </c>
      <c r="U74">
        <f t="shared" si="4"/>
        <v>12.817049112961085</v>
      </c>
    </row>
    <row r="75" spans="6:21" x14ac:dyDescent="0.3">
      <c r="F75">
        <v>108900</v>
      </c>
      <c r="G75">
        <v>13.44</v>
      </c>
      <c r="H75">
        <f t="shared" si="0"/>
        <v>6700</v>
      </c>
      <c r="I75">
        <f t="shared" si="1"/>
        <v>0.75</v>
      </c>
      <c r="J75">
        <f t="shared" si="2"/>
        <v>1.1194029850746269E-4</v>
      </c>
      <c r="K75">
        <f t="shared" si="3"/>
        <v>1.1031797534070438E-6</v>
      </c>
      <c r="T75">
        <v>108900</v>
      </c>
      <c r="U75">
        <f t="shared" si="4"/>
        <v>13.586638281297176</v>
      </c>
    </row>
    <row r="76" spans="6:21" x14ac:dyDescent="0.3">
      <c r="F76">
        <v>115600</v>
      </c>
      <c r="G76">
        <v>14.19</v>
      </c>
      <c r="H76">
        <f t="shared" si="0"/>
        <v>6900</v>
      </c>
      <c r="I76">
        <f t="shared" si="1"/>
        <v>0.78000000000000114</v>
      </c>
      <c r="J76">
        <f t="shared" si="2"/>
        <v>1.1304347826086973E-4</v>
      </c>
      <c r="T76">
        <v>115600</v>
      </c>
      <c r="U76">
        <f t="shared" si="4"/>
        <v>14.379907116351301</v>
      </c>
    </row>
    <row r="77" spans="6:21" x14ac:dyDescent="0.3">
      <c r="F77">
        <v>122500</v>
      </c>
      <c r="G77">
        <v>14.97</v>
      </c>
      <c r="T77">
        <v>122500</v>
      </c>
      <c r="U77">
        <f t="shared" si="4"/>
        <v>15.196855618123461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Traction</vt:lpstr>
      <vt:lpstr>Brake</vt:lpstr>
      <vt:lpstr>Resist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sunyichen</dc:creator>
  <cp:lastModifiedBy>一宸 孙</cp:lastModifiedBy>
  <dcterms:created xsi:type="dcterms:W3CDTF">2023-12-22T08:42:33Z</dcterms:created>
  <dcterms:modified xsi:type="dcterms:W3CDTF">2024-03-30T08:26:47Z</dcterms:modified>
</cp:coreProperties>
</file>