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1"/>
  </bookViews>
  <sheets>
    <sheet name="Sheet1" sheetId="1" r:id="rId1"/>
    <sheet name="Explaination " sheetId="2" r:id="rId2"/>
  </sheets>
  <calcPr calcId="144525"/>
</workbook>
</file>

<file path=xl/sharedStrings.xml><?xml version="1.0" encoding="utf-8"?>
<sst xmlns="http://schemas.openxmlformats.org/spreadsheetml/2006/main" count="429">
  <si>
    <t>Overall</t>
  </si>
  <si>
    <t>Non Buyers</t>
  </si>
  <si>
    <t>Buyers</t>
  </si>
  <si>
    <t>Total</t>
  </si>
  <si>
    <t>Event Rate</t>
  </si>
  <si>
    <t>Variable</t>
  </si>
  <si>
    <t>Category</t>
  </si>
  <si>
    <t>% Population</t>
  </si>
  <si>
    <t>% Buyers</t>
  </si>
  <si>
    <t>Index</t>
  </si>
  <si>
    <t>AccountType</t>
  </si>
  <si>
    <t>Top Parent</t>
  </si>
  <si>
    <t>Unknown</t>
  </si>
  <si>
    <t>AreaName</t>
  </si>
  <si>
    <t>APAC</t>
  </si>
  <si>
    <t>Canada</t>
  </si>
  <si>
    <t>Central and Eastern Europe</t>
  </si>
  <si>
    <t>France</t>
  </si>
  <si>
    <t>Germany</t>
  </si>
  <si>
    <t>Greater China</t>
  </si>
  <si>
    <t>India</t>
  </si>
  <si>
    <t>Japan</t>
  </si>
  <si>
    <t>Latam</t>
  </si>
  <si>
    <t>MEA</t>
  </si>
  <si>
    <t>UK</t>
  </si>
  <si>
    <t>United States</t>
  </si>
  <si>
    <t>Western Europe</t>
  </si>
  <si>
    <t>Cloud_App_Development_Score</t>
  </si>
  <si>
    <t>HIGH</t>
  </si>
  <si>
    <t>LOW</t>
  </si>
  <si>
    <t>MEDIUM</t>
  </si>
  <si>
    <t>-No Scenario Flagged-</t>
  </si>
  <si>
    <t>Cloud_InfraStructure_Score</t>
  </si>
  <si>
    <t>ClusterName</t>
  </si>
  <si>
    <t>D6</t>
  </si>
  <si>
    <t>Developed Large</t>
  </si>
  <si>
    <t>Developed Medium</t>
  </si>
  <si>
    <t>Emerging Large</t>
  </si>
  <si>
    <t>Emerging Medium</t>
  </si>
  <si>
    <t>Multi-Country SubRegion</t>
  </si>
  <si>
    <t>Small</t>
  </si>
  <si>
    <t>Confirmed_Running_SQL_2005</t>
  </si>
  <si>
    <t>N</t>
  </si>
  <si>
    <t>Y</t>
  </si>
  <si>
    <t>CreditedDistrict</t>
  </si>
  <si>
    <t>N/A</t>
  </si>
  <si>
    <t>Unassigned - United States</t>
  </si>
  <si>
    <t>USA - Desert Mountain</t>
  </si>
  <si>
    <t>USA - Education</t>
  </si>
  <si>
    <t>USA - Federal</t>
  </si>
  <si>
    <t>USA - Great Lakes</t>
  </si>
  <si>
    <t>USA - Greater Southeast</t>
  </si>
  <si>
    <t>USA - Gulf Coast</t>
  </si>
  <si>
    <t>USA - Healthcare</t>
  </si>
  <si>
    <t>USA - Heartland</t>
  </si>
  <si>
    <t>USA - Mid America</t>
  </si>
  <si>
    <t>USA - Mid Atlantic</t>
  </si>
  <si>
    <t>USA - Midwest</t>
  </si>
  <si>
    <t>USA - NorCal</t>
  </si>
  <si>
    <t>USA - North Central</t>
  </si>
  <si>
    <t>USA - Northeast</t>
  </si>
  <si>
    <t>USA - Northwest</t>
  </si>
  <si>
    <t>USA - NY FSI</t>
  </si>
  <si>
    <t>USA - NY Metro</t>
  </si>
  <si>
    <t>USA - SLG</t>
  </si>
  <si>
    <t>USA - SoCal</t>
  </si>
  <si>
    <t>USA - South Central</t>
  </si>
  <si>
    <t>USA - Southwest</t>
  </si>
  <si>
    <t>USA - TeleCR</t>
  </si>
  <si>
    <t>USA - TeleER</t>
  </si>
  <si>
    <t>USA - TeleWR</t>
  </si>
  <si>
    <t>USA - Unassigned</t>
  </si>
  <si>
    <t>Data_Platform_Score</t>
  </si>
  <si>
    <t>DX_FLAG</t>
  </si>
  <si>
    <t>Dynamics_Score</t>
  </si>
  <si>
    <t>Empower_Enterprise_Mobility_Score</t>
  </si>
  <si>
    <t>Flag_Backup_Coverage</t>
  </si>
  <si>
    <t>Flag_Business_Analytics_Flag</t>
  </si>
  <si>
    <t>Flag_Data_Center_Migration</t>
  </si>
  <si>
    <t>Flag_DevOps_Microsoft_Shop</t>
  </si>
  <si>
    <t>Flag_DevOps_OSS_Third_Party_Shops</t>
  </si>
  <si>
    <t>Flag_DevTools_EntStepUp</t>
  </si>
  <si>
    <t>Flag_Dynamics_365_Transition</t>
  </si>
  <si>
    <t>Flag_Dynamics_Adobe_CoSell</t>
  </si>
  <si>
    <t>Flag_Dynamics_O365_Cross_Sell</t>
  </si>
  <si>
    <t>Flag_Dynamics_Onprem_To_Online</t>
  </si>
  <si>
    <t>Flag_Dynamics_Sales</t>
  </si>
  <si>
    <t>Flag_Dynamics_upgrade</t>
  </si>
  <si>
    <t>Flag_Enterprise_Data_Warehouse</t>
  </si>
  <si>
    <t>Flag_HasAWS</t>
  </si>
  <si>
    <t>Flag_HasGoogleCloud</t>
  </si>
  <si>
    <t>Flag_HasPDW</t>
  </si>
  <si>
    <t>Flag_HasPipe_CIS_SCE</t>
  </si>
  <si>
    <t>Flag_HasPipe_DevTools</t>
  </si>
  <si>
    <t>Flag_HasPipe_Dynamics</t>
  </si>
  <si>
    <t>Flag_HasPipe_Dynamics_CRM</t>
  </si>
  <si>
    <t>Flag_HasPipe_Dynamics_CRM_ERP</t>
  </si>
  <si>
    <t>Flag_HasPipe_Dynamics_ERP</t>
  </si>
  <si>
    <t>Flag_HasPipe_EMS</t>
  </si>
  <si>
    <t>Flag_HasPipe_ExchSvrAndCAL</t>
  </si>
  <si>
    <t>Flag_HasPipe_IOT</t>
  </si>
  <si>
    <t>Flag_HasPipe_LyncSvrAndCAL</t>
  </si>
  <si>
    <t>Flag_HasPipe_O365</t>
  </si>
  <si>
    <t>Flag_HasPipe_OMS</t>
  </si>
  <si>
    <t>Flag_HasPipe_PowerBI</t>
  </si>
  <si>
    <t>Flag_HasPipe_SCS</t>
  </si>
  <si>
    <t>Flag_HasPipe_SPE</t>
  </si>
  <si>
    <t>Flag_HasPipe_SPSvrAndCAL</t>
  </si>
  <si>
    <t>Flag_HasPipe_SQL</t>
  </si>
  <si>
    <t>Flag_HasPipe_SQL_Premium</t>
  </si>
  <si>
    <t>Flag_HasPipe_SQL_Stnd</t>
  </si>
  <si>
    <t>Flag_HasPipe_WS</t>
  </si>
  <si>
    <t>Flag_HasPipe_WS_DC</t>
  </si>
  <si>
    <t>Flag_HasPipe_WS_Stnd</t>
  </si>
  <si>
    <t>Flag_HasQualifiedPipe_CIS_SCE</t>
  </si>
  <si>
    <t>Flag_HasQualifiedPipe_Dynamics</t>
  </si>
  <si>
    <t>Flag_HasQualifiedPipe_EMS</t>
  </si>
  <si>
    <t>Flag_HasQualifiedPipe_O365</t>
  </si>
  <si>
    <t>Flag_HasQualifiedPipe_OMS</t>
  </si>
  <si>
    <t>Flag_HasQualifiedPipe_PowerBI</t>
  </si>
  <si>
    <t>Flag_HasQualifiedPipe_SCS</t>
  </si>
  <si>
    <t>Flag_HasQualifiedPipe_SPE</t>
  </si>
  <si>
    <t>Flag_HasQualifiedPipe_SQL</t>
  </si>
  <si>
    <t>Flag_HasQualifiedPipe_SQL_Premium</t>
  </si>
  <si>
    <t>Flag_HasQualifiedPipe_SQL_Stnd</t>
  </si>
  <si>
    <t>Flag_HasQualifiedPipe_WS</t>
  </si>
  <si>
    <t>Flag_HasQualifiedPipe_WS_DC</t>
  </si>
  <si>
    <t>Flag_HasQualifiedPipe_WS_Stnd</t>
  </si>
  <si>
    <t>Flag_Hybrid_UsageBenefits</t>
  </si>
  <si>
    <t>Flag_Insights_and_Analytics</t>
  </si>
  <si>
    <t>Flag_Intelligent_Apps</t>
  </si>
  <si>
    <t>Flag_IoT_Dynamics_Cross_Sell</t>
  </si>
  <si>
    <t>Flag_Log_Analytics_Coverage</t>
  </si>
  <si>
    <t>Flag_Mission_Critical</t>
  </si>
  <si>
    <t>Flag_OMS</t>
  </si>
  <si>
    <t>Flag_PaaS_Services</t>
  </si>
  <si>
    <t>Flag_PCIT_PriOne_EMSAttach</t>
  </si>
  <si>
    <t>Flag_PCIT_PriOne_EMSE5</t>
  </si>
  <si>
    <t>Flag_PCIT_PriOne_EMSO365Attach</t>
  </si>
  <si>
    <t>Flag_PCIT_PriOne_EMSRenewalRisk</t>
  </si>
  <si>
    <t>Flag_Power_BI_Premium_Flag</t>
  </si>
  <si>
    <t>Flag_PowerBI_E5</t>
  </si>
  <si>
    <t>Flag_PowerBI_Solution</t>
  </si>
  <si>
    <t>Flag_SAP_ISV_Revenue</t>
  </si>
  <si>
    <t>Flag_SAP_VL</t>
  </si>
  <si>
    <t>Flag_Security</t>
  </si>
  <si>
    <t>Flag_SQL_Competitive_Migrations</t>
  </si>
  <si>
    <t>Flag_SQL_Core_Expansion</t>
  </si>
  <si>
    <t>Flag_SQL_Premium_Assurance</t>
  </si>
  <si>
    <t>Flag_SQL_SAM</t>
  </si>
  <si>
    <t>Flag_SQL_Upgrade</t>
  </si>
  <si>
    <t>Flag_WS_Compete</t>
  </si>
  <si>
    <t>Flag_WS_Modernize</t>
  </si>
  <si>
    <t>Flag_WS_Premium_Assurance</t>
  </si>
  <si>
    <t>Flag_WS_Premium_Mix</t>
  </si>
  <si>
    <t>ForbesFlag</t>
  </si>
  <si>
    <t>GAOFlag</t>
  </si>
  <si>
    <t>GlobalAccountName</t>
  </si>
  <si>
    <t>21ST CENTURY FOX</t>
  </si>
  <si>
    <t>3M</t>
  </si>
  <si>
    <t>AB Volvo</t>
  </si>
  <si>
    <t>ABB Ltd.</t>
  </si>
  <si>
    <t>Accenture</t>
  </si>
  <si>
    <t>ADP Tax &amp; Financial Services</t>
  </si>
  <si>
    <t>AEGON USA INC</t>
  </si>
  <si>
    <t>AIRBUS GROUP</t>
  </si>
  <si>
    <t>AKZO NOBEL</t>
  </si>
  <si>
    <t>Alfa Laval AB</t>
  </si>
  <si>
    <t>Allianz</t>
  </si>
  <si>
    <t>Alticor</t>
  </si>
  <si>
    <t>AMERICAN EXPRESS COMPANY</t>
  </si>
  <si>
    <t>Anglo American</t>
  </si>
  <si>
    <t>Anheuser-Busch InBev</t>
  </si>
  <si>
    <t>AON CORPORATION</t>
  </si>
  <si>
    <t>AP Moller - Maesrk</t>
  </si>
  <si>
    <t>ASSICURAZIONI GENERALI SPA</t>
  </si>
  <si>
    <t>Atos</t>
  </si>
  <si>
    <t>AUSTRALIA AND NEW ZEALAND BANKING GROUP LTD</t>
  </si>
  <si>
    <t>AXA</t>
  </si>
  <si>
    <t>BAE SYSTEMS</t>
  </si>
  <si>
    <t>BANCO BILBAO VIZCAYA ARGENTARIA</t>
  </si>
  <si>
    <t>Banco Bradesco</t>
  </si>
  <si>
    <t>BANCO SANTANDER</t>
  </si>
  <si>
    <t>BANK OF AMERICA</t>
  </si>
  <si>
    <t>Barclays</t>
  </si>
  <si>
    <t>BASF</t>
  </si>
  <si>
    <t>BAYER CORPORATION</t>
  </si>
  <si>
    <t>BDO Global Coordination BV</t>
  </si>
  <si>
    <t>BERTELSMANN INC</t>
  </si>
  <si>
    <t>BHP Billiton</t>
  </si>
  <si>
    <t>BMW AG</t>
  </si>
  <si>
    <t>BNP PARIBAS</t>
  </si>
  <si>
    <t>BP p.l.c.</t>
  </si>
  <si>
    <t>British American Tobacco Company Ltd</t>
  </si>
  <si>
    <t>CANON</t>
  </si>
  <si>
    <t>Cap Gemini</t>
  </si>
  <si>
    <t>CARGILL INC</t>
  </si>
  <si>
    <t>Carlsberg</t>
  </si>
  <si>
    <t>CARREFOUR</t>
  </si>
  <si>
    <t>Caterpillar</t>
  </si>
  <si>
    <t>CBRE Group</t>
  </si>
  <si>
    <t>CGI</t>
  </si>
  <si>
    <t>CHEVRON CORPORATION</t>
  </si>
  <si>
    <t>CISCO SYSTEMS</t>
  </si>
  <si>
    <t>Citigroup Inc.</t>
  </si>
  <si>
    <t>CONTINENTAL CORPORATION</t>
  </si>
  <si>
    <t>CREDIT AGRICOLE GPE EU</t>
  </si>
  <si>
    <t>Credit Suisse Group</t>
  </si>
  <si>
    <t>Daimler AG</t>
  </si>
  <si>
    <t>DEERE AND COMPANY</t>
  </si>
  <si>
    <t>DELL COMPUTER CORPORATION</t>
  </si>
  <si>
    <t>Deloitte TouchÃ© Tohmatsu International</t>
  </si>
  <si>
    <t>DELPHI AUTOMOTIVE SYSTEMS</t>
  </si>
  <si>
    <t>DEUTSCHE BANK</t>
  </si>
  <si>
    <t>Deutsche Post AG</t>
  </si>
  <si>
    <t>Deutsche Telekom A.G.</t>
  </si>
  <si>
    <t>E M C CORPORATION</t>
  </si>
  <si>
    <t>Ecolab Deutschland GmbH &amp; Co. OHG</t>
  </si>
  <si>
    <t>ENEL</t>
  </si>
  <si>
    <t>Ente Nazionale Idrocarburi (Eni SpA)</t>
  </si>
  <si>
    <t>Ernst &amp; Young International</t>
  </si>
  <si>
    <t>ExxonMobil Corporation</t>
  </si>
  <si>
    <t>F. Hoffmann-La Roche Global HQ</t>
  </si>
  <si>
    <t>FEDERAL EXPRESS CORPORATION</t>
  </si>
  <si>
    <t>FIAT</t>
  </si>
  <si>
    <t>Ford Motor Company</t>
  </si>
  <si>
    <t>FUJITSU</t>
  </si>
  <si>
    <t>General Electric Company</t>
  </si>
  <si>
    <t>General Motors Corporation</t>
  </si>
  <si>
    <t>GlaxoSmithKline PLC</t>
  </si>
  <si>
    <t>GOLDMAN SACHS &amp; COMPANY</t>
  </si>
  <si>
    <t>Groupe Mulliez</t>
  </si>
  <si>
    <t>Grupo Carso â€“ America Movil</t>
  </si>
  <si>
    <t>HEINEKEN</t>
  </si>
  <si>
    <t>Hewlett Packard Enterprise</t>
  </si>
  <si>
    <t>HITACHI</t>
  </si>
  <si>
    <t>HONDA MOTOR COMPANY INC</t>
  </si>
  <si>
    <t>HONEYWELL INC</t>
  </si>
  <si>
    <t>HP Inc.</t>
  </si>
  <si>
    <t>HSBC Holdings plc</t>
  </si>
  <si>
    <t>Hutchison Telecommunications</t>
  </si>
  <si>
    <t>Hyundai Motor Company</t>
  </si>
  <si>
    <t>IKEA</t>
  </si>
  <si>
    <t>Infosys Technologies Ltd</t>
  </si>
  <si>
    <t>ING Groep N.V.</t>
  </si>
  <si>
    <t>Intel Corporation</t>
  </si>
  <si>
    <t>Intesa Sanpaolo</t>
  </si>
  <si>
    <t>ISS World Services A/S</t>
  </si>
  <si>
    <t>Itau Unibanco Holding</t>
  </si>
  <si>
    <t>J P MORGAN CHASE</t>
  </si>
  <si>
    <t>JOHNSON CONTROLS INTERNATIONAL</t>
  </si>
  <si>
    <t>JOHNSON JOHNSON CORP</t>
  </si>
  <si>
    <t>Koninklijke Philips Electronics N.V.</t>
  </si>
  <si>
    <t>KPMG LLP</t>
  </si>
  <si>
    <t>LG Electronics Co., Ltd.</t>
  </si>
  <si>
    <t>Liberty Global</t>
  </si>
  <si>
    <t>Loreal</t>
  </si>
  <si>
    <t>Lotte Group</t>
  </si>
  <si>
    <t>LVMH GROUP</t>
  </si>
  <si>
    <t>MAGNA INTERNATIONAL</t>
  </si>
  <si>
    <t>Manulife</t>
  </si>
  <si>
    <t>MAPFRE INFORMATICA AIE</t>
  </si>
  <si>
    <t>MARSH AND MCLENNAN COMPANIES INC</t>
  </si>
  <si>
    <t>MC DONALDS CORPORATION</t>
  </si>
  <si>
    <t>MERCK COMPANY INC</t>
  </si>
  <si>
    <t>METLIFE INTERNATIONAL</t>
  </si>
  <si>
    <t>MICHELIN</t>
  </si>
  <si>
    <t>Mitsubishi Electric</t>
  </si>
  <si>
    <t>MOBILE TELEPHONE NETWORK</t>
  </si>
  <si>
    <t>MORGAN STANLEY</t>
  </si>
  <si>
    <t>NestlÃ©</t>
  </si>
  <si>
    <t>Nissan</t>
  </si>
  <si>
    <t>No Global Parent</t>
  </si>
  <si>
    <t>NOKIA</t>
  </si>
  <si>
    <t>NOMURA GROUP</t>
  </si>
  <si>
    <t>NonGlobal Company</t>
  </si>
  <si>
    <t>Nordea</t>
  </si>
  <si>
    <t>Novartis International AG</t>
  </si>
  <si>
    <t>NTT Group</t>
  </si>
  <si>
    <t>Orange S.A.</t>
  </si>
  <si>
    <t>PANASONIC</t>
  </si>
  <si>
    <t>PEPSICO INC</t>
  </si>
  <si>
    <t>PricewaterhouseCoopers</t>
  </si>
  <si>
    <t>PROCTER &amp; GAMBLE COMPANY</t>
  </si>
  <si>
    <t>Publicis Groupe</t>
  </si>
  <si>
    <t>QBE Insurance Group Ltd</t>
  </si>
  <si>
    <t>Rabobank</t>
  </si>
  <si>
    <t>Raiffeisen Datennetz Gesellschaft mbH</t>
  </si>
  <si>
    <t>Rank Group</t>
  </si>
  <si>
    <t>RENAULT</t>
  </si>
  <si>
    <t>RIO TINTO LTD</t>
  </si>
  <si>
    <t>Robert Bosch GmBH</t>
  </si>
  <si>
    <t>Rolls-Royce plc</t>
  </si>
  <si>
    <t>ROYAL BANK OF CANADA</t>
  </si>
  <si>
    <t>Royal Dutch/Shell Group</t>
  </si>
  <si>
    <t>SAINT GOBAIN GPE EU</t>
  </si>
  <si>
    <t>SamSung Electronics</t>
  </si>
  <si>
    <t>Sanofi-Aventis</t>
  </si>
  <si>
    <t>SAP</t>
  </si>
  <si>
    <t>Saudi Basic Industries Corporation - SABIC</t>
  </si>
  <si>
    <t>SCHLUMBERGER INDUSTRIES</t>
  </si>
  <si>
    <t>SCHNEIDER ELECTRIC</t>
  </si>
  <si>
    <t>Siemens AG</t>
  </si>
  <si>
    <t>Societe Generale</t>
  </si>
  <si>
    <t>Sodexo</t>
  </si>
  <si>
    <t>SOFTBANK CORP</t>
  </si>
  <si>
    <t>Sony</t>
  </si>
  <si>
    <t>STANDARD BANK OF SOUTH AFRICA</t>
  </si>
  <si>
    <t>Standard Chartered Bank</t>
  </si>
  <si>
    <t>Sumitomo Mitsui Financial Group</t>
  </si>
  <si>
    <t>Tata Consultancy Services</t>
  </si>
  <si>
    <t>Telefonaktiebolaget LM Ericsson</t>
  </si>
  <si>
    <t>TELEFONICA</t>
  </si>
  <si>
    <t>Telenor ASA</t>
  </si>
  <si>
    <t>TELUS</t>
  </si>
  <si>
    <t>Tesco</t>
  </si>
  <si>
    <t>THE BANK OF NEW YORK</t>
  </si>
  <si>
    <t>The Bank of Nova Scotia</t>
  </si>
  <si>
    <t>The Coca Cola Company</t>
  </si>
  <si>
    <t>The Toronto-Dominion Bank</t>
  </si>
  <si>
    <t>Thomson Reuters</t>
  </si>
  <si>
    <t>Thyssenkrupp AG</t>
  </si>
  <si>
    <t>TOSHIBA</t>
  </si>
  <si>
    <t>TOTAL FINA ELF</t>
  </si>
  <si>
    <t>Toyota Motor Corporation</t>
  </si>
  <si>
    <t>UBS AG</t>
  </si>
  <si>
    <t>Uni Credit Bank</t>
  </si>
  <si>
    <t>Unilever p.l.c.</t>
  </si>
  <si>
    <t>UNITED TECHNOLOGIES CORPORATION</t>
  </si>
  <si>
    <t>Vale S.A.</t>
  </si>
  <si>
    <t>VIMPELCOM COMMUNICATIONS</t>
  </si>
  <si>
    <t>Vodafone</t>
  </si>
  <si>
    <t>Volkswagen AG</t>
  </si>
  <si>
    <t>WAL MART</t>
  </si>
  <si>
    <t>WALT DISNEY COMPANY</t>
  </si>
  <si>
    <t>WELLS FARGO &amp; COMPANY</t>
  </si>
  <si>
    <t>Wpp Group plc</t>
  </si>
  <si>
    <t>Zf Friedrichshafen AG</t>
  </si>
  <si>
    <t>Zurich Insurance Group Ltd.</t>
  </si>
  <si>
    <t>HAS_1K_Seat</t>
  </si>
  <si>
    <t>No</t>
  </si>
  <si>
    <t>Has_AAD</t>
  </si>
  <si>
    <t>HAS_AHUB</t>
  </si>
  <si>
    <t>Has_CAP_Service_RecommendScore</t>
  </si>
  <si>
    <t>Has_CloudInfra_Serivce_RecommendScore</t>
  </si>
  <si>
    <t>Has_DP_Service_RecommendScore</t>
  </si>
  <si>
    <t>Has_Dynamics_AX_Online</t>
  </si>
  <si>
    <t>Has_Dynamics_AXOnPremise</t>
  </si>
  <si>
    <t>Has_Dynamics_CRM_Online</t>
  </si>
  <si>
    <t>Has_Dynamics_CRM_OnPremise</t>
  </si>
  <si>
    <t>Has_Dynamics_ERP_Online</t>
  </si>
  <si>
    <t>Has_Dynamics365_Online</t>
  </si>
  <si>
    <t>Has_Dynamics365_OnPremise</t>
  </si>
  <si>
    <t>HAS_IBM</t>
  </si>
  <si>
    <t>Has_Networking</t>
  </si>
  <si>
    <t>HAS_Oracle</t>
  </si>
  <si>
    <t>HAS_PostgreSQL</t>
  </si>
  <si>
    <t>Has_PowerBI_Active_Users</t>
  </si>
  <si>
    <t>HAS_Qlik</t>
  </si>
  <si>
    <t>Has_SalesForceUsage</t>
  </si>
  <si>
    <t>HAS_SAP</t>
  </si>
  <si>
    <t>HAS_Tableau</t>
  </si>
  <si>
    <t>HAS_Teradata</t>
  </si>
  <si>
    <t>HasEA_BizTalk</t>
  </si>
  <si>
    <t>HasEA_O365</t>
  </si>
  <si>
    <t>HasEA_SC</t>
  </si>
  <si>
    <t>HasEA_SCE</t>
  </si>
  <si>
    <t>HasEA_SQL</t>
  </si>
  <si>
    <t>HasEA_WS</t>
  </si>
  <si>
    <t>HasEAP_Flag</t>
  </si>
  <si>
    <t>HasECI_Flag</t>
  </si>
  <si>
    <t>HasMSDNSubscriptions</t>
  </si>
  <si>
    <t>HasPipeline_O365_E3</t>
  </si>
  <si>
    <t>HasPipeline_O365_E4</t>
  </si>
  <si>
    <t>HasPipeline_O365_E5</t>
  </si>
  <si>
    <t>HasPremier_Flag</t>
  </si>
  <si>
    <t>HasUAF_Flag</t>
  </si>
  <si>
    <t>IndustryName</t>
  </si>
  <si>
    <t>Agriculture, Forestry&amp;Fishing</t>
  </si>
  <si>
    <t>Banking &amp; Capital Markets</t>
  </si>
  <si>
    <t>Discrete Manufacturing</t>
  </si>
  <si>
    <t>Education</t>
  </si>
  <si>
    <t>Government</t>
  </si>
  <si>
    <t>Health</t>
  </si>
  <si>
    <t>Hospitality &amp; Transportation</t>
  </si>
  <si>
    <t>Insurance</t>
  </si>
  <si>
    <t>Logistics</t>
  </si>
  <si>
    <t>Media &amp; Cable</t>
  </si>
  <si>
    <t>Nonprofit</t>
  </si>
  <si>
    <t>Other - Unsegmented</t>
  </si>
  <si>
    <t>Power &amp; Utilities</t>
  </si>
  <si>
    <t>Process Mfg &amp; Resources</t>
  </si>
  <si>
    <t>Professional Services</t>
  </si>
  <si>
    <t>Public Safety_Natl Security</t>
  </si>
  <si>
    <t>Retail and Consumer Goods</t>
  </si>
  <si>
    <t>Telecommunications</t>
  </si>
  <si>
    <t>InsertDateTime</t>
  </si>
  <si>
    <t>Is_Xmarin_Customer</t>
  </si>
  <si>
    <t>IsHiPoAccount</t>
  </si>
  <si>
    <t>SegmentName</t>
  </si>
  <si>
    <t>CAM EPG</t>
  </si>
  <si>
    <t>CAM SMS&amp;P</t>
  </si>
  <si>
    <t>CTM</t>
  </si>
  <si>
    <t>Global EPG</t>
  </si>
  <si>
    <t>Major</t>
  </si>
  <si>
    <t>SubsegmentName</t>
  </si>
  <si>
    <t>Corp AM EPG Commercial</t>
  </si>
  <si>
    <t>Corp AM EPG EDU</t>
  </si>
  <si>
    <t>Corp AM EPG Government</t>
  </si>
  <si>
    <t>Corp AM SMS&amp;P Commercial</t>
  </si>
  <si>
    <t>Corp AM SMS&amp;P EDU</t>
  </si>
  <si>
    <t>Corp AM SMS&amp;P Government</t>
  </si>
  <si>
    <t>Corp TM SMS&amp;P Commercial</t>
  </si>
  <si>
    <t>Corp TM SMS&amp;P EDU</t>
  </si>
  <si>
    <t>Corp TM SMS&amp;P Government</t>
  </si>
  <si>
    <t>Global Commercial</t>
  </si>
  <si>
    <t>Major Commercial</t>
  </si>
  <si>
    <t>Major EDU</t>
  </si>
  <si>
    <t>Major Government</t>
  </si>
  <si>
    <t>SummarySegmentName</t>
  </si>
  <si>
    <t>EPG</t>
  </si>
  <si>
    <t>SMS&amp;P</t>
  </si>
  <si>
    <t>TimeZoneName</t>
  </si>
  <si>
    <t>Americas</t>
  </si>
  <si>
    <t>EMEA</t>
  </si>
  <si>
    <t>Greater Asia</t>
  </si>
  <si>
    <t>First we will find overall population event rate and non event rate</t>
  </si>
  <si>
    <t xml:space="preserve">Then for each variable we will find its event rate .if it is same as population we will exclude such variables if its diff we will keep it </t>
  </si>
  <si>
    <t>for continuos variable we divide into bins and check if its average is same as population average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</si>
</sst>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7" borderId="33" applyNumberFormat="0" applyAlignment="0" applyProtection="0">
      <alignment vertical="center"/>
    </xf>
    <xf numFmtId="0" fontId="10" fillId="0" borderId="32" applyNumberFormat="0" applyFill="0" applyAlignment="0" applyProtection="0">
      <alignment vertical="center"/>
    </xf>
    <xf numFmtId="0" fontId="5" fillId="5" borderId="3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6" fillId="0" borderId="3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3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37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16" borderId="36" applyNumberFormat="0" applyAlignment="0" applyProtection="0">
      <alignment vertical="center"/>
    </xf>
    <xf numFmtId="0" fontId="14" fillId="0" borderId="34" applyNumberFormat="0" applyFill="0" applyAlignment="0" applyProtection="0">
      <alignment vertical="center"/>
    </xf>
    <xf numFmtId="0" fontId="9" fillId="0" borderId="3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8" xfId="6" applyFont="1" applyBorder="1" applyAlignment="1">
      <alignment horizontal="center" vertical="center"/>
    </xf>
    <xf numFmtId="9" fontId="2" fillId="2" borderId="0" xfId="6" applyFont="1" applyFill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13" xfId="6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0" fillId="0" borderId="17" xfId="6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9" fontId="0" fillId="0" borderId="21" xfId="6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5" xfId="6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9" fontId="0" fillId="0" borderId="29" xfId="6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theme="5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667"/>
  <sheetViews>
    <sheetView topLeftCell="C1" workbookViewId="0">
      <selection activeCell="I6" sqref="I6"/>
    </sheetView>
  </sheetViews>
  <sheetFormatPr defaultColWidth="9" defaultRowHeight="15"/>
  <cols>
    <col min="1" max="1" width="9.14285714285714" style="2"/>
    <col min="2" max="2" width="29.7142857142857" style="2" customWidth="1"/>
    <col min="3" max="3" width="37.8571428571429" style="3" customWidth="1"/>
    <col min="4" max="7" width="17.2857142857143" style="2" customWidth="1"/>
    <col min="8" max="9" width="18.2857142857143" style="2" customWidth="1"/>
    <col min="10" max="10" width="20.4285714285714" style="2" customWidth="1"/>
    <col min="11" max="16384" width="9.14285714285714" style="2"/>
  </cols>
  <sheetData>
    <row r="1" s="2" customFormat="1" ht="15.75" spans="3:3">
      <c r="C1" s="3"/>
    </row>
    <row r="2" s="2" customFormat="1" ht="15.75" spans="3:10">
      <c r="C2" s="4" t="s">
        <v>0</v>
      </c>
      <c r="D2" s="5" t="s">
        <v>1</v>
      </c>
      <c r="E2" s="6" t="s">
        <v>2</v>
      </c>
      <c r="F2" s="6" t="s">
        <v>3</v>
      </c>
      <c r="G2" s="7" t="s">
        <v>4</v>
      </c>
      <c r="H2" s="8"/>
      <c r="I2" s="8"/>
      <c r="J2" s="8">
        <v>0.8</v>
      </c>
    </row>
    <row r="3" s="2" customFormat="1" ht="15.75" spans="3:10">
      <c r="C3" s="9"/>
      <c r="D3" s="10">
        <v>30084</v>
      </c>
      <c r="E3" s="11">
        <v>1563</v>
      </c>
      <c r="F3" s="11">
        <f t="shared" ref="F3:F68" si="0">SUM(D3:E3)</f>
        <v>31647</v>
      </c>
      <c r="G3" s="12">
        <f t="shared" ref="G3:G68" si="1">E3/F3</f>
        <v>0.0493885676367428</v>
      </c>
      <c r="H3" s="13">
        <f>1.2*G3</f>
        <v>0.0592662811640914</v>
      </c>
      <c r="I3" s="13">
        <f>0.8*G3</f>
        <v>0.0395108541093943</v>
      </c>
      <c r="J3" s="8">
        <v>1.2</v>
      </c>
    </row>
    <row r="4" s="2" customFormat="1" ht="15.75" spans="3:3">
      <c r="C4" s="3"/>
    </row>
    <row r="5" s="2" customFormat="1" ht="15.75" spans="2:10">
      <c r="B5" s="5" t="s">
        <v>5</v>
      </c>
      <c r="C5" s="7" t="s">
        <v>6</v>
      </c>
      <c r="D5" s="14" t="s">
        <v>1</v>
      </c>
      <c r="E5" s="6" t="s">
        <v>2</v>
      </c>
      <c r="F5" s="6" t="s">
        <v>3</v>
      </c>
      <c r="G5" s="6" t="s">
        <v>4</v>
      </c>
      <c r="H5" s="6" t="s">
        <v>7</v>
      </c>
      <c r="I5" s="6" t="s">
        <v>8</v>
      </c>
      <c r="J5" s="7" t="s">
        <v>9</v>
      </c>
    </row>
    <row r="6" s="2" customFormat="1" spans="2:10">
      <c r="B6" s="15" t="s">
        <v>10</v>
      </c>
      <c r="C6" s="16" t="s">
        <v>11</v>
      </c>
      <c r="D6" s="17">
        <v>30082</v>
      </c>
      <c r="E6" s="18">
        <v>1563</v>
      </c>
      <c r="F6" s="18">
        <f t="shared" si="0"/>
        <v>31645</v>
      </c>
      <c r="G6" s="19">
        <f t="shared" si="1"/>
        <v>0.0493916890504029</v>
      </c>
      <c r="H6" s="19">
        <f>F6/$F$3</f>
        <v>0.999936802856511</v>
      </c>
      <c r="I6" s="19">
        <f>E6/$E$3</f>
        <v>1</v>
      </c>
      <c r="J6" s="40">
        <f t="shared" ref="J6:J69" si="2">I6/H6</f>
        <v>1.00006320113762</v>
      </c>
    </row>
    <row r="7" s="2" customFormat="1" ht="15.75" spans="2:10">
      <c r="B7" s="20"/>
      <c r="C7" s="21" t="s">
        <v>12</v>
      </c>
      <c r="D7" s="22">
        <v>2</v>
      </c>
      <c r="E7" s="23">
        <v>0</v>
      </c>
      <c r="F7" s="23">
        <f t="shared" si="0"/>
        <v>2</v>
      </c>
      <c r="G7" s="24">
        <f t="shared" si="1"/>
        <v>0</v>
      </c>
      <c r="H7" s="24">
        <f>F7/$F$3</f>
        <v>6.31971434891143e-5</v>
      </c>
      <c r="I7" s="24">
        <f>E7/$E$3</f>
        <v>0</v>
      </c>
      <c r="J7" s="41">
        <f t="shared" si="2"/>
        <v>0</v>
      </c>
    </row>
    <row r="8" s="2" customFormat="1" spans="2:10">
      <c r="B8" s="25" t="s">
        <v>13</v>
      </c>
      <c r="C8" s="26" t="s">
        <v>14</v>
      </c>
      <c r="D8" s="27">
        <v>3192</v>
      </c>
      <c r="E8" s="28">
        <v>174</v>
      </c>
      <c r="F8" s="28">
        <f t="shared" si="0"/>
        <v>3366</v>
      </c>
      <c r="G8" s="29">
        <f t="shared" si="1"/>
        <v>0.0516934046345811</v>
      </c>
      <c r="H8" s="29">
        <f>F8/$F$3</f>
        <v>0.106360792492179</v>
      </c>
      <c r="I8" s="29">
        <f>E8/$E$3</f>
        <v>0.111324376199616</v>
      </c>
      <c r="J8" s="42">
        <f t="shared" si="2"/>
        <v>1.04666741936698</v>
      </c>
    </row>
    <row r="9" s="2" customFormat="1" spans="2:10">
      <c r="B9" s="30"/>
      <c r="C9" s="31" t="s">
        <v>15</v>
      </c>
      <c r="D9" s="32">
        <v>546</v>
      </c>
      <c r="E9" s="33">
        <v>49</v>
      </c>
      <c r="F9" s="33">
        <f t="shared" si="0"/>
        <v>595</v>
      </c>
      <c r="G9" s="34">
        <f t="shared" si="1"/>
        <v>0.0823529411764706</v>
      </c>
      <c r="H9" s="34">
        <f>F9/$F$3</f>
        <v>0.0188011501880115</v>
      </c>
      <c r="I9" s="34">
        <f>E9/$E$3</f>
        <v>0.0313499680102367</v>
      </c>
      <c r="J9" s="43">
        <f t="shared" si="2"/>
        <v>1.66744947499153</v>
      </c>
    </row>
    <row r="10" s="2" customFormat="1" spans="2:10">
      <c r="B10" s="30"/>
      <c r="C10" s="31" t="s">
        <v>16</v>
      </c>
      <c r="D10" s="32">
        <v>2436</v>
      </c>
      <c r="E10" s="33">
        <v>85</v>
      </c>
      <c r="F10" s="33">
        <f t="shared" si="0"/>
        <v>2521</v>
      </c>
      <c r="G10" s="34">
        <f t="shared" si="1"/>
        <v>0.0337167790559302</v>
      </c>
      <c r="H10" s="34">
        <f>F10/$F$3</f>
        <v>0.0796599993680286</v>
      </c>
      <c r="I10" s="34">
        <f>E10/$E$3</f>
        <v>0.054382597568778</v>
      </c>
      <c r="J10" s="43">
        <f t="shared" si="2"/>
        <v>0.682683881499055</v>
      </c>
    </row>
    <row r="11" s="2" customFormat="1" spans="2:10">
      <c r="B11" s="30"/>
      <c r="C11" s="31" t="s">
        <v>17</v>
      </c>
      <c r="D11" s="32">
        <v>626</v>
      </c>
      <c r="E11" s="33">
        <v>24</v>
      </c>
      <c r="F11" s="33">
        <f t="shared" si="0"/>
        <v>650</v>
      </c>
      <c r="G11" s="34">
        <f t="shared" si="1"/>
        <v>0.0369230769230769</v>
      </c>
      <c r="H11" s="34">
        <f>F11/$F$3</f>
        <v>0.0205390716339621</v>
      </c>
      <c r="I11" s="34">
        <f>E11/$E$3</f>
        <v>0.0153550863723608</v>
      </c>
      <c r="J11" s="43">
        <f t="shared" si="2"/>
        <v>0.747603720655544</v>
      </c>
    </row>
    <row r="12" s="2" customFormat="1" spans="2:10">
      <c r="B12" s="30"/>
      <c r="C12" s="31" t="s">
        <v>18</v>
      </c>
      <c r="D12" s="32">
        <v>1395</v>
      </c>
      <c r="E12" s="33">
        <v>72</v>
      </c>
      <c r="F12" s="33">
        <f t="shared" si="0"/>
        <v>1467</v>
      </c>
      <c r="G12" s="34">
        <f t="shared" si="1"/>
        <v>0.049079754601227</v>
      </c>
      <c r="H12" s="34">
        <f>F12/$F$3</f>
        <v>0.0463551047492653</v>
      </c>
      <c r="I12" s="34">
        <f>E12/$E$3</f>
        <v>0.0460652591170825</v>
      </c>
      <c r="J12" s="43">
        <f t="shared" si="2"/>
        <v>0.993747276944997</v>
      </c>
    </row>
    <row r="13" s="2" customFormat="1" spans="2:10">
      <c r="B13" s="30"/>
      <c r="C13" s="31" t="s">
        <v>19</v>
      </c>
      <c r="D13" s="32">
        <v>4226</v>
      </c>
      <c r="E13" s="33">
        <v>85</v>
      </c>
      <c r="F13" s="33">
        <f t="shared" si="0"/>
        <v>4311</v>
      </c>
      <c r="G13" s="34">
        <f t="shared" si="1"/>
        <v>0.0197170030155416</v>
      </c>
      <c r="H13" s="34">
        <f>F13/$F$3</f>
        <v>0.136221442790786</v>
      </c>
      <c r="I13" s="34">
        <f>E13/$E$3</f>
        <v>0.054382597568778</v>
      </c>
      <c r="J13" s="43">
        <f t="shared" si="2"/>
        <v>0.399222005395295</v>
      </c>
    </row>
    <row r="14" s="2" customFormat="1" spans="2:10">
      <c r="B14" s="30"/>
      <c r="C14" s="31" t="s">
        <v>20</v>
      </c>
      <c r="D14" s="32">
        <v>1032</v>
      </c>
      <c r="E14" s="33">
        <v>107</v>
      </c>
      <c r="F14" s="33">
        <f t="shared" si="0"/>
        <v>1139</v>
      </c>
      <c r="G14" s="34">
        <f t="shared" si="1"/>
        <v>0.0939420544337138</v>
      </c>
      <c r="H14" s="34">
        <f>F14/$F$3</f>
        <v>0.0359907732170506</v>
      </c>
      <c r="I14" s="34">
        <f>E14/$E$3</f>
        <v>0.0684580934101088</v>
      </c>
      <c r="J14" s="43">
        <f t="shared" si="2"/>
        <v>1.90210121347648</v>
      </c>
    </row>
    <row r="15" s="2" customFormat="1" spans="2:10">
      <c r="B15" s="30"/>
      <c r="C15" s="31" t="s">
        <v>21</v>
      </c>
      <c r="D15" s="32">
        <v>1362</v>
      </c>
      <c r="E15" s="33">
        <v>65</v>
      </c>
      <c r="F15" s="33">
        <f t="shared" si="0"/>
        <v>1427</v>
      </c>
      <c r="G15" s="34">
        <f t="shared" si="1"/>
        <v>0.0455501051156272</v>
      </c>
      <c r="H15" s="34">
        <f>F15/$F$3</f>
        <v>0.045091161879483</v>
      </c>
      <c r="I15" s="34">
        <f>E15/$E$3</f>
        <v>0.0415866922584773</v>
      </c>
      <c r="J15" s="43">
        <f t="shared" si="2"/>
        <v>0.922280343310463</v>
      </c>
    </row>
    <row r="16" s="2" customFormat="1" spans="2:10">
      <c r="B16" s="30"/>
      <c r="C16" s="31" t="s">
        <v>22</v>
      </c>
      <c r="D16" s="32">
        <v>2556</v>
      </c>
      <c r="E16" s="33">
        <v>102</v>
      </c>
      <c r="F16" s="33">
        <f t="shared" si="0"/>
        <v>2658</v>
      </c>
      <c r="G16" s="34">
        <f t="shared" si="1"/>
        <v>0.0383747178329571</v>
      </c>
      <c r="H16" s="34">
        <f>F16/$F$3</f>
        <v>0.0839890036970329</v>
      </c>
      <c r="I16" s="34">
        <f>E16/$E$3</f>
        <v>0.0652591170825336</v>
      </c>
      <c r="J16" s="43">
        <f t="shared" si="2"/>
        <v>0.776995966256938</v>
      </c>
    </row>
    <row r="17" s="2" customFormat="1" spans="2:10">
      <c r="B17" s="30"/>
      <c r="C17" s="31" t="s">
        <v>23</v>
      </c>
      <c r="D17" s="32">
        <v>2717</v>
      </c>
      <c r="E17" s="33">
        <v>124</v>
      </c>
      <c r="F17" s="33">
        <f t="shared" si="0"/>
        <v>2841</v>
      </c>
      <c r="G17" s="34">
        <f t="shared" si="1"/>
        <v>0.0436466033086941</v>
      </c>
      <c r="H17" s="34">
        <f>F17/$F$3</f>
        <v>0.0897715423262869</v>
      </c>
      <c r="I17" s="34">
        <f>E17/$E$3</f>
        <v>0.0793346129238644</v>
      </c>
      <c r="J17" s="43">
        <f t="shared" si="2"/>
        <v>0.883738998662983</v>
      </c>
    </row>
    <row r="18" s="2" customFormat="1" spans="2:10">
      <c r="B18" s="30"/>
      <c r="C18" s="31" t="s">
        <v>24</v>
      </c>
      <c r="D18" s="32">
        <v>1011</v>
      </c>
      <c r="E18" s="33">
        <v>94</v>
      </c>
      <c r="F18" s="33">
        <f t="shared" si="0"/>
        <v>1105</v>
      </c>
      <c r="G18" s="34">
        <f t="shared" si="1"/>
        <v>0.0850678733031674</v>
      </c>
      <c r="H18" s="34">
        <f>F18/$F$3</f>
        <v>0.0349164217777356</v>
      </c>
      <c r="I18" s="34">
        <f>E18/$E$3</f>
        <v>0.0601407549584133</v>
      </c>
      <c r="J18" s="43">
        <f t="shared" si="2"/>
        <v>1.72242033680444</v>
      </c>
    </row>
    <row r="19" s="2" customFormat="1" spans="2:10">
      <c r="B19" s="30"/>
      <c r="C19" s="31" t="s">
        <v>25</v>
      </c>
      <c r="D19" s="32">
        <v>5562</v>
      </c>
      <c r="E19" s="33">
        <v>361</v>
      </c>
      <c r="F19" s="33">
        <f t="shared" si="0"/>
        <v>5923</v>
      </c>
      <c r="G19" s="34">
        <f t="shared" si="1"/>
        <v>0.0609488434914739</v>
      </c>
      <c r="H19" s="34">
        <f>F19/$F$3</f>
        <v>0.187158340443012</v>
      </c>
      <c r="I19" s="34">
        <f>E19/$E$3</f>
        <v>0.230966090850928</v>
      </c>
      <c r="J19" s="43">
        <f t="shared" si="2"/>
        <v>1.23406785027171</v>
      </c>
    </row>
    <row r="20" s="2" customFormat="1" spans="2:10">
      <c r="B20" s="30"/>
      <c r="C20" s="31" t="s">
        <v>12</v>
      </c>
      <c r="D20" s="32">
        <v>2</v>
      </c>
      <c r="E20" s="33">
        <v>0</v>
      </c>
      <c r="F20" s="33">
        <f t="shared" si="0"/>
        <v>2</v>
      </c>
      <c r="G20" s="34">
        <f t="shared" si="1"/>
        <v>0</v>
      </c>
      <c r="H20" s="34">
        <f>F20/$F$3</f>
        <v>6.31971434891143e-5</v>
      </c>
      <c r="I20" s="34">
        <f>E20/$E$3</f>
        <v>0</v>
      </c>
      <c r="J20" s="43">
        <f t="shared" si="2"/>
        <v>0</v>
      </c>
    </row>
    <row r="21" s="2" customFormat="1" ht="15.75" spans="2:10">
      <c r="B21" s="35"/>
      <c r="C21" s="36" t="s">
        <v>26</v>
      </c>
      <c r="D21" s="37">
        <v>3421</v>
      </c>
      <c r="E21" s="38">
        <v>221</v>
      </c>
      <c r="F21" s="38">
        <f t="shared" si="0"/>
        <v>3642</v>
      </c>
      <c r="G21" s="39">
        <f t="shared" si="1"/>
        <v>0.0606809445359692</v>
      </c>
      <c r="H21" s="39">
        <f>F21/$F$3</f>
        <v>0.115081998293677</v>
      </c>
      <c r="I21" s="39">
        <f>E21/$E$3</f>
        <v>0.141394753678823</v>
      </c>
      <c r="J21" s="44">
        <f t="shared" si="2"/>
        <v>1.22864353917455</v>
      </c>
    </row>
    <row r="22" s="2" customFormat="1" spans="2:10">
      <c r="B22" s="15" t="s">
        <v>27</v>
      </c>
      <c r="C22" s="16" t="s">
        <v>28</v>
      </c>
      <c r="D22" s="17">
        <v>69</v>
      </c>
      <c r="E22" s="18">
        <v>8</v>
      </c>
      <c r="F22" s="18">
        <f t="shared" si="0"/>
        <v>77</v>
      </c>
      <c r="G22" s="19">
        <f t="shared" si="1"/>
        <v>0.103896103896104</v>
      </c>
      <c r="H22" s="19">
        <f>F22/$F$3</f>
        <v>0.0024330900243309</v>
      </c>
      <c r="I22" s="19">
        <f>E22/$E$3</f>
        <v>0.00511836212412028</v>
      </c>
      <c r="J22" s="40">
        <f t="shared" si="2"/>
        <v>2.10364683301344</v>
      </c>
    </row>
    <row r="23" s="2" customFormat="1" spans="2:10">
      <c r="B23" s="30"/>
      <c r="C23" s="31" t="s">
        <v>29</v>
      </c>
      <c r="D23" s="32">
        <v>1411</v>
      </c>
      <c r="E23" s="33">
        <v>125</v>
      </c>
      <c r="F23" s="33">
        <f t="shared" si="0"/>
        <v>1536</v>
      </c>
      <c r="G23" s="34">
        <f t="shared" si="1"/>
        <v>0.0813802083333333</v>
      </c>
      <c r="H23" s="34">
        <f>F23/$F$3</f>
        <v>0.0485354061996398</v>
      </c>
      <c r="I23" s="34">
        <f>E23/$E$3</f>
        <v>0.0799744081893794</v>
      </c>
      <c r="J23" s="43">
        <f t="shared" si="2"/>
        <v>1.64775396873001</v>
      </c>
    </row>
    <row r="24" s="2" customFormat="1" spans="2:10">
      <c r="B24" s="30"/>
      <c r="C24" s="31" t="s">
        <v>30</v>
      </c>
      <c r="D24" s="32">
        <v>1060</v>
      </c>
      <c r="E24" s="33">
        <v>124</v>
      </c>
      <c r="F24" s="33">
        <f t="shared" si="0"/>
        <v>1184</v>
      </c>
      <c r="G24" s="34">
        <f t="shared" si="1"/>
        <v>0.10472972972973</v>
      </c>
      <c r="H24" s="34">
        <f>F24/$F$3</f>
        <v>0.0374127089455557</v>
      </c>
      <c r="I24" s="34">
        <f>E24/$E$3</f>
        <v>0.0793346129238644</v>
      </c>
      <c r="J24" s="43">
        <f t="shared" si="2"/>
        <v>2.12052575608238</v>
      </c>
    </row>
    <row r="25" s="2" customFormat="1" spans="2:10">
      <c r="B25" s="30"/>
      <c r="C25" s="31" t="s">
        <v>31</v>
      </c>
      <c r="D25" s="32">
        <v>27542</v>
      </c>
      <c r="E25" s="33">
        <v>1306</v>
      </c>
      <c r="F25" s="33">
        <f t="shared" si="0"/>
        <v>28848</v>
      </c>
      <c r="G25" s="34">
        <f t="shared" si="1"/>
        <v>0.0452717692734332</v>
      </c>
      <c r="H25" s="34">
        <f>F25/$F$3</f>
        <v>0.911555597686985</v>
      </c>
      <c r="I25" s="34">
        <f>E25/$E$3</f>
        <v>0.835572616762636</v>
      </c>
      <c r="J25" s="43">
        <f t="shared" si="2"/>
        <v>0.916644710298362</v>
      </c>
    </row>
    <row r="26" s="2" customFormat="1" ht="15.75" spans="2:10">
      <c r="B26" s="20"/>
      <c r="C26" s="21" t="s">
        <v>12</v>
      </c>
      <c r="D26" s="22">
        <v>2</v>
      </c>
      <c r="E26" s="23">
        <v>0</v>
      </c>
      <c r="F26" s="23">
        <f t="shared" si="0"/>
        <v>2</v>
      </c>
      <c r="G26" s="24">
        <f t="shared" si="1"/>
        <v>0</v>
      </c>
      <c r="H26" s="24">
        <f>F26/$F$3</f>
        <v>6.31971434891143e-5</v>
      </c>
      <c r="I26" s="24">
        <f>E26/$E$3</f>
        <v>0</v>
      </c>
      <c r="J26" s="41">
        <f t="shared" si="2"/>
        <v>0</v>
      </c>
    </row>
    <row r="27" s="2" customFormat="1" spans="2:10">
      <c r="B27" s="25" t="s">
        <v>32</v>
      </c>
      <c r="C27" s="26" t="s">
        <v>28</v>
      </c>
      <c r="D27" s="27">
        <v>2583</v>
      </c>
      <c r="E27" s="28">
        <v>249</v>
      </c>
      <c r="F27" s="28">
        <f t="shared" si="0"/>
        <v>2832</v>
      </c>
      <c r="G27" s="29">
        <f t="shared" si="1"/>
        <v>0.0879237288135593</v>
      </c>
      <c r="H27" s="29">
        <f>F27/$F$3</f>
        <v>0.0894871551805858</v>
      </c>
      <c r="I27" s="29">
        <f>E27/$E$3</f>
        <v>0.159309021113244</v>
      </c>
      <c r="J27" s="42">
        <f t="shared" si="2"/>
        <v>1.78024455902925</v>
      </c>
    </row>
    <row r="28" s="2" customFormat="1" spans="2:10">
      <c r="B28" s="30"/>
      <c r="C28" s="31" t="s">
        <v>29</v>
      </c>
      <c r="D28" s="32">
        <v>4378</v>
      </c>
      <c r="E28" s="33">
        <v>254</v>
      </c>
      <c r="F28" s="33">
        <f t="shared" si="0"/>
        <v>4632</v>
      </c>
      <c r="G28" s="34">
        <f t="shared" si="1"/>
        <v>0.0548359240069085</v>
      </c>
      <c r="H28" s="34">
        <f>F28/$F$3</f>
        <v>0.146364584320789</v>
      </c>
      <c r="I28" s="34">
        <f>E28/$E$3</f>
        <v>0.162507997440819</v>
      </c>
      <c r="J28" s="43">
        <f t="shared" si="2"/>
        <v>1.1102958970228</v>
      </c>
    </row>
    <row r="29" s="2" customFormat="1" spans="2:10">
      <c r="B29" s="30"/>
      <c r="C29" s="31" t="s">
        <v>30</v>
      </c>
      <c r="D29" s="32">
        <v>7151</v>
      </c>
      <c r="E29" s="33">
        <v>494</v>
      </c>
      <c r="F29" s="33">
        <f t="shared" si="0"/>
        <v>7645</v>
      </c>
      <c r="G29" s="34">
        <f t="shared" si="1"/>
        <v>0.0646173969914977</v>
      </c>
      <c r="H29" s="34">
        <f>F29/$F$3</f>
        <v>0.241571080987139</v>
      </c>
      <c r="I29" s="34">
        <f>E29/$E$3</f>
        <v>0.316058861164427</v>
      </c>
      <c r="J29" s="43">
        <f t="shared" si="2"/>
        <v>1.30834725693533</v>
      </c>
    </row>
    <row r="30" s="2" customFormat="1" spans="2:10">
      <c r="B30" s="30"/>
      <c r="C30" s="31" t="s">
        <v>31</v>
      </c>
      <c r="D30" s="32">
        <v>15970</v>
      </c>
      <c r="E30" s="33">
        <v>566</v>
      </c>
      <c r="F30" s="33">
        <f t="shared" si="0"/>
        <v>16536</v>
      </c>
      <c r="G30" s="34">
        <f t="shared" si="1"/>
        <v>0.0342283502660861</v>
      </c>
      <c r="H30" s="34">
        <f>F30/$F$3</f>
        <v>0.522513982367997</v>
      </c>
      <c r="I30" s="34">
        <f>E30/$E$3</f>
        <v>0.36212412028151</v>
      </c>
      <c r="J30" s="43">
        <f t="shared" si="2"/>
        <v>0.693041971126569</v>
      </c>
    </row>
    <row r="31" s="2" customFormat="1" ht="15.75" spans="2:10">
      <c r="B31" s="35"/>
      <c r="C31" s="36" t="s">
        <v>12</v>
      </c>
      <c r="D31" s="37">
        <v>2</v>
      </c>
      <c r="E31" s="38">
        <v>0</v>
      </c>
      <c r="F31" s="38">
        <f t="shared" si="0"/>
        <v>2</v>
      </c>
      <c r="G31" s="39">
        <f t="shared" si="1"/>
        <v>0</v>
      </c>
      <c r="H31" s="39">
        <f>F31/$F$3</f>
        <v>6.31971434891143e-5</v>
      </c>
      <c r="I31" s="39">
        <f>E31/$E$3</f>
        <v>0</v>
      </c>
      <c r="J31" s="44">
        <f t="shared" si="2"/>
        <v>0</v>
      </c>
    </row>
    <row r="32" s="2" customFormat="1" spans="2:10">
      <c r="B32" s="15" t="s">
        <v>33</v>
      </c>
      <c r="C32" s="16" t="s">
        <v>34</v>
      </c>
      <c r="D32" s="17">
        <v>10502</v>
      </c>
      <c r="E32" s="18">
        <v>665</v>
      </c>
      <c r="F32" s="18">
        <f t="shared" si="0"/>
        <v>11167</v>
      </c>
      <c r="G32" s="19">
        <f t="shared" si="1"/>
        <v>0.0595504611802633</v>
      </c>
      <c r="H32" s="19">
        <f>F32/$F$3</f>
        <v>0.35286125067147</v>
      </c>
      <c r="I32" s="19">
        <f>E32/$E$3</f>
        <v>0.425463851567498</v>
      </c>
      <c r="J32" s="40">
        <f t="shared" si="2"/>
        <v>1.20575396351362</v>
      </c>
    </row>
    <row r="33" s="2" customFormat="1" spans="2:10">
      <c r="B33" s="30"/>
      <c r="C33" s="31" t="s">
        <v>35</v>
      </c>
      <c r="D33" s="32">
        <v>3724</v>
      </c>
      <c r="E33" s="33">
        <v>257</v>
      </c>
      <c r="F33" s="33">
        <f t="shared" si="0"/>
        <v>3981</v>
      </c>
      <c r="G33" s="34">
        <f t="shared" si="1"/>
        <v>0.0645566440592816</v>
      </c>
      <c r="H33" s="34">
        <f>F33/$F$3</f>
        <v>0.125793914115082</v>
      </c>
      <c r="I33" s="34">
        <f>E33/$E$3</f>
        <v>0.164427383237364</v>
      </c>
      <c r="J33" s="43">
        <f t="shared" si="2"/>
        <v>1.30711715581835</v>
      </c>
    </row>
    <row r="34" s="2" customFormat="1" spans="2:10">
      <c r="B34" s="30"/>
      <c r="C34" s="31" t="s">
        <v>36</v>
      </c>
      <c r="D34" s="32">
        <v>2512</v>
      </c>
      <c r="E34" s="33">
        <v>147</v>
      </c>
      <c r="F34" s="33">
        <f t="shared" si="0"/>
        <v>2659</v>
      </c>
      <c r="G34" s="34">
        <f t="shared" si="1"/>
        <v>0.0552839413313276</v>
      </c>
      <c r="H34" s="34">
        <f>F34/$F$3</f>
        <v>0.0840206022687774</v>
      </c>
      <c r="I34" s="34">
        <f>E34/$E$3</f>
        <v>0.0940499040307102</v>
      </c>
      <c r="J34" s="43">
        <f t="shared" si="2"/>
        <v>1.11936717294467</v>
      </c>
    </row>
    <row r="35" s="2" customFormat="1" spans="2:10">
      <c r="B35" s="30"/>
      <c r="C35" s="31" t="s">
        <v>37</v>
      </c>
      <c r="D35" s="32">
        <v>7733</v>
      </c>
      <c r="E35" s="33">
        <v>303</v>
      </c>
      <c r="F35" s="33">
        <f t="shared" si="0"/>
        <v>8036</v>
      </c>
      <c r="G35" s="34">
        <f t="shared" si="1"/>
        <v>0.0377053260328522</v>
      </c>
      <c r="H35" s="34">
        <f>F35/$F$3</f>
        <v>0.253926122539261</v>
      </c>
      <c r="I35" s="34">
        <f>E35/$E$3</f>
        <v>0.193857965451056</v>
      </c>
      <c r="J35" s="43">
        <f t="shared" si="2"/>
        <v>0.763442388331204</v>
      </c>
    </row>
    <row r="36" s="2" customFormat="1" spans="2:10">
      <c r="B36" s="30"/>
      <c r="C36" s="31" t="s">
        <v>38</v>
      </c>
      <c r="D36" s="32">
        <v>2223</v>
      </c>
      <c r="E36" s="33">
        <v>84</v>
      </c>
      <c r="F36" s="33">
        <f t="shared" si="0"/>
        <v>2307</v>
      </c>
      <c r="G36" s="34">
        <f t="shared" si="1"/>
        <v>0.0364109232769831</v>
      </c>
      <c r="H36" s="34">
        <f>F36/$F$3</f>
        <v>0.0728979050146933</v>
      </c>
      <c r="I36" s="34">
        <f>E36/$E$3</f>
        <v>0.053742802303263</v>
      </c>
      <c r="J36" s="43">
        <f t="shared" si="2"/>
        <v>0.737233838097686</v>
      </c>
    </row>
    <row r="37" s="2" customFormat="1" spans="2:10">
      <c r="B37" s="30"/>
      <c r="C37" s="31" t="s">
        <v>39</v>
      </c>
      <c r="D37" s="32">
        <v>2793</v>
      </c>
      <c r="E37" s="33">
        <v>77</v>
      </c>
      <c r="F37" s="33">
        <f t="shared" si="0"/>
        <v>2870</v>
      </c>
      <c r="G37" s="34">
        <f t="shared" si="1"/>
        <v>0.0268292682926829</v>
      </c>
      <c r="H37" s="34">
        <f>F37/$F$3</f>
        <v>0.090687900906879</v>
      </c>
      <c r="I37" s="34">
        <f>E37/$E$3</f>
        <v>0.0492642354446577</v>
      </c>
      <c r="J37" s="43">
        <f t="shared" si="2"/>
        <v>0.543228313281213</v>
      </c>
    </row>
    <row r="38" s="2" customFormat="1" spans="2:10">
      <c r="B38" s="30"/>
      <c r="C38" s="31" t="s">
        <v>40</v>
      </c>
      <c r="D38" s="32">
        <v>595</v>
      </c>
      <c r="E38" s="33">
        <v>30</v>
      </c>
      <c r="F38" s="33">
        <f t="shared" si="0"/>
        <v>625</v>
      </c>
      <c r="G38" s="34">
        <f t="shared" si="1"/>
        <v>0.048</v>
      </c>
      <c r="H38" s="34">
        <f>F38/$F$3</f>
        <v>0.0197491073403482</v>
      </c>
      <c r="I38" s="34">
        <f>E38/$E$3</f>
        <v>0.0191938579654511</v>
      </c>
      <c r="J38" s="43">
        <f t="shared" si="2"/>
        <v>0.971884836852207</v>
      </c>
    </row>
    <row r="39" s="2" customFormat="1" ht="15.75" spans="2:10">
      <c r="B39" s="20"/>
      <c r="C39" s="21" t="s">
        <v>12</v>
      </c>
      <c r="D39" s="22">
        <v>2</v>
      </c>
      <c r="E39" s="23">
        <v>0</v>
      </c>
      <c r="F39" s="23">
        <f t="shared" si="0"/>
        <v>2</v>
      </c>
      <c r="G39" s="24">
        <f t="shared" si="1"/>
        <v>0</v>
      </c>
      <c r="H39" s="24">
        <f>F39/$F$3</f>
        <v>6.31971434891143e-5</v>
      </c>
      <c r="I39" s="24">
        <f>E39/$E$3</f>
        <v>0</v>
      </c>
      <c r="J39" s="41">
        <f t="shared" si="2"/>
        <v>0</v>
      </c>
    </row>
    <row r="40" s="2" customFormat="1" spans="2:10">
      <c r="B40" s="25" t="s">
        <v>41</v>
      </c>
      <c r="C40" s="26" t="s">
        <v>42</v>
      </c>
      <c r="D40" s="27">
        <v>30013</v>
      </c>
      <c r="E40" s="28">
        <v>1552</v>
      </c>
      <c r="F40" s="28">
        <f t="shared" si="0"/>
        <v>31565</v>
      </c>
      <c r="G40" s="29">
        <f t="shared" si="1"/>
        <v>0.0491683827023602</v>
      </c>
      <c r="H40" s="29">
        <f>F40/$F$3</f>
        <v>0.997408917116946</v>
      </c>
      <c r="I40" s="29">
        <f>E40/$E$3</f>
        <v>0.992962252079335</v>
      </c>
      <c r="J40" s="42">
        <f t="shared" si="2"/>
        <v>0.995541783353547</v>
      </c>
    </row>
    <row r="41" s="2" customFormat="1" spans="2:10">
      <c r="B41" s="30"/>
      <c r="C41" s="31" t="s">
        <v>12</v>
      </c>
      <c r="D41" s="32">
        <v>2</v>
      </c>
      <c r="E41" s="33">
        <v>0</v>
      </c>
      <c r="F41" s="33">
        <f t="shared" si="0"/>
        <v>2</v>
      </c>
      <c r="G41" s="34">
        <f t="shared" si="1"/>
        <v>0</v>
      </c>
      <c r="H41" s="34">
        <f>F41/$F$3</f>
        <v>6.31971434891143e-5</v>
      </c>
      <c r="I41" s="34">
        <f>E41/$E$3</f>
        <v>0</v>
      </c>
      <c r="J41" s="43">
        <f t="shared" si="2"/>
        <v>0</v>
      </c>
    </row>
    <row r="42" s="2" customFormat="1" spans="2:10">
      <c r="B42" s="30"/>
      <c r="C42" s="31" t="s">
        <v>43</v>
      </c>
      <c r="D42" s="32">
        <v>69</v>
      </c>
      <c r="E42" s="33">
        <v>11</v>
      </c>
      <c r="F42" s="33">
        <f t="shared" si="0"/>
        <v>80</v>
      </c>
      <c r="G42" s="34">
        <f t="shared" si="1"/>
        <v>0.1375</v>
      </c>
      <c r="H42" s="34">
        <f>F42/$F$3</f>
        <v>0.00252788573956457</v>
      </c>
      <c r="I42" s="34">
        <f>E42/$E$3</f>
        <v>0.00703774792066539</v>
      </c>
      <c r="J42" s="43">
        <f t="shared" si="2"/>
        <v>2.78404510556622</v>
      </c>
    </row>
    <row r="43" s="2" customFormat="1" spans="2:10">
      <c r="B43" s="30"/>
      <c r="C43" s="31" t="s">
        <v>42</v>
      </c>
      <c r="D43" s="32">
        <v>28627</v>
      </c>
      <c r="E43" s="33">
        <v>1377</v>
      </c>
      <c r="F43" s="33">
        <f t="shared" si="0"/>
        <v>30004</v>
      </c>
      <c r="G43" s="34">
        <f t="shared" si="1"/>
        <v>0.0458938808158912</v>
      </c>
      <c r="H43" s="34">
        <f>F43/$F$3</f>
        <v>0.948083546623693</v>
      </c>
      <c r="I43" s="34">
        <f>E43/$E$3</f>
        <v>0.880998080614203</v>
      </c>
      <c r="J43" s="43">
        <f t="shared" si="2"/>
        <v>0.929240976443064</v>
      </c>
    </row>
    <row r="44" s="2" customFormat="1" spans="2:10">
      <c r="B44" s="30"/>
      <c r="C44" s="31" t="s">
        <v>12</v>
      </c>
      <c r="D44" s="32">
        <v>2</v>
      </c>
      <c r="E44" s="33">
        <v>0</v>
      </c>
      <c r="F44" s="33">
        <f t="shared" si="0"/>
        <v>2</v>
      </c>
      <c r="G44" s="34">
        <f t="shared" si="1"/>
        <v>0</v>
      </c>
      <c r="H44" s="34">
        <f>F44/$F$3</f>
        <v>6.31971434891143e-5</v>
      </c>
      <c r="I44" s="34">
        <f>E44/$E$3</f>
        <v>0</v>
      </c>
      <c r="J44" s="43">
        <f t="shared" si="2"/>
        <v>0</v>
      </c>
    </row>
    <row r="45" s="2" customFormat="1" ht="15.75" spans="2:10">
      <c r="B45" s="35"/>
      <c r="C45" s="36" t="s">
        <v>43</v>
      </c>
      <c r="D45" s="37">
        <v>1455</v>
      </c>
      <c r="E45" s="38">
        <v>186</v>
      </c>
      <c r="F45" s="38">
        <f t="shared" si="0"/>
        <v>1641</v>
      </c>
      <c r="G45" s="39">
        <f t="shared" si="1"/>
        <v>0.113345521023766</v>
      </c>
      <c r="H45" s="39">
        <f>F45/$F$3</f>
        <v>0.0518532562328183</v>
      </c>
      <c r="I45" s="39">
        <f>E45/$E$3</f>
        <v>0.119001919385797</v>
      </c>
      <c r="J45" s="44">
        <f t="shared" si="2"/>
        <v>2.29497485850232</v>
      </c>
    </row>
    <row r="46" s="2" customFormat="1" spans="2:10">
      <c r="B46" s="15" t="s">
        <v>44</v>
      </c>
      <c r="C46" s="16" t="s">
        <v>45</v>
      </c>
      <c r="D46" s="17">
        <v>24520</v>
      </c>
      <c r="E46" s="18">
        <v>1202</v>
      </c>
      <c r="F46" s="18">
        <f t="shared" si="0"/>
        <v>25722</v>
      </c>
      <c r="G46" s="19">
        <f t="shared" si="1"/>
        <v>0.0467304253168494</v>
      </c>
      <c r="H46" s="19">
        <f>F46/$F$3</f>
        <v>0.812778462413499</v>
      </c>
      <c r="I46" s="19">
        <f>E46/$E$3</f>
        <v>0.769033909149072</v>
      </c>
      <c r="J46" s="40">
        <f t="shared" si="2"/>
        <v>0.946178995522926</v>
      </c>
    </row>
    <row r="47" s="2" customFormat="1" spans="2:10">
      <c r="B47" s="30"/>
      <c r="C47" s="31" t="s">
        <v>46</v>
      </c>
      <c r="D47" s="32">
        <v>110</v>
      </c>
      <c r="E47" s="33">
        <v>0</v>
      </c>
      <c r="F47" s="33">
        <f t="shared" si="0"/>
        <v>110</v>
      </c>
      <c r="G47" s="34">
        <f t="shared" si="1"/>
        <v>0</v>
      </c>
      <c r="H47" s="34">
        <f>F47/$F$3</f>
        <v>0.00347584289190129</v>
      </c>
      <c r="I47" s="34">
        <f>E47/$E$3</f>
        <v>0</v>
      </c>
      <c r="J47" s="43">
        <f t="shared" si="2"/>
        <v>0</v>
      </c>
    </row>
    <row r="48" s="2" customFormat="1" spans="2:10">
      <c r="B48" s="30"/>
      <c r="C48" s="31" t="s">
        <v>12</v>
      </c>
      <c r="D48" s="32">
        <v>2</v>
      </c>
      <c r="E48" s="33">
        <v>0</v>
      </c>
      <c r="F48" s="33">
        <f t="shared" si="0"/>
        <v>2</v>
      </c>
      <c r="G48" s="34">
        <f t="shared" si="1"/>
        <v>0</v>
      </c>
      <c r="H48" s="34">
        <f>F48/$F$3</f>
        <v>6.31971434891143e-5</v>
      </c>
      <c r="I48" s="34">
        <f>E48/$E$3</f>
        <v>0</v>
      </c>
      <c r="J48" s="43">
        <f t="shared" si="2"/>
        <v>0</v>
      </c>
    </row>
    <row r="49" s="2" customFormat="1" spans="2:10">
      <c r="B49" s="30"/>
      <c r="C49" s="31" t="s">
        <v>47</v>
      </c>
      <c r="D49" s="32">
        <v>3</v>
      </c>
      <c r="E49" s="33">
        <v>1</v>
      </c>
      <c r="F49" s="33">
        <f t="shared" si="0"/>
        <v>4</v>
      </c>
      <c r="G49" s="34">
        <f t="shared" si="1"/>
        <v>0.25</v>
      </c>
      <c r="H49" s="34">
        <f>F49/$F$3</f>
        <v>0.000126394286978229</v>
      </c>
      <c r="I49" s="34">
        <f>E49/$E$3</f>
        <v>0.000639795265515035</v>
      </c>
      <c r="J49" s="43">
        <f t="shared" si="2"/>
        <v>5.06190019193858</v>
      </c>
    </row>
    <row r="50" s="2" customFormat="1" spans="2:10">
      <c r="B50" s="30"/>
      <c r="C50" s="31" t="s">
        <v>48</v>
      </c>
      <c r="D50" s="32">
        <v>189</v>
      </c>
      <c r="E50" s="33">
        <v>21</v>
      </c>
      <c r="F50" s="33">
        <f t="shared" si="0"/>
        <v>210</v>
      </c>
      <c r="G50" s="34">
        <f t="shared" si="1"/>
        <v>0.1</v>
      </c>
      <c r="H50" s="34">
        <f>F50/$F$3</f>
        <v>0.006635700066357</v>
      </c>
      <c r="I50" s="34">
        <f>E50/$E$3</f>
        <v>0.0134357005758157</v>
      </c>
      <c r="J50" s="43">
        <f t="shared" si="2"/>
        <v>2.02476007677543</v>
      </c>
    </row>
    <row r="51" s="2" customFormat="1" spans="2:10">
      <c r="B51" s="30"/>
      <c r="C51" s="31" t="s">
        <v>49</v>
      </c>
      <c r="D51" s="32">
        <v>41</v>
      </c>
      <c r="E51" s="33">
        <v>7</v>
      </c>
      <c r="F51" s="33">
        <f t="shared" si="0"/>
        <v>48</v>
      </c>
      <c r="G51" s="34">
        <f t="shared" si="1"/>
        <v>0.145833333333333</v>
      </c>
      <c r="H51" s="34">
        <f>F51/$F$3</f>
        <v>0.00151673144373874</v>
      </c>
      <c r="I51" s="34">
        <f>E51/$E$3</f>
        <v>0.00447856685860525</v>
      </c>
      <c r="J51" s="43">
        <f t="shared" si="2"/>
        <v>2.95277511196417</v>
      </c>
    </row>
    <row r="52" s="2" customFormat="1" spans="2:10">
      <c r="B52" s="30"/>
      <c r="C52" s="31" t="s">
        <v>50</v>
      </c>
      <c r="D52" s="32">
        <v>12</v>
      </c>
      <c r="E52" s="33">
        <v>1</v>
      </c>
      <c r="F52" s="33">
        <f t="shared" si="0"/>
        <v>13</v>
      </c>
      <c r="G52" s="34">
        <f t="shared" si="1"/>
        <v>0.0769230769230769</v>
      </c>
      <c r="H52" s="34">
        <f>F52/$F$3</f>
        <v>0.000410781432679243</v>
      </c>
      <c r="I52" s="34">
        <f>E52/$E$3</f>
        <v>0.000639795265515035</v>
      </c>
      <c r="J52" s="43">
        <f t="shared" si="2"/>
        <v>1.55750775136572</v>
      </c>
    </row>
    <row r="53" s="2" customFormat="1" spans="2:10">
      <c r="B53" s="30"/>
      <c r="C53" s="31" t="s">
        <v>51</v>
      </c>
      <c r="D53" s="32">
        <v>484</v>
      </c>
      <c r="E53" s="33">
        <v>22</v>
      </c>
      <c r="F53" s="33">
        <f t="shared" si="0"/>
        <v>506</v>
      </c>
      <c r="G53" s="34">
        <f t="shared" si="1"/>
        <v>0.0434782608695652</v>
      </c>
      <c r="H53" s="34">
        <f>F53/$F$3</f>
        <v>0.0159888773027459</v>
      </c>
      <c r="I53" s="34">
        <f>E53/$E$3</f>
        <v>0.0140754958413308</v>
      </c>
      <c r="J53" s="43">
        <f t="shared" si="2"/>
        <v>0.880330468163231</v>
      </c>
    </row>
    <row r="54" s="2" customFormat="1" spans="2:10">
      <c r="B54" s="30"/>
      <c r="C54" s="31" t="s">
        <v>52</v>
      </c>
      <c r="D54" s="32">
        <v>51</v>
      </c>
      <c r="E54" s="33">
        <v>10</v>
      </c>
      <c r="F54" s="33">
        <f t="shared" si="0"/>
        <v>61</v>
      </c>
      <c r="G54" s="34">
        <f t="shared" si="1"/>
        <v>0.163934426229508</v>
      </c>
      <c r="H54" s="34">
        <f>F54/$F$3</f>
        <v>0.00192751287641799</v>
      </c>
      <c r="I54" s="34">
        <f>E54/$E$3</f>
        <v>0.00639795265515035</v>
      </c>
      <c r="J54" s="43">
        <f t="shared" si="2"/>
        <v>3.31927881438595</v>
      </c>
    </row>
    <row r="55" s="2" customFormat="1" spans="2:10">
      <c r="B55" s="30"/>
      <c r="C55" s="31" t="s">
        <v>53</v>
      </c>
      <c r="D55" s="32">
        <v>216</v>
      </c>
      <c r="E55" s="33">
        <v>12</v>
      </c>
      <c r="F55" s="33">
        <f t="shared" si="0"/>
        <v>228</v>
      </c>
      <c r="G55" s="34">
        <f t="shared" si="1"/>
        <v>0.0526315789473684</v>
      </c>
      <c r="H55" s="34">
        <f>F55/$F$3</f>
        <v>0.00720447435775903</v>
      </c>
      <c r="I55" s="34">
        <f>E55/$E$3</f>
        <v>0.00767754318618042</v>
      </c>
      <c r="J55" s="43">
        <f t="shared" si="2"/>
        <v>1.06566319830286</v>
      </c>
    </row>
    <row r="56" s="2" customFormat="1" spans="2:10">
      <c r="B56" s="30"/>
      <c r="C56" s="31" t="s">
        <v>54</v>
      </c>
      <c r="D56" s="32">
        <v>353</v>
      </c>
      <c r="E56" s="33">
        <v>22</v>
      </c>
      <c r="F56" s="33">
        <f t="shared" si="0"/>
        <v>375</v>
      </c>
      <c r="G56" s="34">
        <f t="shared" si="1"/>
        <v>0.0586666666666667</v>
      </c>
      <c r="H56" s="34">
        <f>F56/$F$3</f>
        <v>0.0118494644042089</v>
      </c>
      <c r="I56" s="34">
        <f>E56/$E$3</f>
        <v>0.0140754958413308</v>
      </c>
      <c r="J56" s="43">
        <f t="shared" si="2"/>
        <v>1.18785924504159</v>
      </c>
    </row>
    <row r="57" s="2" customFormat="1" spans="2:10">
      <c r="B57" s="30"/>
      <c r="C57" s="31" t="s">
        <v>55</v>
      </c>
      <c r="D57" s="32">
        <v>6</v>
      </c>
      <c r="E57" s="33">
        <v>0</v>
      </c>
      <c r="F57" s="33">
        <f t="shared" si="0"/>
        <v>6</v>
      </c>
      <c r="G57" s="34">
        <f t="shared" si="1"/>
        <v>0</v>
      </c>
      <c r="H57" s="34">
        <f>F57/$F$3</f>
        <v>0.000189591430467343</v>
      </c>
      <c r="I57" s="34">
        <f>E57/$E$3</f>
        <v>0</v>
      </c>
      <c r="J57" s="43">
        <f t="shared" si="2"/>
        <v>0</v>
      </c>
    </row>
    <row r="58" s="2" customFormat="1" spans="2:10">
      <c r="B58" s="30"/>
      <c r="C58" s="31" t="s">
        <v>56</v>
      </c>
      <c r="D58" s="32">
        <v>405</v>
      </c>
      <c r="E58" s="33">
        <v>26</v>
      </c>
      <c r="F58" s="33">
        <f t="shared" si="0"/>
        <v>431</v>
      </c>
      <c r="G58" s="34">
        <f t="shared" si="1"/>
        <v>0.0603248259860789</v>
      </c>
      <c r="H58" s="34">
        <f>F58/$F$3</f>
        <v>0.0136189844219041</v>
      </c>
      <c r="I58" s="34">
        <f>E58/$E$3</f>
        <v>0.0166346769033909</v>
      </c>
      <c r="J58" s="43">
        <f t="shared" si="2"/>
        <v>1.22143299295038</v>
      </c>
    </row>
    <row r="59" s="2" customFormat="1" spans="2:10">
      <c r="B59" s="30"/>
      <c r="C59" s="31" t="s">
        <v>57</v>
      </c>
      <c r="D59" s="32">
        <v>467</v>
      </c>
      <c r="E59" s="33">
        <v>27</v>
      </c>
      <c r="F59" s="33">
        <f t="shared" si="0"/>
        <v>494</v>
      </c>
      <c r="G59" s="34">
        <f t="shared" si="1"/>
        <v>0.0546558704453441</v>
      </c>
      <c r="H59" s="34">
        <f>F59/$F$3</f>
        <v>0.0156096944418112</v>
      </c>
      <c r="I59" s="34">
        <f>E59/$E$3</f>
        <v>0.017274472168906</v>
      </c>
      <c r="J59" s="43">
        <f t="shared" si="2"/>
        <v>1.10665024439143</v>
      </c>
    </row>
    <row r="60" s="2" customFormat="1" spans="2:10">
      <c r="B60" s="30"/>
      <c r="C60" s="31" t="s">
        <v>58</v>
      </c>
      <c r="D60" s="32">
        <v>3</v>
      </c>
      <c r="E60" s="33">
        <v>0</v>
      </c>
      <c r="F60" s="33">
        <f t="shared" si="0"/>
        <v>3</v>
      </c>
      <c r="G60" s="34">
        <f t="shared" si="1"/>
        <v>0</v>
      </c>
      <c r="H60" s="34">
        <f>F60/$F$3</f>
        <v>9.47957152336714e-5</v>
      </c>
      <c r="I60" s="34">
        <f>E60/$E$3</f>
        <v>0</v>
      </c>
      <c r="J60" s="43">
        <f t="shared" si="2"/>
        <v>0</v>
      </c>
    </row>
    <row r="61" s="2" customFormat="1" spans="2:10">
      <c r="B61" s="30"/>
      <c r="C61" s="31" t="s">
        <v>59</v>
      </c>
      <c r="D61" s="32">
        <v>317</v>
      </c>
      <c r="E61" s="33">
        <v>29</v>
      </c>
      <c r="F61" s="33">
        <f t="shared" si="0"/>
        <v>346</v>
      </c>
      <c r="G61" s="34">
        <f t="shared" si="1"/>
        <v>0.0838150289017341</v>
      </c>
      <c r="H61" s="34">
        <f>F61/$F$3</f>
        <v>0.0109331058236168</v>
      </c>
      <c r="I61" s="34">
        <f>E61/$E$3</f>
        <v>0.018554062699936</v>
      </c>
      <c r="J61" s="43">
        <f t="shared" si="2"/>
        <v>1.6970532435401</v>
      </c>
    </row>
    <row r="62" s="2" customFormat="1" spans="2:10">
      <c r="B62" s="30"/>
      <c r="C62" s="31" t="s">
        <v>60</v>
      </c>
      <c r="D62" s="32">
        <v>294</v>
      </c>
      <c r="E62" s="33">
        <v>21</v>
      </c>
      <c r="F62" s="33">
        <f t="shared" si="0"/>
        <v>315</v>
      </c>
      <c r="G62" s="34">
        <f t="shared" si="1"/>
        <v>0.0666666666666667</v>
      </c>
      <c r="H62" s="34">
        <f>F62/$F$3</f>
        <v>0.0099535500995355</v>
      </c>
      <c r="I62" s="34">
        <f>E62/$E$3</f>
        <v>0.0134357005758157</v>
      </c>
      <c r="J62" s="43">
        <f t="shared" si="2"/>
        <v>1.34984005118362</v>
      </c>
    </row>
    <row r="63" s="2" customFormat="1" spans="2:10">
      <c r="B63" s="30"/>
      <c r="C63" s="31" t="s">
        <v>61</v>
      </c>
      <c r="D63" s="32">
        <v>365</v>
      </c>
      <c r="E63" s="33">
        <v>27</v>
      </c>
      <c r="F63" s="33">
        <f t="shared" si="0"/>
        <v>392</v>
      </c>
      <c r="G63" s="34">
        <f t="shared" si="1"/>
        <v>0.0688775510204082</v>
      </c>
      <c r="H63" s="34">
        <f>F63/$F$3</f>
        <v>0.0123866401238664</v>
      </c>
      <c r="I63" s="34">
        <f>E63/$E$3</f>
        <v>0.017274472168906</v>
      </c>
      <c r="J63" s="43">
        <f t="shared" si="2"/>
        <v>1.39460515492185</v>
      </c>
    </row>
    <row r="64" s="2" customFormat="1" spans="2:10">
      <c r="B64" s="30"/>
      <c r="C64" s="31" t="s">
        <v>62</v>
      </c>
      <c r="D64" s="32">
        <v>3</v>
      </c>
      <c r="E64" s="33">
        <v>0</v>
      </c>
      <c r="F64" s="33">
        <f t="shared" si="0"/>
        <v>3</v>
      </c>
      <c r="G64" s="34">
        <f t="shared" si="1"/>
        <v>0</v>
      </c>
      <c r="H64" s="34">
        <f>F64/$F$3</f>
        <v>9.47957152336714e-5</v>
      </c>
      <c r="I64" s="34">
        <f>E64/$E$3</f>
        <v>0</v>
      </c>
      <c r="J64" s="43">
        <f t="shared" si="2"/>
        <v>0</v>
      </c>
    </row>
    <row r="65" s="2" customFormat="1" spans="2:10">
      <c r="B65" s="30"/>
      <c r="C65" s="31" t="s">
        <v>63</v>
      </c>
      <c r="D65" s="32">
        <v>301</v>
      </c>
      <c r="E65" s="33">
        <v>30</v>
      </c>
      <c r="F65" s="33">
        <f t="shared" si="0"/>
        <v>331</v>
      </c>
      <c r="G65" s="34">
        <f t="shared" si="1"/>
        <v>0.0906344410876133</v>
      </c>
      <c r="H65" s="34">
        <f>F65/$F$3</f>
        <v>0.0104591272474484</v>
      </c>
      <c r="I65" s="34">
        <f>E65/$E$3</f>
        <v>0.0191938579654511</v>
      </c>
      <c r="J65" s="43">
        <f t="shared" si="2"/>
        <v>1.83512997895054</v>
      </c>
    </row>
    <row r="66" s="2" customFormat="1" spans="2:10">
      <c r="B66" s="30"/>
      <c r="C66" s="31" t="s">
        <v>64</v>
      </c>
      <c r="D66" s="32">
        <v>468</v>
      </c>
      <c r="E66" s="33">
        <v>28</v>
      </c>
      <c r="F66" s="33">
        <f t="shared" si="0"/>
        <v>496</v>
      </c>
      <c r="G66" s="34">
        <f t="shared" si="1"/>
        <v>0.0564516129032258</v>
      </c>
      <c r="H66" s="34">
        <f>F66/$F$3</f>
        <v>0.0156728915853003</v>
      </c>
      <c r="I66" s="34">
        <f>E66/$E$3</f>
        <v>0.017914267434421</v>
      </c>
      <c r="J66" s="43">
        <f t="shared" si="2"/>
        <v>1.14300972076032</v>
      </c>
    </row>
    <row r="67" s="2" customFormat="1" spans="2:10">
      <c r="B67" s="30"/>
      <c r="C67" s="31" t="s">
        <v>65</v>
      </c>
      <c r="D67" s="32">
        <v>7</v>
      </c>
      <c r="E67" s="33">
        <v>0</v>
      </c>
      <c r="F67" s="33">
        <f t="shared" si="0"/>
        <v>7</v>
      </c>
      <c r="G67" s="34">
        <f t="shared" si="1"/>
        <v>0</v>
      </c>
      <c r="H67" s="34">
        <f>F67/$F$3</f>
        <v>0.0002211900022119</v>
      </c>
      <c r="I67" s="34">
        <f>E67/$E$3</f>
        <v>0</v>
      </c>
      <c r="J67" s="43">
        <f t="shared" si="2"/>
        <v>0</v>
      </c>
    </row>
    <row r="68" s="2" customFormat="1" spans="2:10">
      <c r="B68" s="30"/>
      <c r="C68" s="31" t="s">
        <v>66</v>
      </c>
      <c r="D68" s="32">
        <v>380</v>
      </c>
      <c r="E68" s="33">
        <v>21</v>
      </c>
      <c r="F68" s="33">
        <f t="shared" si="0"/>
        <v>401</v>
      </c>
      <c r="G68" s="34">
        <f t="shared" si="1"/>
        <v>0.0523690773067332</v>
      </c>
      <c r="H68" s="34">
        <f>F68/$F$3</f>
        <v>0.0126710272695674</v>
      </c>
      <c r="I68" s="34">
        <f>E68/$E$3</f>
        <v>0.0134357005758157</v>
      </c>
      <c r="J68" s="43">
        <f t="shared" si="2"/>
        <v>1.0603481698824</v>
      </c>
    </row>
    <row r="69" s="2" customFormat="1" spans="2:10">
      <c r="B69" s="30"/>
      <c r="C69" s="31" t="s">
        <v>67</v>
      </c>
      <c r="D69" s="32">
        <v>421</v>
      </c>
      <c r="E69" s="33">
        <v>34</v>
      </c>
      <c r="F69" s="33">
        <f t="shared" ref="F69:F132" si="3">SUM(D69:E69)</f>
        <v>455</v>
      </c>
      <c r="G69" s="34">
        <f t="shared" ref="G69:G132" si="4">E69/F69</f>
        <v>0.0747252747252747</v>
      </c>
      <c r="H69" s="34">
        <f>F69/$F$3</f>
        <v>0.0143773501437735</v>
      </c>
      <c r="I69" s="34">
        <f>E69/$E$3</f>
        <v>0.0217530390275112</v>
      </c>
      <c r="J69" s="43">
        <f t="shared" si="2"/>
        <v>1.51300752989812</v>
      </c>
    </row>
    <row r="70" s="2" customFormat="1" spans="2:10">
      <c r="B70" s="30"/>
      <c r="C70" s="31" t="s">
        <v>68</v>
      </c>
      <c r="D70" s="32">
        <v>295</v>
      </c>
      <c r="E70" s="33">
        <v>10</v>
      </c>
      <c r="F70" s="33">
        <f t="shared" si="3"/>
        <v>305</v>
      </c>
      <c r="G70" s="34">
        <f t="shared" si="4"/>
        <v>0.0327868852459016</v>
      </c>
      <c r="H70" s="34">
        <f>F70/$F$3</f>
        <v>0.00963756438208993</v>
      </c>
      <c r="I70" s="34">
        <f>E70/$E$3</f>
        <v>0.00639795265515035</v>
      </c>
      <c r="J70" s="43">
        <f t="shared" ref="J70:J133" si="5">I70/H70</f>
        <v>0.663855762877191</v>
      </c>
    </row>
    <row r="71" s="2" customFormat="1" spans="2:10">
      <c r="B71" s="30"/>
      <c r="C71" s="31" t="s">
        <v>69</v>
      </c>
      <c r="D71" s="32">
        <v>249</v>
      </c>
      <c r="E71" s="33">
        <v>7</v>
      </c>
      <c r="F71" s="33">
        <f t="shared" si="3"/>
        <v>256</v>
      </c>
      <c r="G71" s="34">
        <f t="shared" si="4"/>
        <v>0.02734375</v>
      </c>
      <c r="H71" s="34">
        <f>F71/$F$3</f>
        <v>0.00808923436660663</v>
      </c>
      <c r="I71" s="34">
        <f>E71/$E$3</f>
        <v>0.00447856685860525</v>
      </c>
      <c r="J71" s="43">
        <f t="shared" si="5"/>
        <v>0.553645333493282</v>
      </c>
    </row>
    <row r="72" s="2" customFormat="1" spans="2:10">
      <c r="B72" s="30"/>
      <c r="C72" s="31" t="s">
        <v>70</v>
      </c>
      <c r="D72" s="32">
        <v>116</v>
      </c>
      <c r="E72" s="33">
        <v>5</v>
      </c>
      <c r="F72" s="33">
        <f t="shared" si="3"/>
        <v>121</v>
      </c>
      <c r="G72" s="34">
        <f t="shared" si="4"/>
        <v>0.0413223140495868</v>
      </c>
      <c r="H72" s="34">
        <f>F72/$F$3</f>
        <v>0.00382342718109141</v>
      </c>
      <c r="I72" s="34">
        <f>E72/$E$3</f>
        <v>0.00319897632757518</v>
      </c>
      <c r="J72" s="43">
        <f t="shared" si="5"/>
        <v>0.836677717675798</v>
      </c>
    </row>
    <row r="73" s="2" customFormat="1" ht="15.75" spans="2:10">
      <c r="B73" s="20"/>
      <c r="C73" s="21" t="s">
        <v>71</v>
      </c>
      <c r="D73" s="22">
        <v>6</v>
      </c>
      <c r="E73" s="23">
        <v>0</v>
      </c>
      <c r="F73" s="23">
        <f t="shared" si="3"/>
        <v>6</v>
      </c>
      <c r="G73" s="24">
        <f t="shared" si="4"/>
        <v>0</v>
      </c>
      <c r="H73" s="24">
        <f>F73/$F$3</f>
        <v>0.000189591430467343</v>
      </c>
      <c r="I73" s="24">
        <f>E73/$E$3</f>
        <v>0</v>
      </c>
      <c r="J73" s="41">
        <f t="shared" si="5"/>
        <v>0</v>
      </c>
    </row>
    <row r="74" s="2" customFormat="1" spans="2:10">
      <c r="B74" s="25" t="s">
        <v>72</v>
      </c>
      <c r="C74" s="26" t="s">
        <v>28</v>
      </c>
      <c r="D74" s="27">
        <v>2410</v>
      </c>
      <c r="E74" s="28">
        <v>299</v>
      </c>
      <c r="F74" s="28">
        <f t="shared" si="3"/>
        <v>2709</v>
      </c>
      <c r="G74" s="29">
        <f t="shared" si="4"/>
        <v>0.110372831303064</v>
      </c>
      <c r="H74" s="29">
        <f>F74/$F$3</f>
        <v>0.0856005308560053</v>
      </c>
      <c r="I74" s="29">
        <f>E74/$E$3</f>
        <v>0.191298784388996</v>
      </c>
      <c r="J74" s="42">
        <f t="shared" si="5"/>
        <v>2.23478502383113</v>
      </c>
    </row>
    <row r="75" s="2" customFormat="1" spans="2:10">
      <c r="B75" s="30"/>
      <c r="C75" s="31" t="s">
        <v>29</v>
      </c>
      <c r="D75" s="32">
        <v>13373</v>
      </c>
      <c r="E75" s="33">
        <v>537</v>
      </c>
      <c r="F75" s="33">
        <f t="shared" si="3"/>
        <v>13910</v>
      </c>
      <c r="G75" s="34">
        <f t="shared" si="4"/>
        <v>0.0386053199137311</v>
      </c>
      <c r="H75" s="34">
        <f>F75/$F$3</f>
        <v>0.43953613296679</v>
      </c>
      <c r="I75" s="34">
        <f>E75/$E$3</f>
        <v>0.343570057581574</v>
      </c>
      <c r="J75" s="43">
        <f t="shared" si="5"/>
        <v>0.781665105124663</v>
      </c>
    </row>
    <row r="76" s="2" customFormat="1" spans="2:10">
      <c r="B76" s="30"/>
      <c r="C76" s="31" t="s">
        <v>30</v>
      </c>
      <c r="D76" s="32">
        <v>7537</v>
      </c>
      <c r="E76" s="33">
        <v>571</v>
      </c>
      <c r="F76" s="33">
        <f t="shared" si="3"/>
        <v>8108</v>
      </c>
      <c r="G76" s="34">
        <f t="shared" si="4"/>
        <v>0.070424272323631</v>
      </c>
      <c r="H76" s="34">
        <f>F76/$F$3</f>
        <v>0.256201219704869</v>
      </c>
      <c r="I76" s="34">
        <f>E76/$E$3</f>
        <v>0.365323096609085</v>
      </c>
      <c r="J76" s="43">
        <f t="shared" si="5"/>
        <v>1.42592255036849</v>
      </c>
    </row>
    <row r="77" s="2" customFormat="1" spans="2:10">
      <c r="B77" s="30"/>
      <c r="C77" s="31" t="s">
        <v>31</v>
      </c>
      <c r="D77" s="32">
        <v>6762</v>
      </c>
      <c r="E77" s="33">
        <v>156</v>
      </c>
      <c r="F77" s="33">
        <f t="shared" si="3"/>
        <v>6918</v>
      </c>
      <c r="G77" s="34">
        <f t="shared" si="4"/>
        <v>0.0225498699045967</v>
      </c>
      <c r="H77" s="34">
        <f>F77/$F$3</f>
        <v>0.218598919328846</v>
      </c>
      <c r="I77" s="34">
        <f>E77/$E$3</f>
        <v>0.0998080614203455</v>
      </c>
      <c r="J77" s="43">
        <f t="shared" si="5"/>
        <v>0.456580763193072</v>
      </c>
    </row>
    <row r="78" s="2" customFormat="1" ht="15.75" spans="2:10">
      <c r="B78" s="35"/>
      <c r="C78" s="36" t="s">
        <v>12</v>
      </c>
      <c r="D78" s="37">
        <v>2</v>
      </c>
      <c r="E78" s="38">
        <v>0</v>
      </c>
      <c r="F78" s="38">
        <f t="shared" si="3"/>
        <v>2</v>
      </c>
      <c r="G78" s="39">
        <f t="shared" si="4"/>
        <v>0</v>
      </c>
      <c r="H78" s="39">
        <f>F78/$F$3</f>
        <v>6.31971434891143e-5</v>
      </c>
      <c r="I78" s="39">
        <f>E78/$E$3</f>
        <v>0</v>
      </c>
      <c r="J78" s="44">
        <f t="shared" si="5"/>
        <v>0</v>
      </c>
    </row>
    <row r="79" s="2" customFormat="1" spans="2:10">
      <c r="B79" s="15" t="s">
        <v>73</v>
      </c>
      <c r="C79" s="16" t="s">
        <v>42</v>
      </c>
      <c r="D79" s="17">
        <v>29862</v>
      </c>
      <c r="E79" s="18">
        <v>1537</v>
      </c>
      <c r="F79" s="18">
        <f t="shared" si="3"/>
        <v>31399</v>
      </c>
      <c r="G79" s="19">
        <f t="shared" si="4"/>
        <v>0.0489506035224052</v>
      </c>
      <c r="H79" s="19">
        <f>F79/$F$3</f>
        <v>0.99216355420735</v>
      </c>
      <c r="I79" s="19">
        <f>E79/$E$3</f>
        <v>0.983365323096609</v>
      </c>
      <c r="J79" s="40">
        <f t="shared" si="5"/>
        <v>0.991132277462288</v>
      </c>
    </row>
    <row r="80" s="2" customFormat="1" spans="2:10">
      <c r="B80" s="30"/>
      <c r="C80" s="31" t="s">
        <v>12</v>
      </c>
      <c r="D80" s="32">
        <v>2</v>
      </c>
      <c r="E80" s="33">
        <v>0</v>
      </c>
      <c r="F80" s="33">
        <f t="shared" si="3"/>
        <v>2</v>
      </c>
      <c r="G80" s="34">
        <f t="shared" si="4"/>
        <v>0</v>
      </c>
      <c r="H80" s="34">
        <f>F80/$F$3</f>
        <v>6.31971434891143e-5</v>
      </c>
      <c r="I80" s="34">
        <f>E80/$E$3</f>
        <v>0</v>
      </c>
      <c r="J80" s="43">
        <f t="shared" si="5"/>
        <v>0</v>
      </c>
    </row>
    <row r="81" s="2" customFormat="1" ht="15.75" spans="2:10">
      <c r="B81" s="20"/>
      <c r="C81" s="21" t="s">
        <v>43</v>
      </c>
      <c r="D81" s="22">
        <v>220</v>
      </c>
      <c r="E81" s="23">
        <v>26</v>
      </c>
      <c r="F81" s="23">
        <f t="shared" si="3"/>
        <v>246</v>
      </c>
      <c r="G81" s="24">
        <f t="shared" si="4"/>
        <v>0.105691056910569</v>
      </c>
      <c r="H81" s="24">
        <f>F81/$F$3</f>
        <v>0.00777324864916106</v>
      </c>
      <c r="I81" s="24">
        <f>E81/$E$3</f>
        <v>0.0166346769033909</v>
      </c>
      <c r="J81" s="41">
        <f t="shared" si="5"/>
        <v>2.1399903250472</v>
      </c>
    </row>
    <row r="82" s="2" customFormat="1" spans="2:10">
      <c r="B82" s="25" t="s">
        <v>74</v>
      </c>
      <c r="C82" s="26" t="s">
        <v>28</v>
      </c>
      <c r="D82" s="27">
        <v>650</v>
      </c>
      <c r="E82" s="28">
        <v>63</v>
      </c>
      <c r="F82" s="28">
        <f t="shared" si="3"/>
        <v>713</v>
      </c>
      <c r="G82" s="29">
        <f t="shared" si="4"/>
        <v>0.08835904628331</v>
      </c>
      <c r="H82" s="29">
        <f>F82/$F$3</f>
        <v>0.0225297816538692</v>
      </c>
      <c r="I82" s="29">
        <f>E82/$E$3</f>
        <v>0.0403071017274472</v>
      </c>
      <c r="J82" s="42">
        <f t="shared" si="5"/>
        <v>1.78905869336399</v>
      </c>
    </row>
    <row r="83" s="2" customFormat="1" spans="2:10">
      <c r="B83" s="30"/>
      <c r="C83" s="31" t="s">
        <v>29</v>
      </c>
      <c r="D83" s="32">
        <v>4952</v>
      </c>
      <c r="E83" s="33">
        <v>383</v>
      </c>
      <c r="F83" s="33">
        <f t="shared" si="3"/>
        <v>5335</v>
      </c>
      <c r="G83" s="34">
        <f t="shared" si="4"/>
        <v>0.0717900656044986</v>
      </c>
      <c r="H83" s="34">
        <f>F83/$F$3</f>
        <v>0.168578380257212</v>
      </c>
      <c r="I83" s="34">
        <f>E83/$E$3</f>
        <v>0.245041586692258</v>
      </c>
      <c r="J83" s="43">
        <f t="shared" si="5"/>
        <v>1.45357658745078</v>
      </c>
    </row>
    <row r="84" s="2" customFormat="1" spans="2:10">
      <c r="B84" s="30"/>
      <c r="C84" s="31" t="s">
        <v>30</v>
      </c>
      <c r="D84" s="32">
        <v>4380</v>
      </c>
      <c r="E84" s="33">
        <v>352</v>
      </c>
      <c r="F84" s="33">
        <f t="shared" si="3"/>
        <v>4732</v>
      </c>
      <c r="G84" s="34">
        <f t="shared" si="4"/>
        <v>0.0743871513102282</v>
      </c>
      <c r="H84" s="34">
        <f>F84/$F$3</f>
        <v>0.149524441495244</v>
      </c>
      <c r="I84" s="34">
        <f>E84/$E$3</f>
        <v>0.225207933461292</v>
      </c>
      <c r="J84" s="43">
        <f t="shared" si="5"/>
        <v>1.50616134198003</v>
      </c>
    </row>
    <row r="85" s="2" customFormat="1" spans="2:10">
      <c r="B85" s="30"/>
      <c r="C85" s="31" t="s">
        <v>31</v>
      </c>
      <c r="D85" s="32">
        <v>20100</v>
      </c>
      <c r="E85" s="33">
        <v>765</v>
      </c>
      <c r="F85" s="33">
        <f t="shared" si="3"/>
        <v>20865</v>
      </c>
      <c r="G85" s="34">
        <f t="shared" si="4"/>
        <v>0.0366642703091301</v>
      </c>
      <c r="H85" s="34">
        <f>F85/$F$3</f>
        <v>0.659304199450185</v>
      </c>
      <c r="I85" s="34">
        <f>E85/$E$3</f>
        <v>0.489443378119002</v>
      </c>
      <c r="J85" s="43">
        <f t="shared" si="5"/>
        <v>0.742363507660295</v>
      </c>
    </row>
    <row r="86" s="2" customFormat="1" ht="15.75" spans="2:10">
      <c r="B86" s="35"/>
      <c r="C86" s="36" t="s">
        <v>12</v>
      </c>
      <c r="D86" s="37">
        <v>2</v>
      </c>
      <c r="E86" s="38">
        <v>0</v>
      </c>
      <c r="F86" s="38">
        <f t="shared" si="3"/>
        <v>2</v>
      </c>
      <c r="G86" s="39">
        <f t="shared" si="4"/>
        <v>0</v>
      </c>
      <c r="H86" s="39">
        <f>F86/$F$3</f>
        <v>6.31971434891143e-5</v>
      </c>
      <c r="I86" s="39">
        <f>E86/$E$3</f>
        <v>0</v>
      </c>
      <c r="J86" s="44">
        <f t="shared" si="5"/>
        <v>0</v>
      </c>
    </row>
    <row r="87" s="2" customFormat="1" spans="2:10">
      <c r="B87" s="15" t="s">
        <v>75</v>
      </c>
      <c r="C87" s="16" t="s">
        <v>31</v>
      </c>
      <c r="D87" s="17">
        <v>30082</v>
      </c>
      <c r="E87" s="18">
        <v>1563</v>
      </c>
      <c r="F87" s="18">
        <f t="shared" si="3"/>
        <v>31645</v>
      </c>
      <c r="G87" s="19">
        <f t="shared" si="4"/>
        <v>0.0493916890504029</v>
      </c>
      <c r="H87" s="19">
        <f>F87/$F$3</f>
        <v>0.999936802856511</v>
      </c>
      <c r="I87" s="19">
        <f>E87/$E$3</f>
        <v>1</v>
      </c>
      <c r="J87" s="40">
        <f t="shared" si="5"/>
        <v>1.00006320113762</v>
      </c>
    </row>
    <row r="88" s="2" customFormat="1" ht="15.75" spans="2:10">
      <c r="B88" s="20"/>
      <c r="C88" s="21" t="s">
        <v>12</v>
      </c>
      <c r="D88" s="22">
        <v>2</v>
      </c>
      <c r="E88" s="23">
        <v>0</v>
      </c>
      <c r="F88" s="23">
        <f t="shared" si="3"/>
        <v>2</v>
      </c>
      <c r="G88" s="24">
        <f t="shared" si="4"/>
        <v>0</v>
      </c>
      <c r="H88" s="24">
        <f>F88/$F$3</f>
        <v>6.31971434891143e-5</v>
      </c>
      <c r="I88" s="24">
        <f>E88/$E$3</f>
        <v>0</v>
      </c>
      <c r="J88" s="41">
        <f t="shared" si="5"/>
        <v>0</v>
      </c>
    </row>
    <row r="89" s="2" customFormat="1" spans="2:10">
      <c r="B89" s="25" t="s">
        <v>76</v>
      </c>
      <c r="C89" s="26" t="s">
        <v>42</v>
      </c>
      <c r="D89" s="27">
        <v>30054</v>
      </c>
      <c r="E89" s="28">
        <v>1562</v>
      </c>
      <c r="F89" s="28">
        <f t="shared" si="3"/>
        <v>31616</v>
      </c>
      <c r="G89" s="29">
        <f t="shared" si="4"/>
        <v>0.0494053643724696</v>
      </c>
      <c r="H89" s="29">
        <f>F89/$F$3</f>
        <v>0.999020444275919</v>
      </c>
      <c r="I89" s="29">
        <f>E89/$E$3</f>
        <v>0.999360204734485</v>
      </c>
      <c r="J89" s="42">
        <f t="shared" si="5"/>
        <v>1.0003400935992</v>
      </c>
    </row>
    <row r="90" s="2" customFormat="1" spans="2:10">
      <c r="B90" s="30"/>
      <c r="C90" s="31" t="s">
        <v>12</v>
      </c>
      <c r="D90" s="32">
        <v>2</v>
      </c>
      <c r="E90" s="33">
        <v>0</v>
      </c>
      <c r="F90" s="33">
        <f t="shared" si="3"/>
        <v>2</v>
      </c>
      <c r="G90" s="34">
        <f t="shared" si="4"/>
        <v>0</v>
      </c>
      <c r="H90" s="34">
        <f>F90/$F$3</f>
        <v>6.31971434891143e-5</v>
      </c>
      <c r="I90" s="34">
        <f>E90/$E$3</f>
        <v>0</v>
      </c>
      <c r="J90" s="43">
        <f t="shared" si="5"/>
        <v>0</v>
      </c>
    </row>
    <row r="91" s="2" customFormat="1" ht="15.75" spans="2:10">
      <c r="B91" s="35"/>
      <c r="C91" s="36" t="s">
        <v>43</v>
      </c>
      <c r="D91" s="37">
        <v>28</v>
      </c>
      <c r="E91" s="38">
        <v>1</v>
      </c>
      <c r="F91" s="38">
        <f t="shared" si="3"/>
        <v>29</v>
      </c>
      <c r="G91" s="39">
        <f t="shared" si="4"/>
        <v>0.0344827586206897</v>
      </c>
      <c r="H91" s="39">
        <f>F91/$F$3</f>
        <v>0.000916358580592157</v>
      </c>
      <c r="I91" s="39">
        <f>E91/$E$3</f>
        <v>0.000639795265515035</v>
      </c>
      <c r="J91" s="44">
        <f t="shared" si="5"/>
        <v>0.698193129922563</v>
      </c>
    </row>
    <row r="92" s="2" customFormat="1" spans="2:10">
      <c r="B92" s="15" t="s">
        <v>77</v>
      </c>
      <c r="C92" s="16" t="s">
        <v>42</v>
      </c>
      <c r="D92" s="17">
        <v>29013</v>
      </c>
      <c r="E92" s="18">
        <v>1456</v>
      </c>
      <c r="F92" s="18">
        <f t="shared" si="3"/>
        <v>30469</v>
      </c>
      <c r="G92" s="19">
        <f t="shared" si="4"/>
        <v>0.0477862745741573</v>
      </c>
      <c r="H92" s="19">
        <f>F92/$F$3</f>
        <v>0.962776882484912</v>
      </c>
      <c r="I92" s="19">
        <f>E92/$E$3</f>
        <v>0.931541906589891</v>
      </c>
      <c r="J92" s="40">
        <f t="shared" si="5"/>
        <v>0.967557409755827</v>
      </c>
    </row>
    <row r="93" s="2" customFormat="1" spans="2:10">
      <c r="B93" s="30"/>
      <c r="C93" s="31" t="s">
        <v>12</v>
      </c>
      <c r="D93" s="32">
        <v>2</v>
      </c>
      <c r="E93" s="33">
        <v>0</v>
      </c>
      <c r="F93" s="33">
        <f t="shared" si="3"/>
        <v>2</v>
      </c>
      <c r="G93" s="34">
        <f t="shared" si="4"/>
        <v>0</v>
      </c>
      <c r="H93" s="34">
        <f>F93/$F$3</f>
        <v>6.31971434891143e-5</v>
      </c>
      <c r="I93" s="34">
        <f>E93/$E$3</f>
        <v>0</v>
      </c>
      <c r="J93" s="43">
        <f t="shared" si="5"/>
        <v>0</v>
      </c>
    </row>
    <row r="94" s="2" customFormat="1" ht="15.75" spans="2:10">
      <c r="B94" s="20"/>
      <c r="C94" s="21" t="s">
        <v>43</v>
      </c>
      <c r="D94" s="22">
        <v>1069</v>
      </c>
      <c r="E94" s="23">
        <v>107</v>
      </c>
      <c r="F94" s="23">
        <f t="shared" si="3"/>
        <v>1176</v>
      </c>
      <c r="G94" s="24">
        <f t="shared" si="4"/>
        <v>0.0909863945578231</v>
      </c>
      <c r="H94" s="24">
        <f>F94/$F$3</f>
        <v>0.0371599203715992</v>
      </c>
      <c r="I94" s="24">
        <f>E94/$E$3</f>
        <v>0.0684580934101088</v>
      </c>
      <c r="J94" s="41">
        <f t="shared" si="5"/>
        <v>1.84225619230418</v>
      </c>
    </row>
    <row r="95" s="2" customFormat="1" spans="2:10">
      <c r="B95" s="25" t="s">
        <v>78</v>
      </c>
      <c r="C95" s="26" t="s">
        <v>42</v>
      </c>
      <c r="D95" s="27">
        <v>29125</v>
      </c>
      <c r="E95" s="28">
        <v>1469</v>
      </c>
      <c r="F95" s="28">
        <f t="shared" si="3"/>
        <v>30594</v>
      </c>
      <c r="G95" s="29">
        <f t="shared" si="4"/>
        <v>0.048015950840034</v>
      </c>
      <c r="H95" s="29">
        <f>F95/$F$3</f>
        <v>0.966726703952981</v>
      </c>
      <c r="I95" s="29">
        <f>E95/$E$3</f>
        <v>0.939859245041587</v>
      </c>
      <c r="J95" s="42">
        <f t="shared" si="5"/>
        <v>0.972207803093126</v>
      </c>
    </row>
    <row r="96" s="2" customFormat="1" spans="2:10">
      <c r="B96" s="30"/>
      <c r="C96" s="31" t="s">
        <v>12</v>
      </c>
      <c r="D96" s="32">
        <v>2</v>
      </c>
      <c r="E96" s="33">
        <v>0</v>
      </c>
      <c r="F96" s="33">
        <f t="shared" si="3"/>
        <v>2</v>
      </c>
      <c r="G96" s="34">
        <f t="shared" si="4"/>
        <v>0</v>
      </c>
      <c r="H96" s="34">
        <f>F96/$F$3</f>
        <v>6.31971434891143e-5</v>
      </c>
      <c r="I96" s="34">
        <f>E96/$E$3</f>
        <v>0</v>
      </c>
      <c r="J96" s="43">
        <f t="shared" si="5"/>
        <v>0</v>
      </c>
    </row>
    <row r="97" s="2" customFormat="1" ht="15.75" spans="2:10">
      <c r="B97" s="35"/>
      <c r="C97" s="36" t="s">
        <v>43</v>
      </c>
      <c r="D97" s="37">
        <v>957</v>
      </c>
      <c r="E97" s="38">
        <v>94</v>
      </c>
      <c r="F97" s="38">
        <f t="shared" si="3"/>
        <v>1051</v>
      </c>
      <c r="G97" s="39">
        <f t="shared" si="4"/>
        <v>0.0894386298763083</v>
      </c>
      <c r="H97" s="39">
        <f>F97/$F$3</f>
        <v>0.0332100989035296</v>
      </c>
      <c r="I97" s="39">
        <f>E97/$E$3</f>
        <v>0.0601407549584133</v>
      </c>
      <c r="J97" s="44">
        <f t="shared" si="5"/>
        <v>1.81091767095043</v>
      </c>
    </row>
    <row r="98" s="2" customFormat="1" spans="2:10">
      <c r="B98" s="15" t="s">
        <v>79</v>
      </c>
      <c r="C98" s="16" t="s">
        <v>42</v>
      </c>
      <c r="D98" s="17">
        <v>30081</v>
      </c>
      <c r="E98" s="18">
        <v>1563</v>
      </c>
      <c r="F98" s="18">
        <f t="shared" si="3"/>
        <v>31644</v>
      </c>
      <c r="G98" s="19">
        <f t="shared" si="4"/>
        <v>0.0493932499051953</v>
      </c>
      <c r="H98" s="19">
        <f>F98/$F$3</f>
        <v>0.999905204284766</v>
      </c>
      <c r="I98" s="19">
        <f>E98/$E$3</f>
        <v>1</v>
      </c>
      <c r="J98" s="40">
        <f t="shared" si="5"/>
        <v>1.00009480470231</v>
      </c>
    </row>
    <row r="99" s="2" customFormat="1" spans="2:10">
      <c r="B99" s="30"/>
      <c r="C99" s="31" t="s">
        <v>12</v>
      </c>
      <c r="D99" s="32">
        <v>2</v>
      </c>
      <c r="E99" s="33">
        <v>0</v>
      </c>
      <c r="F99" s="33">
        <f t="shared" si="3"/>
        <v>2</v>
      </c>
      <c r="G99" s="34">
        <f t="shared" si="4"/>
        <v>0</v>
      </c>
      <c r="H99" s="34">
        <f>F99/$F$3</f>
        <v>6.31971434891143e-5</v>
      </c>
      <c r="I99" s="34">
        <f>E99/$E$3</f>
        <v>0</v>
      </c>
      <c r="J99" s="43">
        <f t="shared" si="5"/>
        <v>0</v>
      </c>
    </row>
    <row r="100" s="2" customFormat="1" ht="15.75" spans="2:10">
      <c r="B100" s="20"/>
      <c r="C100" s="21" t="s">
        <v>43</v>
      </c>
      <c r="D100" s="22">
        <v>1</v>
      </c>
      <c r="E100" s="23">
        <v>0</v>
      </c>
      <c r="F100" s="23">
        <f t="shared" si="3"/>
        <v>1</v>
      </c>
      <c r="G100" s="24">
        <f t="shared" si="4"/>
        <v>0</v>
      </c>
      <c r="H100" s="24">
        <f>F100/$F$3</f>
        <v>3.15985717445571e-5</v>
      </c>
      <c r="I100" s="24">
        <f>E100/$E$3</f>
        <v>0</v>
      </c>
      <c r="J100" s="41">
        <f t="shared" si="5"/>
        <v>0</v>
      </c>
    </row>
    <row r="101" s="2" customFormat="1" spans="2:10">
      <c r="B101" s="25" t="s">
        <v>80</v>
      </c>
      <c r="C101" s="26" t="s">
        <v>42</v>
      </c>
      <c r="D101" s="27">
        <v>29370</v>
      </c>
      <c r="E101" s="28">
        <v>1511</v>
      </c>
      <c r="F101" s="28">
        <f t="shared" si="3"/>
        <v>30881</v>
      </c>
      <c r="G101" s="29">
        <f t="shared" si="4"/>
        <v>0.0489297626372203</v>
      </c>
      <c r="H101" s="29">
        <f>F101/$F$3</f>
        <v>0.975795494043669</v>
      </c>
      <c r="I101" s="29">
        <f>E101/$E$3</f>
        <v>0.966730646193218</v>
      </c>
      <c r="J101" s="42">
        <f t="shared" si="5"/>
        <v>0.990710299539418</v>
      </c>
    </row>
    <row r="102" s="2" customFormat="1" spans="2:10">
      <c r="B102" s="30"/>
      <c r="C102" s="31" t="s">
        <v>12</v>
      </c>
      <c r="D102" s="32">
        <v>2</v>
      </c>
      <c r="E102" s="33">
        <v>0</v>
      </c>
      <c r="F102" s="33">
        <f t="shared" si="3"/>
        <v>2</v>
      </c>
      <c r="G102" s="34">
        <f t="shared" si="4"/>
        <v>0</v>
      </c>
      <c r="H102" s="34">
        <f>F102/$F$3</f>
        <v>6.31971434891143e-5</v>
      </c>
      <c r="I102" s="34">
        <f>E102/$E$3</f>
        <v>0</v>
      </c>
      <c r="J102" s="43">
        <f t="shared" si="5"/>
        <v>0</v>
      </c>
    </row>
    <row r="103" s="2" customFormat="1" ht="15.75" spans="2:10">
      <c r="B103" s="35"/>
      <c r="C103" s="36" t="s">
        <v>43</v>
      </c>
      <c r="D103" s="37">
        <v>712</v>
      </c>
      <c r="E103" s="38">
        <v>52</v>
      </c>
      <c r="F103" s="38">
        <f t="shared" si="3"/>
        <v>764</v>
      </c>
      <c r="G103" s="39">
        <f t="shared" si="4"/>
        <v>0.0680628272251309</v>
      </c>
      <c r="H103" s="39">
        <f>F103/$F$3</f>
        <v>0.0241413088128417</v>
      </c>
      <c r="I103" s="39">
        <f>E103/$E$3</f>
        <v>0.0332693538067818</v>
      </c>
      <c r="J103" s="44">
        <f t="shared" si="5"/>
        <v>1.37810895277909</v>
      </c>
    </row>
    <row r="104" s="2" customFormat="1" spans="2:10">
      <c r="B104" s="15" t="s">
        <v>81</v>
      </c>
      <c r="C104" s="16" t="s">
        <v>42</v>
      </c>
      <c r="D104" s="17">
        <v>28428</v>
      </c>
      <c r="E104" s="18">
        <v>1373</v>
      </c>
      <c r="F104" s="18">
        <f t="shared" si="3"/>
        <v>29801</v>
      </c>
      <c r="G104" s="19">
        <f t="shared" si="4"/>
        <v>0.0460722794537096</v>
      </c>
      <c r="H104" s="19">
        <f>F104/$F$3</f>
        <v>0.941669036559547</v>
      </c>
      <c r="I104" s="19">
        <f>E104/$E$3</f>
        <v>0.878438899552143</v>
      </c>
      <c r="J104" s="40">
        <f t="shared" si="5"/>
        <v>0.932853120839122</v>
      </c>
    </row>
    <row r="105" s="2" customFormat="1" spans="2:10">
      <c r="B105" s="30"/>
      <c r="C105" s="31" t="s">
        <v>12</v>
      </c>
      <c r="D105" s="32">
        <v>2</v>
      </c>
      <c r="E105" s="33">
        <v>0</v>
      </c>
      <c r="F105" s="33">
        <f t="shared" si="3"/>
        <v>2</v>
      </c>
      <c r="G105" s="34">
        <f t="shared" si="4"/>
        <v>0</v>
      </c>
      <c r="H105" s="34">
        <f>F105/$F$3</f>
        <v>6.31971434891143e-5</v>
      </c>
      <c r="I105" s="34">
        <f>E105/$E$3</f>
        <v>0</v>
      </c>
      <c r="J105" s="43">
        <f t="shared" si="5"/>
        <v>0</v>
      </c>
    </row>
    <row r="106" s="2" customFormat="1" ht="15.75" spans="2:10">
      <c r="B106" s="20"/>
      <c r="C106" s="21" t="s">
        <v>43</v>
      </c>
      <c r="D106" s="22">
        <v>1654</v>
      </c>
      <c r="E106" s="23">
        <v>190</v>
      </c>
      <c r="F106" s="23">
        <f t="shared" si="3"/>
        <v>1844</v>
      </c>
      <c r="G106" s="24">
        <f t="shared" si="4"/>
        <v>0.103036876355748</v>
      </c>
      <c r="H106" s="24">
        <f>F106/$F$3</f>
        <v>0.0582677662969634</v>
      </c>
      <c r="I106" s="24">
        <f>E106/$E$3</f>
        <v>0.121561100447857</v>
      </c>
      <c r="J106" s="41">
        <f t="shared" si="5"/>
        <v>2.08624953680766</v>
      </c>
    </row>
    <row r="107" s="2" customFormat="1" spans="2:10">
      <c r="B107" s="25" t="s">
        <v>82</v>
      </c>
      <c r="C107" s="26" t="s">
        <v>42</v>
      </c>
      <c r="D107" s="27">
        <v>29767</v>
      </c>
      <c r="E107" s="28">
        <v>1514</v>
      </c>
      <c r="F107" s="28">
        <f t="shared" si="3"/>
        <v>31281</v>
      </c>
      <c r="G107" s="29">
        <f t="shared" si="4"/>
        <v>0.048399987212685</v>
      </c>
      <c r="H107" s="29">
        <f>F107/$F$3</f>
        <v>0.988434922741492</v>
      </c>
      <c r="I107" s="29">
        <f>E107/$E$3</f>
        <v>0.968650031989763</v>
      </c>
      <c r="J107" s="42">
        <f t="shared" si="5"/>
        <v>0.97998361824686</v>
      </c>
    </row>
    <row r="108" s="2" customFormat="1" spans="2:10">
      <c r="B108" s="30"/>
      <c r="C108" s="31" t="s">
        <v>12</v>
      </c>
      <c r="D108" s="32">
        <v>2</v>
      </c>
      <c r="E108" s="33">
        <v>0</v>
      </c>
      <c r="F108" s="33">
        <f t="shared" si="3"/>
        <v>2</v>
      </c>
      <c r="G108" s="34">
        <f t="shared" si="4"/>
        <v>0</v>
      </c>
      <c r="H108" s="34">
        <f>F108/$F$3</f>
        <v>6.31971434891143e-5</v>
      </c>
      <c r="I108" s="34">
        <f>E108/$E$3</f>
        <v>0</v>
      </c>
      <c r="J108" s="43">
        <f t="shared" si="5"/>
        <v>0</v>
      </c>
    </row>
    <row r="109" s="2" customFormat="1" ht="15.75" spans="2:10">
      <c r="B109" s="35"/>
      <c r="C109" s="36" t="s">
        <v>43</v>
      </c>
      <c r="D109" s="37">
        <v>315</v>
      </c>
      <c r="E109" s="38">
        <v>49</v>
      </c>
      <c r="F109" s="38">
        <f t="shared" si="3"/>
        <v>364</v>
      </c>
      <c r="G109" s="39">
        <f t="shared" si="4"/>
        <v>0.134615384615385</v>
      </c>
      <c r="H109" s="39">
        <f>F109/$F$3</f>
        <v>0.0115018801150188</v>
      </c>
      <c r="I109" s="39">
        <f>E109/$E$3</f>
        <v>0.0313499680102367</v>
      </c>
      <c r="J109" s="44">
        <f t="shared" si="5"/>
        <v>2.72563856489</v>
      </c>
    </row>
    <row r="110" s="2" customFormat="1" spans="2:10">
      <c r="B110" s="15" t="s">
        <v>83</v>
      </c>
      <c r="C110" s="16" t="s">
        <v>42</v>
      </c>
      <c r="D110" s="17">
        <v>29920</v>
      </c>
      <c r="E110" s="18">
        <v>1546</v>
      </c>
      <c r="F110" s="18">
        <f t="shared" si="3"/>
        <v>31466</v>
      </c>
      <c r="G110" s="19">
        <f t="shared" si="4"/>
        <v>0.0491323968728151</v>
      </c>
      <c r="H110" s="19">
        <f>F110/$F$3</f>
        <v>0.994280658514235</v>
      </c>
      <c r="I110" s="19">
        <f>E110/$E$3</f>
        <v>0.989123480486244</v>
      </c>
      <c r="J110" s="40">
        <f t="shared" si="5"/>
        <v>0.994813156643621</v>
      </c>
    </row>
    <row r="111" s="2" customFormat="1" spans="2:10">
      <c r="B111" s="30"/>
      <c r="C111" s="31" t="s">
        <v>12</v>
      </c>
      <c r="D111" s="32">
        <v>2</v>
      </c>
      <c r="E111" s="33">
        <v>0</v>
      </c>
      <c r="F111" s="33">
        <f t="shared" si="3"/>
        <v>2</v>
      </c>
      <c r="G111" s="34">
        <f t="shared" si="4"/>
        <v>0</v>
      </c>
      <c r="H111" s="34">
        <f>F111/$F$3</f>
        <v>6.31971434891143e-5</v>
      </c>
      <c r="I111" s="34">
        <f>E111/$E$3</f>
        <v>0</v>
      </c>
      <c r="J111" s="43">
        <f t="shared" si="5"/>
        <v>0</v>
      </c>
    </row>
    <row r="112" s="2" customFormat="1" ht="15.75" spans="2:10">
      <c r="B112" s="20"/>
      <c r="C112" s="21" t="s">
        <v>43</v>
      </c>
      <c r="D112" s="22">
        <v>162</v>
      </c>
      <c r="E112" s="23">
        <v>17</v>
      </c>
      <c r="F112" s="23">
        <f t="shared" si="3"/>
        <v>179</v>
      </c>
      <c r="G112" s="24">
        <f t="shared" si="4"/>
        <v>0.0949720670391061</v>
      </c>
      <c r="H112" s="24">
        <f>F112/$F$3</f>
        <v>0.00565614434227573</v>
      </c>
      <c r="I112" s="24">
        <f>E112/$E$3</f>
        <v>0.0108765195137556</v>
      </c>
      <c r="J112" s="41">
        <f t="shared" si="5"/>
        <v>1.92295649749622</v>
      </c>
    </row>
    <row r="113" s="2" customFormat="1" spans="2:10">
      <c r="B113" s="25" t="s">
        <v>84</v>
      </c>
      <c r="C113" s="26" t="s">
        <v>42</v>
      </c>
      <c r="D113" s="27">
        <v>23408</v>
      </c>
      <c r="E113" s="28">
        <v>1012</v>
      </c>
      <c r="F113" s="28">
        <f t="shared" si="3"/>
        <v>24420</v>
      </c>
      <c r="G113" s="29">
        <f t="shared" si="4"/>
        <v>0.0414414414414414</v>
      </c>
      <c r="H113" s="29">
        <f>F113/$F$3</f>
        <v>0.771637122002085</v>
      </c>
      <c r="I113" s="29">
        <f>E113/$E$3</f>
        <v>0.647472808701216</v>
      </c>
      <c r="J113" s="42">
        <f t="shared" si="5"/>
        <v>0.839089761546575</v>
      </c>
    </row>
    <row r="114" s="2" customFormat="1" spans="2:10">
      <c r="B114" s="30"/>
      <c r="C114" s="31" t="s">
        <v>12</v>
      </c>
      <c r="D114" s="32">
        <v>2</v>
      </c>
      <c r="E114" s="33">
        <v>0</v>
      </c>
      <c r="F114" s="33">
        <f t="shared" si="3"/>
        <v>2</v>
      </c>
      <c r="G114" s="34">
        <f t="shared" si="4"/>
        <v>0</v>
      </c>
      <c r="H114" s="34">
        <f>F114/$F$3</f>
        <v>6.31971434891143e-5</v>
      </c>
      <c r="I114" s="34">
        <f>E114/$E$3</f>
        <v>0</v>
      </c>
      <c r="J114" s="43">
        <f t="shared" si="5"/>
        <v>0</v>
      </c>
    </row>
    <row r="115" s="2" customFormat="1" ht="15.75" spans="2:10">
      <c r="B115" s="35"/>
      <c r="C115" s="36" t="s">
        <v>43</v>
      </c>
      <c r="D115" s="37">
        <v>6674</v>
      </c>
      <c r="E115" s="38">
        <v>551</v>
      </c>
      <c r="F115" s="38">
        <f t="shared" si="3"/>
        <v>7225</v>
      </c>
      <c r="G115" s="39">
        <f t="shared" si="4"/>
        <v>0.0762629757785467</v>
      </c>
      <c r="H115" s="39">
        <f>F115/$F$3</f>
        <v>0.228299680854425</v>
      </c>
      <c r="I115" s="39">
        <f>E115/$E$3</f>
        <v>0.352527191298784</v>
      </c>
      <c r="J115" s="44">
        <f t="shared" si="5"/>
        <v>1.54414228692493</v>
      </c>
    </row>
    <row r="116" s="2" customFormat="1" spans="2:10">
      <c r="B116" s="15" t="s">
        <v>85</v>
      </c>
      <c r="C116" s="16" t="s">
        <v>42</v>
      </c>
      <c r="D116" s="17">
        <v>29642</v>
      </c>
      <c r="E116" s="18">
        <v>1514</v>
      </c>
      <c r="F116" s="18">
        <f t="shared" si="3"/>
        <v>31156</v>
      </c>
      <c r="G116" s="19">
        <f t="shared" si="4"/>
        <v>0.0485941712671717</v>
      </c>
      <c r="H116" s="19">
        <f>F116/$F$3</f>
        <v>0.984485101273422</v>
      </c>
      <c r="I116" s="19">
        <f>E116/$E$3</f>
        <v>0.968650031989763</v>
      </c>
      <c r="J116" s="40">
        <f t="shared" si="5"/>
        <v>0.98391537945757</v>
      </c>
    </row>
    <row r="117" s="2" customFormat="1" spans="2:10">
      <c r="B117" s="30"/>
      <c r="C117" s="31" t="s">
        <v>12</v>
      </c>
      <c r="D117" s="32">
        <v>2</v>
      </c>
      <c r="E117" s="33">
        <v>0</v>
      </c>
      <c r="F117" s="33">
        <f t="shared" si="3"/>
        <v>2</v>
      </c>
      <c r="G117" s="34">
        <f t="shared" si="4"/>
        <v>0</v>
      </c>
      <c r="H117" s="34">
        <f>F117/$F$3</f>
        <v>6.31971434891143e-5</v>
      </c>
      <c r="I117" s="34">
        <f>E117/$E$3</f>
        <v>0</v>
      </c>
      <c r="J117" s="43">
        <f t="shared" si="5"/>
        <v>0</v>
      </c>
    </row>
    <row r="118" s="2" customFormat="1" ht="15.75" spans="2:10">
      <c r="B118" s="20"/>
      <c r="C118" s="21" t="s">
        <v>43</v>
      </c>
      <c r="D118" s="22">
        <v>440</v>
      </c>
      <c r="E118" s="23">
        <v>49</v>
      </c>
      <c r="F118" s="23">
        <f t="shared" si="3"/>
        <v>489</v>
      </c>
      <c r="G118" s="24">
        <f t="shared" si="4"/>
        <v>0.100204498977505</v>
      </c>
      <c r="H118" s="24">
        <f>F118/$F$3</f>
        <v>0.0154517015830884</v>
      </c>
      <c r="I118" s="24">
        <f>E118/$E$3</f>
        <v>0.0313499680102367</v>
      </c>
      <c r="J118" s="41">
        <f t="shared" si="5"/>
        <v>2.02890069042937</v>
      </c>
    </row>
    <row r="119" s="2" customFormat="1" spans="2:10">
      <c r="B119" s="25" t="s">
        <v>86</v>
      </c>
      <c r="C119" s="26" t="s">
        <v>42</v>
      </c>
      <c r="D119" s="27">
        <v>26849</v>
      </c>
      <c r="E119" s="28">
        <v>1318</v>
      </c>
      <c r="F119" s="28">
        <f t="shared" si="3"/>
        <v>28167</v>
      </c>
      <c r="G119" s="29">
        <f t="shared" si="4"/>
        <v>0.0467923456527142</v>
      </c>
      <c r="H119" s="29">
        <f>F119/$F$3</f>
        <v>0.890036970328941</v>
      </c>
      <c r="I119" s="29">
        <f>E119/$E$3</f>
        <v>0.843250159948816</v>
      </c>
      <c r="J119" s="42">
        <f t="shared" si="5"/>
        <v>0.947432733762921</v>
      </c>
    </row>
    <row r="120" s="2" customFormat="1" spans="2:10">
      <c r="B120" s="30"/>
      <c r="C120" s="31" t="s">
        <v>12</v>
      </c>
      <c r="D120" s="32">
        <v>2</v>
      </c>
      <c r="E120" s="33">
        <v>0</v>
      </c>
      <c r="F120" s="33">
        <f t="shared" si="3"/>
        <v>2</v>
      </c>
      <c r="G120" s="34">
        <f t="shared" si="4"/>
        <v>0</v>
      </c>
      <c r="H120" s="34">
        <f>F120/$F$3</f>
        <v>6.31971434891143e-5</v>
      </c>
      <c r="I120" s="34">
        <f>E120/$E$3</f>
        <v>0</v>
      </c>
      <c r="J120" s="43">
        <f t="shared" si="5"/>
        <v>0</v>
      </c>
    </row>
    <row r="121" s="2" customFormat="1" ht="15.75" spans="2:10">
      <c r="B121" s="35"/>
      <c r="C121" s="36" t="s">
        <v>43</v>
      </c>
      <c r="D121" s="37">
        <v>3233</v>
      </c>
      <c r="E121" s="38">
        <v>245</v>
      </c>
      <c r="F121" s="38">
        <f t="shared" si="3"/>
        <v>3478</v>
      </c>
      <c r="G121" s="39">
        <f t="shared" si="4"/>
        <v>0.0704427832087407</v>
      </c>
      <c r="H121" s="39">
        <f>F121/$F$3</f>
        <v>0.10989983252757</v>
      </c>
      <c r="I121" s="39">
        <f>E121/$E$3</f>
        <v>0.156749840051184</v>
      </c>
      <c r="J121" s="44">
        <f t="shared" si="5"/>
        <v>1.42629735138005</v>
      </c>
    </row>
    <row r="122" s="2" customFormat="1" spans="2:10">
      <c r="B122" s="15" t="s">
        <v>87</v>
      </c>
      <c r="C122" s="16" t="s">
        <v>42</v>
      </c>
      <c r="D122" s="17">
        <v>29371</v>
      </c>
      <c r="E122" s="18">
        <v>1488</v>
      </c>
      <c r="F122" s="18">
        <f t="shared" si="3"/>
        <v>30859</v>
      </c>
      <c r="G122" s="19">
        <f t="shared" si="4"/>
        <v>0.0482193201335105</v>
      </c>
      <c r="H122" s="19">
        <f>F122/$F$3</f>
        <v>0.975100325465289</v>
      </c>
      <c r="I122" s="19">
        <f>E122/$E$3</f>
        <v>0.952015355086372</v>
      </c>
      <c r="J122" s="40">
        <f t="shared" si="5"/>
        <v>0.976325543355858</v>
      </c>
    </row>
    <row r="123" s="2" customFormat="1" spans="2:10">
      <c r="B123" s="30"/>
      <c r="C123" s="31" t="s">
        <v>12</v>
      </c>
      <c r="D123" s="32">
        <v>2</v>
      </c>
      <c r="E123" s="33">
        <v>0</v>
      </c>
      <c r="F123" s="33">
        <f t="shared" si="3"/>
        <v>2</v>
      </c>
      <c r="G123" s="34">
        <f t="shared" si="4"/>
        <v>0</v>
      </c>
      <c r="H123" s="34">
        <f>F123/$F$3</f>
        <v>6.31971434891143e-5</v>
      </c>
      <c r="I123" s="34">
        <f>E123/$E$3</f>
        <v>0</v>
      </c>
      <c r="J123" s="43">
        <f t="shared" si="5"/>
        <v>0</v>
      </c>
    </row>
    <row r="124" s="2" customFormat="1" ht="15.75" spans="2:10">
      <c r="B124" s="20"/>
      <c r="C124" s="21" t="s">
        <v>43</v>
      </c>
      <c r="D124" s="22">
        <v>711</v>
      </c>
      <c r="E124" s="23">
        <v>75</v>
      </c>
      <c r="F124" s="23">
        <f t="shared" si="3"/>
        <v>786</v>
      </c>
      <c r="G124" s="24">
        <f t="shared" si="4"/>
        <v>0.0954198473282443</v>
      </c>
      <c r="H124" s="24">
        <f>F124/$F$3</f>
        <v>0.0248364773912219</v>
      </c>
      <c r="I124" s="24">
        <f>E124/$E$3</f>
        <v>0.0479846449136276</v>
      </c>
      <c r="J124" s="41">
        <f t="shared" si="5"/>
        <v>1.93202297402236</v>
      </c>
    </row>
    <row r="125" s="2" customFormat="1" spans="2:10">
      <c r="B125" s="25" t="s">
        <v>88</v>
      </c>
      <c r="C125" s="26" t="s">
        <v>42</v>
      </c>
      <c r="D125" s="27">
        <v>26386</v>
      </c>
      <c r="E125" s="28">
        <v>1195</v>
      </c>
      <c r="F125" s="28">
        <f t="shared" si="3"/>
        <v>27581</v>
      </c>
      <c r="G125" s="29">
        <f t="shared" si="4"/>
        <v>0.043326927957652</v>
      </c>
      <c r="H125" s="29">
        <f>F125/$F$3</f>
        <v>0.871520207286631</v>
      </c>
      <c r="I125" s="29">
        <f>E125/$E$3</f>
        <v>0.764555342290467</v>
      </c>
      <c r="J125" s="42">
        <f t="shared" si="5"/>
        <v>0.877266339779791</v>
      </c>
    </row>
    <row r="126" s="2" customFormat="1" spans="2:10">
      <c r="B126" s="30"/>
      <c r="C126" s="31" t="s">
        <v>12</v>
      </c>
      <c r="D126" s="32">
        <v>2</v>
      </c>
      <c r="E126" s="33">
        <v>0</v>
      </c>
      <c r="F126" s="33">
        <f t="shared" si="3"/>
        <v>2</v>
      </c>
      <c r="G126" s="34">
        <f t="shared" si="4"/>
        <v>0</v>
      </c>
      <c r="H126" s="34">
        <f>F126/$F$3</f>
        <v>6.31971434891143e-5</v>
      </c>
      <c r="I126" s="34">
        <f>E126/$E$3</f>
        <v>0</v>
      </c>
      <c r="J126" s="43">
        <f t="shared" si="5"/>
        <v>0</v>
      </c>
    </row>
    <row r="127" s="2" customFormat="1" ht="15.75" spans="2:10">
      <c r="B127" s="35"/>
      <c r="C127" s="36" t="s">
        <v>43</v>
      </c>
      <c r="D127" s="37">
        <v>3696</v>
      </c>
      <c r="E127" s="38">
        <v>368</v>
      </c>
      <c r="F127" s="38">
        <f t="shared" si="3"/>
        <v>4064</v>
      </c>
      <c r="G127" s="39">
        <f t="shared" si="4"/>
        <v>0.0905511811023622</v>
      </c>
      <c r="H127" s="39">
        <f>F127/$F$3</f>
        <v>0.12841659556988</v>
      </c>
      <c r="I127" s="39">
        <f>E127/$E$3</f>
        <v>0.235444657709533</v>
      </c>
      <c r="J127" s="44">
        <f t="shared" si="5"/>
        <v>1.83344416400925</v>
      </c>
    </row>
    <row r="128" s="2" customFormat="1" spans="2:10">
      <c r="B128" s="15" t="s">
        <v>89</v>
      </c>
      <c r="C128" s="16" t="s">
        <v>42</v>
      </c>
      <c r="D128" s="17">
        <v>19572</v>
      </c>
      <c r="E128" s="18">
        <v>823</v>
      </c>
      <c r="F128" s="18">
        <f t="shared" si="3"/>
        <v>20395</v>
      </c>
      <c r="G128" s="19">
        <f t="shared" si="4"/>
        <v>0.0403530277028684</v>
      </c>
      <c r="H128" s="19">
        <f>F128/$F$3</f>
        <v>0.644452870730243</v>
      </c>
      <c r="I128" s="19">
        <f>E128/$E$3</f>
        <v>0.526551503518874</v>
      </c>
      <c r="J128" s="40">
        <f t="shared" si="5"/>
        <v>0.817051994697808</v>
      </c>
    </row>
    <row r="129" s="2" customFormat="1" spans="2:10">
      <c r="B129" s="30"/>
      <c r="C129" s="31" t="s">
        <v>12</v>
      </c>
      <c r="D129" s="32">
        <v>2</v>
      </c>
      <c r="E129" s="33">
        <v>0</v>
      </c>
      <c r="F129" s="33">
        <f t="shared" si="3"/>
        <v>2</v>
      </c>
      <c r="G129" s="34">
        <f t="shared" si="4"/>
        <v>0</v>
      </c>
      <c r="H129" s="34">
        <f>F129/$F$3</f>
        <v>6.31971434891143e-5</v>
      </c>
      <c r="I129" s="34">
        <f>E129/$E$3</f>
        <v>0</v>
      </c>
      <c r="J129" s="43">
        <f t="shared" si="5"/>
        <v>0</v>
      </c>
    </row>
    <row r="130" s="2" customFormat="1" ht="15.75" spans="2:10">
      <c r="B130" s="20"/>
      <c r="C130" s="21" t="s">
        <v>43</v>
      </c>
      <c r="D130" s="22">
        <v>10510</v>
      </c>
      <c r="E130" s="23">
        <v>740</v>
      </c>
      <c r="F130" s="23">
        <f t="shared" si="3"/>
        <v>11250</v>
      </c>
      <c r="G130" s="24">
        <f t="shared" si="4"/>
        <v>0.0657777777777778</v>
      </c>
      <c r="H130" s="24">
        <f>F130/$F$3</f>
        <v>0.355483932126268</v>
      </c>
      <c r="I130" s="24">
        <f>E130/$E$3</f>
        <v>0.473448496481126</v>
      </c>
      <c r="J130" s="41">
        <f t="shared" si="5"/>
        <v>1.33184218383451</v>
      </c>
    </row>
    <row r="131" s="2" customFormat="1" spans="2:10">
      <c r="B131" s="25" t="s">
        <v>90</v>
      </c>
      <c r="C131" s="26" t="s">
        <v>42</v>
      </c>
      <c r="D131" s="27">
        <v>29750</v>
      </c>
      <c r="E131" s="28">
        <v>1536</v>
      </c>
      <c r="F131" s="28">
        <f t="shared" si="3"/>
        <v>31286</v>
      </c>
      <c r="G131" s="29">
        <f t="shared" si="4"/>
        <v>0.0490954420507575</v>
      </c>
      <c r="H131" s="29">
        <f>F131/$F$3</f>
        <v>0.988592915600215</v>
      </c>
      <c r="I131" s="29">
        <f>E131/$E$3</f>
        <v>0.982725527831094</v>
      </c>
      <c r="J131" s="42">
        <f t="shared" si="5"/>
        <v>0.994064910160156</v>
      </c>
    </row>
    <row r="132" s="2" customFormat="1" spans="2:10">
      <c r="B132" s="30"/>
      <c r="C132" s="31" t="s">
        <v>12</v>
      </c>
      <c r="D132" s="32">
        <v>2</v>
      </c>
      <c r="E132" s="33">
        <v>0</v>
      </c>
      <c r="F132" s="33">
        <f t="shared" si="3"/>
        <v>2</v>
      </c>
      <c r="G132" s="34">
        <f t="shared" si="4"/>
        <v>0</v>
      </c>
      <c r="H132" s="34">
        <f>F132/$F$3</f>
        <v>6.31971434891143e-5</v>
      </c>
      <c r="I132" s="34">
        <f>E132/$E$3</f>
        <v>0</v>
      </c>
      <c r="J132" s="43">
        <f t="shared" si="5"/>
        <v>0</v>
      </c>
    </row>
    <row r="133" s="2" customFormat="1" ht="15.75" spans="2:10">
      <c r="B133" s="35"/>
      <c r="C133" s="36" t="s">
        <v>43</v>
      </c>
      <c r="D133" s="37">
        <v>332</v>
      </c>
      <c r="E133" s="38">
        <v>27</v>
      </c>
      <c r="F133" s="38">
        <f t="shared" ref="F133:F196" si="6">SUM(D133:E133)</f>
        <v>359</v>
      </c>
      <c r="G133" s="39">
        <f t="shared" ref="G133:G196" si="7">E133/F133</f>
        <v>0.0752089136490251</v>
      </c>
      <c r="H133" s="39">
        <f>F133/$F$3</f>
        <v>0.011343887256296</v>
      </c>
      <c r="I133" s="39">
        <f>E133/$E$3</f>
        <v>0.017274472168906</v>
      </c>
      <c r="J133" s="44">
        <f t="shared" si="5"/>
        <v>1.52280005774197</v>
      </c>
    </row>
    <row r="134" s="2" customFormat="1" spans="2:10">
      <c r="B134" s="15" t="s">
        <v>91</v>
      </c>
      <c r="C134" s="16" t="s">
        <v>42</v>
      </c>
      <c r="D134" s="17">
        <v>30082</v>
      </c>
      <c r="E134" s="18">
        <v>1563</v>
      </c>
      <c r="F134" s="18">
        <f t="shared" si="6"/>
        <v>31645</v>
      </c>
      <c r="G134" s="19">
        <f t="shared" si="7"/>
        <v>0.0493916890504029</v>
      </c>
      <c r="H134" s="19">
        <f>F134/$F$3</f>
        <v>0.999936802856511</v>
      </c>
      <c r="I134" s="19">
        <f>E134/$E$3</f>
        <v>1</v>
      </c>
      <c r="J134" s="40">
        <f t="shared" ref="J134:J197" si="8">I134/H134</f>
        <v>1.00006320113762</v>
      </c>
    </row>
    <row r="135" s="2" customFormat="1" ht="15.75" spans="2:10">
      <c r="B135" s="20"/>
      <c r="C135" s="21" t="s">
        <v>12</v>
      </c>
      <c r="D135" s="22">
        <v>2</v>
      </c>
      <c r="E135" s="23">
        <v>0</v>
      </c>
      <c r="F135" s="23">
        <f t="shared" si="6"/>
        <v>2</v>
      </c>
      <c r="G135" s="24">
        <f t="shared" si="7"/>
        <v>0</v>
      </c>
      <c r="H135" s="24">
        <f>F135/$F$3</f>
        <v>6.31971434891143e-5</v>
      </c>
      <c r="I135" s="24">
        <f>E135/$E$3</f>
        <v>0</v>
      </c>
      <c r="J135" s="41">
        <f t="shared" si="8"/>
        <v>0</v>
      </c>
    </row>
    <row r="136" s="2" customFormat="1" spans="2:10">
      <c r="B136" s="25" t="s">
        <v>92</v>
      </c>
      <c r="C136" s="26" t="s">
        <v>42</v>
      </c>
      <c r="D136" s="27">
        <v>29002</v>
      </c>
      <c r="E136" s="28">
        <v>1465</v>
      </c>
      <c r="F136" s="28">
        <f t="shared" si="6"/>
        <v>30467</v>
      </c>
      <c r="G136" s="29">
        <f t="shared" si="7"/>
        <v>0.0480848130764434</v>
      </c>
      <c r="H136" s="29">
        <f>F136/$F$3</f>
        <v>0.962713685341423</v>
      </c>
      <c r="I136" s="29">
        <f>E136/$E$3</f>
        <v>0.937300063979527</v>
      </c>
      <c r="J136" s="42">
        <f t="shared" si="8"/>
        <v>0.973602098163918</v>
      </c>
    </row>
    <row r="137" s="2" customFormat="1" spans="2:10">
      <c r="B137" s="30"/>
      <c r="C137" s="31" t="s">
        <v>12</v>
      </c>
      <c r="D137" s="32">
        <v>2</v>
      </c>
      <c r="E137" s="33">
        <v>0</v>
      </c>
      <c r="F137" s="33">
        <f t="shared" si="6"/>
        <v>2</v>
      </c>
      <c r="G137" s="34">
        <f t="shared" si="7"/>
        <v>0</v>
      </c>
      <c r="H137" s="34">
        <f>F137/$F$3</f>
        <v>6.31971434891143e-5</v>
      </c>
      <c r="I137" s="34">
        <f>E137/$E$3</f>
        <v>0</v>
      </c>
      <c r="J137" s="43">
        <f t="shared" si="8"/>
        <v>0</v>
      </c>
    </row>
    <row r="138" s="2" customFormat="1" ht="15.75" spans="2:10">
      <c r="B138" s="35"/>
      <c r="C138" s="36" t="s">
        <v>43</v>
      </c>
      <c r="D138" s="37">
        <v>1080</v>
      </c>
      <c r="E138" s="38">
        <v>98</v>
      </c>
      <c r="F138" s="38">
        <f t="shared" si="6"/>
        <v>1178</v>
      </c>
      <c r="G138" s="39">
        <f t="shared" si="7"/>
        <v>0.0831918505942275</v>
      </c>
      <c r="H138" s="39">
        <f>F138/$F$3</f>
        <v>0.0372231175150883</v>
      </c>
      <c r="I138" s="39">
        <f>E138/$E$3</f>
        <v>0.0626999360204735</v>
      </c>
      <c r="J138" s="44">
        <f t="shared" si="8"/>
        <v>1.68443537796258</v>
      </c>
    </row>
    <row r="139" s="2" customFormat="1" spans="2:10">
      <c r="B139" s="15" t="s">
        <v>93</v>
      </c>
      <c r="C139" s="16" t="s">
        <v>42</v>
      </c>
      <c r="D139" s="17">
        <v>26154</v>
      </c>
      <c r="E139" s="18">
        <v>1310</v>
      </c>
      <c r="F139" s="18">
        <f t="shared" si="6"/>
        <v>27464</v>
      </c>
      <c r="G139" s="19">
        <f t="shared" si="7"/>
        <v>0.0476988057092922</v>
      </c>
      <c r="H139" s="19">
        <f>F139/$F$3</f>
        <v>0.867823174392517</v>
      </c>
      <c r="I139" s="19">
        <f>E139/$E$3</f>
        <v>0.838131797824696</v>
      </c>
      <c r="J139" s="40">
        <f t="shared" si="8"/>
        <v>0.965786375100428</v>
      </c>
    </row>
    <row r="140" s="2" customFormat="1" spans="2:10">
      <c r="B140" s="30"/>
      <c r="C140" s="31" t="s">
        <v>12</v>
      </c>
      <c r="D140" s="32">
        <v>2</v>
      </c>
      <c r="E140" s="33">
        <v>0</v>
      </c>
      <c r="F140" s="33">
        <f t="shared" si="6"/>
        <v>2</v>
      </c>
      <c r="G140" s="34">
        <f t="shared" si="7"/>
        <v>0</v>
      </c>
      <c r="H140" s="34">
        <f>F140/$F$3</f>
        <v>6.31971434891143e-5</v>
      </c>
      <c r="I140" s="34">
        <f>E140/$E$3</f>
        <v>0</v>
      </c>
      <c r="J140" s="43">
        <f t="shared" si="8"/>
        <v>0</v>
      </c>
    </row>
    <row r="141" s="2" customFormat="1" ht="15.75" spans="2:10">
      <c r="B141" s="20"/>
      <c r="C141" s="21" t="s">
        <v>43</v>
      </c>
      <c r="D141" s="22">
        <v>3928</v>
      </c>
      <c r="E141" s="23">
        <v>253</v>
      </c>
      <c r="F141" s="23">
        <f t="shared" si="6"/>
        <v>4181</v>
      </c>
      <c r="G141" s="24">
        <f t="shared" si="7"/>
        <v>0.0605118392729012</v>
      </c>
      <c r="H141" s="24">
        <f>F141/$F$3</f>
        <v>0.132113628463993</v>
      </c>
      <c r="I141" s="24">
        <f>E141/$E$3</f>
        <v>0.161868202175304</v>
      </c>
      <c r="J141" s="41">
        <f t="shared" si="8"/>
        <v>1.22521956332022</v>
      </c>
    </row>
    <row r="142" s="2" customFormat="1" spans="2:10">
      <c r="B142" s="25" t="s">
        <v>94</v>
      </c>
      <c r="C142" s="26" t="s">
        <v>42</v>
      </c>
      <c r="D142" s="27">
        <v>26599</v>
      </c>
      <c r="E142" s="28">
        <v>1236</v>
      </c>
      <c r="F142" s="28">
        <f t="shared" si="6"/>
        <v>27835</v>
      </c>
      <c r="G142" s="29">
        <f t="shared" si="7"/>
        <v>0.0444045266750494</v>
      </c>
      <c r="H142" s="29">
        <f>F142/$F$3</f>
        <v>0.879546244509748</v>
      </c>
      <c r="I142" s="29">
        <f>E142/$E$3</f>
        <v>0.790786948176583</v>
      </c>
      <c r="J142" s="42">
        <f t="shared" si="8"/>
        <v>0.899085128397497</v>
      </c>
    </row>
    <row r="143" s="2" customFormat="1" spans="2:10">
      <c r="B143" s="30"/>
      <c r="C143" s="31" t="s">
        <v>12</v>
      </c>
      <c r="D143" s="32">
        <v>2</v>
      </c>
      <c r="E143" s="33">
        <v>0</v>
      </c>
      <c r="F143" s="33">
        <f t="shared" si="6"/>
        <v>2</v>
      </c>
      <c r="G143" s="34">
        <f t="shared" si="7"/>
        <v>0</v>
      </c>
      <c r="H143" s="34">
        <f>F143/$F$3</f>
        <v>6.31971434891143e-5</v>
      </c>
      <c r="I143" s="34">
        <f>E143/$E$3</f>
        <v>0</v>
      </c>
      <c r="J143" s="43">
        <f t="shared" si="8"/>
        <v>0</v>
      </c>
    </row>
    <row r="144" s="2" customFormat="1" ht="15.75" spans="2:10">
      <c r="B144" s="35"/>
      <c r="C144" s="36" t="s">
        <v>43</v>
      </c>
      <c r="D144" s="37">
        <v>3483</v>
      </c>
      <c r="E144" s="38">
        <v>327</v>
      </c>
      <c r="F144" s="38">
        <f t="shared" si="6"/>
        <v>3810</v>
      </c>
      <c r="G144" s="39">
        <f t="shared" si="7"/>
        <v>0.0858267716535433</v>
      </c>
      <c r="H144" s="39">
        <f>F144/$F$3</f>
        <v>0.120390558346763</v>
      </c>
      <c r="I144" s="39">
        <f>E144/$E$3</f>
        <v>0.209213051823417</v>
      </c>
      <c r="J144" s="44">
        <f t="shared" si="8"/>
        <v>1.73778620762616</v>
      </c>
    </row>
    <row r="145" s="2" customFormat="1" spans="2:10">
      <c r="B145" s="15" t="s">
        <v>95</v>
      </c>
      <c r="C145" s="16" t="s">
        <v>42</v>
      </c>
      <c r="D145" s="17">
        <v>27409</v>
      </c>
      <c r="E145" s="18">
        <v>1308</v>
      </c>
      <c r="F145" s="18">
        <f t="shared" si="6"/>
        <v>28717</v>
      </c>
      <c r="G145" s="19">
        <f t="shared" si="7"/>
        <v>0.0455479332799387</v>
      </c>
      <c r="H145" s="19">
        <f>F145/$F$3</f>
        <v>0.907416184788448</v>
      </c>
      <c r="I145" s="19">
        <f>E145/$E$3</f>
        <v>0.836852207293666</v>
      </c>
      <c r="J145" s="40">
        <f t="shared" si="8"/>
        <v>0.92223636884851</v>
      </c>
    </row>
    <row r="146" s="2" customFormat="1" spans="2:10">
      <c r="B146" s="30"/>
      <c r="C146" s="31" t="s">
        <v>12</v>
      </c>
      <c r="D146" s="32">
        <v>2</v>
      </c>
      <c r="E146" s="33">
        <v>0</v>
      </c>
      <c r="F146" s="33">
        <f t="shared" si="6"/>
        <v>2</v>
      </c>
      <c r="G146" s="34">
        <f t="shared" si="7"/>
        <v>0</v>
      </c>
      <c r="H146" s="34">
        <f>F146/$F$3</f>
        <v>6.31971434891143e-5</v>
      </c>
      <c r="I146" s="34">
        <f>E146/$E$3</f>
        <v>0</v>
      </c>
      <c r="J146" s="43">
        <f t="shared" si="8"/>
        <v>0</v>
      </c>
    </row>
    <row r="147" s="2" customFormat="1" ht="15.75" spans="2:10">
      <c r="B147" s="20"/>
      <c r="C147" s="21" t="s">
        <v>43</v>
      </c>
      <c r="D147" s="22">
        <v>2673</v>
      </c>
      <c r="E147" s="23">
        <v>255</v>
      </c>
      <c r="F147" s="23">
        <f t="shared" si="6"/>
        <v>2928</v>
      </c>
      <c r="G147" s="24">
        <f t="shared" si="7"/>
        <v>0.0870901639344262</v>
      </c>
      <c r="H147" s="24">
        <f>F147/$F$3</f>
        <v>0.0925206180680633</v>
      </c>
      <c r="I147" s="24">
        <f>E147/$E$3</f>
        <v>0.163147792706334</v>
      </c>
      <c r="J147" s="41">
        <f t="shared" si="8"/>
        <v>1.76336687014254</v>
      </c>
    </row>
    <row r="148" s="2" customFormat="1" spans="2:10">
      <c r="B148" s="25" t="s">
        <v>96</v>
      </c>
      <c r="C148" s="26" t="s">
        <v>42</v>
      </c>
      <c r="D148" s="27">
        <v>26768</v>
      </c>
      <c r="E148" s="28">
        <v>1250</v>
      </c>
      <c r="F148" s="28">
        <f t="shared" si="6"/>
        <v>28018</v>
      </c>
      <c r="G148" s="29">
        <f t="shared" si="7"/>
        <v>0.0446141766007567</v>
      </c>
      <c r="H148" s="29">
        <f>F148/$F$3</f>
        <v>0.885328783139002</v>
      </c>
      <c r="I148" s="29">
        <f>E148/$E$3</f>
        <v>0.799744081893794</v>
      </c>
      <c r="J148" s="42">
        <f t="shared" si="8"/>
        <v>0.903330036394207</v>
      </c>
    </row>
    <row r="149" s="2" customFormat="1" spans="2:10">
      <c r="B149" s="30"/>
      <c r="C149" s="31" t="s">
        <v>12</v>
      </c>
      <c r="D149" s="32">
        <v>2</v>
      </c>
      <c r="E149" s="33">
        <v>0</v>
      </c>
      <c r="F149" s="33">
        <f t="shared" si="6"/>
        <v>2</v>
      </c>
      <c r="G149" s="34">
        <f t="shared" si="7"/>
        <v>0</v>
      </c>
      <c r="H149" s="34">
        <f>F149/$F$3</f>
        <v>6.31971434891143e-5</v>
      </c>
      <c r="I149" s="34">
        <f>E149/$E$3</f>
        <v>0</v>
      </c>
      <c r="J149" s="43">
        <f t="shared" si="8"/>
        <v>0</v>
      </c>
    </row>
    <row r="150" s="2" customFormat="1" ht="15.75" spans="2:10">
      <c r="B150" s="35"/>
      <c r="C150" s="36" t="s">
        <v>43</v>
      </c>
      <c r="D150" s="37">
        <v>3314</v>
      </c>
      <c r="E150" s="38">
        <v>313</v>
      </c>
      <c r="F150" s="38">
        <f t="shared" si="6"/>
        <v>3627</v>
      </c>
      <c r="G150" s="39">
        <f t="shared" si="7"/>
        <v>0.0862972153294734</v>
      </c>
      <c r="H150" s="39">
        <f>F150/$F$3</f>
        <v>0.114608019717509</v>
      </c>
      <c r="I150" s="39">
        <f>E150/$E$3</f>
        <v>0.200255918106206</v>
      </c>
      <c r="J150" s="44">
        <f t="shared" si="8"/>
        <v>1.74731156336011</v>
      </c>
    </row>
    <row r="151" s="2" customFormat="1" spans="2:10">
      <c r="B151" s="15" t="s">
        <v>97</v>
      </c>
      <c r="C151" s="16" t="s">
        <v>42</v>
      </c>
      <c r="D151" s="17">
        <v>29212</v>
      </c>
      <c r="E151" s="18">
        <v>1480</v>
      </c>
      <c r="F151" s="18">
        <f t="shared" si="6"/>
        <v>30692</v>
      </c>
      <c r="G151" s="19">
        <f t="shared" si="7"/>
        <v>0.0482210347973413</v>
      </c>
      <c r="H151" s="19">
        <f>F151/$F$3</f>
        <v>0.969823363983948</v>
      </c>
      <c r="I151" s="19">
        <f>E151/$E$3</f>
        <v>0.946896992962252</v>
      </c>
      <c r="J151" s="40">
        <f t="shared" si="8"/>
        <v>0.976360261184556</v>
      </c>
    </row>
    <row r="152" s="2" customFormat="1" spans="2:10">
      <c r="B152" s="30"/>
      <c r="C152" s="31" t="s">
        <v>12</v>
      </c>
      <c r="D152" s="32">
        <v>2</v>
      </c>
      <c r="E152" s="33">
        <v>0</v>
      </c>
      <c r="F152" s="33">
        <f t="shared" si="6"/>
        <v>2</v>
      </c>
      <c r="G152" s="34">
        <f t="shared" si="7"/>
        <v>0</v>
      </c>
      <c r="H152" s="34">
        <f>F152/$F$3</f>
        <v>6.31971434891143e-5</v>
      </c>
      <c r="I152" s="34">
        <f>E152/$E$3</f>
        <v>0</v>
      </c>
      <c r="J152" s="43">
        <f t="shared" si="8"/>
        <v>0</v>
      </c>
    </row>
    <row r="153" s="2" customFormat="1" ht="15.75" spans="2:10">
      <c r="B153" s="20"/>
      <c r="C153" s="21" t="s">
        <v>43</v>
      </c>
      <c r="D153" s="22">
        <v>870</v>
      </c>
      <c r="E153" s="23">
        <v>83</v>
      </c>
      <c r="F153" s="23">
        <f t="shared" si="6"/>
        <v>953</v>
      </c>
      <c r="G153" s="24">
        <f t="shared" si="7"/>
        <v>0.087093389296957</v>
      </c>
      <c r="H153" s="24">
        <f>F153/$F$3</f>
        <v>0.030113438872563</v>
      </c>
      <c r="I153" s="24">
        <f>E153/$E$3</f>
        <v>0.0531030070377479</v>
      </c>
      <c r="J153" s="41">
        <f t="shared" si="8"/>
        <v>1.76343217599539</v>
      </c>
    </row>
    <row r="154" s="2" customFormat="1" spans="2:10">
      <c r="B154" s="25" t="s">
        <v>98</v>
      </c>
      <c r="C154" s="26" t="s">
        <v>42</v>
      </c>
      <c r="D154" s="27">
        <v>27491</v>
      </c>
      <c r="E154" s="28">
        <v>1300</v>
      </c>
      <c r="F154" s="28">
        <f t="shared" si="6"/>
        <v>28791</v>
      </c>
      <c r="G154" s="29">
        <f t="shared" si="7"/>
        <v>0.0451529992011392</v>
      </c>
      <c r="H154" s="29">
        <f>F154/$F$3</f>
        <v>0.909754479097545</v>
      </c>
      <c r="I154" s="29">
        <f>E154/$E$3</f>
        <v>0.831733845169546</v>
      </c>
      <c r="J154" s="42">
        <f t="shared" si="8"/>
        <v>0.914239901291397</v>
      </c>
    </row>
    <row r="155" s="2" customFormat="1" spans="2:10">
      <c r="B155" s="30"/>
      <c r="C155" s="31" t="s">
        <v>12</v>
      </c>
      <c r="D155" s="32">
        <v>2</v>
      </c>
      <c r="E155" s="33">
        <v>0</v>
      </c>
      <c r="F155" s="33">
        <f t="shared" si="6"/>
        <v>2</v>
      </c>
      <c r="G155" s="34">
        <f t="shared" si="7"/>
        <v>0</v>
      </c>
      <c r="H155" s="34">
        <f>F155/$F$3</f>
        <v>6.31971434891143e-5</v>
      </c>
      <c r="I155" s="34">
        <f>E155/$E$3</f>
        <v>0</v>
      </c>
      <c r="J155" s="43">
        <f t="shared" si="8"/>
        <v>0</v>
      </c>
    </row>
    <row r="156" s="2" customFormat="1" ht="15.75" spans="2:10">
      <c r="B156" s="35"/>
      <c r="C156" s="36" t="s">
        <v>43</v>
      </c>
      <c r="D156" s="37">
        <v>2591</v>
      </c>
      <c r="E156" s="38">
        <v>263</v>
      </c>
      <c r="F156" s="38">
        <f t="shared" si="6"/>
        <v>2854</v>
      </c>
      <c r="G156" s="39">
        <f t="shared" si="7"/>
        <v>0.0921513665031535</v>
      </c>
      <c r="H156" s="39">
        <f>F156/$F$3</f>
        <v>0.0901823237589661</v>
      </c>
      <c r="I156" s="39">
        <f>E156/$E$3</f>
        <v>0.168266154830454</v>
      </c>
      <c r="J156" s="44">
        <f t="shared" si="8"/>
        <v>1.86584407915886</v>
      </c>
    </row>
    <row r="157" s="2" customFormat="1" spans="2:10">
      <c r="B157" s="15" t="s">
        <v>99</v>
      </c>
      <c r="C157" s="16" t="s">
        <v>42</v>
      </c>
      <c r="D157" s="17">
        <v>27138</v>
      </c>
      <c r="E157" s="18">
        <v>1367</v>
      </c>
      <c r="F157" s="18">
        <f t="shared" si="6"/>
        <v>28505</v>
      </c>
      <c r="G157" s="19">
        <f t="shared" si="7"/>
        <v>0.0479564988598492</v>
      </c>
      <c r="H157" s="19">
        <f>F157/$F$3</f>
        <v>0.900717287578601</v>
      </c>
      <c r="I157" s="19">
        <f>E157/$E$3</f>
        <v>0.874600127959053</v>
      </c>
      <c r="J157" s="40">
        <f t="shared" si="8"/>
        <v>0.971004043133491</v>
      </c>
    </row>
    <row r="158" s="2" customFormat="1" spans="2:10">
      <c r="B158" s="30"/>
      <c r="C158" s="31" t="s">
        <v>12</v>
      </c>
      <c r="D158" s="32">
        <v>2</v>
      </c>
      <c r="E158" s="33">
        <v>0</v>
      </c>
      <c r="F158" s="33">
        <f t="shared" si="6"/>
        <v>2</v>
      </c>
      <c r="G158" s="34">
        <f t="shared" si="7"/>
        <v>0</v>
      </c>
      <c r="H158" s="34">
        <f>F158/$F$3</f>
        <v>6.31971434891143e-5</v>
      </c>
      <c r="I158" s="34">
        <f>E158/$E$3</f>
        <v>0</v>
      </c>
      <c r="J158" s="43">
        <f t="shared" si="8"/>
        <v>0</v>
      </c>
    </row>
    <row r="159" s="2" customFormat="1" ht="15.75" spans="2:10">
      <c r="B159" s="20"/>
      <c r="C159" s="21" t="s">
        <v>43</v>
      </c>
      <c r="D159" s="22">
        <v>2944</v>
      </c>
      <c r="E159" s="23">
        <v>196</v>
      </c>
      <c r="F159" s="23">
        <f t="shared" si="6"/>
        <v>3140</v>
      </c>
      <c r="G159" s="24">
        <f t="shared" si="7"/>
        <v>0.0624203821656051</v>
      </c>
      <c r="H159" s="24">
        <f>F159/$F$3</f>
        <v>0.0992195152779094</v>
      </c>
      <c r="I159" s="24">
        <f>E159/$E$3</f>
        <v>0.125399872040947</v>
      </c>
      <c r="J159" s="41">
        <f t="shared" si="8"/>
        <v>1.26386297785982</v>
      </c>
    </row>
    <row r="160" s="2" customFormat="1" spans="2:10">
      <c r="B160" s="25" t="s">
        <v>100</v>
      </c>
      <c r="C160" s="26" t="s">
        <v>42</v>
      </c>
      <c r="D160" s="27">
        <v>30038</v>
      </c>
      <c r="E160" s="28">
        <v>1551</v>
      </c>
      <c r="F160" s="28">
        <f t="shared" si="6"/>
        <v>31589</v>
      </c>
      <c r="G160" s="29">
        <f t="shared" si="7"/>
        <v>0.0490993700338726</v>
      </c>
      <c r="H160" s="29">
        <f>F160/$F$3</f>
        <v>0.998167282838816</v>
      </c>
      <c r="I160" s="29">
        <f>E160/$E$3</f>
        <v>0.99232245681382</v>
      </c>
      <c r="J160" s="42">
        <f t="shared" si="8"/>
        <v>0.994144442394091</v>
      </c>
    </row>
    <row r="161" s="2" customFormat="1" spans="2:10">
      <c r="B161" s="30"/>
      <c r="C161" s="31" t="s">
        <v>12</v>
      </c>
      <c r="D161" s="32">
        <v>2</v>
      </c>
      <c r="E161" s="33">
        <v>0</v>
      </c>
      <c r="F161" s="33">
        <f t="shared" si="6"/>
        <v>2</v>
      </c>
      <c r="G161" s="34">
        <f t="shared" si="7"/>
        <v>0</v>
      </c>
      <c r="H161" s="34">
        <f>F161/$F$3</f>
        <v>6.31971434891143e-5</v>
      </c>
      <c r="I161" s="34">
        <f>E161/$E$3</f>
        <v>0</v>
      </c>
      <c r="J161" s="43">
        <f t="shared" si="8"/>
        <v>0</v>
      </c>
    </row>
    <row r="162" s="2" customFormat="1" ht="15.75" spans="2:10">
      <c r="B162" s="35"/>
      <c r="C162" s="36" t="s">
        <v>43</v>
      </c>
      <c r="D162" s="37">
        <v>44</v>
      </c>
      <c r="E162" s="38">
        <v>12</v>
      </c>
      <c r="F162" s="38">
        <f t="shared" si="6"/>
        <v>56</v>
      </c>
      <c r="G162" s="39">
        <f t="shared" si="7"/>
        <v>0.214285714285714</v>
      </c>
      <c r="H162" s="39">
        <f>F162/$F$3</f>
        <v>0.0017695200176952</v>
      </c>
      <c r="I162" s="39">
        <f>E162/$E$3</f>
        <v>0.00767754318618042</v>
      </c>
      <c r="J162" s="44">
        <f t="shared" si="8"/>
        <v>4.33877159309021</v>
      </c>
    </row>
    <row r="163" s="2" customFormat="1" spans="2:10">
      <c r="B163" s="15" t="s">
        <v>101</v>
      </c>
      <c r="C163" s="16" t="s">
        <v>42</v>
      </c>
      <c r="D163" s="17">
        <v>30082</v>
      </c>
      <c r="E163" s="18">
        <v>1563</v>
      </c>
      <c r="F163" s="18">
        <f t="shared" si="6"/>
        <v>31645</v>
      </c>
      <c r="G163" s="19">
        <f t="shared" si="7"/>
        <v>0.0493916890504029</v>
      </c>
      <c r="H163" s="19">
        <f>F163/$F$3</f>
        <v>0.999936802856511</v>
      </c>
      <c r="I163" s="19">
        <f>E163/$E$3</f>
        <v>1</v>
      </c>
      <c r="J163" s="40">
        <f t="shared" si="8"/>
        <v>1.00006320113762</v>
      </c>
    </row>
    <row r="164" s="2" customFormat="1" ht="15.75" spans="2:10">
      <c r="B164" s="20"/>
      <c r="C164" s="21" t="s">
        <v>12</v>
      </c>
      <c r="D164" s="22">
        <v>2</v>
      </c>
      <c r="E164" s="23">
        <v>0</v>
      </c>
      <c r="F164" s="23">
        <f t="shared" si="6"/>
        <v>2</v>
      </c>
      <c r="G164" s="24">
        <f t="shared" si="7"/>
        <v>0</v>
      </c>
      <c r="H164" s="24">
        <f>F164/$F$3</f>
        <v>6.31971434891143e-5</v>
      </c>
      <c r="I164" s="24">
        <f>E164/$E$3</f>
        <v>0</v>
      </c>
      <c r="J164" s="41">
        <f t="shared" si="8"/>
        <v>0</v>
      </c>
    </row>
    <row r="165" s="2" customFormat="1" spans="2:10">
      <c r="B165" s="25" t="s">
        <v>102</v>
      </c>
      <c r="C165" s="26" t="s">
        <v>42</v>
      </c>
      <c r="D165" s="27">
        <v>22325</v>
      </c>
      <c r="E165" s="28">
        <v>953</v>
      </c>
      <c r="F165" s="28">
        <f t="shared" si="6"/>
        <v>23278</v>
      </c>
      <c r="G165" s="29">
        <f t="shared" si="7"/>
        <v>0.0409399432940974</v>
      </c>
      <c r="H165" s="29">
        <f>F165/$F$3</f>
        <v>0.735551553069801</v>
      </c>
      <c r="I165" s="29">
        <f>E165/$E$3</f>
        <v>0.609724888035829</v>
      </c>
      <c r="J165" s="42">
        <f t="shared" si="8"/>
        <v>0.828935627273385</v>
      </c>
    </row>
    <row r="166" s="2" customFormat="1" spans="2:10">
      <c r="B166" s="30"/>
      <c r="C166" s="31" t="s">
        <v>12</v>
      </c>
      <c r="D166" s="32">
        <v>2</v>
      </c>
      <c r="E166" s="33">
        <v>0</v>
      </c>
      <c r="F166" s="33">
        <f t="shared" si="6"/>
        <v>2</v>
      </c>
      <c r="G166" s="34">
        <f t="shared" si="7"/>
        <v>0</v>
      </c>
      <c r="H166" s="34">
        <f>F166/$F$3</f>
        <v>6.31971434891143e-5</v>
      </c>
      <c r="I166" s="34">
        <f>E166/$E$3</f>
        <v>0</v>
      </c>
      <c r="J166" s="43">
        <f t="shared" si="8"/>
        <v>0</v>
      </c>
    </row>
    <row r="167" s="2" customFormat="1" ht="15.75" spans="2:10">
      <c r="B167" s="35"/>
      <c r="C167" s="36" t="s">
        <v>43</v>
      </c>
      <c r="D167" s="37">
        <v>7757</v>
      </c>
      <c r="E167" s="38">
        <v>610</v>
      </c>
      <c r="F167" s="38">
        <f t="shared" si="6"/>
        <v>8367</v>
      </c>
      <c r="G167" s="39">
        <f t="shared" si="7"/>
        <v>0.0729054619337875</v>
      </c>
      <c r="H167" s="39">
        <f>F167/$F$3</f>
        <v>0.26438524978671</v>
      </c>
      <c r="I167" s="39">
        <f>E167/$E$3</f>
        <v>0.390275111964171</v>
      </c>
      <c r="J167" s="44">
        <f t="shared" si="8"/>
        <v>1.47616068702404</v>
      </c>
    </row>
    <row r="168" s="2" customFormat="1" spans="2:10">
      <c r="B168" s="15" t="s">
        <v>103</v>
      </c>
      <c r="C168" s="16" t="s">
        <v>42</v>
      </c>
      <c r="D168" s="17">
        <v>29544</v>
      </c>
      <c r="E168" s="18">
        <v>1509</v>
      </c>
      <c r="F168" s="18">
        <f t="shared" si="6"/>
        <v>31053</v>
      </c>
      <c r="G168" s="19">
        <f t="shared" si="7"/>
        <v>0.0485943387112356</v>
      </c>
      <c r="H168" s="19">
        <f>F168/$F$3</f>
        <v>0.981230448383733</v>
      </c>
      <c r="I168" s="19">
        <f>E168/$E$3</f>
        <v>0.965451055662188</v>
      </c>
      <c r="J168" s="40">
        <f t="shared" si="8"/>
        <v>0.983918769798128</v>
      </c>
    </row>
    <row r="169" s="2" customFormat="1" spans="2:10">
      <c r="B169" s="30"/>
      <c r="C169" s="31" t="s">
        <v>12</v>
      </c>
      <c r="D169" s="32">
        <v>2</v>
      </c>
      <c r="E169" s="33">
        <v>0</v>
      </c>
      <c r="F169" s="33">
        <f t="shared" si="6"/>
        <v>2</v>
      </c>
      <c r="G169" s="34">
        <f t="shared" si="7"/>
        <v>0</v>
      </c>
      <c r="H169" s="34">
        <f>F169/$F$3</f>
        <v>6.31971434891143e-5</v>
      </c>
      <c r="I169" s="34">
        <f>E169/$E$3</f>
        <v>0</v>
      </c>
      <c r="J169" s="43">
        <f t="shared" si="8"/>
        <v>0</v>
      </c>
    </row>
    <row r="170" s="2" customFormat="1" ht="15.75" spans="2:10">
      <c r="B170" s="20"/>
      <c r="C170" s="21" t="s">
        <v>43</v>
      </c>
      <c r="D170" s="22">
        <v>538</v>
      </c>
      <c r="E170" s="23">
        <v>54</v>
      </c>
      <c r="F170" s="23">
        <f t="shared" si="6"/>
        <v>592</v>
      </c>
      <c r="G170" s="24">
        <f t="shared" si="7"/>
        <v>0.0912162162162162</v>
      </c>
      <c r="H170" s="24">
        <f>F170/$F$3</f>
        <v>0.0187063544727778</v>
      </c>
      <c r="I170" s="24">
        <f>E170/$E$3</f>
        <v>0.0345489443378119</v>
      </c>
      <c r="J170" s="41">
        <f t="shared" si="8"/>
        <v>1.8469095294911</v>
      </c>
    </row>
    <row r="171" s="2" customFormat="1" spans="2:10">
      <c r="B171" s="25" t="s">
        <v>104</v>
      </c>
      <c r="C171" s="26" t="s">
        <v>42</v>
      </c>
      <c r="D171" s="27">
        <v>29397</v>
      </c>
      <c r="E171" s="28">
        <v>1486</v>
      </c>
      <c r="F171" s="28">
        <f t="shared" si="6"/>
        <v>30883</v>
      </c>
      <c r="G171" s="29">
        <f t="shared" si="7"/>
        <v>0.0481170870705566</v>
      </c>
      <c r="H171" s="29">
        <f>F171/$F$3</f>
        <v>0.975858691187158</v>
      </c>
      <c r="I171" s="29">
        <f>E171/$E$3</f>
        <v>0.950735764555342</v>
      </c>
      <c r="J171" s="42">
        <f t="shared" si="8"/>
        <v>0.974255569111904</v>
      </c>
    </row>
    <row r="172" s="2" customFormat="1" spans="2:10">
      <c r="B172" s="30"/>
      <c r="C172" s="31" t="s">
        <v>12</v>
      </c>
      <c r="D172" s="32">
        <v>2</v>
      </c>
      <c r="E172" s="33">
        <v>0</v>
      </c>
      <c r="F172" s="33">
        <f t="shared" si="6"/>
        <v>2</v>
      </c>
      <c r="G172" s="34">
        <f t="shared" si="7"/>
        <v>0</v>
      </c>
      <c r="H172" s="34">
        <f>F172/$F$3</f>
        <v>6.31971434891143e-5</v>
      </c>
      <c r="I172" s="34">
        <f>E172/$E$3</f>
        <v>0</v>
      </c>
      <c r="J172" s="43">
        <f t="shared" si="8"/>
        <v>0</v>
      </c>
    </row>
    <row r="173" s="2" customFormat="1" ht="15.75" spans="2:10">
      <c r="B173" s="35"/>
      <c r="C173" s="36" t="s">
        <v>43</v>
      </c>
      <c r="D173" s="37">
        <v>685</v>
      </c>
      <c r="E173" s="38">
        <v>77</v>
      </c>
      <c r="F173" s="38">
        <f t="shared" si="6"/>
        <v>762</v>
      </c>
      <c r="G173" s="39">
        <f t="shared" si="7"/>
        <v>0.101049868766404</v>
      </c>
      <c r="H173" s="39">
        <f>F173/$F$3</f>
        <v>0.0240781116693525</v>
      </c>
      <c r="I173" s="39">
        <f>E173/$E$3</f>
        <v>0.0492642354446577</v>
      </c>
      <c r="J173" s="44">
        <f t="shared" si="8"/>
        <v>2.04601740041612</v>
      </c>
    </row>
    <row r="174" s="2" customFormat="1" spans="2:10">
      <c r="B174" s="15" t="s">
        <v>105</v>
      </c>
      <c r="C174" s="16" t="s">
        <v>42</v>
      </c>
      <c r="D174" s="17">
        <v>27209</v>
      </c>
      <c r="E174" s="18">
        <v>1320</v>
      </c>
      <c r="F174" s="18">
        <f t="shared" si="6"/>
        <v>28529</v>
      </c>
      <c r="G174" s="19">
        <f t="shared" si="7"/>
        <v>0.0462687090329139</v>
      </c>
      <c r="H174" s="19">
        <f>F174/$F$3</f>
        <v>0.901475653300471</v>
      </c>
      <c r="I174" s="19">
        <f>E174/$E$3</f>
        <v>0.844529750479846</v>
      </c>
      <c r="J174" s="40">
        <f t="shared" si="8"/>
        <v>0.936830348537828</v>
      </c>
    </row>
    <row r="175" s="2" customFormat="1" spans="2:10">
      <c r="B175" s="30"/>
      <c r="C175" s="31" t="s">
        <v>12</v>
      </c>
      <c r="D175" s="32">
        <v>2</v>
      </c>
      <c r="E175" s="33">
        <v>0</v>
      </c>
      <c r="F175" s="33">
        <f t="shared" si="6"/>
        <v>2</v>
      </c>
      <c r="G175" s="34">
        <f t="shared" si="7"/>
        <v>0</v>
      </c>
      <c r="H175" s="34">
        <f>F175/$F$3</f>
        <v>6.31971434891143e-5</v>
      </c>
      <c r="I175" s="34">
        <f>E175/$E$3</f>
        <v>0</v>
      </c>
      <c r="J175" s="43">
        <f t="shared" si="8"/>
        <v>0</v>
      </c>
    </row>
    <row r="176" s="2" customFormat="1" ht="15.75" spans="2:10">
      <c r="B176" s="20"/>
      <c r="C176" s="21" t="s">
        <v>43</v>
      </c>
      <c r="D176" s="22">
        <v>2873</v>
      </c>
      <c r="E176" s="23">
        <v>243</v>
      </c>
      <c r="F176" s="23">
        <f t="shared" si="6"/>
        <v>3116</v>
      </c>
      <c r="G176" s="24">
        <f t="shared" si="7"/>
        <v>0.07798459563543</v>
      </c>
      <c r="H176" s="24">
        <f>F176/$F$3</f>
        <v>0.0984611495560401</v>
      </c>
      <c r="I176" s="24">
        <f>E176/$E$3</f>
        <v>0.155470249520154</v>
      </c>
      <c r="J176" s="41">
        <f t="shared" si="8"/>
        <v>1.57900095846094</v>
      </c>
    </row>
    <row r="177" s="2" customFormat="1" spans="2:10">
      <c r="B177" s="25" t="s">
        <v>106</v>
      </c>
      <c r="C177" s="26" t="s">
        <v>42</v>
      </c>
      <c r="D177" s="27">
        <v>29583</v>
      </c>
      <c r="E177" s="28">
        <v>1509</v>
      </c>
      <c r="F177" s="28">
        <f t="shared" si="6"/>
        <v>31092</v>
      </c>
      <c r="G177" s="29">
        <f t="shared" si="7"/>
        <v>0.048533384793516</v>
      </c>
      <c r="H177" s="29">
        <f>F177/$F$3</f>
        <v>0.982462792681771</v>
      </c>
      <c r="I177" s="29">
        <f>E177/$E$3</f>
        <v>0.965451055662188</v>
      </c>
      <c r="J177" s="42">
        <f t="shared" si="8"/>
        <v>0.982684599206911</v>
      </c>
    </row>
    <row r="178" s="2" customFormat="1" spans="2:10">
      <c r="B178" s="30"/>
      <c r="C178" s="31" t="s">
        <v>12</v>
      </c>
      <c r="D178" s="32">
        <v>2</v>
      </c>
      <c r="E178" s="33">
        <v>0</v>
      </c>
      <c r="F178" s="33">
        <f t="shared" si="6"/>
        <v>2</v>
      </c>
      <c r="G178" s="34">
        <f t="shared" si="7"/>
        <v>0</v>
      </c>
      <c r="H178" s="34">
        <f>F178/$F$3</f>
        <v>6.31971434891143e-5</v>
      </c>
      <c r="I178" s="34">
        <f>E178/$E$3</f>
        <v>0</v>
      </c>
      <c r="J178" s="43">
        <f t="shared" si="8"/>
        <v>0</v>
      </c>
    </row>
    <row r="179" s="2" customFormat="1" ht="15.75" spans="2:10">
      <c r="B179" s="35"/>
      <c r="C179" s="36" t="s">
        <v>43</v>
      </c>
      <c r="D179" s="37">
        <v>499</v>
      </c>
      <c r="E179" s="38">
        <v>54</v>
      </c>
      <c r="F179" s="38">
        <f t="shared" si="6"/>
        <v>553</v>
      </c>
      <c r="G179" s="39">
        <f t="shared" si="7"/>
        <v>0.0976491862567812</v>
      </c>
      <c r="H179" s="39">
        <f>F179/$F$3</f>
        <v>0.0174740101747401</v>
      </c>
      <c r="I179" s="39">
        <f>E179/$E$3</f>
        <v>0.0345489443378119</v>
      </c>
      <c r="J179" s="44">
        <f t="shared" si="8"/>
        <v>1.97716173862339</v>
      </c>
    </row>
    <row r="180" s="2" customFormat="1" spans="2:10">
      <c r="B180" s="15" t="s">
        <v>107</v>
      </c>
      <c r="C180" s="16" t="s">
        <v>42</v>
      </c>
      <c r="D180" s="17">
        <v>27914</v>
      </c>
      <c r="E180" s="18">
        <v>1400</v>
      </c>
      <c r="F180" s="18">
        <f t="shared" si="6"/>
        <v>29314</v>
      </c>
      <c r="G180" s="19">
        <f t="shared" si="7"/>
        <v>0.0477587500852835</v>
      </c>
      <c r="H180" s="19">
        <f>F180/$F$3</f>
        <v>0.926280532119948</v>
      </c>
      <c r="I180" s="19">
        <f>E180/$E$3</f>
        <v>0.895713371721049</v>
      </c>
      <c r="J180" s="40">
        <f t="shared" si="8"/>
        <v>0.967000104893772</v>
      </c>
    </row>
    <row r="181" s="2" customFormat="1" spans="2:10">
      <c r="B181" s="30"/>
      <c r="C181" s="31" t="s">
        <v>12</v>
      </c>
      <c r="D181" s="32">
        <v>2</v>
      </c>
      <c r="E181" s="33">
        <v>0</v>
      </c>
      <c r="F181" s="33">
        <f t="shared" si="6"/>
        <v>2</v>
      </c>
      <c r="G181" s="34">
        <f t="shared" si="7"/>
        <v>0</v>
      </c>
      <c r="H181" s="34">
        <f>F181/$F$3</f>
        <v>6.31971434891143e-5</v>
      </c>
      <c r="I181" s="34">
        <f>E181/$E$3</f>
        <v>0</v>
      </c>
      <c r="J181" s="43">
        <f t="shared" si="8"/>
        <v>0</v>
      </c>
    </row>
    <row r="182" s="2" customFormat="1" ht="15.75" spans="2:10">
      <c r="B182" s="20"/>
      <c r="C182" s="21" t="s">
        <v>43</v>
      </c>
      <c r="D182" s="22">
        <v>2168</v>
      </c>
      <c r="E182" s="23">
        <v>163</v>
      </c>
      <c r="F182" s="23">
        <f t="shared" si="6"/>
        <v>2331</v>
      </c>
      <c r="G182" s="24">
        <f t="shared" si="7"/>
        <v>0.0699270699270699</v>
      </c>
      <c r="H182" s="24">
        <f>F182/$F$3</f>
        <v>0.0736562707365627</v>
      </c>
      <c r="I182" s="24">
        <f>E182/$E$3</f>
        <v>0.104286628278951</v>
      </c>
      <c r="J182" s="41">
        <f t="shared" si="8"/>
        <v>1.41585539474215</v>
      </c>
    </row>
    <row r="183" s="2" customFormat="1" spans="2:10">
      <c r="B183" s="25" t="s">
        <v>108</v>
      </c>
      <c r="C183" s="26" t="s">
        <v>42</v>
      </c>
      <c r="D183" s="27">
        <v>23975</v>
      </c>
      <c r="E183" s="28">
        <v>1087</v>
      </c>
      <c r="F183" s="28">
        <f t="shared" si="6"/>
        <v>25062</v>
      </c>
      <c r="G183" s="29">
        <f t="shared" si="7"/>
        <v>0.0433724363578326</v>
      </c>
      <c r="H183" s="29">
        <f>F183/$F$3</f>
        <v>0.791923405062091</v>
      </c>
      <c r="I183" s="29">
        <f>E183/$E$3</f>
        <v>0.695457453614843</v>
      </c>
      <c r="J183" s="42">
        <f t="shared" si="8"/>
        <v>0.878187775698226</v>
      </c>
    </row>
    <row r="184" s="2" customFormat="1" spans="2:10">
      <c r="B184" s="30"/>
      <c r="C184" s="31" t="s">
        <v>12</v>
      </c>
      <c r="D184" s="32">
        <v>2</v>
      </c>
      <c r="E184" s="33">
        <v>0</v>
      </c>
      <c r="F184" s="33">
        <f t="shared" si="6"/>
        <v>2</v>
      </c>
      <c r="G184" s="34">
        <f t="shared" si="7"/>
        <v>0</v>
      </c>
      <c r="H184" s="34">
        <f>F184/$F$3</f>
        <v>6.31971434891143e-5</v>
      </c>
      <c r="I184" s="34">
        <f>E184/$E$3</f>
        <v>0</v>
      </c>
      <c r="J184" s="43">
        <f t="shared" si="8"/>
        <v>0</v>
      </c>
    </row>
    <row r="185" s="2" customFormat="1" ht="15.75" spans="2:10">
      <c r="B185" s="35"/>
      <c r="C185" s="36" t="s">
        <v>43</v>
      </c>
      <c r="D185" s="37">
        <v>6107</v>
      </c>
      <c r="E185" s="38">
        <v>476</v>
      </c>
      <c r="F185" s="38">
        <f t="shared" si="6"/>
        <v>6583</v>
      </c>
      <c r="G185" s="39">
        <f t="shared" si="7"/>
        <v>0.072307458605499</v>
      </c>
      <c r="H185" s="39">
        <f>F185/$F$3</f>
        <v>0.20801339779442</v>
      </c>
      <c r="I185" s="39">
        <f>E185/$E$3</f>
        <v>0.304542546385157</v>
      </c>
      <c r="J185" s="44">
        <f t="shared" si="8"/>
        <v>1.46405255437507</v>
      </c>
    </row>
    <row r="186" s="2" customFormat="1" spans="2:10">
      <c r="B186" s="15" t="s">
        <v>109</v>
      </c>
      <c r="C186" s="16" t="s">
        <v>42</v>
      </c>
      <c r="D186" s="17">
        <v>26346</v>
      </c>
      <c r="E186" s="18">
        <v>1223</v>
      </c>
      <c r="F186" s="18">
        <f t="shared" si="6"/>
        <v>27569</v>
      </c>
      <c r="G186" s="19">
        <f t="shared" si="7"/>
        <v>0.044361420435997</v>
      </c>
      <c r="H186" s="19">
        <f>F186/$F$3</f>
        <v>0.871141024425696</v>
      </c>
      <c r="I186" s="19">
        <f>E186/$E$3</f>
        <v>0.782469609724888</v>
      </c>
      <c r="J186" s="40">
        <f t="shared" si="8"/>
        <v>0.898212330478564</v>
      </c>
    </row>
    <row r="187" s="2" customFormat="1" spans="2:10">
      <c r="B187" s="30"/>
      <c r="C187" s="31" t="s">
        <v>12</v>
      </c>
      <c r="D187" s="32">
        <v>2</v>
      </c>
      <c r="E187" s="33">
        <v>0</v>
      </c>
      <c r="F187" s="33">
        <f t="shared" si="6"/>
        <v>2</v>
      </c>
      <c r="G187" s="34">
        <f t="shared" si="7"/>
        <v>0</v>
      </c>
      <c r="H187" s="34">
        <f>F187/$F$3</f>
        <v>6.31971434891143e-5</v>
      </c>
      <c r="I187" s="34">
        <f>E187/$E$3</f>
        <v>0</v>
      </c>
      <c r="J187" s="43">
        <f t="shared" si="8"/>
        <v>0</v>
      </c>
    </row>
    <row r="188" s="2" customFormat="1" ht="15.75" spans="2:10">
      <c r="B188" s="20"/>
      <c r="C188" s="21" t="s">
        <v>43</v>
      </c>
      <c r="D188" s="22">
        <v>3736</v>
      </c>
      <c r="E188" s="23">
        <v>340</v>
      </c>
      <c r="F188" s="23">
        <f t="shared" si="6"/>
        <v>4076</v>
      </c>
      <c r="G188" s="24">
        <f t="shared" si="7"/>
        <v>0.0834151128557409</v>
      </c>
      <c r="H188" s="24">
        <f>F188/$F$3</f>
        <v>0.128795778430815</v>
      </c>
      <c r="I188" s="24">
        <f>E188/$E$3</f>
        <v>0.217530390275112</v>
      </c>
      <c r="J188" s="41">
        <f t="shared" si="8"/>
        <v>1.68895590310021</v>
      </c>
    </row>
    <row r="189" s="2" customFormat="1" spans="2:10">
      <c r="B189" s="25" t="s">
        <v>110</v>
      </c>
      <c r="C189" s="26" t="s">
        <v>42</v>
      </c>
      <c r="D189" s="27">
        <v>26092</v>
      </c>
      <c r="E189" s="28">
        <v>1273</v>
      </c>
      <c r="F189" s="28">
        <f t="shared" si="6"/>
        <v>27365</v>
      </c>
      <c r="G189" s="29">
        <f t="shared" si="7"/>
        <v>0.0465192764480175</v>
      </c>
      <c r="H189" s="29">
        <f>F189/$F$3</f>
        <v>0.864694915789806</v>
      </c>
      <c r="I189" s="29">
        <f>E189/$E$3</f>
        <v>0.81445937300064</v>
      </c>
      <c r="J189" s="42">
        <f t="shared" si="8"/>
        <v>0.941903737524255</v>
      </c>
    </row>
    <row r="190" s="2" customFormat="1" spans="2:10">
      <c r="B190" s="30"/>
      <c r="C190" s="31" t="s">
        <v>12</v>
      </c>
      <c r="D190" s="32">
        <v>2</v>
      </c>
      <c r="E190" s="33">
        <v>0</v>
      </c>
      <c r="F190" s="33">
        <f t="shared" si="6"/>
        <v>2</v>
      </c>
      <c r="G190" s="34">
        <f t="shared" si="7"/>
        <v>0</v>
      </c>
      <c r="H190" s="34">
        <f>F190/$F$3</f>
        <v>6.31971434891143e-5</v>
      </c>
      <c r="I190" s="34">
        <f>E190/$E$3</f>
        <v>0</v>
      </c>
      <c r="J190" s="43">
        <f t="shared" si="8"/>
        <v>0</v>
      </c>
    </row>
    <row r="191" s="2" customFormat="1" ht="15.75" spans="2:10">
      <c r="B191" s="35"/>
      <c r="C191" s="36" t="s">
        <v>43</v>
      </c>
      <c r="D191" s="37">
        <v>3990</v>
      </c>
      <c r="E191" s="38">
        <v>290</v>
      </c>
      <c r="F191" s="38">
        <f t="shared" si="6"/>
        <v>4280</v>
      </c>
      <c r="G191" s="39">
        <f t="shared" si="7"/>
        <v>0.0677570093457944</v>
      </c>
      <c r="H191" s="39">
        <f>F191/$F$3</f>
        <v>0.135241887066705</v>
      </c>
      <c r="I191" s="39">
        <f>E191/$E$3</f>
        <v>0.18554062699936</v>
      </c>
      <c r="J191" s="44">
        <f t="shared" si="8"/>
        <v>1.37191687445064</v>
      </c>
    </row>
    <row r="192" s="2" customFormat="1" spans="2:10">
      <c r="B192" s="15" t="s">
        <v>111</v>
      </c>
      <c r="C192" s="16" t="s">
        <v>42</v>
      </c>
      <c r="D192" s="17">
        <v>24675</v>
      </c>
      <c r="E192" s="18">
        <v>1177</v>
      </c>
      <c r="F192" s="18">
        <f t="shared" si="6"/>
        <v>25852</v>
      </c>
      <c r="G192" s="19">
        <f t="shared" si="7"/>
        <v>0.0455283923874362</v>
      </c>
      <c r="H192" s="19">
        <f>F192/$F$3</f>
        <v>0.816886276740291</v>
      </c>
      <c r="I192" s="19">
        <f>E192/$E$3</f>
        <v>0.753039027511196</v>
      </c>
      <c r="J192" s="40">
        <f t="shared" si="8"/>
        <v>0.921840712658473</v>
      </c>
    </row>
    <row r="193" s="2" customFormat="1" spans="2:10">
      <c r="B193" s="30"/>
      <c r="C193" s="31" t="s">
        <v>12</v>
      </c>
      <c r="D193" s="32">
        <v>2</v>
      </c>
      <c r="E193" s="33">
        <v>0</v>
      </c>
      <c r="F193" s="33">
        <f t="shared" si="6"/>
        <v>2</v>
      </c>
      <c r="G193" s="34">
        <f t="shared" si="7"/>
        <v>0</v>
      </c>
      <c r="H193" s="34">
        <f>F193/$F$3</f>
        <v>6.31971434891143e-5</v>
      </c>
      <c r="I193" s="34">
        <f>E193/$E$3</f>
        <v>0</v>
      </c>
      <c r="J193" s="43">
        <f t="shared" si="8"/>
        <v>0</v>
      </c>
    </row>
    <row r="194" s="2" customFormat="1" ht="15.75" spans="2:10">
      <c r="B194" s="20"/>
      <c r="C194" s="21" t="s">
        <v>43</v>
      </c>
      <c r="D194" s="22">
        <v>5407</v>
      </c>
      <c r="E194" s="23">
        <v>386</v>
      </c>
      <c r="F194" s="23">
        <f t="shared" si="6"/>
        <v>5793</v>
      </c>
      <c r="G194" s="24">
        <f t="shared" si="7"/>
        <v>0.0666321422406353</v>
      </c>
      <c r="H194" s="24">
        <f>F194/$F$3</f>
        <v>0.18305052611622</v>
      </c>
      <c r="I194" s="24">
        <f>E194/$E$3</f>
        <v>0.246960972488804</v>
      </c>
      <c r="J194" s="41">
        <f t="shared" si="8"/>
        <v>1.3491410143886</v>
      </c>
    </row>
    <row r="195" s="2" customFormat="1" spans="2:10">
      <c r="B195" s="25" t="s">
        <v>112</v>
      </c>
      <c r="C195" s="26" t="s">
        <v>42</v>
      </c>
      <c r="D195" s="27">
        <v>26597</v>
      </c>
      <c r="E195" s="28">
        <v>1291</v>
      </c>
      <c r="F195" s="28">
        <f t="shared" si="6"/>
        <v>27888</v>
      </c>
      <c r="G195" s="29">
        <f t="shared" si="7"/>
        <v>0.0462923121055651</v>
      </c>
      <c r="H195" s="29">
        <f>F195/$F$3</f>
        <v>0.88122096881221</v>
      </c>
      <c r="I195" s="29">
        <f>E195/$E$3</f>
        <v>0.82597568777991</v>
      </c>
      <c r="J195" s="42">
        <f t="shared" si="8"/>
        <v>0.937308254129763</v>
      </c>
    </row>
    <row r="196" s="2" customFormat="1" spans="2:10">
      <c r="B196" s="30"/>
      <c r="C196" s="31" t="s">
        <v>12</v>
      </c>
      <c r="D196" s="32">
        <v>2</v>
      </c>
      <c r="E196" s="33">
        <v>0</v>
      </c>
      <c r="F196" s="33">
        <f t="shared" si="6"/>
        <v>2</v>
      </c>
      <c r="G196" s="34">
        <f t="shared" si="7"/>
        <v>0</v>
      </c>
      <c r="H196" s="34">
        <f>F196/$F$3</f>
        <v>6.31971434891143e-5</v>
      </c>
      <c r="I196" s="34">
        <f>E196/$E$3</f>
        <v>0</v>
      </c>
      <c r="J196" s="43">
        <f t="shared" si="8"/>
        <v>0</v>
      </c>
    </row>
    <row r="197" s="2" customFormat="1" ht="15.75" spans="2:10">
      <c r="B197" s="35"/>
      <c r="C197" s="36" t="s">
        <v>43</v>
      </c>
      <c r="D197" s="37">
        <v>3485</v>
      </c>
      <c r="E197" s="38">
        <v>272</v>
      </c>
      <c r="F197" s="38">
        <f t="shared" ref="F197:F260" si="9">SUM(D197:E197)</f>
        <v>3757</v>
      </c>
      <c r="G197" s="39">
        <f t="shared" ref="G197:G260" si="10">E197/F197</f>
        <v>0.0723981900452489</v>
      </c>
      <c r="H197" s="39">
        <f>F197/$F$3</f>
        <v>0.118715834044301</v>
      </c>
      <c r="I197" s="39">
        <f>E197/$E$3</f>
        <v>0.17402431222009</v>
      </c>
      <c r="J197" s="44">
        <f t="shared" si="8"/>
        <v>1.4658896483442</v>
      </c>
    </row>
    <row r="198" s="2" customFormat="1" spans="2:10">
      <c r="B198" s="15" t="s">
        <v>113</v>
      </c>
      <c r="C198" s="16" t="s">
        <v>42</v>
      </c>
      <c r="D198" s="17">
        <v>26049</v>
      </c>
      <c r="E198" s="18">
        <v>1259</v>
      </c>
      <c r="F198" s="18">
        <f t="shared" si="9"/>
        <v>27308</v>
      </c>
      <c r="G198" s="19">
        <f t="shared" si="10"/>
        <v>0.0461037058737366</v>
      </c>
      <c r="H198" s="19">
        <f>F198/$F$3</f>
        <v>0.862893797200367</v>
      </c>
      <c r="I198" s="19">
        <f>E198/$E$3</f>
        <v>0.805502239283429</v>
      </c>
      <c r="J198" s="40">
        <f t="shared" ref="J198:J261" si="11">I198/H198</f>
        <v>0.933489430445389</v>
      </c>
    </row>
    <row r="199" s="2" customFormat="1" spans="2:10">
      <c r="B199" s="30"/>
      <c r="C199" s="31" t="s">
        <v>12</v>
      </c>
      <c r="D199" s="32">
        <v>2</v>
      </c>
      <c r="E199" s="33">
        <v>0</v>
      </c>
      <c r="F199" s="33">
        <f t="shared" si="9"/>
        <v>2</v>
      </c>
      <c r="G199" s="34">
        <f t="shared" si="10"/>
        <v>0</v>
      </c>
      <c r="H199" s="34">
        <f>F199/$F$3</f>
        <v>6.31971434891143e-5</v>
      </c>
      <c r="I199" s="34">
        <f>E199/$E$3</f>
        <v>0</v>
      </c>
      <c r="J199" s="43">
        <f t="shared" si="11"/>
        <v>0</v>
      </c>
    </row>
    <row r="200" s="2" customFormat="1" ht="15.75" spans="2:10">
      <c r="B200" s="20"/>
      <c r="C200" s="21" t="s">
        <v>43</v>
      </c>
      <c r="D200" s="22">
        <v>4033</v>
      </c>
      <c r="E200" s="23">
        <v>304</v>
      </c>
      <c r="F200" s="23">
        <f t="shared" si="9"/>
        <v>4337</v>
      </c>
      <c r="G200" s="24">
        <f t="shared" si="10"/>
        <v>0.0700945353931289</v>
      </c>
      <c r="H200" s="24">
        <f>F200/$F$3</f>
        <v>0.137043005656144</v>
      </c>
      <c r="I200" s="24">
        <f>E200/$E$3</f>
        <v>0.194497760716571</v>
      </c>
      <c r="J200" s="41">
        <f t="shared" si="11"/>
        <v>1.4192461686413</v>
      </c>
    </row>
    <row r="201" s="2" customFormat="1" spans="2:10">
      <c r="B201" s="25" t="s">
        <v>114</v>
      </c>
      <c r="C201" s="26" t="s">
        <v>42</v>
      </c>
      <c r="D201" s="27">
        <v>29965</v>
      </c>
      <c r="E201" s="28">
        <v>1547</v>
      </c>
      <c r="F201" s="28">
        <f t="shared" si="9"/>
        <v>31512</v>
      </c>
      <c r="G201" s="29">
        <f t="shared" si="10"/>
        <v>0.0490924092409241</v>
      </c>
      <c r="H201" s="29">
        <f>F201/$F$3</f>
        <v>0.995734192814485</v>
      </c>
      <c r="I201" s="29">
        <f>E201/$E$3</f>
        <v>0.989763275751759</v>
      </c>
      <c r="J201" s="42">
        <f t="shared" si="11"/>
        <v>0.994003503037444</v>
      </c>
    </row>
    <row r="202" s="2" customFormat="1" spans="2:10">
      <c r="B202" s="30"/>
      <c r="C202" s="31" t="s">
        <v>12</v>
      </c>
      <c r="D202" s="32">
        <v>2</v>
      </c>
      <c r="E202" s="33">
        <v>0</v>
      </c>
      <c r="F202" s="33">
        <f t="shared" si="9"/>
        <v>2</v>
      </c>
      <c r="G202" s="34">
        <f t="shared" si="10"/>
        <v>0</v>
      </c>
      <c r="H202" s="34">
        <f>F202/$F$3</f>
        <v>6.31971434891143e-5</v>
      </c>
      <c r="I202" s="34">
        <f>E202/$E$3</f>
        <v>0</v>
      </c>
      <c r="J202" s="43">
        <f t="shared" si="11"/>
        <v>0</v>
      </c>
    </row>
    <row r="203" s="2" customFormat="1" ht="15.75" spans="2:10">
      <c r="B203" s="35"/>
      <c r="C203" s="36" t="s">
        <v>43</v>
      </c>
      <c r="D203" s="37">
        <v>117</v>
      </c>
      <c r="E203" s="38">
        <v>16</v>
      </c>
      <c r="F203" s="38">
        <f t="shared" si="9"/>
        <v>133</v>
      </c>
      <c r="G203" s="39">
        <f t="shared" si="10"/>
        <v>0.120300751879699</v>
      </c>
      <c r="H203" s="39">
        <f>F203/$F$3</f>
        <v>0.0042026100420261</v>
      </c>
      <c r="I203" s="39">
        <f>E203/$E$3</f>
        <v>0.0102367242482406</v>
      </c>
      <c r="J203" s="44">
        <f t="shared" si="11"/>
        <v>2.43580159612082</v>
      </c>
    </row>
    <row r="204" s="2" customFormat="1" spans="2:10">
      <c r="B204" s="15" t="s">
        <v>115</v>
      </c>
      <c r="C204" s="16" t="s">
        <v>42</v>
      </c>
      <c r="D204" s="17">
        <v>29906</v>
      </c>
      <c r="E204" s="18">
        <v>1540</v>
      </c>
      <c r="F204" s="18">
        <f t="shared" si="9"/>
        <v>31446</v>
      </c>
      <c r="G204" s="19">
        <f t="shared" si="10"/>
        <v>0.0489728423328881</v>
      </c>
      <c r="H204" s="19">
        <f>F204/$F$3</f>
        <v>0.993648687079344</v>
      </c>
      <c r="I204" s="19">
        <f>E204/$E$3</f>
        <v>0.985284708893154</v>
      </c>
      <c r="J204" s="40">
        <f t="shared" si="11"/>
        <v>0.991582560018497</v>
      </c>
    </row>
    <row r="205" s="2" customFormat="1" spans="2:10">
      <c r="B205" s="30"/>
      <c r="C205" s="31" t="s">
        <v>12</v>
      </c>
      <c r="D205" s="32">
        <v>2</v>
      </c>
      <c r="E205" s="33">
        <v>0</v>
      </c>
      <c r="F205" s="33">
        <f t="shared" si="9"/>
        <v>2</v>
      </c>
      <c r="G205" s="34">
        <f t="shared" si="10"/>
        <v>0</v>
      </c>
      <c r="H205" s="34">
        <f>F205/$F$3</f>
        <v>6.31971434891143e-5</v>
      </c>
      <c r="I205" s="34">
        <f>E205/$E$3</f>
        <v>0</v>
      </c>
      <c r="J205" s="43">
        <f t="shared" si="11"/>
        <v>0</v>
      </c>
    </row>
    <row r="206" s="2" customFormat="1" ht="15.75" spans="2:10">
      <c r="B206" s="20"/>
      <c r="C206" s="21" t="s">
        <v>43</v>
      </c>
      <c r="D206" s="22">
        <v>176</v>
      </c>
      <c r="E206" s="23">
        <v>23</v>
      </c>
      <c r="F206" s="23">
        <f t="shared" si="9"/>
        <v>199</v>
      </c>
      <c r="G206" s="24">
        <f t="shared" si="10"/>
        <v>0.115577889447236</v>
      </c>
      <c r="H206" s="24">
        <f>F206/$F$3</f>
        <v>0.00628811577716687</v>
      </c>
      <c r="I206" s="24">
        <f>E206/$E$3</f>
        <v>0.0147152911068458</v>
      </c>
      <c r="J206" s="41">
        <f t="shared" si="11"/>
        <v>2.34017496310728</v>
      </c>
    </row>
    <row r="207" s="2" customFormat="1" spans="2:10">
      <c r="B207" s="25" t="s">
        <v>116</v>
      </c>
      <c r="C207" s="26" t="s">
        <v>42</v>
      </c>
      <c r="D207" s="27">
        <v>29818</v>
      </c>
      <c r="E207" s="28">
        <v>1531</v>
      </c>
      <c r="F207" s="28">
        <f t="shared" si="9"/>
        <v>31349</v>
      </c>
      <c r="G207" s="29">
        <f t="shared" si="10"/>
        <v>0.0488372834859166</v>
      </c>
      <c r="H207" s="29">
        <f>F207/$F$3</f>
        <v>0.990583625620122</v>
      </c>
      <c r="I207" s="29">
        <f>E207/$E$3</f>
        <v>0.979526551503519</v>
      </c>
      <c r="J207" s="42">
        <f t="shared" si="11"/>
        <v>0.988837818604481</v>
      </c>
    </row>
    <row r="208" s="2" customFormat="1" spans="2:10">
      <c r="B208" s="30"/>
      <c r="C208" s="31" t="s">
        <v>12</v>
      </c>
      <c r="D208" s="32">
        <v>2</v>
      </c>
      <c r="E208" s="33">
        <v>0</v>
      </c>
      <c r="F208" s="33">
        <f t="shared" si="9"/>
        <v>2</v>
      </c>
      <c r="G208" s="34">
        <f t="shared" si="10"/>
        <v>0</v>
      </c>
      <c r="H208" s="34">
        <f>F208/$F$3</f>
        <v>6.31971434891143e-5</v>
      </c>
      <c r="I208" s="34">
        <f>E208/$E$3</f>
        <v>0</v>
      </c>
      <c r="J208" s="43">
        <f t="shared" si="11"/>
        <v>0</v>
      </c>
    </row>
    <row r="209" s="2" customFormat="1" ht="15.75" spans="2:10">
      <c r="B209" s="35"/>
      <c r="C209" s="36" t="s">
        <v>43</v>
      </c>
      <c r="D209" s="37">
        <v>264</v>
      </c>
      <c r="E209" s="38">
        <v>32</v>
      </c>
      <c r="F209" s="38">
        <f t="shared" si="9"/>
        <v>296</v>
      </c>
      <c r="G209" s="39">
        <f t="shared" si="10"/>
        <v>0.108108108108108</v>
      </c>
      <c r="H209" s="39">
        <f>F209/$F$3</f>
        <v>0.00935317723638891</v>
      </c>
      <c r="I209" s="39">
        <f>E209/$E$3</f>
        <v>0.0204734484964811</v>
      </c>
      <c r="J209" s="44">
        <f t="shared" si="11"/>
        <v>2.1889298127302</v>
      </c>
    </row>
    <row r="210" s="2" customFormat="1" spans="2:10">
      <c r="B210" s="15" t="s">
        <v>117</v>
      </c>
      <c r="C210" s="16" t="s">
        <v>42</v>
      </c>
      <c r="D210" s="17">
        <v>29179</v>
      </c>
      <c r="E210" s="18">
        <v>1447</v>
      </c>
      <c r="F210" s="18">
        <f t="shared" si="9"/>
        <v>30626</v>
      </c>
      <c r="G210" s="19">
        <f t="shared" si="10"/>
        <v>0.0472474368183896</v>
      </c>
      <c r="H210" s="19">
        <f>F210/$F$3</f>
        <v>0.967737858248807</v>
      </c>
      <c r="I210" s="19">
        <f>E210/$E$3</f>
        <v>0.925783749200256</v>
      </c>
      <c r="J210" s="40">
        <f t="shared" si="11"/>
        <v>0.956647237998449</v>
      </c>
    </row>
    <row r="211" s="2" customFormat="1" spans="2:10">
      <c r="B211" s="30"/>
      <c r="C211" s="31" t="s">
        <v>12</v>
      </c>
      <c r="D211" s="32">
        <v>2</v>
      </c>
      <c r="E211" s="33">
        <v>0</v>
      </c>
      <c r="F211" s="33">
        <f t="shared" si="9"/>
        <v>2</v>
      </c>
      <c r="G211" s="34">
        <f t="shared" si="10"/>
        <v>0</v>
      </c>
      <c r="H211" s="34">
        <f>F211/$F$3</f>
        <v>6.31971434891143e-5</v>
      </c>
      <c r="I211" s="34">
        <f>E211/$E$3</f>
        <v>0</v>
      </c>
      <c r="J211" s="43">
        <f t="shared" si="11"/>
        <v>0</v>
      </c>
    </row>
    <row r="212" s="2" customFormat="1" ht="15.75" spans="2:10">
      <c r="B212" s="20"/>
      <c r="C212" s="21" t="s">
        <v>43</v>
      </c>
      <c r="D212" s="22">
        <v>903</v>
      </c>
      <c r="E212" s="23">
        <v>116</v>
      </c>
      <c r="F212" s="23">
        <f t="shared" si="9"/>
        <v>1019</v>
      </c>
      <c r="G212" s="24">
        <f t="shared" si="10"/>
        <v>0.113837095191364</v>
      </c>
      <c r="H212" s="24">
        <f>F212/$F$3</f>
        <v>0.0321989446077037</v>
      </c>
      <c r="I212" s="24">
        <f>E212/$E$3</f>
        <v>0.0742162507997441</v>
      </c>
      <c r="J212" s="41">
        <f t="shared" si="11"/>
        <v>2.30492805599558</v>
      </c>
    </row>
    <row r="213" s="2" customFormat="1" spans="2:10">
      <c r="B213" s="25" t="s">
        <v>118</v>
      </c>
      <c r="C213" s="26" t="s">
        <v>42</v>
      </c>
      <c r="D213" s="27">
        <v>30073</v>
      </c>
      <c r="E213" s="28">
        <v>1563</v>
      </c>
      <c r="F213" s="28">
        <f t="shared" si="9"/>
        <v>31636</v>
      </c>
      <c r="G213" s="29">
        <f t="shared" si="10"/>
        <v>0.0494057402958655</v>
      </c>
      <c r="H213" s="29">
        <f>F213/$F$3</f>
        <v>0.99965241571081</v>
      </c>
      <c r="I213" s="29">
        <f>E213/$E$3</f>
        <v>1</v>
      </c>
      <c r="J213" s="42">
        <f t="shared" si="11"/>
        <v>1.00034770514604</v>
      </c>
    </row>
    <row r="214" s="2" customFormat="1" spans="2:10">
      <c r="B214" s="30"/>
      <c r="C214" s="31" t="s">
        <v>12</v>
      </c>
      <c r="D214" s="32">
        <v>2</v>
      </c>
      <c r="E214" s="33">
        <v>0</v>
      </c>
      <c r="F214" s="33">
        <f t="shared" si="9"/>
        <v>2</v>
      </c>
      <c r="G214" s="34">
        <f t="shared" si="10"/>
        <v>0</v>
      </c>
      <c r="H214" s="34">
        <f>F214/$F$3</f>
        <v>6.31971434891143e-5</v>
      </c>
      <c r="I214" s="34">
        <f>E214/$E$3</f>
        <v>0</v>
      </c>
      <c r="J214" s="43">
        <f t="shared" si="11"/>
        <v>0</v>
      </c>
    </row>
    <row r="215" s="2" customFormat="1" ht="15.75" spans="2:10">
      <c r="B215" s="35"/>
      <c r="C215" s="36" t="s">
        <v>43</v>
      </c>
      <c r="D215" s="37">
        <v>9</v>
      </c>
      <c r="E215" s="38">
        <v>0</v>
      </c>
      <c r="F215" s="38">
        <f t="shared" si="9"/>
        <v>9</v>
      </c>
      <c r="G215" s="39">
        <f t="shared" si="10"/>
        <v>0</v>
      </c>
      <c r="H215" s="39">
        <f>F215/$F$3</f>
        <v>0.000284387145701014</v>
      </c>
      <c r="I215" s="39">
        <f>E215/$E$3</f>
        <v>0</v>
      </c>
      <c r="J215" s="44">
        <f t="shared" si="11"/>
        <v>0</v>
      </c>
    </row>
    <row r="216" s="2" customFormat="1" spans="2:10">
      <c r="B216" s="15" t="s">
        <v>119</v>
      </c>
      <c r="C216" s="16" t="s">
        <v>42</v>
      </c>
      <c r="D216" s="17">
        <v>30037</v>
      </c>
      <c r="E216" s="18">
        <v>1557</v>
      </c>
      <c r="F216" s="18">
        <f t="shared" si="9"/>
        <v>31594</v>
      </c>
      <c r="G216" s="19">
        <f t="shared" si="10"/>
        <v>0.0492815091473065</v>
      </c>
      <c r="H216" s="19">
        <f>F216/$F$3</f>
        <v>0.998325275697538</v>
      </c>
      <c r="I216" s="19">
        <f>E216/$E$3</f>
        <v>0.99616122840691</v>
      </c>
      <c r="J216" s="40">
        <f t="shared" si="11"/>
        <v>0.997832322447094</v>
      </c>
    </row>
    <row r="217" s="2" customFormat="1" spans="2:10">
      <c r="B217" s="30"/>
      <c r="C217" s="31" t="s">
        <v>12</v>
      </c>
      <c r="D217" s="32">
        <v>2</v>
      </c>
      <c r="E217" s="33">
        <v>0</v>
      </c>
      <c r="F217" s="33">
        <f t="shared" si="9"/>
        <v>2</v>
      </c>
      <c r="G217" s="34">
        <f t="shared" si="10"/>
        <v>0</v>
      </c>
      <c r="H217" s="34">
        <f>F217/$F$3</f>
        <v>6.31971434891143e-5</v>
      </c>
      <c r="I217" s="34">
        <f>E217/$E$3</f>
        <v>0</v>
      </c>
      <c r="J217" s="43">
        <f t="shared" si="11"/>
        <v>0</v>
      </c>
    </row>
    <row r="218" s="2" customFormat="1" ht="15.75" spans="2:10">
      <c r="B218" s="20"/>
      <c r="C218" s="21" t="s">
        <v>43</v>
      </c>
      <c r="D218" s="22">
        <v>45</v>
      </c>
      <c r="E218" s="23">
        <v>6</v>
      </c>
      <c r="F218" s="23">
        <f t="shared" si="9"/>
        <v>51</v>
      </c>
      <c r="G218" s="24">
        <f t="shared" si="10"/>
        <v>0.117647058823529</v>
      </c>
      <c r="H218" s="24">
        <f>F218/$F$3</f>
        <v>0.00161152715897241</v>
      </c>
      <c r="I218" s="24">
        <f>E218/$E$3</f>
        <v>0.00383877159309021</v>
      </c>
      <c r="J218" s="41">
        <f t="shared" si="11"/>
        <v>2.38207067855933</v>
      </c>
    </row>
    <row r="219" s="2" customFormat="1" spans="2:10">
      <c r="B219" s="25" t="s">
        <v>120</v>
      </c>
      <c r="C219" s="26" t="s">
        <v>42</v>
      </c>
      <c r="D219" s="27">
        <v>29831</v>
      </c>
      <c r="E219" s="28">
        <v>1528</v>
      </c>
      <c r="F219" s="28">
        <f t="shared" si="9"/>
        <v>31359</v>
      </c>
      <c r="G219" s="29">
        <f t="shared" si="10"/>
        <v>0.0487260435600625</v>
      </c>
      <c r="H219" s="29">
        <f>F219/$F$3</f>
        <v>0.990899611337568</v>
      </c>
      <c r="I219" s="29">
        <f>E219/$E$3</f>
        <v>0.977607165706974</v>
      </c>
      <c r="J219" s="42">
        <f t="shared" si="11"/>
        <v>0.986585476996352</v>
      </c>
    </row>
    <row r="220" s="2" customFormat="1" spans="2:10">
      <c r="B220" s="30"/>
      <c r="C220" s="31" t="s">
        <v>12</v>
      </c>
      <c r="D220" s="32">
        <v>2</v>
      </c>
      <c r="E220" s="33">
        <v>0</v>
      </c>
      <c r="F220" s="33">
        <f t="shared" si="9"/>
        <v>2</v>
      </c>
      <c r="G220" s="34">
        <f t="shared" si="10"/>
        <v>0</v>
      </c>
      <c r="H220" s="34">
        <f>F220/$F$3</f>
        <v>6.31971434891143e-5</v>
      </c>
      <c r="I220" s="34">
        <f>E220/$E$3</f>
        <v>0</v>
      </c>
      <c r="J220" s="43">
        <f t="shared" si="11"/>
        <v>0</v>
      </c>
    </row>
    <row r="221" s="2" customFormat="1" ht="15.75" spans="2:10">
      <c r="B221" s="35"/>
      <c r="C221" s="36" t="s">
        <v>43</v>
      </c>
      <c r="D221" s="37">
        <v>251</v>
      </c>
      <c r="E221" s="38">
        <v>35</v>
      </c>
      <c r="F221" s="38">
        <f t="shared" si="9"/>
        <v>286</v>
      </c>
      <c r="G221" s="39">
        <f t="shared" si="10"/>
        <v>0.122377622377622</v>
      </c>
      <c r="H221" s="39">
        <f>F221/$F$3</f>
        <v>0.00903719151894334</v>
      </c>
      <c r="I221" s="39">
        <f>E221/$E$3</f>
        <v>0.0223928342930262</v>
      </c>
      <c r="J221" s="44">
        <f t="shared" si="11"/>
        <v>2.47785324080909</v>
      </c>
    </row>
    <row r="222" s="2" customFormat="1" spans="2:10">
      <c r="B222" s="15" t="s">
        <v>121</v>
      </c>
      <c r="C222" s="16" t="s">
        <v>42</v>
      </c>
      <c r="D222" s="17">
        <v>29972</v>
      </c>
      <c r="E222" s="18">
        <v>1549</v>
      </c>
      <c r="F222" s="18">
        <f t="shared" si="9"/>
        <v>31521</v>
      </c>
      <c r="G222" s="19">
        <f t="shared" si="10"/>
        <v>0.0491418419466388</v>
      </c>
      <c r="H222" s="19">
        <f>F222/$F$3</f>
        <v>0.996018579960186</v>
      </c>
      <c r="I222" s="19">
        <f>E222/$E$3</f>
        <v>0.991042866282789</v>
      </c>
      <c r="J222" s="40">
        <f t="shared" si="11"/>
        <v>0.995004396727624</v>
      </c>
    </row>
    <row r="223" s="2" customFormat="1" spans="2:10">
      <c r="B223" s="30"/>
      <c r="C223" s="31" t="s">
        <v>12</v>
      </c>
      <c r="D223" s="32">
        <v>2</v>
      </c>
      <c r="E223" s="33">
        <v>0</v>
      </c>
      <c r="F223" s="33">
        <f t="shared" si="9"/>
        <v>2</v>
      </c>
      <c r="G223" s="34">
        <f t="shared" si="10"/>
        <v>0</v>
      </c>
      <c r="H223" s="34">
        <f>F223/$F$3</f>
        <v>6.31971434891143e-5</v>
      </c>
      <c r="I223" s="34">
        <f>E223/$E$3</f>
        <v>0</v>
      </c>
      <c r="J223" s="43">
        <f t="shared" si="11"/>
        <v>0</v>
      </c>
    </row>
    <row r="224" s="2" customFormat="1" ht="15.75" spans="2:10">
      <c r="B224" s="20"/>
      <c r="C224" s="21" t="s">
        <v>43</v>
      </c>
      <c r="D224" s="22">
        <v>110</v>
      </c>
      <c r="E224" s="23">
        <v>14</v>
      </c>
      <c r="F224" s="23">
        <f t="shared" si="9"/>
        <v>124</v>
      </c>
      <c r="G224" s="24">
        <f t="shared" si="10"/>
        <v>0.112903225806452</v>
      </c>
      <c r="H224" s="24">
        <f>F224/$F$3</f>
        <v>0.00391822289632509</v>
      </c>
      <c r="I224" s="24">
        <f>E224/$E$3</f>
        <v>0.00895713371721049</v>
      </c>
      <c r="J224" s="41">
        <f t="shared" si="11"/>
        <v>2.28601944152065</v>
      </c>
    </row>
    <row r="225" s="2" customFormat="1" spans="2:10">
      <c r="B225" s="25" t="s">
        <v>122</v>
      </c>
      <c r="C225" s="26" t="s">
        <v>42</v>
      </c>
      <c r="D225" s="27">
        <v>29404</v>
      </c>
      <c r="E225" s="28">
        <v>1500</v>
      </c>
      <c r="F225" s="28">
        <f t="shared" si="9"/>
        <v>30904</v>
      </c>
      <c r="G225" s="29">
        <f t="shared" si="10"/>
        <v>0.0485374061610148</v>
      </c>
      <c r="H225" s="29">
        <f>F225/$F$3</f>
        <v>0.976522261193794</v>
      </c>
      <c r="I225" s="29">
        <f>E225/$E$3</f>
        <v>0.959692898272553</v>
      </c>
      <c r="J225" s="42">
        <f t="shared" si="11"/>
        <v>0.982766022250566</v>
      </c>
    </row>
    <row r="226" s="2" customFormat="1" spans="2:10">
      <c r="B226" s="30"/>
      <c r="C226" s="31" t="s">
        <v>12</v>
      </c>
      <c r="D226" s="32">
        <v>2</v>
      </c>
      <c r="E226" s="33">
        <v>0</v>
      </c>
      <c r="F226" s="33">
        <f t="shared" si="9"/>
        <v>2</v>
      </c>
      <c r="G226" s="34">
        <f t="shared" si="10"/>
        <v>0</v>
      </c>
      <c r="H226" s="34">
        <f>F226/$F$3</f>
        <v>6.31971434891143e-5</v>
      </c>
      <c r="I226" s="34">
        <f>E226/$E$3</f>
        <v>0</v>
      </c>
      <c r="J226" s="43">
        <f t="shared" si="11"/>
        <v>0</v>
      </c>
    </row>
    <row r="227" s="2" customFormat="1" ht="15.75" spans="2:10">
      <c r="B227" s="35"/>
      <c r="C227" s="36" t="s">
        <v>43</v>
      </c>
      <c r="D227" s="37">
        <v>678</v>
      </c>
      <c r="E227" s="38">
        <v>63</v>
      </c>
      <c r="F227" s="38">
        <f t="shared" si="9"/>
        <v>741</v>
      </c>
      <c r="G227" s="39">
        <f t="shared" si="10"/>
        <v>0.0850202429149798</v>
      </c>
      <c r="H227" s="39">
        <f>F227/$F$3</f>
        <v>0.0234145416627168</v>
      </c>
      <c r="I227" s="39">
        <f>E227/$E$3</f>
        <v>0.0403071017274472</v>
      </c>
      <c r="J227" s="44">
        <f t="shared" si="11"/>
        <v>1.72145593572</v>
      </c>
    </row>
    <row r="228" s="2" customFormat="1" spans="2:10">
      <c r="B228" s="15" t="s">
        <v>123</v>
      </c>
      <c r="C228" s="16" t="s">
        <v>42</v>
      </c>
      <c r="D228" s="17">
        <v>29701</v>
      </c>
      <c r="E228" s="18">
        <v>1520</v>
      </c>
      <c r="F228" s="18">
        <f t="shared" si="9"/>
        <v>31221</v>
      </c>
      <c r="G228" s="19">
        <f t="shared" si="10"/>
        <v>0.0486851798468979</v>
      </c>
      <c r="H228" s="19">
        <f>F228/$F$3</f>
        <v>0.986539008436819</v>
      </c>
      <c r="I228" s="19">
        <f>E228/$E$3</f>
        <v>0.972488803582854</v>
      </c>
      <c r="J228" s="40">
        <f t="shared" si="11"/>
        <v>0.985758084846307</v>
      </c>
    </row>
    <row r="229" s="2" customFormat="1" spans="2:10">
      <c r="B229" s="30"/>
      <c r="C229" s="31" t="s">
        <v>12</v>
      </c>
      <c r="D229" s="32">
        <v>2</v>
      </c>
      <c r="E229" s="33">
        <v>0</v>
      </c>
      <c r="F229" s="33">
        <f t="shared" si="9"/>
        <v>2</v>
      </c>
      <c r="G229" s="34">
        <f t="shared" si="10"/>
        <v>0</v>
      </c>
      <c r="H229" s="34">
        <f>F229/$F$3</f>
        <v>6.31971434891143e-5</v>
      </c>
      <c r="I229" s="34">
        <f>E229/$E$3</f>
        <v>0</v>
      </c>
      <c r="J229" s="43">
        <f t="shared" si="11"/>
        <v>0</v>
      </c>
    </row>
    <row r="230" s="2" customFormat="1" ht="15.75" spans="2:10">
      <c r="B230" s="20"/>
      <c r="C230" s="21" t="s">
        <v>43</v>
      </c>
      <c r="D230" s="22">
        <v>381</v>
      </c>
      <c r="E230" s="23">
        <v>43</v>
      </c>
      <c r="F230" s="23">
        <f t="shared" si="9"/>
        <v>424</v>
      </c>
      <c r="G230" s="24">
        <f t="shared" si="10"/>
        <v>0.101415094339623</v>
      </c>
      <c r="H230" s="24">
        <f>F230/$F$3</f>
        <v>0.0133977944196922</v>
      </c>
      <c r="I230" s="24">
        <f>E230/$E$3</f>
        <v>0.0275111964171465</v>
      </c>
      <c r="J230" s="41">
        <f t="shared" si="11"/>
        <v>2.05341234201282</v>
      </c>
    </row>
    <row r="231" s="2" customFormat="1" spans="2:10">
      <c r="B231" s="25" t="s">
        <v>124</v>
      </c>
      <c r="C231" s="26" t="s">
        <v>42</v>
      </c>
      <c r="D231" s="27">
        <v>29655</v>
      </c>
      <c r="E231" s="28">
        <v>1526</v>
      </c>
      <c r="F231" s="28">
        <f t="shared" si="9"/>
        <v>31181</v>
      </c>
      <c r="G231" s="29">
        <f t="shared" si="10"/>
        <v>0.048940059651711</v>
      </c>
      <c r="H231" s="29">
        <f>F231/$F$3</f>
        <v>0.985275065567036</v>
      </c>
      <c r="I231" s="29">
        <f>E231/$E$3</f>
        <v>0.976327575175944</v>
      </c>
      <c r="J231" s="42">
        <f t="shared" si="11"/>
        <v>0.990918789377925</v>
      </c>
    </row>
    <row r="232" s="2" customFormat="1" spans="2:10">
      <c r="B232" s="30"/>
      <c r="C232" s="31" t="s">
        <v>12</v>
      </c>
      <c r="D232" s="32">
        <v>2</v>
      </c>
      <c r="E232" s="33">
        <v>0</v>
      </c>
      <c r="F232" s="33">
        <f t="shared" si="9"/>
        <v>2</v>
      </c>
      <c r="G232" s="34">
        <f t="shared" si="10"/>
        <v>0</v>
      </c>
      <c r="H232" s="34">
        <f>F232/$F$3</f>
        <v>6.31971434891143e-5</v>
      </c>
      <c r="I232" s="34">
        <f>E232/$E$3</f>
        <v>0</v>
      </c>
      <c r="J232" s="43">
        <f t="shared" si="11"/>
        <v>0</v>
      </c>
    </row>
    <row r="233" s="2" customFormat="1" ht="15.75" spans="2:10">
      <c r="B233" s="35"/>
      <c r="C233" s="36" t="s">
        <v>43</v>
      </c>
      <c r="D233" s="37">
        <v>427</v>
      </c>
      <c r="E233" s="38">
        <v>37</v>
      </c>
      <c r="F233" s="38">
        <f t="shared" si="9"/>
        <v>464</v>
      </c>
      <c r="G233" s="39">
        <f t="shared" si="10"/>
        <v>0.0797413793103448</v>
      </c>
      <c r="H233" s="39">
        <f>F233/$F$3</f>
        <v>0.0146617372894745</v>
      </c>
      <c r="I233" s="39">
        <f>E233/$E$3</f>
        <v>0.0236724248240563</v>
      </c>
      <c r="J233" s="44">
        <f t="shared" si="11"/>
        <v>1.61457161294593</v>
      </c>
    </row>
    <row r="234" s="2" customFormat="1" spans="2:10">
      <c r="B234" s="15" t="s">
        <v>125</v>
      </c>
      <c r="C234" s="16" t="s">
        <v>42</v>
      </c>
      <c r="D234" s="17">
        <v>29492</v>
      </c>
      <c r="E234" s="18">
        <v>1503</v>
      </c>
      <c r="F234" s="18">
        <f t="shared" si="9"/>
        <v>30995</v>
      </c>
      <c r="G234" s="19">
        <f t="shared" si="10"/>
        <v>0.0484916922084207</v>
      </c>
      <c r="H234" s="19">
        <f>F234/$F$3</f>
        <v>0.979397731222549</v>
      </c>
      <c r="I234" s="19">
        <f>E234/$E$3</f>
        <v>0.961612284069098</v>
      </c>
      <c r="J234" s="40">
        <f t="shared" si="11"/>
        <v>0.981840424388925</v>
      </c>
    </row>
    <row r="235" s="2" customFormat="1" spans="2:10">
      <c r="B235" s="30"/>
      <c r="C235" s="31" t="s">
        <v>12</v>
      </c>
      <c r="D235" s="32">
        <v>2</v>
      </c>
      <c r="E235" s="33">
        <v>0</v>
      </c>
      <c r="F235" s="33">
        <f t="shared" si="9"/>
        <v>2</v>
      </c>
      <c r="G235" s="34">
        <f t="shared" si="10"/>
        <v>0</v>
      </c>
      <c r="H235" s="34">
        <f>F235/$F$3</f>
        <v>6.31971434891143e-5</v>
      </c>
      <c r="I235" s="34">
        <f>E235/$E$3</f>
        <v>0</v>
      </c>
      <c r="J235" s="43">
        <f t="shared" si="11"/>
        <v>0</v>
      </c>
    </row>
    <row r="236" s="2" customFormat="1" ht="15.75" spans="2:10">
      <c r="B236" s="20"/>
      <c r="C236" s="21" t="s">
        <v>43</v>
      </c>
      <c r="D236" s="22">
        <v>590</v>
      </c>
      <c r="E236" s="23">
        <v>60</v>
      </c>
      <c r="F236" s="23">
        <f t="shared" si="9"/>
        <v>650</v>
      </c>
      <c r="G236" s="24">
        <f t="shared" si="10"/>
        <v>0.0923076923076923</v>
      </c>
      <c r="H236" s="24">
        <f>F236/$F$3</f>
        <v>0.0205390716339621</v>
      </c>
      <c r="I236" s="24">
        <f>E236/$E$3</f>
        <v>0.0383877159309021</v>
      </c>
      <c r="J236" s="41">
        <f t="shared" si="11"/>
        <v>1.86900930163886</v>
      </c>
    </row>
    <row r="237" s="2" customFormat="1" spans="2:10">
      <c r="B237" s="25" t="s">
        <v>126</v>
      </c>
      <c r="C237" s="26" t="s">
        <v>42</v>
      </c>
      <c r="D237" s="27">
        <v>29711</v>
      </c>
      <c r="E237" s="28">
        <v>1524</v>
      </c>
      <c r="F237" s="28">
        <f t="shared" si="9"/>
        <v>31235</v>
      </c>
      <c r="G237" s="29">
        <f t="shared" si="10"/>
        <v>0.0487914198815431</v>
      </c>
      <c r="H237" s="29">
        <f>F237/$F$3</f>
        <v>0.986981388441243</v>
      </c>
      <c r="I237" s="29">
        <f>E237/$E$3</f>
        <v>0.975047984644914</v>
      </c>
      <c r="J237" s="42">
        <f t="shared" si="11"/>
        <v>0.987909190653356</v>
      </c>
    </row>
    <row r="238" s="2" customFormat="1" spans="2:10">
      <c r="B238" s="30"/>
      <c r="C238" s="31" t="s">
        <v>12</v>
      </c>
      <c r="D238" s="32">
        <v>2</v>
      </c>
      <c r="E238" s="33">
        <v>0</v>
      </c>
      <c r="F238" s="33">
        <f t="shared" si="9"/>
        <v>2</v>
      </c>
      <c r="G238" s="34">
        <f t="shared" si="10"/>
        <v>0</v>
      </c>
      <c r="H238" s="34">
        <f>F238/$F$3</f>
        <v>6.31971434891143e-5</v>
      </c>
      <c r="I238" s="34">
        <f>E238/$E$3</f>
        <v>0</v>
      </c>
      <c r="J238" s="43">
        <f t="shared" si="11"/>
        <v>0</v>
      </c>
    </row>
    <row r="239" s="2" customFormat="1" ht="15.75" spans="2:10">
      <c r="B239" s="35"/>
      <c r="C239" s="36" t="s">
        <v>43</v>
      </c>
      <c r="D239" s="37">
        <v>371</v>
      </c>
      <c r="E239" s="38">
        <v>39</v>
      </c>
      <c r="F239" s="38">
        <f t="shared" si="9"/>
        <v>410</v>
      </c>
      <c r="G239" s="39">
        <f t="shared" si="10"/>
        <v>0.0951219512195122</v>
      </c>
      <c r="H239" s="39">
        <f>F239/$F$3</f>
        <v>0.0129554144152684</v>
      </c>
      <c r="I239" s="39">
        <f>E239/$E$3</f>
        <v>0.0249520153550864</v>
      </c>
      <c r="J239" s="44">
        <f t="shared" si="11"/>
        <v>1.92599129254248</v>
      </c>
    </row>
    <row r="240" s="2" customFormat="1" spans="2:10">
      <c r="B240" s="15" t="s">
        <v>127</v>
      </c>
      <c r="C240" s="16" t="s">
        <v>42</v>
      </c>
      <c r="D240" s="17">
        <v>29681</v>
      </c>
      <c r="E240" s="18">
        <v>1520</v>
      </c>
      <c r="F240" s="18">
        <f t="shared" si="9"/>
        <v>31201</v>
      </c>
      <c r="G240" s="19">
        <f t="shared" si="10"/>
        <v>0.048716387295279</v>
      </c>
      <c r="H240" s="19">
        <f>F240/$F$3</f>
        <v>0.985907037001927</v>
      </c>
      <c r="I240" s="19">
        <f>E240/$E$3</f>
        <v>0.972488803582854</v>
      </c>
      <c r="J240" s="40">
        <f t="shared" si="11"/>
        <v>0.986389960802108</v>
      </c>
    </row>
    <row r="241" s="2" customFormat="1" spans="2:10">
      <c r="B241" s="30"/>
      <c r="C241" s="31" t="s">
        <v>12</v>
      </c>
      <c r="D241" s="32">
        <v>2</v>
      </c>
      <c r="E241" s="33">
        <v>0</v>
      </c>
      <c r="F241" s="33">
        <f t="shared" si="9"/>
        <v>2</v>
      </c>
      <c r="G241" s="34">
        <f t="shared" si="10"/>
        <v>0</v>
      </c>
      <c r="H241" s="34">
        <f>F241/$F$3</f>
        <v>6.31971434891143e-5</v>
      </c>
      <c r="I241" s="34">
        <f>E241/$E$3</f>
        <v>0</v>
      </c>
      <c r="J241" s="43">
        <f t="shared" si="11"/>
        <v>0</v>
      </c>
    </row>
    <row r="242" s="2" customFormat="1" ht="15.75" spans="2:10">
      <c r="B242" s="20"/>
      <c r="C242" s="21" t="s">
        <v>43</v>
      </c>
      <c r="D242" s="22">
        <v>401</v>
      </c>
      <c r="E242" s="23">
        <v>43</v>
      </c>
      <c r="F242" s="23">
        <f t="shared" si="9"/>
        <v>444</v>
      </c>
      <c r="G242" s="24">
        <f t="shared" si="10"/>
        <v>0.0968468468468468</v>
      </c>
      <c r="H242" s="24">
        <f>F242/$F$3</f>
        <v>0.0140297658545834</v>
      </c>
      <c r="I242" s="24">
        <f>E242/$E$3</f>
        <v>0.0275111964171465</v>
      </c>
      <c r="J242" s="41">
        <f t="shared" si="11"/>
        <v>1.9609162905708</v>
      </c>
    </row>
    <row r="243" s="2" customFormat="1" spans="2:10">
      <c r="B243" s="25" t="s">
        <v>128</v>
      </c>
      <c r="C243" s="26" t="s">
        <v>42</v>
      </c>
      <c r="D243" s="27">
        <v>17259</v>
      </c>
      <c r="E243" s="28">
        <v>684</v>
      </c>
      <c r="F243" s="28">
        <f t="shared" si="9"/>
        <v>17943</v>
      </c>
      <c r="G243" s="29">
        <f t="shared" si="10"/>
        <v>0.0381207155993981</v>
      </c>
      <c r="H243" s="29">
        <f>F243/$F$3</f>
        <v>0.566973172812589</v>
      </c>
      <c r="I243" s="29">
        <f>E243/$E$3</f>
        <v>0.437619961612284</v>
      </c>
      <c r="J243" s="42">
        <f t="shared" si="11"/>
        <v>0.771853030437717</v>
      </c>
    </row>
    <row r="244" s="2" customFormat="1" spans="2:10">
      <c r="B244" s="30"/>
      <c r="C244" s="31" t="s">
        <v>12</v>
      </c>
      <c r="D244" s="32">
        <v>2</v>
      </c>
      <c r="E244" s="33">
        <v>0</v>
      </c>
      <c r="F244" s="33">
        <f t="shared" si="9"/>
        <v>2</v>
      </c>
      <c r="G244" s="34">
        <f t="shared" si="10"/>
        <v>0</v>
      </c>
      <c r="H244" s="34">
        <f>F244/$F$3</f>
        <v>6.31971434891143e-5</v>
      </c>
      <c r="I244" s="34">
        <f>E244/$E$3</f>
        <v>0</v>
      </c>
      <c r="J244" s="43">
        <f t="shared" si="11"/>
        <v>0</v>
      </c>
    </row>
    <row r="245" s="2" customFormat="1" ht="15.75" spans="2:10">
      <c r="B245" s="35"/>
      <c r="C245" s="36" t="s">
        <v>43</v>
      </c>
      <c r="D245" s="37">
        <v>12823</v>
      </c>
      <c r="E245" s="38">
        <v>879</v>
      </c>
      <c r="F245" s="38">
        <f t="shared" si="9"/>
        <v>13702</v>
      </c>
      <c r="G245" s="39">
        <f t="shared" si="10"/>
        <v>0.0641512188001752</v>
      </c>
      <c r="H245" s="39">
        <f>F245/$F$3</f>
        <v>0.432963630043922</v>
      </c>
      <c r="I245" s="39">
        <f>E245/$E$3</f>
        <v>0.562380038387716</v>
      </c>
      <c r="J245" s="44">
        <f t="shared" si="11"/>
        <v>1.2989082670308</v>
      </c>
    </row>
    <row r="246" s="2" customFormat="1" spans="2:10">
      <c r="B246" s="15" t="s">
        <v>129</v>
      </c>
      <c r="C246" s="16" t="s">
        <v>42</v>
      </c>
      <c r="D246" s="17">
        <v>30038</v>
      </c>
      <c r="E246" s="18">
        <v>1562</v>
      </c>
      <c r="F246" s="18">
        <f t="shared" si="9"/>
        <v>31600</v>
      </c>
      <c r="G246" s="19">
        <f t="shared" si="10"/>
        <v>0.0494303797468354</v>
      </c>
      <c r="H246" s="19">
        <f>F246/$F$3</f>
        <v>0.998514867128006</v>
      </c>
      <c r="I246" s="19">
        <f>E246/$E$3</f>
        <v>0.999360204734485</v>
      </c>
      <c r="J246" s="40">
        <f t="shared" si="11"/>
        <v>1.00084659491241</v>
      </c>
    </row>
    <row r="247" s="2" customFormat="1" spans="2:10">
      <c r="B247" s="30"/>
      <c r="C247" s="31" t="s">
        <v>12</v>
      </c>
      <c r="D247" s="32">
        <v>2</v>
      </c>
      <c r="E247" s="33">
        <v>0</v>
      </c>
      <c r="F247" s="33">
        <f t="shared" si="9"/>
        <v>2</v>
      </c>
      <c r="G247" s="34">
        <f t="shared" si="10"/>
        <v>0</v>
      </c>
      <c r="H247" s="34">
        <f>F247/$F$3</f>
        <v>6.31971434891143e-5</v>
      </c>
      <c r="I247" s="34">
        <f>E247/$E$3</f>
        <v>0</v>
      </c>
      <c r="J247" s="43">
        <f t="shared" si="11"/>
        <v>0</v>
      </c>
    </row>
    <row r="248" s="2" customFormat="1" ht="15.75" spans="2:10">
      <c r="B248" s="20"/>
      <c r="C248" s="21" t="s">
        <v>43</v>
      </c>
      <c r="D248" s="22">
        <v>44</v>
      </c>
      <c r="E248" s="23">
        <v>1</v>
      </c>
      <c r="F248" s="23">
        <f t="shared" si="9"/>
        <v>45</v>
      </c>
      <c r="G248" s="24">
        <f t="shared" si="10"/>
        <v>0.0222222222222222</v>
      </c>
      <c r="H248" s="24">
        <f>F248/$F$3</f>
        <v>0.00142193572850507</v>
      </c>
      <c r="I248" s="24">
        <f>E248/$E$3</f>
        <v>0.000639795265515035</v>
      </c>
      <c r="J248" s="41">
        <f t="shared" si="11"/>
        <v>0.449946683727874</v>
      </c>
    </row>
    <row r="249" s="2" customFormat="1" spans="2:10">
      <c r="B249" s="25" t="s">
        <v>130</v>
      </c>
      <c r="C249" s="26" t="s">
        <v>42</v>
      </c>
      <c r="D249" s="27">
        <v>29829</v>
      </c>
      <c r="E249" s="28">
        <v>1541</v>
      </c>
      <c r="F249" s="28">
        <f t="shared" si="9"/>
        <v>31370</v>
      </c>
      <c r="G249" s="29">
        <f t="shared" si="10"/>
        <v>0.0491233662735097</v>
      </c>
      <c r="H249" s="29">
        <f>F249/$F$3</f>
        <v>0.991247195626758</v>
      </c>
      <c r="I249" s="29">
        <f>E249/$E$3</f>
        <v>0.985924504158669</v>
      </c>
      <c r="J249" s="42">
        <f t="shared" si="11"/>
        <v>0.994630308674192</v>
      </c>
    </row>
    <row r="250" s="2" customFormat="1" spans="2:10">
      <c r="B250" s="30"/>
      <c r="C250" s="31" t="s">
        <v>12</v>
      </c>
      <c r="D250" s="32">
        <v>2</v>
      </c>
      <c r="E250" s="33">
        <v>0</v>
      </c>
      <c r="F250" s="33">
        <f t="shared" si="9"/>
        <v>2</v>
      </c>
      <c r="G250" s="34">
        <f t="shared" si="10"/>
        <v>0</v>
      </c>
      <c r="H250" s="34">
        <f>F250/$F$3</f>
        <v>6.31971434891143e-5</v>
      </c>
      <c r="I250" s="34">
        <f>E250/$E$3</f>
        <v>0</v>
      </c>
      <c r="J250" s="43">
        <f t="shared" si="11"/>
        <v>0</v>
      </c>
    </row>
    <row r="251" s="2" customFormat="1" ht="15.75" spans="2:10">
      <c r="B251" s="35"/>
      <c r="C251" s="36" t="s">
        <v>43</v>
      </c>
      <c r="D251" s="37">
        <v>253</v>
      </c>
      <c r="E251" s="38">
        <v>22</v>
      </c>
      <c r="F251" s="38">
        <f t="shared" si="9"/>
        <v>275</v>
      </c>
      <c r="G251" s="39">
        <f t="shared" si="10"/>
        <v>0.08</v>
      </c>
      <c r="H251" s="39">
        <f>F251/$F$3</f>
        <v>0.00868960722975321</v>
      </c>
      <c r="I251" s="39">
        <f>E251/$E$3</f>
        <v>0.0140754958413308</v>
      </c>
      <c r="J251" s="44">
        <f t="shared" si="11"/>
        <v>1.61980806142035</v>
      </c>
    </row>
    <row r="252" s="2" customFormat="1" spans="2:10">
      <c r="B252" s="15" t="s">
        <v>131</v>
      </c>
      <c r="C252" s="16" t="s">
        <v>42</v>
      </c>
      <c r="D252" s="17">
        <v>30035</v>
      </c>
      <c r="E252" s="18">
        <v>1556</v>
      </c>
      <c r="F252" s="18">
        <f t="shared" si="9"/>
        <v>31591</v>
      </c>
      <c r="G252" s="19">
        <f t="shared" si="10"/>
        <v>0.0492545345193251</v>
      </c>
      <c r="H252" s="19">
        <f>F252/$F$3</f>
        <v>0.998230479982305</v>
      </c>
      <c r="I252" s="19">
        <f>E252/$E$3</f>
        <v>0.995521433141395</v>
      </c>
      <c r="J252" s="40">
        <f t="shared" si="11"/>
        <v>0.997286150948869</v>
      </c>
    </row>
    <row r="253" s="2" customFormat="1" spans="2:10">
      <c r="B253" s="30"/>
      <c r="C253" s="31" t="s">
        <v>12</v>
      </c>
      <c r="D253" s="32">
        <v>2</v>
      </c>
      <c r="E253" s="33">
        <v>0</v>
      </c>
      <c r="F253" s="33">
        <f t="shared" si="9"/>
        <v>2</v>
      </c>
      <c r="G253" s="34">
        <f t="shared" si="10"/>
        <v>0</v>
      </c>
      <c r="H253" s="34">
        <f>F253/$F$3</f>
        <v>6.31971434891143e-5</v>
      </c>
      <c r="I253" s="34">
        <f>E253/$E$3</f>
        <v>0</v>
      </c>
      <c r="J253" s="43">
        <f t="shared" si="11"/>
        <v>0</v>
      </c>
    </row>
    <row r="254" s="2" customFormat="1" ht="15.75" spans="2:10">
      <c r="B254" s="20"/>
      <c r="C254" s="21" t="s">
        <v>43</v>
      </c>
      <c r="D254" s="22">
        <v>47</v>
      </c>
      <c r="E254" s="23">
        <v>7</v>
      </c>
      <c r="F254" s="23">
        <f t="shared" si="9"/>
        <v>54</v>
      </c>
      <c r="G254" s="24">
        <f t="shared" si="10"/>
        <v>0.12962962962963</v>
      </c>
      <c r="H254" s="24">
        <f>F254/$F$3</f>
        <v>0.00170632287420609</v>
      </c>
      <c r="I254" s="24">
        <f>E254/$E$3</f>
        <v>0.00447856685860525</v>
      </c>
      <c r="J254" s="41">
        <f t="shared" si="11"/>
        <v>2.6246889884126</v>
      </c>
    </row>
    <row r="255" s="2" customFormat="1" spans="2:10">
      <c r="B255" s="25" t="s">
        <v>132</v>
      </c>
      <c r="C255" s="26" t="s">
        <v>42</v>
      </c>
      <c r="D255" s="27">
        <v>30082</v>
      </c>
      <c r="E255" s="28">
        <v>1563</v>
      </c>
      <c r="F255" s="28">
        <f t="shared" si="9"/>
        <v>31645</v>
      </c>
      <c r="G255" s="29">
        <f t="shared" si="10"/>
        <v>0.0493916890504029</v>
      </c>
      <c r="H255" s="29">
        <f>F255/$F$3</f>
        <v>0.999936802856511</v>
      </c>
      <c r="I255" s="29">
        <f>E255/$E$3</f>
        <v>1</v>
      </c>
      <c r="J255" s="42">
        <f t="shared" si="11"/>
        <v>1.00006320113762</v>
      </c>
    </row>
    <row r="256" s="2" customFormat="1" ht="15.75" spans="2:10">
      <c r="B256" s="35"/>
      <c r="C256" s="36" t="s">
        <v>12</v>
      </c>
      <c r="D256" s="37">
        <v>2</v>
      </c>
      <c r="E256" s="38">
        <v>0</v>
      </c>
      <c r="F256" s="38">
        <f t="shared" si="9"/>
        <v>2</v>
      </c>
      <c r="G256" s="39">
        <f t="shared" si="10"/>
        <v>0</v>
      </c>
      <c r="H256" s="39">
        <f>F256/$F$3</f>
        <v>6.31971434891143e-5</v>
      </c>
      <c r="I256" s="39">
        <f>E256/$E$3</f>
        <v>0</v>
      </c>
      <c r="J256" s="44">
        <f t="shared" si="11"/>
        <v>0</v>
      </c>
    </row>
    <row r="257" s="2" customFormat="1" spans="2:10">
      <c r="B257" s="15" t="s">
        <v>133</v>
      </c>
      <c r="C257" s="16" t="s">
        <v>42</v>
      </c>
      <c r="D257" s="17">
        <v>24573</v>
      </c>
      <c r="E257" s="18">
        <v>1147</v>
      </c>
      <c r="F257" s="18">
        <f t="shared" si="9"/>
        <v>25720</v>
      </c>
      <c r="G257" s="19">
        <f t="shared" si="10"/>
        <v>0.0445956454121306</v>
      </c>
      <c r="H257" s="19">
        <f>F257/$F$3</f>
        <v>0.81271526527001</v>
      </c>
      <c r="I257" s="19">
        <f>E257/$E$3</f>
        <v>0.733845169545745</v>
      </c>
      <c r="J257" s="40">
        <f t="shared" si="11"/>
        <v>0.902954824285156</v>
      </c>
    </row>
    <row r="258" s="2" customFormat="1" spans="2:10">
      <c r="B258" s="30"/>
      <c r="C258" s="31" t="s">
        <v>12</v>
      </c>
      <c r="D258" s="32">
        <v>2</v>
      </c>
      <c r="E258" s="33">
        <v>0</v>
      </c>
      <c r="F258" s="33">
        <f t="shared" si="9"/>
        <v>2</v>
      </c>
      <c r="G258" s="34">
        <f t="shared" si="10"/>
        <v>0</v>
      </c>
      <c r="H258" s="34">
        <f>F258/$F$3</f>
        <v>6.31971434891143e-5</v>
      </c>
      <c r="I258" s="34">
        <f>E258/$E$3</f>
        <v>0</v>
      </c>
      <c r="J258" s="43">
        <f t="shared" si="11"/>
        <v>0</v>
      </c>
    </row>
    <row r="259" s="2" customFormat="1" ht="15.75" spans="2:10">
      <c r="B259" s="20"/>
      <c r="C259" s="21" t="s">
        <v>43</v>
      </c>
      <c r="D259" s="22">
        <v>5509</v>
      </c>
      <c r="E259" s="23">
        <v>416</v>
      </c>
      <c r="F259" s="23">
        <f t="shared" si="9"/>
        <v>5925</v>
      </c>
      <c r="G259" s="24">
        <f t="shared" si="10"/>
        <v>0.070210970464135</v>
      </c>
      <c r="H259" s="24">
        <f>F259/$F$3</f>
        <v>0.187221537586501</v>
      </c>
      <c r="I259" s="24">
        <f>E259/$E$3</f>
        <v>0.266154830454255</v>
      </c>
      <c r="J259" s="41">
        <f t="shared" si="11"/>
        <v>1.4216036994744</v>
      </c>
    </row>
    <row r="260" s="2" customFormat="1" spans="2:10">
      <c r="B260" s="25" t="s">
        <v>134</v>
      </c>
      <c r="C260" s="26" t="s">
        <v>42</v>
      </c>
      <c r="D260" s="27">
        <v>29524</v>
      </c>
      <c r="E260" s="28">
        <v>1481</v>
      </c>
      <c r="F260" s="28">
        <f t="shared" si="9"/>
        <v>31005</v>
      </c>
      <c r="G260" s="29">
        <f t="shared" si="10"/>
        <v>0.0477664892759232</v>
      </c>
      <c r="H260" s="29">
        <f>F260/$F$3</f>
        <v>0.979713716939994</v>
      </c>
      <c r="I260" s="29">
        <f>E260/$E$3</f>
        <v>0.947536788227767</v>
      </c>
      <c r="J260" s="42">
        <f t="shared" si="11"/>
        <v>0.967156804936112</v>
      </c>
    </row>
    <row r="261" s="2" customFormat="1" spans="2:10">
      <c r="B261" s="30"/>
      <c r="C261" s="31" t="s">
        <v>12</v>
      </c>
      <c r="D261" s="32">
        <v>2</v>
      </c>
      <c r="E261" s="33">
        <v>0</v>
      </c>
      <c r="F261" s="33">
        <f t="shared" ref="F261:F324" si="12">SUM(D261:E261)</f>
        <v>2</v>
      </c>
      <c r="G261" s="34">
        <f t="shared" ref="G261:G324" si="13">E261/F261</f>
        <v>0</v>
      </c>
      <c r="H261" s="34">
        <f>F261/$F$3</f>
        <v>6.31971434891143e-5</v>
      </c>
      <c r="I261" s="34">
        <f>E261/$E$3</f>
        <v>0</v>
      </c>
      <c r="J261" s="43">
        <f t="shared" si="11"/>
        <v>0</v>
      </c>
    </row>
    <row r="262" s="2" customFormat="1" ht="15.75" spans="2:10">
      <c r="B262" s="35"/>
      <c r="C262" s="36" t="s">
        <v>43</v>
      </c>
      <c r="D262" s="37">
        <v>558</v>
      </c>
      <c r="E262" s="38">
        <v>82</v>
      </c>
      <c r="F262" s="38">
        <f t="shared" si="12"/>
        <v>640</v>
      </c>
      <c r="G262" s="39">
        <f t="shared" si="13"/>
        <v>0.128125</v>
      </c>
      <c r="H262" s="39">
        <f>F262/$F$3</f>
        <v>0.0202230859165166</v>
      </c>
      <c r="I262" s="39">
        <f>E262/$E$3</f>
        <v>0.0524632117722329</v>
      </c>
      <c r="J262" s="44">
        <f t="shared" ref="J262:J325" si="14">I262/H262</f>
        <v>2.59422384836852</v>
      </c>
    </row>
    <row r="263" s="2" customFormat="1" spans="2:10">
      <c r="B263" s="15" t="s">
        <v>135</v>
      </c>
      <c r="C263" s="16" t="s">
        <v>42</v>
      </c>
      <c r="D263" s="17">
        <v>30043</v>
      </c>
      <c r="E263" s="18">
        <v>1557</v>
      </c>
      <c r="F263" s="18">
        <f t="shared" si="12"/>
        <v>31600</v>
      </c>
      <c r="G263" s="19">
        <f t="shared" si="13"/>
        <v>0.0492721518987342</v>
      </c>
      <c r="H263" s="19">
        <f>F263/$F$3</f>
        <v>0.998514867128006</v>
      </c>
      <c r="I263" s="19">
        <f>E263/$E$3</f>
        <v>0.99616122840691</v>
      </c>
      <c r="J263" s="40">
        <f t="shared" si="14"/>
        <v>0.997642860613718</v>
      </c>
    </row>
    <row r="264" s="2" customFormat="1" spans="2:10">
      <c r="B264" s="30"/>
      <c r="C264" s="31" t="s">
        <v>12</v>
      </c>
      <c r="D264" s="32">
        <v>2</v>
      </c>
      <c r="E264" s="33">
        <v>0</v>
      </c>
      <c r="F264" s="33">
        <f t="shared" si="12"/>
        <v>2</v>
      </c>
      <c r="G264" s="34">
        <f t="shared" si="13"/>
        <v>0</v>
      </c>
      <c r="H264" s="34">
        <f>F264/$F$3</f>
        <v>6.31971434891143e-5</v>
      </c>
      <c r="I264" s="34">
        <f>E264/$E$3</f>
        <v>0</v>
      </c>
      <c r="J264" s="43">
        <f t="shared" si="14"/>
        <v>0</v>
      </c>
    </row>
    <row r="265" s="2" customFormat="1" ht="15.75" spans="2:10">
      <c r="B265" s="20"/>
      <c r="C265" s="21" t="s">
        <v>43</v>
      </c>
      <c r="D265" s="22">
        <v>39</v>
      </c>
      <c r="E265" s="23">
        <v>6</v>
      </c>
      <c r="F265" s="23">
        <f t="shared" si="12"/>
        <v>45</v>
      </c>
      <c r="G265" s="24">
        <f t="shared" si="13"/>
        <v>0.133333333333333</v>
      </c>
      <c r="H265" s="24">
        <f>F265/$F$3</f>
        <v>0.00142193572850507</v>
      </c>
      <c r="I265" s="24">
        <f>E265/$E$3</f>
        <v>0.00383877159309021</v>
      </c>
      <c r="J265" s="41">
        <f t="shared" si="14"/>
        <v>2.69968010236724</v>
      </c>
    </row>
    <row r="266" s="2" customFormat="1" spans="2:10">
      <c r="B266" s="25" t="s">
        <v>136</v>
      </c>
      <c r="C266" s="26" t="s">
        <v>42</v>
      </c>
      <c r="D266" s="27">
        <v>30082</v>
      </c>
      <c r="E266" s="28">
        <v>1563</v>
      </c>
      <c r="F266" s="28">
        <f t="shared" si="12"/>
        <v>31645</v>
      </c>
      <c r="G266" s="29">
        <f t="shared" si="13"/>
        <v>0.0493916890504029</v>
      </c>
      <c r="H266" s="29">
        <f>F266/$F$3</f>
        <v>0.999936802856511</v>
      </c>
      <c r="I266" s="29">
        <f>E266/$E$3</f>
        <v>1</v>
      </c>
      <c r="J266" s="42">
        <f t="shared" si="14"/>
        <v>1.00006320113762</v>
      </c>
    </row>
    <row r="267" s="2" customFormat="1" ht="15.75" spans="2:10">
      <c r="B267" s="35"/>
      <c r="C267" s="36" t="s">
        <v>12</v>
      </c>
      <c r="D267" s="37">
        <v>2</v>
      </c>
      <c r="E267" s="38">
        <v>0</v>
      </c>
      <c r="F267" s="38">
        <f t="shared" si="12"/>
        <v>2</v>
      </c>
      <c r="G267" s="39">
        <f t="shared" si="13"/>
        <v>0</v>
      </c>
      <c r="H267" s="39">
        <f>F267/$F$3</f>
        <v>6.31971434891143e-5</v>
      </c>
      <c r="I267" s="39">
        <f>E267/$E$3</f>
        <v>0</v>
      </c>
      <c r="J267" s="44">
        <f t="shared" si="14"/>
        <v>0</v>
      </c>
    </row>
    <row r="268" s="2" customFormat="1" spans="2:10">
      <c r="B268" s="15" t="s">
        <v>137</v>
      </c>
      <c r="C268" s="16" t="s">
        <v>42</v>
      </c>
      <c r="D268" s="17">
        <v>30082</v>
      </c>
      <c r="E268" s="18">
        <v>1563</v>
      </c>
      <c r="F268" s="18">
        <f t="shared" si="12"/>
        <v>31645</v>
      </c>
      <c r="G268" s="19">
        <f t="shared" si="13"/>
        <v>0.0493916890504029</v>
      </c>
      <c r="H268" s="19">
        <f>F268/$F$3</f>
        <v>0.999936802856511</v>
      </c>
      <c r="I268" s="19">
        <f>E268/$E$3</f>
        <v>1</v>
      </c>
      <c r="J268" s="40">
        <f t="shared" si="14"/>
        <v>1.00006320113762</v>
      </c>
    </row>
    <row r="269" s="2" customFormat="1" ht="15.75" spans="2:10">
      <c r="B269" s="20"/>
      <c r="C269" s="21" t="s">
        <v>12</v>
      </c>
      <c r="D269" s="22">
        <v>2</v>
      </c>
      <c r="E269" s="23">
        <v>0</v>
      </c>
      <c r="F269" s="23">
        <f t="shared" si="12"/>
        <v>2</v>
      </c>
      <c r="G269" s="24">
        <f t="shared" si="13"/>
        <v>0</v>
      </c>
      <c r="H269" s="24">
        <f>F269/$F$3</f>
        <v>6.31971434891143e-5</v>
      </c>
      <c r="I269" s="24">
        <f>E269/$E$3</f>
        <v>0</v>
      </c>
      <c r="J269" s="41">
        <f t="shared" si="14"/>
        <v>0</v>
      </c>
    </row>
    <row r="270" s="2" customFormat="1" spans="2:10">
      <c r="B270" s="25" t="s">
        <v>138</v>
      </c>
      <c r="C270" s="26" t="s">
        <v>42</v>
      </c>
      <c r="D270" s="27">
        <v>30082</v>
      </c>
      <c r="E270" s="28">
        <v>1563</v>
      </c>
      <c r="F270" s="28">
        <f t="shared" si="12"/>
        <v>31645</v>
      </c>
      <c r="G270" s="29">
        <f t="shared" si="13"/>
        <v>0.0493916890504029</v>
      </c>
      <c r="H270" s="29">
        <f>F270/$F$3</f>
        <v>0.999936802856511</v>
      </c>
      <c r="I270" s="29">
        <f>E270/$E$3</f>
        <v>1</v>
      </c>
      <c r="J270" s="42">
        <f t="shared" si="14"/>
        <v>1.00006320113762</v>
      </c>
    </row>
    <row r="271" s="2" customFormat="1" ht="15.75" spans="2:10">
      <c r="B271" s="35"/>
      <c r="C271" s="36" t="s">
        <v>12</v>
      </c>
      <c r="D271" s="37">
        <v>2</v>
      </c>
      <c r="E271" s="38">
        <v>0</v>
      </c>
      <c r="F271" s="38">
        <f t="shared" si="12"/>
        <v>2</v>
      </c>
      <c r="G271" s="39">
        <f t="shared" si="13"/>
        <v>0</v>
      </c>
      <c r="H271" s="39">
        <f>F271/$F$3</f>
        <v>6.31971434891143e-5</v>
      </c>
      <c r="I271" s="39">
        <f>E271/$E$3</f>
        <v>0</v>
      </c>
      <c r="J271" s="44">
        <f t="shared" si="14"/>
        <v>0</v>
      </c>
    </row>
    <row r="272" s="2" customFormat="1" spans="2:10">
      <c r="B272" s="15" t="s">
        <v>139</v>
      </c>
      <c r="C272" s="16" t="s">
        <v>42</v>
      </c>
      <c r="D272" s="17">
        <v>30082</v>
      </c>
      <c r="E272" s="18">
        <v>1563</v>
      </c>
      <c r="F272" s="18">
        <f t="shared" si="12"/>
        <v>31645</v>
      </c>
      <c r="G272" s="19">
        <f t="shared" si="13"/>
        <v>0.0493916890504029</v>
      </c>
      <c r="H272" s="19">
        <f>F272/$F$3</f>
        <v>0.999936802856511</v>
      </c>
      <c r="I272" s="19">
        <f>E272/$E$3</f>
        <v>1</v>
      </c>
      <c r="J272" s="40">
        <f t="shared" si="14"/>
        <v>1.00006320113762</v>
      </c>
    </row>
    <row r="273" s="2" customFormat="1" ht="15.75" spans="2:10">
      <c r="B273" s="20"/>
      <c r="C273" s="21" t="s">
        <v>12</v>
      </c>
      <c r="D273" s="22">
        <v>2</v>
      </c>
      <c r="E273" s="23">
        <v>0</v>
      </c>
      <c r="F273" s="23">
        <f t="shared" si="12"/>
        <v>2</v>
      </c>
      <c r="G273" s="24">
        <f t="shared" si="13"/>
        <v>0</v>
      </c>
      <c r="H273" s="24">
        <f>F273/$F$3</f>
        <v>6.31971434891143e-5</v>
      </c>
      <c r="I273" s="24">
        <f>E273/$E$3</f>
        <v>0</v>
      </c>
      <c r="J273" s="41">
        <f t="shared" si="14"/>
        <v>0</v>
      </c>
    </row>
    <row r="274" s="2" customFormat="1" spans="2:10">
      <c r="B274" s="25" t="s">
        <v>140</v>
      </c>
      <c r="C274" s="26" t="s">
        <v>42</v>
      </c>
      <c r="D274" s="27">
        <v>21330</v>
      </c>
      <c r="E274" s="28">
        <v>801</v>
      </c>
      <c r="F274" s="28">
        <f t="shared" si="12"/>
        <v>22131</v>
      </c>
      <c r="G274" s="29">
        <f t="shared" si="13"/>
        <v>0.0361935746238308</v>
      </c>
      <c r="H274" s="29">
        <f>F274/$F$3</f>
        <v>0.699307991278794</v>
      </c>
      <c r="I274" s="29">
        <f>E274/$E$3</f>
        <v>0.512476007677543</v>
      </c>
      <c r="J274" s="42">
        <f t="shared" si="14"/>
        <v>0.73283304934125</v>
      </c>
    </row>
    <row r="275" s="2" customFormat="1" spans="2:10">
      <c r="B275" s="30"/>
      <c r="C275" s="31" t="s">
        <v>12</v>
      </c>
      <c r="D275" s="32">
        <v>2</v>
      </c>
      <c r="E275" s="33">
        <v>0</v>
      </c>
      <c r="F275" s="33">
        <f t="shared" si="12"/>
        <v>2</v>
      </c>
      <c r="G275" s="34">
        <f t="shared" si="13"/>
        <v>0</v>
      </c>
      <c r="H275" s="34">
        <f>F275/$F$3</f>
        <v>6.31971434891143e-5</v>
      </c>
      <c r="I275" s="34">
        <f>E275/$E$3</f>
        <v>0</v>
      </c>
      <c r="J275" s="43">
        <f t="shared" si="14"/>
        <v>0</v>
      </c>
    </row>
    <row r="276" s="2" customFormat="1" ht="15.75" spans="2:10">
      <c r="B276" s="35"/>
      <c r="C276" s="36" t="s">
        <v>43</v>
      </c>
      <c r="D276" s="37">
        <v>8752</v>
      </c>
      <c r="E276" s="38">
        <v>762</v>
      </c>
      <c r="F276" s="38">
        <f t="shared" si="12"/>
        <v>9514</v>
      </c>
      <c r="G276" s="39">
        <f t="shared" si="13"/>
        <v>0.0800924952701282</v>
      </c>
      <c r="H276" s="39">
        <f>F276/$F$3</f>
        <v>0.300628811577717</v>
      </c>
      <c r="I276" s="39">
        <f>E276/$E$3</f>
        <v>0.487523992322457</v>
      </c>
      <c r="J276" s="44">
        <f t="shared" si="14"/>
        <v>1.62168086872281</v>
      </c>
    </row>
    <row r="277" s="2" customFormat="1" spans="2:10">
      <c r="B277" s="15" t="s">
        <v>141</v>
      </c>
      <c r="C277" s="16" t="s">
        <v>42</v>
      </c>
      <c r="D277" s="17">
        <v>25275</v>
      </c>
      <c r="E277" s="18">
        <v>1076</v>
      </c>
      <c r="F277" s="18">
        <f t="shared" si="12"/>
        <v>26351</v>
      </c>
      <c r="G277" s="19">
        <f t="shared" si="13"/>
        <v>0.0408333649576866</v>
      </c>
      <c r="H277" s="19">
        <f>F277/$F$3</f>
        <v>0.832653964040825</v>
      </c>
      <c r="I277" s="19">
        <f>E277/$E$3</f>
        <v>0.688419705694178</v>
      </c>
      <c r="J277" s="40">
        <f t="shared" si="14"/>
        <v>0.826777671667248</v>
      </c>
    </row>
    <row r="278" s="2" customFormat="1" spans="2:10">
      <c r="B278" s="30"/>
      <c r="C278" s="31" t="s">
        <v>12</v>
      </c>
      <c r="D278" s="32">
        <v>2</v>
      </c>
      <c r="E278" s="33">
        <v>0</v>
      </c>
      <c r="F278" s="33">
        <f t="shared" si="12"/>
        <v>2</v>
      </c>
      <c r="G278" s="34">
        <f t="shared" si="13"/>
        <v>0</v>
      </c>
      <c r="H278" s="34">
        <f>F278/$F$3</f>
        <v>6.31971434891143e-5</v>
      </c>
      <c r="I278" s="34">
        <f>E278/$E$3</f>
        <v>0</v>
      </c>
      <c r="J278" s="43">
        <f t="shared" si="14"/>
        <v>0</v>
      </c>
    </row>
    <row r="279" s="2" customFormat="1" ht="15.75" spans="2:10">
      <c r="B279" s="20"/>
      <c r="C279" s="21" t="s">
        <v>43</v>
      </c>
      <c r="D279" s="22">
        <v>4807</v>
      </c>
      <c r="E279" s="23">
        <v>487</v>
      </c>
      <c r="F279" s="23">
        <f t="shared" si="12"/>
        <v>5294</v>
      </c>
      <c r="G279" s="24">
        <f t="shared" si="13"/>
        <v>0.0919909331318474</v>
      </c>
      <c r="H279" s="24">
        <f>F279/$F$3</f>
        <v>0.167282838815686</v>
      </c>
      <c r="I279" s="24">
        <f>E279/$E$3</f>
        <v>0.311580294305822</v>
      </c>
      <c r="J279" s="41">
        <f t="shared" si="14"/>
        <v>1.86259568830683</v>
      </c>
    </row>
    <row r="280" s="2" customFormat="1" spans="2:10">
      <c r="B280" s="25" t="s">
        <v>142</v>
      </c>
      <c r="C280" s="26" t="s">
        <v>42</v>
      </c>
      <c r="D280" s="27">
        <v>26203</v>
      </c>
      <c r="E280" s="28">
        <v>1157</v>
      </c>
      <c r="F280" s="28">
        <f t="shared" si="12"/>
        <v>27360</v>
      </c>
      <c r="G280" s="29">
        <f t="shared" si="13"/>
        <v>0.0422880116959064</v>
      </c>
      <c r="H280" s="29">
        <f>F280/$F$3</f>
        <v>0.864536922931084</v>
      </c>
      <c r="I280" s="29">
        <f>E280/$E$3</f>
        <v>0.740243122200896</v>
      </c>
      <c r="J280" s="42">
        <f t="shared" si="14"/>
        <v>0.856230778080839</v>
      </c>
    </row>
    <row r="281" s="2" customFormat="1" spans="2:10">
      <c r="B281" s="30"/>
      <c r="C281" s="31" t="s">
        <v>12</v>
      </c>
      <c r="D281" s="32">
        <v>2</v>
      </c>
      <c r="E281" s="33">
        <v>0</v>
      </c>
      <c r="F281" s="33">
        <f t="shared" si="12"/>
        <v>2</v>
      </c>
      <c r="G281" s="34">
        <f t="shared" si="13"/>
        <v>0</v>
      </c>
      <c r="H281" s="34">
        <f>F281/$F$3</f>
        <v>6.31971434891143e-5</v>
      </c>
      <c r="I281" s="34">
        <f>E281/$E$3</f>
        <v>0</v>
      </c>
      <c r="J281" s="43">
        <f t="shared" si="14"/>
        <v>0</v>
      </c>
    </row>
    <row r="282" s="2" customFormat="1" ht="15.75" spans="2:10">
      <c r="B282" s="35"/>
      <c r="C282" s="36" t="s">
        <v>43</v>
      </c>
      <c r="D282" s="37">
        <v>3879</v>
      </c>
      <c r="E282" s="38">
        <v>406</v>
      </c>
      <c r="F282" s="38">
        <f t="shared" si="12"/>
        <v>4285</v>
      </c>
      <c r="G282" s="39">
        <f t="shared" si="13"/>
        <v>0.0947491248541424</v>
      </c>
      <c r="H282" s="39">
        <f>F282/$F$3</f>
        <v>0.135399879925427</v>
      </c>
      <c r="I282" s="39">
        <f>E282/$E$3</f>
        <v>0.259756877799104</v>
      </c>
      <c r="J282" s="44">
        <f t="shared" si="14"/>
        <v>1.91844245314078</v>
      </c>
    </row>
    <row r="283" s="2" customFormat="1" spans="2:10">
      <c r="B283" s="15" t="s">
        <v>143</v>
      </c>
      <c r="C283" s="16" t="s">
        <v>42</v>
      </c>
      <c r="D283" s="17">
        <v>29498</v>
      </c>
      <c r="E283" s="18">
        <v>1511</v>
      </c>
      <c r="F283" s="18">
        <f t="shared" si="12"/>
        <v>31009</v>
      </c>
      <c r="G283" s="19">
        <f t="shared" si="13"/>
        <v>0.0487277887065046</v>
      </c>
      <c r="H283" s="19">
        <f>F283/$F$3</f>
        <v>0.979840111226973</v>
      </c>
      <c r="I283" s="19">
        <f>E283/$E$3</f>
        <v>0.966730646193218</v>
      </c>
      <c r="J283" s="40">
        <f t="shared" si="14"/>
        <v>0.986620812024792</v>
      </c>
    </row>
    <row r="284" s="2" customFormat="1" spans="2:10">
      <c r="B284" s="30"/>
      <c r="C284" s="31" t="s">
        <v>12</v>
      </c>
      <c r="D284" s="32">
        <v>2</v>
      </c>
      <c r="E284" s="33">
        <v>0</v>
      </c>
      <c r="F284" s="33">
        <f t="shared" si="12"/>
        <v>2</v>
      </c>
      <c r="G284" s="34">
        <f t="shared" si="13"/>
        <v>0</v>
      </c>
      <c r="H284" s="34">
        <f>F284/$F$3</f>
        <v>6.31971434891143e-5</v>
      </c>
      <c r="I284" s="34">
        <f>E284/$E$3</f>
        <v>0</v>
      </c>
      <c r="J284" s="43">
        <f t="shared" si="14"/>
        <v>0</v>
      </c>
    </row>
    <row r="285" s="2" customFormat="1" ht="15.75" spans="2:10">
      <c r="B285" s="20"/>
      <c r="C285" s="21" t="s">
        <v>43</v>
      </c>
      <c r="D285" s="22">
        <v>584</v>
      </c>
      <c r="E285" s="23">
        <v>52</v>
      </c>
      <c r="F285" s="23">
        <f t="shared" si="12"/>
        <v>636</v>
      </c>
      <c r="G285" s="24">
        <f t="shared" si="13"/>
        <v>0.0817610062893082</v>
      </c>
      <c r="H285" s="24">
        <f>F285/$F$3</f>
        <v>0.0200966916295383</v>
      </c>
      <c r="I285" s="24">
        <f>E285/$E$3</f>
        <v>0.0332693538067818</v>
      </c>
      <c r="J285" s="41">
        <f t="shared" si="14"/>
        <v>1.65546421371576</v>
      </c>
    </row>
    <row r="286" s="2" customFormat="1" spans="2:10">
      <c r="B286" s="25" t="s">
        <v>144</v>
      </c>
      <c r="C286" s="26" t="s">
        <v>42</v>
      </c>
      <c r="D286" s="27">
        <v>29640</v>
      </c>
      <c r="E286" s="28">
        <v>1516</v>
      </c>
      <c r="F286" s="28">
        <f t="shared" si="12"/>
        <v>31156</v>
      </c>
      <c r="G286" s="29">
        <f t="shared" si="13"/>
        <v>0.0486583643599949</v>
      </c>
      <c r="H286" s="29">
        <f>F286/$F$3</f>
        <v>0.984485101273422</v>
      </c>
      <c r="I286" s="29">
        <f>E286/$E$3</f>
        <v>0.969929622520793</v>
      </c>
      <c r="J286" s="42">
        <f t="shared" si="14"/>
        <v>0.985215135573101</v>
      </c>
    </row>
    <row r="287" s="2" customFormat="1" spans="2:10">
      <c r="B287" s="30"/>
      <c r="C287" s="31" t="s">
        <v>12</v>
      </c>
      <c r="D287" s="32">
        <v>2</v>
      </c>
      <c r="E287" s="33">
        <v>0</v>
      </c>
      <c r="F287" s="33">
        <f t="shared" si="12"/>
        <v>2</v>
      </c>
      <c r="G287" s="34">
        <f t="shared" si="13"/>
        <v>0</v>
      </c>
      <c r="H287" s="34">
        <f>F287/$F$3</f>
        <v>6.31971434891143e-5</v>
      </c>
      <c r="I287" s="34">
        <f>E287/$E$3</f>
        <v>0</v>
      </c>
      <c r="J287" s="43">
        <f t="shared" si="14"/>
        <v>0</v>
      </c>
    </row>
    <row r="288" s="2" customFormat="1" ht="15.75" spans="2:10">
      <c r="B288" s="35"/>
      <c r="C288" s="36" t="s">
        <v>43</v>
      </c>
      <c r="D288" s="37">
        <v>442</v>
      </c>
      <c r="E288" s="38">
        <v>47</v>
      </c>
      <c r="F288" s="38">
        <f t="shared" si="12"/>
        <v>489</v>
      </c>
      <c r="G288" s="39">
        <f t="shared" si="13"/>
        <v>0.0961145194274029</v>
      </c>
      <c r="H288" s="39">
        <f>F288/$F$3</f>
        <v>0.0154517015830884</v>
      </c>
      <c r="I288" s="39">
        <f>E288/$E$3</f>
        <v>0.0300703774792067</v>
      </c>
      <c r="J288" s="44">
        <f t="shared" si="14"/>
        <v>1.94608841735062</v>
      </c>
    </row>
    <row r="289" s="2" customFormat="1" spans="2:10">
      <c r="B289" s="15" t="s">
        <v>145</v>
      </c>
      <c r="C289" s="16" t="s">
        <v>42</v>
      </c>
      <c r="D289" s="17">
        <v>30037</v>
      </c>
      <c r="E289" s="18">
        <v>1561</v>
      </c>
      <c r="F289" s="18">
        <f t="shared" si="12"/>
        <v>31598</v>
      </c>
      <c r="G289" s="19">
        <f t="shared" si="13"/>
        <v>0.0494018608772707</v>
      </c>
      <c r="H289" s="19">
        <f>F289/$F$3</f>
        <v>0.998451669984517</v>
      </c>
      <c r="I289" s="19">
        <f>E289/$E$3</f>
        <v>0.99872040946897</v>
      </c>
      <c r="J289" s="40">
        <f t="shared" si="14"/>
        <v>1.00026915622712</v>
      </c>
    </row>
    <row r="290" s="2" customFormat="1" spans="2:10">
      <c r="B290" s="30"/>
      <c r="C290" s="31" t="s">
        <v>12</v>
      </c>
      <c r="D290" s="32">
        <v>2</v>
      </c>
      <c r="E290" s="33">
        <v>0</v>
      </c>
      <c r="F290" s="33">
        <f t="shared" si="12"/>
        <v>2</v>
      </c>
      <c r="G290" s="34">
        <f t="shared" si="13"/>
        <v>0</v>
      </c>
      <c r="H290" s="34">
        <f>F290/$F$3</f>
        <v>6.31971434891143e-5</v>
      </c>
      <c r="I290" s="34">
        <f>E290/$E$3</f>
        <v>0</v>
      </c>
      <c r="J290" s="43">
        <f t="shared" si="14"/>
        <v>0</v>
      </c>
    </row>
    <row r="291" s="2" customFormat="1" ht="15.75" spans="2:10">
      <c r="B291" s="20"/>
      <c r="C291" s="21" t="s">
        <v>43</v>
      </c>
      <c r="D291" s="22">
        <v>45</v>
      </c>
      <c r="E291" s="23">
        <v>2</v>
      </c>
      <c r="F291" s="23">
        <f t="shared" si="12"/>
        <v>47</v>
      </c>
      <c r="G291" s="24">
        <f t="shared" si="13"/>
        <v>0.0425531914893617</v>
      </c>
      <c r="H291" s="24">
        <f>F291/$F$3</f>
        <v>0.00148513287199419</v>
      </c>
      <c r="I291" s="24">
        <f>E291/$E$3</f>
        <v>0.00127959053103007</v>
      </c>
      <c r="J291" s="41">
        <f t="shared" si="14"/>
        <v>0.861600032670396</v>
      </c>
    </row>
    <row r="292" s="2" customFormat="1" spans="2:10">
      <c r="B292" s="25" t="s">
        <v>146</v>
      </c>
      <c r="C292" s="26" t="s">
        <v>42</v>
      </c>
      <c r="D292" s="27">
        <v>22480</v>
      </c>
      <c r="E292" s="28">
        <v>968</v>
      </c>
      <c r="F292" s="28">
        <f t="shared" si="12"/>
        <v>23448</v>
      </c>
      <c r="G292" s="29">
        <f t="shared" si="13"/>
        <v>0.0412828386216308</v>
      </c>
      <c r="H292" s="29">
        <f>F292/$F$3</f>
        <v>0.740923310266376</v>
      </c>
      <c r="I292" s="29">
        <f>E292/$E$3</f>
        <v>0.619321817018554</v>
      </c>
      <c r="J292" s="42">
        <f t="shared" si="14"/>
        <v>0.83587843497041</v>
      </c>
    </row>
    <row r="293" s="2" customFormat="1" spans="2:10">
      <c r="B293" s="30"/>
      <c r="C293" s="31" t="s">
        <v>12</v>
      </c>
      <c r="D293" s="32">
        <v>2</v>
      </c>
      <c r="E293" s="33">
        <v>0</v>
      </c>
      <c r="F293" s="33">
        <f t="shared" si="12"/>
        <v>2</v>
      </c>
      <c r="G293" s="34">
        <f t="shared" si="13"/>
        <v>0</v>
      </c>
      <c r="H293" s="34">
        <f>F293/$F$3</f>
        <v>6.31971434891143e-5</v>
      </c>
      <c r="I293" s="34">
        <f>E293/$E$3</f>
        <v>0</v>
      </c>
      <c r="J293" s="43">
        <f t="shared" si="14"/>
        <v>0</v>
      </c>
    </row>
    <row r="294" s="2" customFormat="1" ht="15.75" spans="2:10">
      <c r="B294" s="35"/>
      <c r="C294" s="36" t="s">
        <v>43</v>
      </c>
      <c r="D294" s="37">
        <v>7602</v>
      </c>
      <c r="E294" s="38">
        <v>595</v>
      </c>
      <c r="F294" s="38">
        <f t="shared" si="12"/>
        <v>8197</v>
      </c>
      <c r="G294" s="39">
        <f t="shared" si="13"/>
        <v>0.0725875320239112</v>
      </c>
      <c r="H294" s="39">
        <f>F294/$F$3</f>
        <v>0.259013492590135</v>
      </c>
      <c r="I294" s="39">
        <f>E294/$E$3</f>
        <v>0.380678182981446</v>
      </c>
      <c r="J294" s="44">
        <f t="shared" si="14"/>
        <v>1.46972336913674</v>
      </c>
    </row>
    <row r="295" s="2" customFormat="1" spans="2:10">
      <c r="B295" s="15" t="s">
        <v>147</v>
      </c>
      <c r="C295" s="16" t="s">
        <v>42</v>
      </c>
      <c r="D295" s="17">
        <v>28597</v>
      </c>
      <c r="E295" s="18">
        <v>1436</v>
      </c>
      <c r="F295" s="18">
        <f t="shared" si="12"/>
        <v>30033</v>
      </c>
      <c r="G295" s="19">
        <f t="shared" si="13"/>
        <v>0.0478140711883595</v>
      </c>
      <c r="H295" s="19">
        <f>F295/$F$3</f>
        <v>0.948999905204285</v>
      </c>
      <c r="I295" s="19">
        <f>E295/$E$3</f>
        <v>0.91874600127959</v>
      </c>
      <c r="J295" s="40">
        <f t="shared" si="14"/>
        <v>0.968120224502887</v>
      </c>
    </row>
    <row r="296" s="2" customFormat="1" spans="2:10">
      <c r="B296" s="30"/>
      <c r="C296" s="31" t="s">
        <v>12</v>
      </c>
      <c r="D296" s="32">
        <v>2</v>
      </c>
      <c r="E296" s="33">
        <v>0</v>
      </c>
      <c r="F296" s="33">
        <f t="shared" si="12"/>
        <v>2</v>
      </c>
      <c r="G296" s="34">
        <f t="shared" si="13"/>
        <v>0</v>
      </c>
      <c r="H296" s="34">
        <f>F296/$F$3</f>
        <v>6.31971434891143e-5</v>
      </c>
      <c r="I296" s="34">
        <f>E296/$E$3</f>
        <v>0</v>
      </c>
      <c r="J296" s="43">
        <f t="shared" si="14"/>
        <v>0</v>
      </c>
    </row>
    <row r="297" s="2" customFormat="1" ht="15.75" spans="2:10">
      <c r="B297" s="20"/>
      <c r="C297" s="21" t="s">
        <v>43</v>
      </c>
      <c r="D297" s="22">
        <v>1485</v>
      </c>
      <c r="E297" s="23">
        <v>127</v>
      </c>
      <c r="F297" s="23">
        <f t="shared" si="12"/>
        <v>1612</v>
      </c>
      <c r="G297" s="24">
        <f t="shared" si="13"/>
        <v>0.0787841191066997</v>
      </c>
      <c r="H297" s="24">
        <f>F297/$F$3</f>
        <v>0.0509368976522261</v>
      </c>
      <c r="I297" s="24">
        <f>E297/$E$3</f>
        <v>0.0812539987204095</v>
      </c>
      <c r="J297" s="41">
        <f t="shared" si="14"/>
        <v>1.59518939051166</v>
      </c>
    </row>
    <row r="298" s="2" customFormat="1" spans="2:10">
      <c r="B298" s="25" t="s">
        <v>148</v>
      </c>
      <c r="C298" s="26" t="s">
        <v>42</v>
      </c>
      <c r="D298" s="27">
        <v>19152</v>
      </c>
      <c r="E298" s="28">
        <v>713</v>
      </c>
      <c r="F298" s="28">
        <f t="shared" si="12"/>
        <v>19865</v>
      </c>
      <c r="G298" s="29">
        <f t="shared" si="13"/>
        <v>0.0358922728416814</v>
      </c>
      <c r="H298" s="29">
        <f>F298/$F$3</f>
        <v>0.627705627705628</v>
      </c>
      <c r="I298" s="29">
        <f>E298/$E$3</f>
        <v>0.45617402431222</v>
      </c>
      <c r="J298" s="42">
        <f t="shared" si="14"/>
        <v>0.726732411145675</v>
      </c>
    </row>
    <row r="299" s="2" customFormat="1" spans="2:10">
      <c r="B299" s="30"/>
      <c r="C299" s="31" t="s">
        <v>12</v>
      </c>
      <c r="D299" s="32">
        <v>2</v>
      </c>
      <c r="E299" s="33">
        <v>0</v>
      </c>
      <c r="F299" s="33">
        <f t="shared" si="12"/>
        <v>2</v>
      </c>
      <c r="G299" s="34">
        <f t="shared" si="13"/>
        <v>0</v>
      </c>
      <c r="H299" s="34">
        <f>F299/$F$3</f>
        <v>6.31971434891143e-5</v>
      </c>
      <c r="I299" s="34">
        <f>E299/$E$3</f>
        <v>0</v>
      </c>
      <c r="J299" s="43">
        <f t="shared" si="14"/>
        <v>0</v>
      </c>
    </row>
    <row r="300" s="2" customFormat="1" ht="15.75" spans="2:10">
      <c r="B300" s="35"/>
      <c r="C300" s="36" t="s">
        <v>43</v>
      </c>
      <c r="D300" s="37">
        <v>10930</v>
      </c>
      <c r="E300" s="38">
        <v>850</v>
      </c>
      <c r="F300" s="38">
        <f t="shared" si="12"/>
        <v>11780</v>
      </c>
      <c r="G300" s="39">
        <f t="shared" si="13"/>
        <v>0.0721561969439728</v>
      </c>
      <c r="H300" s="39">
        <f>F300/$F$3</f>
        <v>0.372231175150883</v>
      </c>
      <c r="I300" s="39">
        <f>E300/$E$3</f>
        <v>0.54382597568778</v>
      </c>
      <c r="J300" s="44">
        <f t="shared" si="14"/>
        <v>1.46098986864102</v>
      </c>
    </row>
    <row r="301" s="2" customFormat="1" spans="2:10">
      <c r="B301" s="15" t="s">
        <v>149</v>
      </c>
      <c r="C301" s="16" t="s">
        <v>42</v>
      </c>
      <c r="D301" s="17">
        <v>27910</v>
      </c>
      <c r="E301" s="18">
        <v>1369</v>
      </c>
      <c r="F301" s="18">
        <f t="shared" si="12"/>
        <v>29279</v>
      </c>
      <c r="G301" s="19">
        <f t="shared" si="13"/>
        <v>0.046757061375047</v>
      </c>
      <c r="H301" s="19">
        <f>F301/$F$3</f>
        <v>0.925174582108889</v>
      </c>
      <c r="I301" s="19">
        <f>E301/$E$3</f>
        <v>0.875879718490083</v>
      </c>
      <c r="J301" s="40">
        <f t="shared" si="14"/>
        <v>0.946718311795337</v>
      </c>
    </row>
    <row r="302" s="2" customFormat="1" spans="2:10">
      <c r="B302" s="30"/>
      <c r="C302" s="31" t="s">
        <v>12</v>
      </c>
      <c r="D302" s="32">
        <v>2</v>
      </c>
      <c r="E302" s="33">
        <v>0</v>
      </c>
      <c r="F302" s="33">
        <f t="shared" si="12"/>
        <v>2</v>
      </c>
      <c r="G302" s="34">
        <f t="shared" si="13"/>
        <v>0</v>
      </c>
      <c r="H302" s="34">
        <f>F302/$F$3</f>
        <v>6.31971434891143e-5</v>
      </c>
      <c r="I302" s="34">
        <f>E302/$E$3</f>
        <v>0</v>
      </c>
      <c r="J302" s="43">
        <f t="shared" si="14"/>
        <v>0</v>
      </c>
    </row>
    <row r="303" s="2" customFormat="1" ht="15.75" spans="2:10">
      <c r="B303" s="20"/>
      <c r="C303" s="21" t="s">
        <v>43</v>
      </c>
      <c r="D303" s="22">
        <v>2172</v>
      </c>
      <c r="E303" s="23">
        <v>194</v>
      </c>
      <c r="F303" s="23">
        <f t="shared" si="12"/>
        <v>2366</v>
      </c>
      <c r="G303" s="24">
        <f t="shared" si="13"/>
        <v>0.0819949281487743</v>
      </c>
      <c r="H303" s="24">
        <f>F303/$F$3</f>
        <v>0.0747622207476222</v>
      </c>
      <c r="I303" s="24">
        <f>E303/$E$3</f>
        <v>0.124120281509917</v>
      </c>
      <c r="J303" s="41">
        <f t="shared" si="14"/>
        <v>1.66020057013708</v>
      </c>
    </row>
    <row r="304" s="2" customFormat="1" spans="2:10">
      <c r="B304" s="25" t="s">
        <v>150</v>
      </c>
      <c r="C304" s="26" t="s">
        <v>42</v>
      </c>
      <c r="D304" s="27">
        <v>22299</v>
      </c>
      <c r="E304" s="28">
        <v>1231</v>
      </c>
      <c r="F304" s="28">
        <f t="shared" si="12"/>
        <v>23530</v>
      </c>
      <c r="G304" s="29">
        <f t="shared" si="13"/>
        <v>0.0523161920951976</v>
      </c>
      <c r="H304" s="29">
        <f>F304/$F$3</f>
        <v>0.74351439314943</v>
      </c>
      <c r="I304" s="29">
        <f>E304/$E$3</f>
        <v>0.787587971849008</v>
      </c>
      <c r="J304" s="42">
        <f t="shared" si="14"/>
        <v>1.05927737123271</v>
      </c>
    </row>
    <row r="305" s="2" customFormat="1" spans="2:10">
      <c r="B305" s="30"/>
      <c r="C305" s="31" t="s">
        <v>12</v>
      </c>
      <c r="D305" s="32">
        <v>2</v>
      </c>
      <c r="E305" s="33">
        <v>0</v>
      </c>
      <c r="F305" s="33">
        <f t="shared" si="12"/>
        <v>2</v>
      </c>
      <c r="G305" s="34">
        <f t="shared" si="13"/>
        <v>0</v>
      </c>
      <c r="H305" s="34">
        <f>F305/$F$3</f>
        <v>6.31971434891143e-5</v>
      </c>
      <c r="I305" s="34">
        <f>E305/$E$3</f>
        <v>0</v>
      </c>
      <c r="J305" s="43">
        <f t="shared" si="14"/>
        <v>0</v>
      </c>
    </row>
    <row r="306" s="2" customFormat="1" ht="15.75" spans="2:10">
      <c r="B306" s="35"/>
      <c r="C306" s="36" t="s">
        <v>43</v>
      </c>
      <c r="D306" s="37">
        <v>7783</v>
      </c>
      <c r="E306" s="38">
        <v>332</v>
      </c>
      <c r="F306" s="38">
        <f t="shared" si="12"/>
        <v>8115</v>
      </c>
      <c r="G306" s="39">
        <f t="shared" si="13"/>
        <v>0.0409118915588417</v>
      </c>
      <c r="H306" s="39">
        <f>F306/$F$3</f>
        <v>0.256422409707081</v>
      </c>
      <c r="I306" s="39">
        <f>E306/$E$3</f>
        <v>0.212412028150992</v>
      </c>
      <c r="J306" s="44">
        <f t="shared" si="14"/>
        <v>0.828367646937084</v>
      </c>
    </row>
    <row r="307" s="2" customFormat="1" spans="2:10">
      <c r="B307" s="15" t="s">
        <v>151</v>
      </c>
      <c r="C307" s="16" t="s">
        <v>42</v>
      </c>
      <c r="D307" s="17">
        <v>30082</v>
      </c>
      <c r="E307" s="18">
        <v>1563</v>
      </c>
      <c r="F307" s="18">
        <f t="shared" si="12"/>
        <v>31645</v>
      </c>
      <c r="G307" s="19">
        <f t="shared" si="13"/>
        <v>0.0493916890504029</v>
      </c>
      <c r="H307" s="19">
        <f>F307/$F$3</f>
        <v>0.999936802856511</v>
      </c>
      <c r="I307" s="19">
        <f>E307/$E$3</f>
        <v>1</v>
      </c>
      <c r="J307" s="40">
        <f t="shared" si="14"/>
        <v>1.00006320113762</v>
      </c>
    </row>
    <row r="308" s="2" customFormat="1" ht="15.75" spans="2:10">
      <c r="B308" s="20"/>
      <c r="C308" s="21" t="s">
        <v>12</v>
      </c>
      <c r="D308" s="22">
        <v>2</v>
      </c>
      <c r="E308" s="23">
        <v>0</v>
      </c>
      <c r="F308" s="23">
        <f t="shared" si="12"/>
        <v>2</v>
      </c>
      <c r="G308" s="24">
        <f t="shared" si="13"/>
        <v>0</v>
      </c>
      <c r="H308" s="24">
        <f>F308/$F$3</f>
        <v>6.31971434891143e-5</v>
      </c>
      <c r="I308" s="24">
        <f>E308/$E$3</f>
        <v>0</v>
      </c>
      <c r="J308" s="41">
        <f t="shared" si="14"/>
        <v>0</v>
      </c>
    </row>
    <row r="309" s="2" customFormat="1" spans="2:10">
      <c r="B309" s="25" t="s">
        <v>152</v>
      </c>
      <c r="C309" s="26" t="s">
        <v>42</v>
      </c>
      <c r="D309" s="27">
        <v>26784</v>
      </c>
      <c r="E309" s="28">
        <v>1272</v>
      </c>
      <c r="F309" s="28">
        <f t="shared" si="12"/>
        <v>28056</v>
      </c>
      <c r="G309" s="29">
        <f t="shared" si="13"/>
        <v>0.0453378956372968</v>
      </c>
      <c r="H309" s="29">
        <f>F309/$F$3</f>
        <v>0.886529528865295</v>
      </c>
      <c r="I309" s="29">
        <f>E309/$E$3</f>
        <v>0.813819577735125</v>
      </c>
      <c r="J309" s="42">
        <f t="shared" si="14"/>
        <v>0.917983610514097</v>
      </c>
    </row>
    <row r="310" s="2" customFormat="1" spans="2:10">
      <c r="B310" s="30"/>
      <c r="C310" s="31" t="s">
        <v>12</v>
      </c>
      <c r="D310" s="32">
        <v>2</v>
      </c>
      <c r="E310" s="33">
        <v>0</v>
      </c>
      <c r="F310" s="33">
        <f t="shared" si="12"/>
        <v>2</v>
      </c>
      <c r="G310" s="34">
        <f t="shared" si="13"/>
        <v>0</v>
      </c>
      <c r="H310" s="34">
        <f>F310/$F$3</f>
        <v>6.31971434891143e-5</v>
      </c>
      <c r="I310" s="34">
        <f>E310/$E$3</f>
        <v>0</v>
      </c>
      <c r="J310" s="43">
        <f t="shared" si="14"/>
        <v>0</v>
      </c>
    </row>
    <row r="311" s="2" customFormat="1" ht="15.75" spans="2:10">
      <c r="B311" s="35"/>
      <c r="C311" s="36" t="s">
        <v>43</v>
      </c>
      <c r="D311" s="37">
        <v>3298</v>
      </c>
      <c r="E311" s="38">
        <v>291</v>
      </c>
      <c r="F311" s="38">
        <f t="shared" si="12"/>
        <v>3589</v>
      </c>
      <c r="G311" s="39">
        <f t="shared" si="13"/>
        <v>0.0810810810810811</v>
      </c>
      <c r="H311" s="39">
        <f>F311/$F$3</f>
        <v>0.113407273991216</v>
      </c>
      <c r="I311" s="39">
        <f>E311/$E$3</f>
        <v>0.186180422264875</v>
      </c>
      <c r="J311" s="44">
        <f t="shared" si="14"/>
        <v>1.64169735954765</v>
      </c>
    </row>
    <row r="312" s="2" customFormat="1" spans="2:10">
      <c r="B312" s="15" t="s">
        <v>153</v>
      </c>
      <c r="C312" s="16" t="s">
        <v>42</v>
      </c>
      <c r="D312" s="17">
        <v>20773</v>
      </c>
      <c r="E312" s="18">
        <v>877</v>
      </c>
      <c r="F312" s="18">
        <f t="shared" si="12"/>
        <v>21650</v>
      </c>
      <c r="G312" s="19">
        <f t="shared" si="13"/>
        <v>0.0405080831408776</v>
      </c>
      <c r="H312" s="19">
        <f>F312/$F$3</f>
        <v>0.684109078269662</v>
      </c>
      <c r="I312" s="19">
        <f>E312/$E$3</f>
        <v>0.561100447856686</v>
      </c>
      <c r="J312" s="40">
        <f t="shared" si="14"/>
        <v>0.820191495303489</v>
      </c>
    </row>
    <row r="313" s="2" customFormat="1" spans="2:10">
      <c r="B313" s="30"/>
      <c r="C313" s="31" t="s">
        <v>12</v>
      </c>
      <c r="D313" s="32">
        <v>2</v>
      </c>
      <c r="E313" s="33">
        <v>0</v>
      </c>
      <c r="F313" s="33">
        <f t="shared" si="12"/>
        <v>2</v>
      </c>
      <c r="G313" s="34">
        <f t="shared" si="13"/>
        <v>0</v>
      </c>
      <c r="H313" s="34">
        <f>F313/$F$3</f>
        <v>6.31971434891143e-5</v>
      </c>
      <c r="I313" s="34">
        <f>E313/$E$3</f>
        <v>0</v>
      </c>
      <c r="J313" s="43">
        <f t="shared" si="14"/>
        <v>0</v>
      </c>
    </row>
    <row r="314" s="2" customFormat="1" ht="15.75" spans="2:10">
      <c r="B314" s="20"/>
      <c r="C314" s="21" t="s">
        <v>43</v>
      </c>
      <c r="D314" s="22">
        <v>9309</v>
      </c>
      <c r="E314" s="23">
        <v>686</v>
      </c>
      <c r="F314" s="23">
        <f t="shared" si="12"/>
        <v>9995</v>
      </c>
      <c r="G314" s="24">
        <f t="shared" si="13"/>
        <v>0.0686343171585793</v>
      </c>
      <c r="H314" s="24">
        <f>F314/$F$3</f>
        <v>0.315827724586849</v>
      </c>
      <c r="I314" s="24">
        <f>E314/$E$3</f>
        <v>0.438899552143314</v>
      </c>
      <c r="J314" s="41">
        <f t="shared" si="14"/>
        <v>1.38968025279434</v>
      </c>
    </row>
    <row r="315" s="2" customFormat="1" spans="2:10">
      <c r="B315" s="25" t="s">
        <v>154</v>
      </c>
      <c r="C315" s="26" t="s">
        <v>42</v>
      </c>
      <c r="D315" s="27">
        <v>21588</v>
      </c>
      <c r="E315" s="28">
        <v>970</v>
      </c>
      <c r="F315" s="28">
        <f t="shared" si="12"/>
        <v>22558</v>
      </c>
      <c r="G315" s="29">
        <f t="shared" si="13"/>
        <v>0.0430002659810267</v>
      </c>
      <c r="H315" s="29">
        <f>F315/$F$3</f>
        <v>0.71280058141372</v>
      </c>
      <c r="I315" s="29">
        <f>E315/$E$3</f>
        <v>0.620601407549584</v>
      </c>
      <c r="J315" s="42">
        <f t="shared" si="14"/>
        <v>0.870652218491076</v>
      </c>
    </row>
    <row r="316" s="2" customFormat="1" spans="2:10">
      <c r="B316" s="30"/>
      <c r="C316" s="31" t="s">
        <v>12</v>
      </c>
      <c r="D316" s="32">
        <v>2</v>
      </c>
      <c r="E316" s="33">
        <v>0</v>
      </c>
      <c r="F316" s="33">
        <f t="shared" si="12"/>
        <v>2</v>
      </c>
      <c r="G316" s="34">
        <f t="shared" si="13"/>
        <v>0</v>
      </c>
      <c r="H316" s="34">
        <f>F316/$F$3</f>
        <v>6.31971434891143e-5</v>
      </c>
      <c r="I316" s="34">
        <f>E316/$E$3</f>
        <v>0</v>
      </c>
      <c r="J316" s="43">
        <f t="shared" si="14"/>
        <v>0</v>
      </c>
    </row>
    <row r="317" s="2" customFormat="1" ht="15.75" spans="2:10">
      <c r="B317" s="35"/>
      <c r="C317" s="36" t="s">
        <v>43</v>
      </c>
      <c r="D317" s="37">
        <v>8494</v>
      </c>
      <c r="E317" s="38">
        <v>593</v>
      </c>
      <c r="F317" s="38">
        <f t="shared" si="12"/>
        <v>9087</v>
      </c>
      <c r="G317" s="39">
        <f t="shared" si="13"/>
        <v>0.0652580609662155</v>
      </c>
      <c r="H317" s="39">
        <f>F317/$F$3</f>
        <v>0.287136221442791</v>
      </c>
      <c r="I317" s="39">
        <f>E317/$E$3</f>
        <v>0.379398592450416</v>
      </c>
      <c r="J317" s="44">
        <f t="shared" si="14"/>
        <v>1.3213191653217</v>
      </c>
    </row>
    <row r="318" s="2" customFormat="1" spans="2:10">
      <c r="B318" s="15" t="s">
        <v>155</v>
      </c>
      <c r="C318" s="16" t="s">
        <v>42</v>
      </c>
      <c r="D318" s="17">
        <v>27575</v>
      </c>
      <c r="E318" s="18">
        <v>1484</v>
      </c>
      <c r="F318" s="18">
        <f t="shared" si="12"/>
        <v>29059</v>
      </c>
      <c r="G318" s="19">
        <f t="shared" si="13"/>
        <v>0.0510685157782443</v>
      </c>
      <c r="H318" s="19">
        <f>F318/$F$3</f>
        <v>0.918222896325086</v>
      </c>
      <c r="I318" s="19">
        <f>E318/$E$3</f>
        <v>0.949456174024312</v>
      </c>
      <c r="J318" s="40">
        <f t="shared" si="14"/>
        <v>1.03401491927965</v>
      </c>
    </row>
    <row r="319" s="2" customFormat="1" spans="2:10">
      <c r="B319" s="30"/>
      <c r="C319" s="31" t="s">
        <v>12</v>
      </c>
      <c r="D319" s="32">
        <v>2</v>
      </c>
      <c r="E319" s="33">
        <v>0</v>
      </c>
      <c r="F319" s="33">
        <f t="shared" si="12"/>
        <v>2</v>
      </c>
      <c r="G319" s="34">
        <f t="shared" si="13"/>
        <v>0</v>
      </c>
      <c r="H319" s="34">
        <f>F319/$F$3</f>
        <v>6.31971434891143e-5</v>
      </c>
      <c r="I319" s="34">
        <f>E319/$E$3</f>
        <v>0</v>
      </c>
      <c r="J319" s="43">
        <f t="shared" si="14"/>
        <v>0</v>
      </c>
    </row>
    <row r="320" s="2" customFormat="1" ht="15.75" spans="2:10">
      <c r="B320" s="20"/>
      <c r="C320" s="21" t="s">
        <v>43</v>
      </c>
      <c r="D320" s="22">
        <v>2507</v>
      </c>
      <c r="E320" s="23">
        <v>79</v>
      </c>
      <c r="F320" s="23">
        <f t="shared" si="12"/>
        <v>2586</v>
      </c>
      <c r="G320" s="24">
        <f t="shared" si="13"/>
        <v>0.0305491105955143</v>
      </c>
      <c r="H320" s="24">
        <f>F320/$F$3</f>
        <v>0.0817139065314248</v>
      </c>
      <c r="I320" s="24">
        <f>E320/$E$3</f>
        <v>0.0505438259756878</v>
      </c>
      <c r="J320" s="41">
        <f t="shared" si="14"/>
        <v>0.618546195147947</v>
      </c>
    </row>
    <row r="321" s="2" customFormat="1" spans="2:10">
      <c r="B321" s="25" t="s">
        <v>156</v>
      </c>
      <c r="C321" s="26" t="s">
        <v>42</v>
      </c>
      <c r="D321" s="27">
        <v>27660</v>
      </c>
      <c r="E321" s="28">
        <v>1521</v>
      </c>
      <c r="F321" s="28">
        <f t="shared" si="12"/>
        <v>29181</v>
      </c>
      <c r="G321" s="29">
        <f t="shared" si="13"/>
        <v>0.0521229567184127</v>
      </c>
      <c r="H321" s="29">
        <f>F321/$F$3</f>
        <v>0.922077922077922</v>
      </c>
      <c r="I321" s="29">
        <f>E321/$E$3</f>
        <v>0.973128598848369</v>
      </c>
      <c r="J321" s="42">
        <f t="shared" si="14"/>
        <v>1.05536481846936</v>
      </c>
    </row>
    <row r="322" s="2" customFormat="1" spans="2:10">
      <c r="B322" s="30"/>
      <c r="C322" s="31" t="s">
        <v>12</v>
      </c>
      <c r="D322" s="32">
        <v>2</v>
      </c>
      <c r="E322" s="33">
        <v>0</v>
      </c>
      <c r="F322" s="33">
        <f t="shared" si="12"/>
        <v>2</v>
      </c>
      <c r="G322" s="34">
        <f t="shared" si="13"/>
        <v>0</v>
      </c>
      <c r="H322" s="34">
        <f>F322/$F$3</f>
        <v>6.31971434891143e-5</v>
      </c>
      <c r="I322" s="34">
        <f>E322/$E$3</f>
        <v>0</v>
      </c>
      <c r="J322" s="43">
        <f t="shared" si="14"/>
        <v>0</v>
      </c>
    </row>
    <row r="323" s="2" customFormat="1" ht="15.75" spans="2:10">
      <c r="B323" s="35"/>
      <c r="C323" s="36" t="s">
        <v>43</v>
      </c>
      <c r="D323" s="37">
        <v>2422</v>
      </c>
      <c r="E323" s="38">
        <v>42</v>
      </c>
      <c r="F323" s="38">
        <f t="shared" si="12"/>
        <v>2464</v>
      </c>
      <c r="G323" s="39">
        <f t="shared" si="13"/>
        <v>0.0170454545454545</v>
      </c>
      <c r="H323" s="39">
        <f>F323/$F$3</f>
        <v>0.0778588807785888</v>
      </c>
      <c r="I323" s="39">
        <f>E323/$E$3</f>
        <v>0.0268714011516315</v>
      </c>
      <c r="J323" s="44">
        <f t="shared" si="14"/>
        <v>0.345129558541267</v>
      </c>
    </row>
    <row r="324" s="2" customFormat="1" spans="2:10">
      <c r="B324" s="15" t="s">
        <v>157</v>
      </c>
      <c r="C324" s="16" t="s">
        <v>158</v>
      </c>
      <c r="D324" s="17">
        <v>7</v>
      </c>
      <c r="E324" s="18">
        <v>1</v>
      </c>
      <c r="F324" s="18">
        <f t="shared" si="12"/>
        <v>8</v>
      </c>
      <c r="G324" s="19">
        <f t="shared" si="13"/>
        <v>0.125</v>
      </c>
      <c r="H324" s="19">
        <f>F324/$F$3</f>
        <v>0.000252788573956457</v>
      </c>
      <c r="I324" s="19">
        <f>E324/$E$3</f>
        <v>0.000639795265515035</v>
      </c>
      <c r="J324" s="40">
        <f t="shared" si="14"/>
        <v>2.53095009596929</v>
      </c>
    </row>
    <row r="325" s="2" customFormat="1" spans="2:10">
      <c r="B325" s="30"/>
      <c r="C325" s="31" t="s">
        <v>159</v>
      </c>
      <c r="D325" s="32">
        <v>4</v>
      </c>
      <c r="E325" s="33">
        <v>0</v>
      </c>
      <c r="F325" s="33">
        <f t="shared" ref="F325:F388" si="15">SUM(D325:E325)</f>
        <v>4</v>
      </c>
      <c r="G325" s="34">
        <f t="shared" ref="G325:G388" si="16">E325/F325</f>
        <v>0</v>
      </c>
      <c r="H325" s="34">
        <f>F325/$F$3</f>
        <v>0.000126394286978229</v>
      </c>
      <c r="I325" s="34">
        <f>E325/$E$3</f>
        <v>0</v>
      </c>
      <c r="J325" s="43">
        <f t="shared" si="14"/>
        <v>0</v>
      </c>
    </row>
    <row r="326" s="2" customFormat="1" spans="2:10">
      <c r="B326" s="30"/>
      <c r="C326" s="31" t="s">
        <v>160</v>
      </c>
      <c r="D326" s="32">
        <v>15</v>
      </c>
      <c r="E326" s="33">
        <v>0</v>
      </c>
      <c r="F326" s="33">
        <f t="shared" si="15"/>
        <v>15</v>
      </c>
      <c r="G326" s="34">
        <f t="shared" si="16"/>
        <v>0</v>
      </c>
      <c r="H326" s="34">
        <f>F326/$F$3</f>
        <v>0.000473978576168357</v>
      </c>
      <c r="I326" s="34">
        <f>E326/$E$3</f>
        <v>0</v>
      </c>
      <c r="J326" s="43">
        <f t="shared" ref="J326:J389" si="17">I326/H326</f>
        <v>0</v>
      </c>
    </row>
    <row r="327" s="2" customFormat="1" spans="2:10">
      <c r="B327" s="30"/>
      <c r="C327" s="31" t="s">
        <v>161</v>
      </c>
      <c r="D327" s="32">
        <v>25</v>
      </c>
      <c r="E327" s="33">
        <v>2</v>
      </c>
      <c r="F327" s="33">
        <f t="shared" si="15"/>
        <v>27</v>
      </c>
      <c r="G327" s="34">
        <f t="shared" si="16"/>
        <v>0.0740740740740741</v>
      </c>
      <c r="H327" s="34">
        <f>F327/$F$3</f>
        <v>0.000853161437103043</v>
      </c>
      <c r="I327" s="34">
        <f>E327/$E$3</f>
        <v>0.00127959053103007</v>
      </c>
      <c r="J327" s="43">
        <f t="shared" si="17"/>
        <v>1.49982227909291</v>
      </c>
    </row>
    <row r="328" s="2" customFormat="1" spans="2:10">
      <c r="B328" s="30"/>
      <c r="C328" s="31" t="s">
        <v>162</v>
      </c>
      <c r="D328" s="32">
        <v>6</v>
      </c>
      <c r="E328" s="33">
        <v>1</v>
      </c>
      <c r="F328" s="33">
        <f t="shared" si="15"/>
        <v>7</v>
      </c>
      <c r="G328" s="34">
        <f t="shared" si="16"/>
        <v>0.142857142857143</v>
      </c>
      <c r="H328" s="34">
        <f>F328/$F$3</f>
        <v>0.0002211900022119</v>
      </c>
      <c r="I328" s="34">
        <f>E328/$E$3</f>
        <v>0.000639795265515035</v>
      </c>
      <c r="J328" s="43">
        <f t="shared" si="17"/>
        <v>2.89251439539347</v>
      </c>
    </row>
    <row r="329" s="2" customFormat="1" spans="2:10">
      <c r="B329" s="30"/>
      <c r="C329" s="31" t="s">
        <v>163</v>
      </c>
      <c r="D329" s="32">
        <v>11</v>
      </c>
      <c r="E329" s="33">
        <v>0</v>
      </c>
      <c r="F329" s="33">
        <f t="shared" si="15"/>
        <v>11</v>
      </c>
      <c r="G329" s="34">
        <f t="shared" si="16"/>
        <v>0</v>
      </c>
      <c r="H329" s="34">
        <f>F329/$F$3</f>
        <v>0.000347584289190129</v>
      </c>
      <c r="I329" s="34">
        <f>E329/$E$3</f>
        <v>0</v>
      </c>
      <c r="J329" s="43">
        <f t="shared" si="17"/>
        <v>0</v>
      </c>
    </row>
    <row r="330" s="2" customFormat="1" spans="2:10">
      <c r="B330" s="30"/>
      <c r="C330" s="31" t="s">
        <v>164</v>
      </c>
      <c r="D330" s="32">
        <v>1</v>
      </c>
      <c r="E330" s="33">
        <v>0</v>
      </c>
      <c r="F330" s="33">
        <f t="shared" si="15"/>
        <v>1</v>
      </c>
      <c r="G330" s="34">
        <f t="shared" si="16"/>
        <v>0</v>
      </c>
      <c r="H330" s="34">
        <f>F330/$F$3</f>
        <v>3.15985717445571e-5</v>
      </c>
      <c r="I330" s="34">
        <f>E330/$E$3</f>
        <v>0</v>
      </c>
      <c r="J330" s="43">
        <f t="shared" si="17"/>
        <v>0</v>
      </c>
    </row>
    <row r="331" s="2" customFormat="1" spans="2:10">
      <c r="B331" s="30"/>
      <c r="C331" s="31" t="s">
        <v>165</v>
      </c>
      <c r="D331" s="32">
        <v>9</v>
      </c>
      <c r="E331" s="33">
        <v>0</v>
      </c>
      <c r="F331" s="33">
        <f t="shared" si="15"/>
        <v>9</v>
      </c>
      <c r="G331" s="34">
        <f t="shared" si="16"/>
        <v>0</v>
      </c>
      <c r="H331" s="34">
        <f>F331/$F$3</f>
        <v>0.000284387145701014</v>
      </c>
      <c r="I331" s="34">
        <f>E331/$E$3</f>
        <v>0</v>
      </c>
      <c r="J331" s="43">
        <f t="shared" si="17"/>
        <v>0</v>
      </c>
    </row>
    <row r="332" s="2" customFormat="1" spans="2:10">
      <c r="B332" s="30"/>
      <c r="C332" s="31" t="s">
        <v>166</v>
      </c>
      <c r="D332" s="32">
        <v>3</v>
      </c>
      <c r="E332" s="33">
        <v>0</v>
      </c>
      <c r="F332" s="33">
        <f t="shared" si="15"/>
        <v>3</v>
      </c>
      <c r="G332" s="34">
        <f t="shared" si="16"/>
        <v>0</v>
      </c>
      <c r="H332" s="34">
        <f>F332/$F$3</f>
        <v>9.47957152336714e-5</v>
      </c>
      <c r="I332" s="34">
        <f>E332/$E$3</f>
        <v>0</v>
      </c>
      <c r="J332" s="43">
        <f t="shared" si="17"/>
        <v>0</v>
      </c>
    </row>
    <row r="333" s="2" customFormat="1" spans="2:10">
      <c r="B333" s="30"/>
      <c r="C333" s="31" t="s">
        <v>167</v>
      </c>
      <c r="D333" s="32">
        <v>2</v>
      </c>
      <c r="E333" s="33">
        <v>0</v>
      </c>
      <c r="F333" s="33">
        <f t="shared" si="15"/>
        <v>2</v>
      </c>
      <c r="G333" s="34">
        <f t="shared" si="16"/>
        <v>0</v>
      </c>
      <c r="H333" s="34">
        <f>F333/$F$3</f>
        <v>6.31971434891143e-5</v>
      </c>
      <c r="I333" s="34">
        <f>E333/$E$3</f>
        <v>0</v>
      </c>
      <c r="J333" s="43">
        <f t="shared" si="17"/>
        <v>0</v>
      </c>
    </row>
    <row r="334" s="2" customFormat="1" spans="2:10">
      <c r="B334" s="30"/>
      <c r="C334" s="31" t="s">
        <v>168</v>
      </c>
      <c r="D334" s="32">
        <v>24</v>
      </c>
      <c r="E334" s="33">
        <v>1</v>
      </c>
      <c r="F334" s="33">
        <f t="shared" si="15"/>
        <v>25</v>
      </c>
      <c r="G334" s="34">
        <f t="shared" si="16"/>
        <v>0.04</v>
      </c>
      <c r="H334" s="34">
        <f>F334/$F$3</f>
        <v>0.000789964293613929</v>
      </c>
      <c r="I334" s="34">
        <f>E334/$E$3</f>
        <v>0.000639795265515035</v>
      </c>
      <c r="J334" s="43">
        <f t="shared" si="17"/>
        <v>0.809904030710173</v>
      </c>
    </row>
    <row r="335" s="2" customFormat="1" spans="2:10">
      <c r="B335" s="30"/>
      <c r="C335" s="31" t="s">
        <v>169</v>
      </c>
      <c r="D335" s="32">
        <v>4</v>
      </c>
      <c r="E335" s="33">
        <v>0</v>
      </c>
      <c r="F335" s="33">
        <f t="shared" si="15"/>
        <v>4</v>
      </c>
      <c r="G335" s="34">
        <f t="shared" si="16"/>
        <v>0</v>
      </c>
      <c r="H335" s="34">
        <f>F335/$F$3</f>
        <v>0.000126394286978229</v>
      </c>
      <c r="I335" s="34">
        <f>E335/$E$3</f>
        <v>0</v>
      </c>
      <c r="J335" s="43">
        <f t="shared" si="17"/>
        <v>0</v>
      </c>
    </row>
    <row r="336" s="2" customFormat="1" spans="2:10">
      <c r="B336" s="30"/>
      <c r="C336" s="31" t="s">
        <v>170</v>
      </c>
      <c r="D336" s="32">
        <v>26</v>
      </c>
      <c r="E336" s="33">
        <v>0</v>
      </c>
      <c r="F336" s="33">
        <f t="shared" si="15"/>
        <v>26</v>
      </c>
      <c r="G336" s="34">
        <f t="shared" si="16"/>
        <v>0</v>
      </c>
      <c r="H336" s="34">
        <f>F336/$F$3</f>
        <v>0.000821562865358486</v>
      </c>
      <c r="I336" s="34">
        <f>E336/$E$3</f>
        <v>0</v>
      </c>
      <c r="J336" s="43">
        <f t="shared" si="17"/>
        <v>0</v>
      </c>
    </row>
    <row r="337" s="2" customFormat="1" spans="2:10">
      <c r="B337" s="30"/>
      <c r="C337" s="31" t="s">
        <v>171</v>
      </c>
      <c r="D337" s="32">
        <v>1</v>
      </c>
      <c r="E337" s="33">
        <v>0</v>
      </c>
      <c r="F337" s="33">
        <f t="shared" si="15"/>
        <v>1</v>
      </c>
      <c r="G337" s="34">
        <f t="shared" si="16"/>
        <v>0</v>
      </c>
      <c r="H337" s="34">
        <f>F337/$F$3</f>
        <v>3.15985717445571e-5</v>
      </c>
      <c r="I337" s="34">
        <f>E337/$E$3</f>
        <v>0</v>
      </c>
      <c r="J337" s="43">
        <f t="shared" si="17"/>
        <v>0</v>
      </c>
    </row>
    <row r="338" s="2" customFormat="1" spans="2:10">
      <c r="B338" s="30"/>
      <c r="C338" s="31" t="s">
        <v>172</v>
      </c>
      <c r="D338" s="32">
        <v>2</v>
      </c>
      <c r="E338" s="33">
        <v>0</v>
      </c>
      <c r="F338" s="33">
        <f t="shared" si="15"/>
        <v>2</v>
      </c>
      <c r="G338" s="34">
        <f t="shared" si="16"/>
        <v>0</v>
      </c>
      <c r="H338" s="34">
        <f>F338/$F$3</f>
        <v>6.31971434891143e-5</v>
      </c>
      <c r="I338" s="34">
        <f>E338/$E$3</f>
        <v>0</v>
      </c>
      <c r="J338" s="43">
        <f t="shared" si="17"/>
        <v>0</v>
      </c>
    </row>
    <row r="339" s="2" customFormat="1" spans="2:10">
      <c r="B339" s="30"/>
      <c r="C339" s="31" t="s">
        <v>173</v>
      </c>
      <c r="D339" s="32">
        <v>36</v>
      </c>
      <c r="E339" s="33">
        <v>1</v>
      </c>
      <c r="F339" s="33">
        <f t="shared" si="15"/>
        <v>37</v>
      </c>
      <c r="G339" s="34">
        <f t="shared" si="16"/>
        <v>0.027027027027027</v>
      </c>
      <c r="H339" s="34">
        <f>F339/$F$3</f>
        <v>0.00116914715454861</v>
      </c>
      <c r="I339" s="34">
        <f>E339/$E$3</f>
        <v>0.000639795265515035</v>
      </c>
      <c r="J339" s="43">
        <f t="shared" si="17"/>
        <v>0.547232453182549</v>
      </c>
    </row>
    <row r="340" s="2" customFormat="1" spans="2:10">
      <c r="B340" s="30"/>
      <c r="C340" s="31" t="s">
        <v>174</v>
      </c>
      <c r="D340" s="32">
        <v>28</v>
      </c>
      <c r="E340" s="33">
        <v>1</v>
      </c>
      <c r="F340" s="33">
        <f t="shared" si="15"/>
        <v>29</v>
      </c>
      <c r="G340" s="34">
        <f t="shared" si="16"/>
        <v>0.0344827586206897</v>
      </c>
      <c r="H340" s="34">
        <f>F340/$F$3</f>
        <v>0.000916358580592157</v>
      </c>
      <c r="I340" s="34">
        <f>E340/$E$3</f>
        <v>0.000639795265515035</v>
      </c>
      <c r="J340" s="43">
        <f t="shared" si="17"/>
        <v>0.698193129922563</v>
      </c>
    </row>
    <row r="341" s="2" customFormat="1" spans="2:10">
      <c r="B341" s="30"/>
      <c r="C341" s="31" t="s">
        <v>175</v>
      </c>
      <c r="D341" s="32">
        <v>8</v>
      </c>
      <c r="E341" s="33">
        <v>2</v>
      </c>
      <c r="F341" s="33">
        <f t="shared" si="15"/>
        <v>10</v>
      </c>
      <c r="G341" s="34">
        <f t="shared" si="16"/>
        <v>0.2</v>
      </c>
      <c r="H341" s="34">
        <f>F341/$F$3</f>
        <v>0.000315985717445571</v>
      </c>
      <c r="I341" s="34">
        <f>E341/$E$3</f>
        <v>0.00127959053103007</v>
      </c>
      <c r="J341" s="43">
        <f t="shared" si="17"/>
        <v>4.04952015355086</v>
      </c>
    </row>
    <row r="342" s="2" customFormat="1" spans="2:10">
      <c r="B342" s="30"/>
      <c r="C342" s="31" t="s">
        <v>176</v>
      </c>
      <c r="D342" s="32">
        <v>17</v>
      </c>
      <c r="E342" s="33">
        <v>1</v>
      </c>
      <c r="F342" s="33">
        <f t="shared" si="15"/>
        <v>18</v>
      </c>
      <c r="G342" s="34">
        <f t="shared" si="16"/>
        <v>0.0555555555555556</v>
      </c>
      <c r="H342" s="34">
        <f>F342/$F$3</f>
        <v>0.000568774291402029</v>
      </c>
      <c r="I342" s="34">
        <f>E342/$E$3</f>
        <v>0.000639795265515035</v>
      </c>
      <c r="J342" s="43">
        <f t="shared" si="17"/>
        <v>1.12486670931968</v>
      </c>
    </row>
    <row r="343" s="2" customFormat="1" spans="2:10">
      <c r="B343" s="30"/>
      <c r="C343" s="31" t="s">
        <v>177</v>
      </c>
      <c r="D343" s="32">
        <v>7</v>
      </c>
      <c r="E343" s="33">
        <v>0</v>
      </c>
      <c r="F343" s="33">
        <f t="shared" si="15"/>
        <v>7</v>
      </c>
      <c r="G343" s="34">
        <f t="shared" si="16"/>
        <v>0</v>
      </c>
      <c r="H343" s="34">
        <f>F343/$F$3</f>
        <v>0.0002211900022119</v>
      </c>
      <c r="I343" s="34">
        <f>E343/$E$3</f>
        <v>0</v>
      </c>
      <c r="J343" s="43">
        <f t="shared" si="17"/>
        <v>0</v>
      </c>
    </row>
    <row r="344" s="2" customFormat="1" spans="2:10">
      <c r="B344" s="30"/>
      <c r="C344" s="31" t="s">
        <v>178</v>
      </c>
      <c r="D344" s="32">
        <v>28</v>
      </c>
      <c r="E344" s="33">
        <v>1</v>
      </c>
      <c r="F344" s="33">
        <f t="shared" si="15"/>
        <v>29</v>
      </c>
      <c r="G344" s="34">
        <f t="shared" si="16"/>
        <v>0.0344827586206897</v>
      </c>
      <c r="H344" s="34">
        <f>F344/$F$3</f>
        <v>0.000916358580592157</v>
      </c>
      <c r="I344" s="34">
        <f>E344/$E$3</f>
        <v>0.000639795265515035</v>
      </c>
      <c r="J344" s="43">
        <f t="shared" si="17"/>
        <v>0.698193129922563</v>
      </c>
    </row>
    <row r="345" s="2" customFormat="1" spans="2:10">
      <c r="B345" s="30"/>
      <c r="C345" s="31" t="s">
        <v>179</v>
      </c>
      <c r="D345" s="32">
        <v>12</v>
      </c>
      <c r="E345" s="33">
        <v>0</v>
      </c>
      <c r="F345" s="33">
        <f t="shared" si="15"/>
        <v>12</v>
      </c>
      <c r="G345" s="34">
        <f t="shared" si="16"/>
        <v>0</v>
      </c>
      <c r="H345" s="34">
        <f>F345/$F$3</f>
        <v>0.000379182860934686</v>
      </c>
      <c r="I345" s="34">
        <f>E345/$E$3</f>
        <v>0</v>
      </c>
      <c r="J345" s="43">
        <f t="shared" si="17"/>
        <v>0</v>
      </c>
    </row>
    <row r="346" s="2" customFormat="1" spans="2:10">
      <c r="B346" s="30"/>
      <c r="C346" s="31" t="s">
        <v>180</v>
      </c>
      <c r="D346" s="32">
        <v>19</v>
      </c>
      <c r="E346" s="33">
        <v>0</v>
      </c>
      <c r="F346" s="33">
        <f t="shared" si="15"/>
        <v>19</v>
      </c>
      <c r="G346" s="34">
        <f t="shared" si="16"/>
        <v>0</v>
      </c>
      <c r="H346" s="34">
        <f>F346/$F$3</f>
        <v>0.000600372863146586</v>
      </c>
      <c r="I346" s="34">
        <f>E346/$E$3</f>
        <v>0</v>
      </c>
      <c r="J346" s="43">
        <f t="shared" si="17"/>
        <v>0</v>
      </c>
    </row>
    <row r="347" s="2" customFormat="1" spans="2:10">
      <c r="B347" s="30"/>
      <c r="C347" s="31" t="s">
        <v>181</v>
      </c>
      <c r="D347" s="32">
        <v>1</v>
      </c>
      <c r="E347" s="33">
        <v>0</v>
      </c>
      <c r="F347" s="33">
        <f t="shared" si="15"/>
        <v>1</v>
      </c>
      <c r="G347" s="34">
        <f t="shared" si="16"/>
        <v>0</v>
      </c>
      <c r="H347" s="34">
        <f>F347/$F$3</f>
        <v>3.15985717445571e-5</v>
      </c>
      <c r="I347" s="34">
        <f>E347/$E$3</f>
        <v>0</v>
      </c>
      <c r="J347" s="43">
        <f t="shared" si="17"/>
        <v>0</v>
      </c>
    </row>
    <row r="348" s="2" customFormat="1" spans="2:10">
      <c r="B348" s="30"/>
      <c r="C348" s="31" t="s">
        <v>182</v>
      </c>
      <c r="D348" s="32">
        <v>6</v>
      </c>
      <c r="E348" s="33">
        <v>1</v>
      </c>
      <c r="F348" s="33">
        <f t="shared" si="15"/>
        <v>7</v>
      </c>
      <c r="G348" s="34">
        <f t="shared" si="16"/>
        <v>0.142857142857143</v>
      </c>
      <c r="H348" s="34">
        <f>F348/$F$3</f>
        <v>0.0002211900022119</v>
      </c>
      <c r="I348" s="34">
        <f>E348/$E$3</f>
        <v>0.000639795265515035</v>
      </c>
      <c r="J348" s="43">
        <f t="shared" si="17"/>
        <v>2.89251439539347</v>
      </c>
    </row>
    <row r="349" s="2" customFormat="1" spans="2:10">
      <c r="B349" s="30"/>
      <c r="C349" s="31" t="s">
        <v>183</v>
      </c>
      <c r="D349" s="32">
        <v>12</v>
      </c>
      <c r="E349" s="33">
        <v>0</v>
      </c>
      <c r="F349" s="33">
        <f t="shared" si="15"/>
        <v>12</v>
      </c>
      <c r="G349" s="34">
        <f t="shared" si="16"/>
        <v>0</v>
      </c>
      <c r="H349" s="34">
        <f>F349/$F$3</f>
        <v>0.000379182860934686</v>
      </c>
      <c r="I349" s="34">
        <f>E349/$E$3</f>
        <v>0</v>
      </c>
      <c r="J349" s="43">
        <f t="shared" si="17"/>
        <v>0</v>
      </c>
    </row>
    <row r="350" s="2" customFormat="1" spans="2:10">
      <c r="B350" s="30"/>
      <c r="C350" s="31" t="s">
        <v>184</v>
      </c>
      <c r="D350" s="32">
        <v>14</v>
      </c>
      <c r="E350" s="33">
        <v>0</v>
      </c>
      <c r="F350" s="33">
        <f t="shared" si="15"/>
        <v>14</v>
      </c>
      <c r="G350" s="34">
        <f t="shared" si="16"/>
        <v>0</v>
      </c>
      <c r="H350" s="34">
        <f>F350/$F$3</f>
        <v>0.0004423800044238</v>
      </c>
      <c r="I350" s="34">
        <f>E350/$E$3</f>
        <v>0</v>
      </c>
      <c r="J350" s="43">
        <f t="shared" si="17"/>
        <v>0</v>
      </c>
    </row>
    <row r="351" s="2" customFormat="1" spans="2:10">
      <c r="B351" s="30"/>
      <c r="C351" s="31" t="s">
        <v>185</v>
      </c>
      <c r="D351" s="32">
        <v>17</v>
      </c>
      <c r="E351" s="33">
        <v>0</v>
      </c>
      <c r="F351" s="33">
        <f t="shared" si="15"/>
        <v>17</v>
      </c>
      <c r="G351" s="34">
        <f t="shared" si="16"/>
        <v>0</v>
      </c>
      <c r="H351" s="34">
        <f>F351/$F$3</f>
        <v>0.000537175719657472</v>
      </c>
      <c r="I351" s="34">
        <f>E351/$E$3</f>
        <v>0</v>
      </c>
      <c r="J351" s="43">
        <f t="shared" si="17"/>
        <v>0</v>
      </c>
    </row>
    <row r="352" s="2" customFormat="1" spans="2:10">
      <c r="B352" s="30"/>
      <c r="C352" s="31" t="s">
        <v>186</v>
      </c>
      <c r="D352" s="32">
        <v>43</v>
      </c>
      <c r="E352" s="33">
        <v>1</v>
      </c>
      <c r="F352" s="33">
        <f t="shared" si="15"/>
        <v>44</v>
      </c>
      <c r="G352" s="34">
        <f t="shared" si="16"/>
        <v>0.0227272727272727</v>
      </c>
      <c r="H352" s="34">
        <f>F352/$F$3</f>
        <v>0.00139033715676051</v>
      </c>
      <c r="I352" s="34">
        <f>E352/$E$3</f>
        <v>0.000639795265515035</v>
      </c>
      <c r="J352" s="43">
        <f t="shared" si="17"/>
        <v>0.460172744721689</v>
      </c>
    </row>
    <row r="353" s="2" customFormat="1" spans="2:10">
      <c r="B353" s="30"/>
      <c r="C353" s="31" t="s">
        <v>187</v>
      </c>
      <c r="D353" s="32">
        <v>1</v>
      </c>
      <c r="E353" s="33">
        <v>0</v>
      </c>
      <c r="F353" s="33">
        <f t="shared" si="15"/>
        <v>1</v>
      </c>
      <c r="G353" s="34">
        <f t="shared" si="16"/>
        <v>0</v>
      </c>
      <c r="H353" s="34">
        <f>F353/$F$3</f>
        <v>3.15985717445571e-5</v>
      </c>
      <c r="I353" s="34">
        <f>E353/$E$3</f>
        <v>0</v>
      </c>
      <c r="J353" s="43">
        <f t="shared" si="17"/>
        <v>0</v>
      </c>
    </row>
    <row r="354" s="2" customFormat="1" spans="2:10">
      <c r="B354" s="30"/>
      <c r="C354" s="31" t="s">
        <v>188</v>
      </c>
      <c r="D354" s="32">
        <v>11</v>
      </c>
      <c r="E354" s="33">
        <v>0</v>
      </c>
      <c r="F354" s="33">
        <f t="shared" si="15"/>
        <v>11</v>
      </c>
      <c r="G354" s="34">
        <f t="shared" si="16"/>
        <v>0</v>
      </c>
      <c r="H354" s="34">
        <f>F354/$F$3</f>
        <v>0.000347584289190129</v>
      </c>
      <c r="I354" s="34">
        <f>E354/$E$3</f>
        <v>0</v>
      </c>
      <c r="J354" s="43">
        <f t="shared" si="17"/>
        <v>0</v>
      </c>
    </row>
    <row r="355" s="2" customFormat="1" spans="2:10">
      <c r="B355" s="30"/>
      <c r="C355" s="31" t="s">
        <v>189</v>
      </c>
      <c r="D355" s="32">
        <v>7</v>
      </c>
      <c r="E355" s="33">
        <v>0</v>
      </c>
      <c r="F355" s="33">
        <f t="shared" si="15"/>
        <v>7</v>
      </c>
      <c r="G355" s="34">
        <f t="shared" si="16"/>
        <v>0</v>
      </c>
      <c r="H355" s="34">
        <f>F355/$F$3</f>
        <v>0.0002211900022119</v>
      </c>
      <c r="I355" s="34">
        <f>E355/$E$3</f>
        <v>0</v>
      </c>
      <c r="J355" s="43">
        <f t="shared" si="17"/>
        <v>0</v>
      </c>
    </row>
    <row r="356" s="2" customFormat="1" spans="2:10">
      <c r="B356" s="30"/>
      <c r="C356" s="31" t="s">
        <v>190</v>
      </c>
      <c r="D356" s="32">
        <v>11</v>
      </c>
      <c r="E356" s="33">
        <v>0</v>
      </c>
      <c r="F356" s="33">
        <f t="shared" si="15"/>
        <v>11</v>
      </c>
      <c r="G356" s="34">
        <f t="shared" si="16"/>
        <v>0</v>
      </c>
      <c r="H356" s="34">
        <f>F356/$F$3</f>
        <v>0.000347584289190129</v>
      </c>
      <c r="I356" s="34">
        <f>E356/$E$3</f>
        <v>0</v>
      </c>
      <c r="J356" s="43">
        <f t="shared" si="17"/>
        <v>0</v>
      </c>
    </row>
    <row r="357" s="2" customFormat="1" spans="2:10">
      <c r="B357" s="30"/>
      <c r="C357" s="31" t="s">
        <v>191</v>
      </c>
      <c r="D357" s="32">
        <v>31</v>
      </c>
      <c r="E357" s="33">
        <v>1</v>
      </c>
      <c r="F357" s="33">
        <f t="shared" si="15"/>
        <v>32</v>
      </c>
      <c r="G357" s="34">
        <f t="shared" si="16"/>
        <v>0.03125</v>
      </c>
      <c r="H357" s="34">
        <f>F357/$F$3</f>
        <v>0.00101115429582583</v>
      </c>
      <c r="I357" s="34">
        <f>E357/$E$3</f>
        <v>0.000639795265515035</v>
      </c>
      <c r="J357" s="43">
        <f t="shared" si="17"/>
        <v>0.632737523992322</v>
      </c>
    </row>
    <row r="358" s="2" customFormat="1" spans="2:10">
      <c r="B358" s="30"/>
      <c r="C358" s="31" t="s">
        <v>192</v>
      </c>
      <c r="D358" s="32">
        <v>24</v>
      </c>
      <c r="E358" s="33">
        <v>0</v>
      </c>
      <c r="F358" s="33">
        <f t="shared" si="15"/>
        <v>24</v>
      </c>
      <c r="G358" s="34">
        <f t="shared" si="16"/>
        <v>0</v>
      </c>
      <c r="H358" s="34">
        <f>F358/$F$3</f>
        <v>0.000758365721869371</v>
      </c>
      <c r="I358" s="34">
        <f>E358/$E$3</f>
        <v>0</v>
      </c>
      <c r="J358" s="43">
        <f t="shared" si="17"/>
        <v>0</v>
      </c>
    </row>
    <row r="359" s="2" customFormat="1" spans="2:10">
      <c r="B359" s="30"/>
      <c r="C359" s="31" t="s">
        <v>193</v>
      </c>
      <c r="D359" s="32">
        <v>1</v>
      </c>
      <c r="E359" s="33">
        <v>0</v>
      </c>
      <c r="F359" s="33">
        <f t="shared" si="15"/>
        <v>1</v>
      </c>
      <c r="G359" s="34">
        <f t="shared" si="16"/>
        <v>0</v>
      </c>
      <c r="H359" s="34">
        <f>F359/$F$3</f>
        <v>3.15985717445571e-5</v>
      </c>
      <c r="I359" s="34">
        <f>E359/$E$3</f>
        <v>0</v>
      </c>
      <c r="J359" s="43">
        <f t="shared" si="17"/>
        <v>0</v>
      </c>
    </row>
    <row r="360" s="2" customFormat="1" spans="2:10">
      <c r="B360" s="30"/>
      <c r="C360" s="31" t="s">
        <v>194</v>
      </c>
      <c r="D360" s="32">
        <v>15</v>
      </c>
      <c r="E360" s="33">
        <v>0</v>
      </c>
      <c r="F360" s="33">
        <f t="shared" si="15"/>
        <v>15</v>
      </c>
      <c r="G360" s="34">
        <f t="shared" si="16"/>
        <v>0</v>
      </c>
      <c r="H360" s="34">
        <f>F360/$F$3</f>
        <v>0.000473978576168357</v>
      </c>
      <c r="I360" s="34">
        <f>E360/$E$3</f>
        <v>0</v>
      </c>
      <c r="J360" s="43">
        <f t="shared" si="17"/>
        <v>0</v>
      </c>
    </row>
    <row r="361" s="2" customFormat="1" spans="2:10">
      <c r="B361" s="30"/>
      <c r="C361" s="31" t="s">
        <v>195</v>
      </c>
      <c r="D361" s="32">
        <v>8</v>
      </c>
      <c r="E361" s="33">
        <v>1</v>
      </c>
      <c r="F361" s="33">
        <f t="shared" si="15"/>
        <v>9</v>
      </c>
      <c r="G361" s="34">
        <f t="shared" si="16"/>
        <v>0.111111111111111</v>
      </c>
      <c r="H361" s="34">
        <f>F361/$F$3</f>
        <v>0.000284387145701014</v>
      </c>
      <c r="I361" s="34">
        <f>E361/$E$3</f>
        <v>0.000639795265515035</v>
      </c>
      <c r="J361" s="43">
        <f t="shared" si="17"/>
        <v>2.24973341863937</v>
      </c>
    </row>
    <row r="362" s="2" customFormat="1" spans="2:10">
      <c r="B362" s="30"/>
      <c r="C362" s="31" t="s">
        <v>196</v>
      </c>
      <c r="D362" s="32">
        <v>39</v>
      </c>
      <c r="E362" s="33">
        <v>0</v>
      </c>
      <c r="F362" s="33">
        <f t="shared" si="15"/>
        <v>39</v>
      </c>
      <c r="G362" s="34">
        <f t="shared" si="16"/>
        <v>0</v>
      </c>
      <c r="H362" s="34">
        <f>F362/$F$3</f>
        <v>0.00123234429803773</v>
      </c>
      <c r="I362" s="34">
        <f>E362/$E$3</f>
        <v>0</v>
      </c>
      <c r="J362" s="43">
        <f t="shared" si="17"/>
        <v>0</v>
      </c>
    </row>
    <row r="363" s="2" customFormat="1" spans="2:10">
      <c r="B363" s="30"/>
      <c r="C363" s="31" t="s">
        <v>197</v>
      </c>
      <c r="D363" s="32">
        <v>2</v>
      </c>
      <c r="E363" s="33">
        <v>0</v>
      </c>
      <c r="F363" s="33">
        <f t="shared" si="15"/>
        <v>2</v>
      </c>
      <c r="G363" s="34">
        <f t="shared" si="16"/>
        <v>0</v>
      </c>
      <c r="H363" s="34">
        <f>F363/$F$3</f>
        <v>6.31971434891143e-5</v>
      </c>
      <c r="I363" s="34">
        <f>E363/$E$3</f>
        <v>0</v>
      </c>
      <c r="J363" s="43">
        <f t="shared" si="17"/>
        <v>0</v>
      </c>
    </row>
    <row r="364" s="2" customFormat="1" spans="2:10">
      <c r="B364" s="30"/>
      <c r="C364" s="31" t="s">
        <v>198</v>
      </c>
      <c r="D364" s="32">
        <v>8</v>
      </c>
      <c r="E364" s="33">
        <v>0</v>
      </c>
      <c r="F364" s="33">
        <f t="shared" si="15"/>
        <v>8</v>
      </c>
      <c r="G364" s="34">
        <f t="shared" si="16"/>
        <v>0</v>
      </c>
      <c r="H364" s="34">
        <f>F364/$F$3</f>
        <v>0.000252788573956457</v>
      </c>
      <c r="I364" s="34">
        <f>E364/$E$3</f>
        <v>0</v>
      </c>
      <c r="J364" s="43">
        <f t="shared" si="17"/>
        <v>0</v>
      </c>
    </row>
    <row r="365" s="2" customFormat="1" spans="2:10">
      <c r="B365" s="30"/>
      <c r="C365" s="31" t="s">
        <v>199</v>
      </c>
      <c r="D365" s="32">
        <v>18</v>
      </c>
      <c r="E365" s="33">
        <v>0</v>
      </c>
      <c r="F365" s="33">
        <f t="shared" si="15"/>
        <v>18</v>
      </c>
      <c r="G365" s="34">
        <f t="shared" si="16"/>
        <v>0</v>
      </c>
      <c r="H365" s="34">
        <f>F365/$F$3</f>
        <v>0.000568774291402029</v>
      </c>
      <c r="I365" s="34">
        <f>E365/$E$3</f>
        <v>0</v>
      </c>
      <c r="J365" s="43">
        <f t="shared" si="17"/>
        <v>0</v>
      </c>
    </row>
    <row r="366" s="2" customFormat="1" spans="2:10">
      <c r="B366" s="30"/>
      <c r="C366" s="31" t="s">
        <v>200</v>
      </c>
      <c r="D366" s="32">
        <v>1</v>
      </c>
      <c r="E366" s="33">
        <v>0</v>
      </c>
      <c r="F366" s="33">
        <f t="shared" si="15"/>
        <v>1</v>
      </c>
      <c r="G366" s="34">
        <f t="shared" si="16"/>
        <v>0</v>
      </c>
      <c r="H366" s="34">
        <f>F366/$F$3</f>
        <v>3.15985717445571e-5</v>
      </c>
      <c r="I366" s="34">
        <f>E366/$E$3</f>
        <v>0</v>
      </c>
      <c r="J366" s="43">
        <f t="shared" si="17"/>
        <v>0</v>
      </c>
    </row>
    <row r="367" s="2" customFormat="1" spans="2:10">
      <c r="B367" s="30"/>
      <c r="C367" s="31" t="s">
        <v>201</v>
      </c>
      <c r="D367" s="32">
        <v>7</v>
      </c>
      <c r="E367" s="33">
        <v>0</v>
      </c>
      <c r="F367" s="33">
        <f t="shared" si="15"/>
        <v>7</v>
      </c>
      <c r="G367" s="34">
        <f t="shared" si="16"/>
        <v>0</v>
      </c>
      <c r="H367" s="34">
        <f>F367/$F$3</f>
        <v>0.0002211900022119</v>
      </c>
      <c r="I367" s="34">
        <f>E367/$E$3</f>
        <v>0</v>
      </c>
      <c r="J367" s="43">
        <f t="shared" si="17"/>
        <v>0</v>
      </c>
    </row>
    <row r="368" s="2" customFormat="1" spans="2:10">
      <c r="B368" s="30"/>
      <c r="C368" s="31" t="s">
        <v>202</v>
      </c>
      <c r="D368" s="32">
        <v>21</v>
      </c>
      <c r="E368" s="33">
        <v>0</v>
      </c>
      <c r="F368" s="33">
        <f t="shared" si="15"/>
        <v>21</v>
      </c>
      <c r="G368" s="34">
        <f t="shared" si="16"/>
        <v>0</v>
      </c>
      <c r="H368" s="34">
        <f>F368/$F$3</f>
        <v>0.0006635700066357</v>
      </c>
      <c r="I368" s="34">
        <f>E368/$E$3</f>
        <v>0</v>
      </c>
      <c r="J368" s="43">
        <f t="shared" si="17"/>
        <v>0</v>
      </c>
    </row>
    <row r="369" s="2" customFormat="1" spans="2:10">
      <c r="B369" s="30"/>
      <c r="C369" s="31" t="s">
        <v>203</v>
      </c>
      <c r="D369" s="32">
        <v>35</v>
      </c>
      <c r="E369" s="33">
        <v>0</v>
      </c>
      <c r="F369" s="33">
        <f t="shared" si="15"/>
        <v>35</v>
      </c>
      <c r="G369" s="34">
        <f t="shared" si="16"/>
        <v>0</v>
      </c>
      <c r="H369" s="34">
        <f>F369/$F$3</f>
        <v>0.0011059500110595</v>
      </c>
      <c r="I369" s="34">
        <f>E369/$E$3</f>
        <v>0</v>
      </c>
      <c r="J369" s="43">
        <f t="shared" si="17"/>
        <v>0</v>
      </c>
    </row>
    <row r="370" s="2" customFormat="1" spans="2:10">
      <c r="B370" s="30"/>
      <c r="C370" s="31" t="s">
        <v>204</v>
      </c>
      <c r="D370" s="32">
        <v>30</v>
      </c>
      <c r="E370" s="33">
        <v>0</v>
      </c>
      <c r="F370" s="33">
        <f t="shared" si="15"/>
        <v>30</v>
      </c>
      <c r="G370" s="34">
        <f t="shared" si="16"/>
        <v>0</v>
      </c>
      <c r="H370" s="34">
        <f>F370/$F$3</f>
        <v>0.000947957152336714</v>
      </c>
      <c r="I370" s="34">
        <f>E370/$E$3</f>
        <v>0</v>
      </c>
      <c r="J370" s="43">
        <f t="shared" si="17"/>
        <v>0</v>
      </c>
    </row>
    <row r="371" s="2" customFormat="1" spans="2:10">
      <c r="B371" s="30"/>
      <c r="C371" s="31" t="s">
        <v>205</v>
      </c>
      <c r="D371" s="32">
        <v>1</v>
      </c>
      <c r="E371" s="33">
        <v>0</v>
      </c>
      <c r="F371" s="33">
        <f t="shared" si="15"/>
        <v>1</v>
      </c>
      <c r="G371" s="34">
        <f t="shared" si="16"/>
        <v>0</v>
      </c>
      <c r="H371" s="34">
        <f>F371/$F$3</f>
        <v>3.15985717445571e-5</v>
      </c>
      <c r="I371" s="34">
        <f>E371/$E$3</f>
        <v>0</v>
      </c>
      <c r="J371" s="43">
        <f t="shared" si="17"/>
        <v>0</v>
      </c>
    </row>
    <row r="372" s="2" customFormat="1" spans="2:10">
      <c r="B372" s="30"/>
      <c r="C372" s="31" t="s">
        <v>206</v>
      </c>
      <c r="D372" s="32">
        <v>10</v>
      </c>
      <c r="E372" s="33">
        <v>0</v>
      </c>
      <c r="F372" s="33">
        <f t="shared" si="15"/>
        <v>10</v>
      </c>
      <c r="G372" s="34">
        <f t="shared" si="16"/>
        <v>0</v>
      </c>
      <c r="H372" s="34">
        <f>F372/$F$3</f>
        <v>0.000315985717445571</v>
      </c>
      <c r="I372" s="34">
        <f>E372/$E$3</f>
        <v>0</v>
      </c>
      <c r="J372" s="43">
        <f t="shared" si="17"/>
        <v>0</v>
      </c>
    </row>
    <row r="373" s="2" customFormat="1" spans="2:10">
      <c r="B373" s="30"/>
      <c r="C373" s="31" t="s">
        <v>207</v>
      </c>
      <c r="D373" s="32">
        <v>5</v>
      </c>
      <c r="E373" s="33">
        <v>0</v>
      </c>
      <c r="F373" s="33">
        <f t="shared" si="15"/>
        <v>5</v>
      </c>
      <c r="G373" s="34">
        <f t="shared" si="16"/>
        <v>0</v>
      </c>
      <c r="H373" s="34">
        <f>F373/$F$3</f>
        <v>0.000157992858722786</v>
      </c>
      <c r="I373" s="34">
        <f>E373/$E$3</f>
        <v>0</v>
      </c>
      <c r="J373" s="43">
        <f t="shared" si="17"/>
        <v>0</v>
      </c>
    </row>
    <row r="374" s="2" customFormat="1" spans="2:10">
      <c r="B374" s="30"/>
      <c r="C374" s="31" t="s">
        <v>208</v>
      </c>
      <c r="D374" s="32">
        <v>23</v>
      </c>
      <c r="E374" s="33">
        <v>0</v>
      </c>
      <c r="F374" s="33">
        <f t="shared" si="15"/>
        <v>23</v>
      </c>
      <c r="G374" s="34">
        <f t="shared" si="16"/>
        <v>0</v>
      </c>
      <c r="H374" s="34">
        <f>F374/$F$3</f>
        <v>0.000726767150124814</v>
      </c>
      <c r="I374" s="34">
        <f>E374/$E$3</f>
        <v>0</v>
      </c>
      <c r="J374" s="43">
        <f t="shared" si="17"/>
        <v>0</v>
      </c>
    </row>
    <row r="375" s="2" customFormat="1" spans="2:10">
      <c r="B375" s="30"/>
      <c r="C375" s="31" t="s">
        <v>209</v>
      </c>
      <c r="D375" s="32">
        <v>2</v>
      </c>
      <c r="E375" s="33">
        <v>0</v>
      </c>
      <c r="F375" s="33">
        <f t="shared" si="15"/>
        <v>2</v>
      </c>
      <c r="G375" s="34">
        <f t="shared" si="16"/>
        <v>0</v>
      </c>
      <c r="H375" s="34">
        <f>F375/$F$3</f>
        <v>6.31971434891143e-5</v>
      </c>
      <c r="I375" s="34">
        <f>E375/$E$3</f>
        <v>0</v>
      </c>
      <c r="J375" s="43">
        <f t="shared" si="17"/>
        <v>0</v>
      </c>
    </row>
    <row r="376" s="2" customFormat="1" spans="2:10">
      <c r="B376" s="30"/>
      <c r="C376" s="31" t="s">
        <v>210</v>
      </c>
      <c r="D376" s="32">
        <v>19</v>
      </c>
      <c r="E376" s="33">
        <v>0</v>
      </c>
      <c r="F376" s="33">
        <f t="shared" si="15"/>
        <v>19</v>
      </c>
      <c r="G376" s="34">
        <f t="shared" si="16"/>
        <v>0</v>
      </c>
      <c r="H376" s="34">
        <f>F376/$F$3</f>
        <v>0.000600372863146586</v>
      </c>
      <c r="I376" s="34">
        <f>E376/$E$3</f>
        <v>0</v>
      </c>
      <c r="J376" s="43">
        <f t="shared" si="17"/>
        <v>0</v>
      </c>
    </row>
    <row r="377" s="2" customFormat="1" spans="2:10">
      <c r="B377" s="30"/>
      <c r="C377" s="31" t="s">
        <v>211</v>
      </c>
      <c r="D377" s="32">
        <v>36</v>
      </c>
      <c r="E377" s="33">
        <v>0</v>
      </c>
      <c r="F377" s="33">
        <f t="shared" si="15"/>
        <v>36</v>
      </c>
      <c r="G377" s="34">
        <f t="shared" si="16"/>
        <v>0</v>
      </c>
      <c r="H377" s="34">
        <f>F377/$F$3</f>
        <v>0.00113754858280406</v>
      </c>
      <c r="I377" s="34">
        <f>E377/$E$3</f>
        <v>0</v>
      </c>
      <c r="J377" s="43">
        <f t="shared" si="17"/>
        <v>0</v>
      </c>
    </row>
    <row r="378" s="2" customFormat="1" spans="2:10">
      <c r="B378" s="30"/>
      <c r="C378" s="31" t="s">
        <v>212</v>
      </c>
      <c r="D378" s="32">
        <v>1</v>
      </c>
      <c r="E378" s="33">
        <v>0</v>
      </c>
      <c r="F378" s="33">
        <f t="shared" si="15"/>
        <v>1</v>
      </c>
      <c r="G378" s="34">
        <f t="shared" si="16"/>
        <v>0</v>
      </c>
      <c r="H378" s="34">
        <f>F378/$F$3</f>
        <v>3.15985717445571e-5</v>
      </c>
      <c r="I378" s="34">
        <f>E378/$E$3</f>
        <v>0</v>
      </c>
      <c r="J378" s="43">
        <f t="shared" si="17"/>
        <v>0</v>
      </c>
    </row>
    <row r="379" s="2" customFormat="1" spans="2:10">
      <c r="B379" s="30"/>
      <c r="C379" s="31" t="s">
        <v>213</v>
      </c>
      <c r="D379" s="32">
        <v>18</v>
      </c>
      <c r="E379" s="33">
        <v>0</v>
      </c>
      <c r="F379" s="33">
        <f t="shared" si="15"/>
        <v>18</v>
      </c>
      <c r="G379" s="34">
        <f t="shared" si="16"/>
        <v>0</v>
      </c>
      <c r="H379" s="34">
        <f>F379/$F$3</f>
        <v>0.000568774291402029</v>
      </c>
      <c r="I379" s="34">
        <f>E379/$E$3</f>
        <v>0</v>
      </c>
      <c r="J379" s="43">
        <f t="shared" si="17"/>
        <v>0</v>
      </c>
    </row>
    <row r="380" s="2" customFormat="1" spans="2:10">
      <c r="B380" s="30"/>
      <c r="C380" s="31" t="s">
        <v>214</v>
      </c>
      <c r="D380" s="32">
        <v>7</v>
      </c>
      <c r="E380" s="33">
        <v>2</v>
      </c>
      <c r="F380" s="33">
        <f t="shared" si="15"/>
        <v>9</v>
      </c>
      <c r="G380" s="34">
        <f t="shared" si="16"/>
        <v>0.222222222222222</v>
      </c>
      <c r="H380" s="34">
        <f>F380/$F$3</f>
        <v>0.000284387145701014</v>
      </c>
      <c r="I380" s="34">
        <f>E380/$E$3</f>
        <v>0.00127959053103007</v>
      </c>
      <c r="J380" s="43">
        <f t="shared" si="17"/>
        <v>4.49946683727874</v>
      </c>
    </row>
    <row r="381" s="2" customFormat="1" spans="2:10">
      <c r="B381" s="30"/>
      <c r="C381" s="31" t="s">
        <v>215</v>
      </c>
      <c r="D381" s="32">
        <v>6</v>
      </c>
      <c r="E381" s="33">
        <v>0</v>
      </c>
      <c r="F381" s="33">
        <f t="shared" si="15"/>
        <v>6</v>
      </c>
      <c r="G381" s="34">
        <f t="shared" si="16"/>
        <v>0</v>
      </c>
      <c r="H381" s="34">
        <f>F381/$F$3</f>
        <v>0.000189591430467343</v>
      </c>
      <c r="I381" s="34">
        <f>E381/$E$3</f>
        <v>0</v>
      </c>
      <c r="J381" s="43">
        <f t="shared" si="17"/>
        <v>0</v>
      </c>
    </row>
    <row r="382" s="2" customFormat="1" spans="2:10">
      <c r="B382" s="30"/>
      <c r="C382" s="31" t="s">
        <v>216</v>
      </c>
      <c r="D382" s="32">
        <v>3</v>
      </c>
      <c r="E382" s="33">
        <v>0</v>
      </c>
      <c r="F382" s="33">
        <f t="shared" si="15"/>
        <v>3</v>
      </c>
      <c r="G382" s="34">
        <f t="shared" si="16"/>
        <v>0</v>
      </c>
      <c r="H382" s="34">
        <f>F382/$F$3</f>
        <v>9.47957152336714e-5</v>
      </c>
      <c r="I382" s="34">
        <f>E382/$E$3</f>
        <v>0</v>
      </c>
      <c r="J382" s="43">
        <f t="shared" si="17"/>
        <v>0</v>
      </c>
    </row>
    <row r="383" s="2" customFormat="1" spans="2:10">
      <c r="B383" s="30"/>
      <c r="C383" s="31" t="s">
        <v>217</v>
      </c>
      <c r="D383" s="32">
        <v>2</v>
      </c>
      <c r="E383" s="33">
        <v>0</v>
      </c>
      <c r="F383" s="33">
        <f t="shared" si="15"/>
        <v>2</v>
      </c>
      <c r="G383" s="34">
        <f t="shared" si="16"/>
        <v>0</v>
      </c>
      <c r="H383" s="34">
        <f>F383/$F$3</f>
        <v>6.31971434891143e-5</v>
      </c>
      <c r="I383" s="34">
        <f>E383/$E$3</f>
        <v>0</v>
      </c>
      <c r="J383" s="43">
        <f t="shared" si="17"/>
        <v>0</v>
      </c>
    </row>
    <row r="384" s="2" customFormat="1" spans="2:10">
      <c r="B384" s="30"/>
      <c r="C384" s="31" t="s">
        <v>218</v>
      </c>
      <c r="D384" s="32">
        <v>6</v>
      </c>
      <c r="E384" s="33">
        <v>0</v>
      </c>
      <c r="F384" s="33">
        <f t="shared" si="15"/>
        <v>6</v>
      </c>
      <c r="G384" s="34">
        <f t="shared" si="16"/>
        <v>0</v>
      </c>
      <c r="H384" s="34">
        <f>F384/$F$3</f>
        <v>0.000189591430467343</v>
      </c>
      <c r="I384" s="34">
        <f>E384/$E$3</f>
        <v>0</v>
      </c>
      <c r="J384" s="43">
        <f t="shared" si="17"/>
        <v>0</v>
      </c>
    </row>
    <row r="385" s="2" customFormat="1" spans="2:10">
      <c r="B385" s="30"/>
      <c r="C385" s="31" t="s">
        <v>219</v>
      </c>
      <c r="D385" s="32">
        <v>19</v>
      </c>
      <c r="E385" s="33">
        <v>0</v>
      </c>
      <c r="F385" s="33">
        <f t="shared" si="15"/>
        <v>19</v>
      </c>
      <c r="G385" s="34">
        <f t="shared" si="16"/>
        <v>0</v>
      </c>
      <c r="H385" s="34">
        <f>F385/$F$3</f>
        <v>0.000600372863146586</v>
      </c>
      <c r="I385" s="34">
        <f>E385/$E$3</f>
        <v>0</v>
      </c>
      <c r="J385" s="43">
        <f t="shared" si="17"/>
        <v>0</v>
      </c>
    </row>
    <row r="386" s="2" customFormat="1" spans="2:10">
      <c r="B386" s="30"/>
      <c r="C386" s="31" t="s">
        <v>220</v>
      </c>
      <c r="D386" s="32">
        <v>35</v>
      </c>
      <c r="E386" s="33">
        <v>0</v>
      </c>
      <c r="F386" s="33">
        <f t="shared" si="15"/>
        <v>35</v>
      </c>
      <c r="G386" s="34">
        <f t="shared" si="16"/>
        <v>0</v>
      </c>
      <c r="H386" s="34">
        <f>F386/$F$3</f>
        <v>0.0011059500110595</v>
      </c>
      <c r="I386" s="34">
        <f>E386/$E$3</f>
        <v>0</v>
      </c>
      <c r="J386" s="43">
        <f t="shared" si="17"/>
        <v>0</v>
      </c>
    </row>
    <row r="387" s="2" customFormat="1" spans="2:10">
      <c r="B387" s="30"/>
      <c r="C387" s="31" t="s">
        <v>221</v>
      </c>
      <c r="D387" s="32">
        <v>25</v>
      </c>
      <c r="E387" s="33">
        <v>0</v>
      </c>
      <c r="F387" s="33">
        <f t="shared" si="15"/>
        <v>25</v>
      </c>
      <c r="G387" s="34">
        <f t="shared" si="16"/>
        <v>0</v>
      </c>
      <c r="H387" s="34">
        <f>F387/$F$3</f>
        <v>0.000789964293613929</v>
      </c>
      <c r="I387" s="34">
        <f>E387/$E$3</f>
        <v>0</v>
      </c>
      <c r="J387" s="43">
        <f t="shared" si="17"/>
        <v>0</v>
      </c>
    </row>
    <row r="388" s="2" customFormat="1" spans="2:10">
      <c r="B388" s="30"/>
      <c r="C388" s="31" t="s">
        <v>222</v>
      </c>
      <c r="D388" s="32">
        <v>30</v>
      </c>
      <c r="E388" s="33">
        <v>0</v>
      </c>
      <c r="F388" s="33">
        <f t="shared" si="15"/>
        <v>30</v>
      </c>
      <c r="G388" s="34">
        <f t="shared" si="16"/>
        <v>0</v>
      </c>
      <c r="H388" s="34">
        <f>F388/$F$3</f>
        <v>0.000947957152336714</v>
      </c>
      <c r="I388" s="34">
        <f>E388/$E$3</f>
        <v>0</v>
      </c>
      <c r="J388" s="43">
        <f t="shared" si="17"/>
        <v>0</v>
      </c>
    </row>
    <row r="389" s="2" customFormat="1" spans="2:10">
      <c r="B389" s="30"/>
      <c r="C389" s="31" t="s">
        <v>223</v>
      </c>
      <c r="D389" s="32">
        <v>24</v>
      </c>
      <c r="E389" s="33">
        <v>1</v>
      </c>
      <c r="F389" s="33">
        <f t="shared" ref="F389:F452" si="18">SUM(D389:E389)</f>
        <v>25</v>
      </c>
      <c r="G389" s="34">
        <f t="shared" ref="G389:G452" si="19">E389/F389</f>
        <v>0.04</v>
      </c>
      <c r="H389" s="34">
        <f>F389/$F$3</f>
        <v>0.000789964293613929</v>
      </c>
      <c r="I389" s="34">
        <f>E389/$E$3</f>
        <v>0.000639795265515035</v>
      </c>
      <c r="J389" s="43">
        <f t="shared" si="17"/>
        <v>0.809904030710173</v>
      </c>
    </row>
    <row r="390" s="2" customFormat="1" spans="2:10">
      <c r="B390" s="30"/>
      <c r="C390" s="31" t="s">
        <v>224</v>
      </c>
      <c r="D390" s="32">
        <v>15</v>
      </c>
      <c r="E390" s="33">
        <v>0</v>
      </c>
      <c r="F390" s="33">
        <f t="shared" si="18"/>
        <v>15</v>
      </c>
      <c r="G390" s="34">
        <f t="shared" si="19"/>
        <v>0</v>
      </c>
      <c r="H390" s="34">
        <f>F390/$F$3</f>
        <v>0.000473978576168357</v>
      </c>
      <c r="I390" s="34">
        <f>E390/$E$3</f>
        <v>0</v>
      </c>
      <c r="J390" s="43">
        <f t="shared" ref="J390:J453" si="20">I390/H390</f>
        <v>0</v>
      </c>
    </row>
    <row r="391" s="2" customFormat="1" spans="2:10">
      <c r="B391" s="30"/>
      <c r="C391" s="31" t="s">
        <v>225</v>
      </c>
      <c r="D391" s="32">
        <v>19</v>
      </c>
      <c r="E391" s="33">
        <v>0</v>
      </c>
      <c r="F391" s="33">
        <f t="shared" si="18"/>
        <v>19</v>
      </c>
      <c r="G391" s="34">
        <f t="shared" si="19"/>
        <v>0</v>
      </c>
      <c r="H391" s="34">
        <f>F391/$F$3</f>
        <v>0.000600372863146586</v>
      </c>
      <c r="I391" s="34">
        <f>E391/$E$3</f>
        <v>0</v>
      </c>
      <c r="J391" s="43">
        <f t="shared" si="20"/>
        <v>0</v>
      </c>
    </row>
    <row r="392" s="2" customFormat="1" spans="2:10">
      <c r="B392" s="30"/>
      <c r="C392" s="31" t="s">
        <v>226</v>
      </c>
      <c r="D392" s="32">
        <v>16</v>
      </c>
      <c r="E392" s="33">
        <v>0</v>
      </c>
      <c r="F392" s="33">
        <f t="shared" si="18"/>
        <v>16</v>
      </c>
      <c r="G392" s="34">
        <f t="shared" si="19"/>
        <v>0</v>
      </c>
      <c r="H392" s="34">
        <f>F392/$F$3</f>
        <v>0.000505577147912914</v>
      </c>
      <c r="I392" s="34">
        <f>E392/$E$3</f>
        <v>0</v>
      </c>
      <c r="J392" s="43">
        <f t="shared" si="20"/>
        <v>0</v>
      </c>
    </row>
    <row r="393" s="2" customFormat="1" spans="2:10">
      <c r="B393" s="30"/>
      <c r="C393" s="31" t="s">
        <v>227</v>
      </c>
      <c r="D393" s="32">
        <v>44</v>
      </c>
      <c r="E393" s="33">
        <v>1</v>
      </c>
      <c r="F393" s="33">
        <f t="shared" si="18"/>
        <v>45</v>
      </c>
      <c r="G393" s="34">
        <f t="shared" si="19"/>
        <v>0.0222222222222222</v>
      </c>
      <c r="H393" s="34">
        <f>F393/$F$3</f>
        <v>0.00142193572850507</v>
      </c>
      <c r="I393" s="34">
        <f>E393/$E$3</f>
        <v>0.000639795265515035</v>
      </c>
      <c r="J393" s="43">
        <f t="shared" si="20"/>
        <v>0.449946683727874</v>
      </c>
    </row>
    <row r="394" s="2" customFormat="1" spans="2:10">
      <c r="B394" s="30"/>
      <c r="C394" s="31" t="s">
        <v>228</v>
      </c>
      <c r="D394" s="32">
        <v>19</v>
      </c>
      <c r="E394" s="33">
        <v>0</v>
      </c>
      <c r="F394" s="33">
        <f t="shared" si="18"/>
        <v>19</v>
      </c>
      <c r="G394" s="34">
        <f t="shared" si="19"/>
        <v>0</v>
      </c>
      <c r="H394" s="34">
        <f>F394/$F$3</f>
        <v>0.000600372863146586</v>
      </c>
      <c r="I394" s="34">
        <f>E394/$E$3</f>
        <v>0</v>
      </c>
      <c r="J394" s="43">
        <f t="shared" si="20"/>
        <v>0</v>
      </c>
    </row>
    <row r="395" s="2" customFormat="1" spans="2:10">
      <c r="B395" s="30"/>
      <c r="C395" s="31" t="s">
        <v>229</v>
      </c>
      <c r="D395" s="32">
        <v>4</v>
      </c>
      <c r="E395" s="33">
        <v>1</v>
      </c>
      <c r="F395" s="33">
        <f t="shared" si="18"/>
        <v>5</v>
      </c>
      <c r="G395" s="34">
        <f t="shared" si="19"/>
        <v>0.2</v>
      </c>
      <c r="H395" s="34">
        <f>F395/$F$3</f>
        <v>0.000157992858722786</v>
      </c>
      <c r="I395" s="34">
        <f>E395/$E$3</f>
        <v>0.000639795265515035</v>
      </c>
      <c r="J395" s="43">
        <f t="shared" si="20"/>
        <v>4.04952015355086</v>
      </c>
    </row>
    <row r="396" s="2" customFormat="1" spans="2:10">
      <c r="B396" s="30"/>
      <c r="C396" s="31" t="s">
        <v>230</v>
      </c>
      <c r="D396" s="32">
        <v>7</v>
      </c>
      <c r="E396" s="33">
        <v>0</v>
      </c>
      <c r="F396" s="33">
        <f t="shared" si="18"/>
        <v>7</v>
      </c>
      <c r="G396" s="34">
        <f t="shared" si="19"/>
        <v>0</v>
      </c>
      <c r="H396" s="34">
        <f>F396/$F$3</f>
        <v>0.0002211900022119</v>
      </c>
      <c r="I396" s="34">
        <f>E396/$E$3</f>
        <v>0</v>
      </c>
      <c r="J396" s="43">
        <f t="shared" si="20"/>
        <v>0</v>
      </c>
    </row>
    <row r="397" s="2" customFormat="1" spans="2:10">
      <c r="B397" s="30"/>
      <c r="C397" s="31" t="s">
        <v>231</v>
      </c>
      <c r="D397" s="32">
        <v>7</v>
      </c>
      <c r="E397" s="33">
        <v>0</v>
      </c>
      <c r="F397" s="33">
        <f t="shared" si="18"/>
        <v>7</v>
      </c>
      <c r="G397" s="34">
        <f t="shared" si="19"/>
        <v>0</v>
      </c>
      <c r="H397" s="34">
        <f>F397/$F$3</f>
        <v>0.0002211900022119</v>
      </c>
      <c r="I397" s="34">
        <f>E397/$E$3</f>
        <v>0</v>
      </c>
      <c r="J397" s="43">
        <f t="shared" si="20"/>
        <v>0</v>
      </c>
    </row>
    <row r="398" s="2" customFormat="1" spans="2:10">
      <c r="B398" s="30"/>
      <c r="C398" s="31" t="s">
        <v>232</v>
      </c>
      <c r="D398" s="32">
        <v>11</v>
      </c>
      <c r="E398" s="33">
        <v>0</v>
      </c>
      <c r="F398" s="33">
        <f t="shared" si="18"/>
        <v>11</v>
      </c>
      <c r="G398" s="34">
        <f t="shared" si="19"/>
        <v>0</v>
      </c>
      <c r="H398" s="34">
        <f>F398/$F$3</f>
        <v>0.000347584289190129</v>
      </c>
      <c r="I398" s="34">
        <f>E398/$E$3</f>
        <v>0</v>
      </c>
      <c r="J398" s="43">
        <f t="shared" si="20"/>
        <v>0</v>
      </c>
    </row>
    <row r="399" s="2" customFormat="1" spans="2:10">
      <c r="B399" s="30"/>
      <c r="C399" s="31" t="s">
        <v>233</v>
      </c>
      <c r="D399" s="32">
        <v>14</v>
      </c>
      <c r="E399" s="33">
        <v>0</v>
      </c>
      <c r="F399" s="33">
        <f t="shared" si="18"/>
        <v>14</v>
      </c>
      <c r="G399" s="34">
        <f t="shared" si="19"/>
        <v>0</v>
      </c>
      <c r="H399" s="34">
        <f>F399/$F$3</f>
        <v>0.0004423800044238</v>
      </c>
      <c r="I399" s="34">
        <f>E399/$E$3</f>
        <v>0</v>
      </c>
      <c r="J399" s="43">
        <f t="shared" si="20"/>
        <v>0</v>
      </c>
    </row>
    <row r="400" s="2" customFormat="1" spans="2:10">
      <c r="B400" s="30"/>
      <c r="C400" s="31" t="s">
        <v>234</v>
      </c>
      <c r="D400" s="32">
        <v>10</v>
      </c>
      <c r="E400" s="33">
        <v>0</v>
      </c>
      <c r="F400" s="33">
        <f t="shared" si="18"/>
        <v>10</v>
      </c>
      <c r="G400" s="34">
        <f t="shared" si="19"/>
        <v>0</v>
      </c>
      <c r="H400" s="34">
        <f>F400/$F$3</f>
        <v>0.000315985717445571</v>
      </c>
      <c r="I400" s="34">
        <f>E400/$E$3</f>
        <v>0</v>
      </c>
      <c r="J400" s="43">
        <f t="shared" si="20"/>
        <v>0</v>
      </c>
    </row>
    <row r="401" s="2" customFormat="1" spans="2:10">
      <c r="B401" s="30"/>
      <c r="C401" s="31" t="s">
        <v>235</v>
      </c>
      <c r="D401" s="32">
        <v>17</v>
      </c>
      <c r="E401" s="33">
        <v>3</v>
      </c>
      <c r="F401" s="33">
        <f t="shared" si="18"/>
        <v>20</v>
      </c>
      <c r="G401" s="34">
        <f t="shared" si="19"/>
        <v>0.15</v>
      </c>
      <c r="H401" s="34">
        <f>F401/$F$3</f>
        <v>0.000631971434891143</v>
      </c>
      <c r="I401" s="34">
        <f>E401/$E$3</f>
        <v>0.00191938579654511</v>
      </c>
      <c r="J401" s="43">
        <f t="shared" si="20"/>
        <v>3.03714011516315</v>
      </c>
    </row>
    <row r="402" s="2" customFormat="1" spans="2:10">
      <c r="B402" s="30"/>
      <c r="C402" s="31" t="s">
        <v>236</v>
      </c>
      <c r="D402" s="32">
        <v>26</v>
      </c>
      <c r="E402" s="33">
        <v>0</v>
      </c>
      <c r="F402" s="33">
        <f t="shared" si="18"/>
        <v>26</v>
      </c>
      <c r="G402" s="34">
        <f t="shared" si="19"/>
        <v>0</v>
      </c>
      <c r="H402" s="34">
        <f>F402/$F$3</f>
        <v>0.000821562865358486</v>
      </c>
      <c r="I402" s="34">
        <f>E402/$E$3</f>
        <v>0</v>
      </c>
      <c r="J402" s="43">
        <f t="shared" si="20"/>
        <v>0</v>
      </c>
    </row>
    <row r="403" s="2" customFormat="1" spans="2:10">
      <c r="B403" s="30"/>
      <c r="C403" s="31" t="s">
        <v>237</v>
      </c>
      <c r="D403" s="32">
        <v>31</v>
      </c>
      <c r="E403" s="33">
        <v>0</v>
      </c>
      <c r="F403" s="33">
        <f t="shared" si="18"/>
        <v>31</v>
      </c>
      <c r="G403" s="34">
        <f t="shared" si="19"/>
        <v>0</v>
      </c>
      <c r="H403" s="34">
        <f>F403/$F$3</f>
        <v>0.000979555724081272</v>
      </c>
      <c r="I403" s="34">
        <f>E403/$E$3</f>
        <v>0</v>
      </c>
      <c r="J403" s="43">
        <f t="shared" si="20"/>
        <v>0</v>
      </c>
    </row>
    <row r="404" s="2" customFormat="1" spans="2:10">
      <c r="B404" s="30"/>
      <c r="C404" s="31" t="s">
        <v>238</v>
      </c>
      <c r="D404" s="32">
        <v>2</v>
      </c>
      <c r="E404" s="33">
        <v>0</v>
      </c>
      <c r="F404" s="33">
        <f t="shared" si="18"/>
        <v>2</v>
      </c>
      <c r="G404" s="34">
        <f t="shared" si="19"/>
        <v>0</v>
      </c>
      <c r="H404" s="34">
        <f>F404/$F$3</f>
        <v>6.31971434891143e-5</v>
      </c>
      <c r="I404" s="34">
        <f>E404/$E$3</f>
        <v>0</v>
      </c>
      <c r="J404" s="43">
        <f t="shared" si="20"/>
        <v>0</v>
      </c>
    </row>
    <row r="405" s="2" customFormat="1" spans="2:10">
      <c r="B405" s="30"/>
      <c r="C405" s="31" t="s">
        <v>239</v>
      </c>
      <c r="D405" s="32">
        <v>29</v>
      </c>
      <c r="E405" s="33">
        <v>0</v>
      </c>
      <c r="F405" s="33">
        <f t="shared" si="18"/>
        <v>29</v>
      </c>
      <c r="G405" s="34">
        <f t="shared" si="19"/>
        <v>0</v>
      </c>
      <c r="H405" s="34">
        <f>F405/$F$3</f>
        <v>0.000916358580592157</v>
      </c>
      <c r="I405" s="34">
        <f>E405/$E$3</f>
        <v>0</v>
      </c>
      <c r="J405" s="43">
        <f t="shared" si="20"/>
        <v>0</v>
      </c>
    </row>
    <row r="406" s="2" customFormat="1" spans="2:10">
      <c r="B406" s="30"/>
      <c r="C406" s="31" t="s">
        <v>240</v>
      </c>
      <c r="D406" s="32">
        <v>8</v>
      </c>
      <c r="E406" s="33">
        <v>0</v>
      </c>
      <c r="F406" s="33">
        <f t="shared" si="18"/>
        <v>8</v>
      </c>
      <c r="G406" s="34">
        <f t="shared" si="19"/>
        <v>0</v>
      </c>
      <c r="H406" s="34">
        <f>F406/$F$3</f>
        <v>0.000252788573956457</v>
      </c>
      <c r="I406" s="34">
        <f>E406/$E$3</f>
        <v>0</v>
      </c>
      <c r="J406" s="43">
        <f t="shared" si="20"/>
        <v>0</v>
      </c>
    </row>
    <row r="407" s="2" customFormat="1" spans="2:10">
      <c r="B407" s="30"/>
      <c r="C407" s="31" t="s">
        <v>241</v>
      </c>
      <c r="D407" s="32">
        <v>24</v>
      </c>
      <c r="E407" s="33">
        <v>2</v>
      </c>
      <c r="F407" s="33">
        <f t="shared" si="18"/>
        <v>26</v>
      </c>
      <c r="G407" s="34">
        <f t="shared" si="19"/>
        <v>0.0769230769230769</v>
      </c>
      <c r="H407" s="34">
        <f>F407/$F$3</f>
        <v>0.000821562865358486</v>
      </c>
      <c r="I407" s="34">
        <f>E407/$E$3</f>
        <v>0.00127959053103007</v>
      </c>
      <c r="J407" s="43">
        <f t="shared" si="20"/>
        <v>1.55750775136572</v>
      </c>
    </row>
    <row r="408" s="2" customFormat="1" spans="2:10">
      <c r="B408" s="30"/>
      <c r="C408" s="31" t="s">
        <v>242</v>
      </c>
      <c r="D408" s="32">
        <v>23</v>
      </c>
      <c r="E408" s="33">
        <v>0</v>
      </c>
      <c r="F408" s="33">
        <f t="shared" si="18"/>
        <v>23</v>
      </c>
      <c r="G408" s="34">
        <f t="shared" si="19"/>
        <v>0</v>
      </c>
      <c r="H408" s="34">
        <f>F408/$F$3</f>
        <v>0.000726767150124814</v>
      </c>
      <c r="I408" s="34">
        <f>E408/$E$3</f>
        <v>0</v>
      </c>
      <c r="J408" s="43">
        <f t="shared" si="20"/>
        <v>0</v>
      </c>
    </row>
    <row r="409" s="2" customFormat="1" spans="2:10">
      <c r="B409" s="30"/>
      <c r="C409" s="31" t="s">
        <v>243</v>
      </c>
      <c r="D409" s="32">
        <v>2</v>
      </c>
      <c r="E409" s="33">
        <v>0</v>
      </c>
      <c r="F409" s="33">
        <f t="shared" si="18"/>
        <v>2</v>
      </c>
      <c r="G409" s="34">
        <f t="shared" si="19"/>
        <v>0</v>
      </c>
      <c r="H409" s="34">
        <f>F409/$F$3</f>
        <v>6.31971434891143e-5</v>
      </c>
      <c r="I409" s="34">
        <f>E409/$E$3</f>
        <v>0</v>
      </c>
      <c r="J409" s="43">
        <f t="shared" si="20"/>
        <v>0</v>
      </c>
    </row>
    <row r="410" s="2" customFormat="1" spans="2:10">
      <c r="B410" s="30"/>
      <c r="C410" s="31" t="s">
        <v>244</v>
      </c>
      <c r="D410" s="32">
        <v>15</v>
      </c>
      <c r="E410" s="33">
        <v>0</v>
      </c>
      <c r="F410" s="33">
        <f t="shared" si="18"/>
        <v>15</v>
      </c>
      <c r="G410" s="34">
        <f t="shared" si="19"/>
        <v>0</v>
      </c>
      <c r="H410" s="34">
        <f>F410/$F$3</f>
        <v>0.000473978576168357</v>
      </c>
      <c r="I410" s="34">
        <f>E410/$E$3</f>
        <v>0</v>
      </c>
      <c r="J410" s="43">
        <f t="shared" si="20"/>
        <v>0</v>
      </c>
    </row>
    <row r="411" s="2" customFormat="1" spans="2:10">
      <c r="B411" s="30"/>
      <c r="C411" s="31" t="s">
        <v>245</v>
      </c>
      <c r="D411" s="32">
        <v>8</v>
      </c>
      <c r="E411" s="33">
        <v>0</v>
      </c>
      <c r="F411" s="33">
        <f t="shared" si="18"/>
        <v>8</v>
      </c>
      <c r="G411" s="34">
        <f t="shared" si="19"/>
        <v>0</v>
      </c>
      <c r="H411" s="34">
        <f>F411/$F$3</f>
        <v>0.000252788573956457</v>
      </c>
      <c r="I411" s="34">
        <f>E411/$E$3</f>
        <v>0</v>
      </c>
      <c r="J411" s="43">
        <f t="shared" si="20"/>
        <v>0</v>
      </c>
    </row>
    <row r="412" s="2" customFormat="1" spans="2:10">
      <c r="B412" s="30"/>
      <c r="C412" s="31" t="s">
        <v>246</v>
      </c>
      <c r="D412" s="32">
        <v>6</v>
      </c>
      <c r="E412" s="33">
        <v>0</v>
      </c>
      <c r="F412" s="33">
        <f t="shared" si="18"/>
        <v>6</v>
      </c>
      <c r="G412" s="34">
        <f t="shared" si="19"/>
        <v>0</v>
      </c>
      <c r="H412" s="34">
        <f>F412/$F$3</f>
        <v>0.000189591430467343</v>
      </c>
      <c r="I412" s="34">
        <f>E412/$E$3</f>
        <v>0</v>
      </c>
      <c r="J412" s="43">
        <f t="shared" si="20"/>
        <v>0</v>
      </c>
    </row>
    <row r="413" s="2" customFormat="1" spans="2:10">
      <c r="B413" s="30"/>
      <c r="C413" s="31" t="s">
        <v>247</v>
      </c>
      <c r="D413" s="32">
        <v>1</v>
      </c>
      <c r="E413" s="33">
        <v>0</v>
      </c>
      <c r="F413" s="33">
        <f t="shared" si="18"/>
        <v>1</v>
      </c>
      <c r="G413" s="34">
        <f t="shared" si="19"/>
        <v>0</v>
      </c>
      <c r="H413" s="34">
        <f>F413/$F$3</f>
        <v>3.15985717445571e-5</v>
      </c>
      <c r="I413" s="34">
        <f>E413/$E$3</f>
        <v>0</v>
      </c>
      <c r="J413" s="43">
        <f t="shared" si="20"/>
        <v>0</v>
      </c>
    </row>
    <row r="414" s="2" customFormat="1" spans="2:10">
      <c r="B414" s="30"/>
      <c r="C414" s="31" t="s">
        <v>248</v>
      </c>
      <c r="D414" s="32">
        <v>8</v>
      </c>
      <c r="E414" s="33">
        <v>0</v>
      </c>
      <c r="F414" s="33">
        <f t="shared" si="18"/>
        <v>8</v>
      </c>
      <c r="G414" s="34">
        <f t="shared" si="19"/>
        <v>0</v>
      </c>
      <c r="H414" s="34">
        <f>F414/$F$3</f>
        <v>0.000252788573956457</v>
      </c>
      <c r="I414" s="34">
        <f>E414/$E$3</f>
        <v>0</v>
      </c>
      <c r="J414" s="43">
        <f t="shared" si="20"/>
        <v>0</v>
      </c>
    </row>
    <row r="415" s="2" customFormat="1" spans="2:10">
      <c r="B415" s="30"/>
      <c r="C415" s="31" t="s">
        <v>249</v>
      </c>
      <c r="D415" s="32">
        <v>9</v>
      </c>
      <c r="E415" s="33">
        <v>1</v>
      </c>
      <c r="F415" s="33">
        <f t="shared" si="18"/>
        <v>10</v>
      </c>
      <c r="G415" s="34">
        <f t="shared" si="19"/>
        <v>0.1</v>
      </c>
      <c r="H415" s="34">
        <f>F415/$F$3</f>
        <v>0.000315985717445571</v>
      </c>
      <c r="I415" s="34">
        <f>E415/$E$3</f>
        <v>0.000639795265515035</v>
      </c>
      <c r="J415" s="43">
        <f t="shared" si="20"/>
        <v>2.02476007677543</v>
      </c>
    </row>
    <row r="416" s="2" customFormat="1" spans="2:10">
      <c r="B416" s="30"/>
      <c r="C416" s="31" t="s">
        <v>250</v>
      </c>
      <c r="D416" s="32">
        <v>23</v>
      </c>
      <c r="E416" s="33">
        <v>0</v>
      </c>
      <c r="F416" s="33">
        <f t="shared" si="18"/>
        <v>23</v>
      </c>
      <c r="G416" s="34">
        <f t="shared" si="19"/>
        <v>0</v>
      </c>
      <c r="H416" s="34">
        <f>F416/$F$3</f>
        <v>0.000726767150124814</v>
      </c>
      <c r="I416" s="34">
        <f>E416/$E$3</f>
        <v>0</v>
      </c>
      <c r="J416" s="43">
        <f t="shared" si="20"/>
        <v>0</v>
      </c>
    </row>
    <row r="417" s="2" customFormat="1" spans="2:10">
      <c r="B417" s="30"/>
      <c r="C417" s="31" t="s">
        <v>251</v>
      </c>
      <c r="D417" s="32">
        <v>23</v>
      </c>
      <c r="E417" s="33">
        <v>0</v>
      </c>
      <c r="F417" s="33">
        <f t="shared" si="18"/>
        <v>23</v>
      </c>
      <c r="G417" s="34">
        <f t="shared" si="19"/>
        <v>0</v>
      </c>
      <c r="H417" s="34">
        <f>F417/$F$3</f>
        <v>0.000726767150124814</v>
      </c>
      <c r="I417" s="34">
        <f>E417/$E$3</f>
        <v>0</v>
      </c>
      <c r="J417" s="43">
        <f t="shared" si="20"/>
        <v>0</v>
      </c>
    </row>
    <row r="418" s="2" customFormat="1" spans="2:10">
      <c r="B418" s="30"/>
      <c r="C418" s="31" t="s">
        <v>252</v>
      </c>
      <c r="D418" s="32">
        <v>26</v>
      </c>
      <c r="E418" s="33">
        <v>0</v>
      </c>
      <c r="F418" s="33">
        <f t="shared" si="18"/>
        <v>26</v>
      </c>
      <c r="G418" s="34">
        <f t="shared" si="19"/>
        <v>0</v>
      </c>
      <c r="H418" s="34">
        <f>F418/$F$3</f>
        <v>0.000821562865358486</v>
      </c>
      <c r="I418" s="34">
        <f>E418/$E$3</f>
        <v>0</v>
      </c>
      <c r="J418" s="43">
        <f t="shared" si="20"/>
        <v>0</v>
      </c>
    </row>
    <row r="419" s="2" customFormat="1" spans="2:10">
      <c r="B419" s="30"/>
      <c r="C419" s="31" t="s">
        <v>253</v>
      </c>
      <c r="D419" s="32">
        <v>17</v>
      </c>
      <c r="E419" s="33">
        <v>1</v>
      </c>
      <c r="F419" s="33">
        <f t="shared" si="18"/>
        <v>18</v>
      </c>
      <c r="G419" s="34">
        <f t="shared" si="19"/>
        <v>0.0555555555555556</v>
      </c>
      <c r="H419" s="34">
        <f>F419/$F$3</f>
        <v>0.000568774291402029</v>
      </c>
      <c r="I419" s="34">
        <f>E419/$E$3</f>
        <v>0.000639795265515035</v>
      </c>
      <c r="J419" s="43">
        <f t="shared" si="20"/>
        <v>1.12486670931968</v>
      </c>
    </row>
    <row r="420" s="2" customFormat="1" spans="2:10">
      <c r="B420" s="30"/>
      <c r="C420" s="31" t="s">
        <v>254</v>
      </c>
      <c r="D420" s="32">
        <v>28</v>
      </c>
      <c r="E420" s="33">
        <v>0</v>
      </c>
      <c r="F420" s="33">
        <f t="shared" si="18"/>
        <v>28</v>
      </c>
      <c r="G420" s="34">
        <f t="shared" si="19"/>
        <v>0</v>
      </c>
      <c r="H420" s="34">
        <f>F420/$F$3</f>
        <v>0.0008847600088476</v>
      </c>
      <c r="I420" s="34">
        <f>E420/$E$3</f>
        <v>0</v>
      </c>
      <c r="J420" s="43">
        <f t="shared" si="20"/>
        <v>0</v>
      </c>
    </row>
    <row r="421" s="2" customFormat="1" spans="2:10">
      <c r="B421" s="30"/>
      <c r="C421" s="31" t="s">
        <v>255</v>
      </c>
      <c r="D421" s="32">
        <v>7</v>
      </c>
      <c r="E421" s="33">
        <v>0</v>
      </c>
      <c r="F421" s="33">
        <f t="shared" si="18"/>
        <v>7</v>
      </c>
      <c r="G421" s="34">
        <f t="shared" si="19"/>
        <v>0</v>
      </c>
      <c r="H421" s="34">
        <f>F421/$F$3</f>
        <v>0.0002211900022119</v>
      </c>
      <c r="I421" s="34">
        <f>E421/$E$3</f>
        <v>0</v>
      </c>
      <c r="J421" s="43">
        <f t="shared" si="20"/>
        <v>0</v>
      </c>
    </row>
    <row r="422" s="2" customFormat="1" spans="2:10">
      <c r="B422" s="30"/>
      <c r="C422" s="31" t="s">
        <v>256</v>
      </c>
      <c r="D422" s="32">
        <v>3</v>
      </c>
      <c r="E422" s="33">
        <v>0</v>
      </c>
      <c r="F422" s="33">
        <f t="shared" si="18"/>
        <v>3</v>
      </c>
      <c r="G422" s="34">
        <f t="shared" si="19"/>
        <v>0</v>
      </c>
      <c r="H422" s="34">
        <f>F422/$F$3</f>
        <v>9.47957152336714e-5</v>
      </c>
      <c r="I422" s="34">
        <f>E422/$E$3</f>
        <v>0</v>
      </c>
      <c r="J422" s="43">
        <f t="shared" si="20"/>
        <v>0</v>
      </c>
    </row>
    <row r="423" s="2" customFormat="1" spans="2:10">
      <c r="B423" s="30"/>
      <c r="C423" s="31" t="s">
        <v>257</v>
      </c>
      <c r="D423" s="32">
        <v>4</v>
      </c>
      <c r="E423" s="33">
        <v>0</v>
      </c>
      <c r="F423" s="33">
        <f t="shared" si="18"/>
        <v>4</v>
      </c>
      <c r="G423" s="34">
        <f t="shared" si="19"/>
        <v>0</v>
      </c>
      <c r="H423" s="34">
        <f>F423/$F$3</f>
        <v>0.000126394286978229</v>
      </c>
      <c r="I423" s="34">
        <f>E423/$E$3</f>
        <v>0</v>
      </c>
      <c r="J423" s="43">
        <f t="shared" si="20"/>
        <v>0</v>
      </c>
    </row>
    <row r="424" s="2" customFormat="1" spans="2:10">
      <c r="B424" s="30"/>
      <c r="C424" s="31" t="s">
        <v>258</v>
      </c>
      <c r="D424" s="32">
        <v>1</v>
      </c>
      <c r="E424" s="33">
        <v>0</v>
      </c>
      <c r="F424" s="33">
        <f t="shared" si="18"/>
        <v>1</v>
      </c>
      <c r="G424" s="34">
        <f t="shared" si="19"/>
        <v>0</v>
      </c>
      <c r="H424" s="34">
        <f>F424/$F$3</f>
        <v>3.15985717445571e-5</v>
      </c>
      <c r="I424" s="34">
        <f>E424/$E$3</f>
        <v>0</v>
      </c>
      <c r="J424" s="43">
        <f t="shared" si="20"/>
        <v>0</v>
      </c>
    </row>
    <row r="425" s="2" customFormat="1" spans="2:10">
      <c r="B425" s="30"/>
      <c r="C425" s="31" t="s">
        <v>259</v>
      </c>
      <c r="D425" s="32">
        <v>9</v>
      </c>
      <c r="E425" s="33">
        <v>0</v>
      </c>
      <c r="F425" s="33">
        <f t="shared" si="18"/>
        <v>9</v>
      </c>
      <c r="G425" s="34">
        <f t="shared" si="19"/>
        <v>0</v>
      </c>
      <c r="H425" s="34">
        <f>F425/$F$3</f>
        <v>0.000284387145701014</v>
      </c>
      <c r="I425" s="34">
        <f>E425/$E$3</f>
        <v>0</v>
      </c>
      <c r="J425" s="43">
        <f t="shared" si="20"/>
        <v>0</v>
      </c>
    </row>
    <row r="426" s="2" customFormat="1" spans="2:10">
      <c r="B426" s="30"/>
      <c r="C426" s="31" t="s">
        <v>260</v>
      </c>
      <c r="D426" s="32">
        <v>4</v>
      </c>
      <c r="E426" s="33">
        <v>0</v>
      </c>
      <c r="F426" s="33">
        <f t="shared" si="18"/>
        <v>4</v>
      </c>
      <c r="G426" s="34">
        <f t="shared" si="19"/>
        <v>0</v>
      </c>
      <c r="H426" s="34">
        <f>F426/$F$3</f>
        <v>0.000126394286978229</v>
      </c>
      <c r="I426" s="34">
        <f>E426/$E$3</f>
        <v>0</v>
      </c>
      <c r="J426" s="43">
        <f t="shared" si="20"/>
        <v>0</v>
      </c>
    </row>
    <row r="427" s="2" customFormat="1" spans="2:10">
      <c r="B427" s="30"/>
      <c r="C427" s="31" t="s">
        <v>261</v>
      </c>
      <c r="D427" s="32">
        <v>3</v>
      </c>
      <c r="E427" s="33">
        <v>1</v>
      </c>
      <c r="F427" s="33">
        <f t="shared" si="18"/>
        <v>4</v>
      </c>
      <c r="G427" s="34">
        <f t="shared" si="19"/>
        <v>0.25</v>
      </c>
      <c r="H427" s="34">
        <f>F427/$F$3</f>
        <v>0.000126394286978229</v>
      </c>
      <c r="I427" s="34">
        <f>E427/$E$3</f>
        <v>0.000639795265515035</v>
      </c>
      <c r="J427" s="43">
        <f t="shared" si="20"/>
        <v>5.06190019193858</v>
      </c>
    </row>
    <row r="428" s="2" customFormat="1" spans="2:10">
      <c r="B428" s="30"/>
      <c r="C428" s="31" t="s">
        <v>262</v>
      </c>
      <c r="D428" s="32">
        <v>33</v>
      </c>
      <c r="E428" s="33">
        <v>0</v>
      </c>
      <c r="F428" s="33">
        <f t="shared" si="18"/>
        <v>33</v>
      </c>
      <c r="G428" s="34">
        <f t="shared" si="19"/>
        <v>0</v>
      </c>
      <c r="H428" s="34">
        <f>F428/$F$3</f>
        <v>0.00104275286757039</v>
      </c>
      <c r="I428" s="34">
        <f>E428/$E$3</f>
        <v>0</v>
      </c>
      <c r="J428" s="43">
        <f t="shared" si="20"/>
        <v>0</v>
      </c>
    </row>
    <row r="429" s="2" customFormat="1" spans="2:10">
      <c r="B429" s="30"/>
      <c r="C429" s="31" t="s">
        <v>263</v>
      </c>
      <c r="D429" s="32">
        <v>25</v>
      </c>
      <c r="E429" s="33">
        <v>0</v>
      </c>
      <c r="F429" s="33">
        <f t="shared" si="18"/>
        <v>25</v>
      </c>
      <c r="G429" s="34">
        <f t="shared" si="19"/>
        <v>0</v>
      </c>
      <c r="H429" s="34">
        <f>F429/$F$3</f>
        <v>0.000789964293613929</v>
      </c>
      <c r="I429" s="34">
        <f>E429/$E$3</f>
        <v>0</v>
      </c>
      <c r="J429" s="43">
        <f t="shared" si="20"/>
        <v>0</v>
      </c>
    </row>
    <row r="430" s="2" customFormat="1" spans="2:10">
      <c r="B430" s="30"/>
      <c r="C430" s="31" t="s">
        <v>264</v>
      </c>
      <c r="D430" s="32">
        <v>39</v>
      </c>
      <c r="E430" s="33">
        <v>0</v>
      </c>
      <c r="F430" s="33">
        <f t="shared" si="18"/>
        <v>39</v>
      </c>
      <c r="G430" s="34">
        <f t="shared" si="19"/>
        <v>0</v>
      </c>
      <c r="H430" s="34">
        <f>F430/$F$3</f>
        <v>0.00123234429803773</v>
      </c>
      <c r="I430" s="34">
        <f>E430/$E$3</f>
        <v>0</v>
      </c>
      <c r="J430" s="43">
        <f t="shared" si="20"/>
        <v>0</v>
      </c>
    </row>
    <row r="431" s="2" customFormat="1" spans="2:10">
      <c r="B431" s="30"/>
      <c r="C431" s="31" t="s">
        <v>265</v>
      </c>
      <c r="D431" s="32">
        <v>23</v>
      </c>
      <c r="E431" s="33">
        <v>0</v>
      </c>
      <c r="F431" s="33">
        <f t="shared" si="18"/>
        <v>23</v>
      </c>
      <c r="G431" s="34">
        <f t="shared" si="19"/>
        <v>0</v>
      </c>
      <c r="H431" s="34">
        <f>F431/$F$3</f>
        <v>0.000726767150124814</v>
      </c>
      <c r="I431" s="34">
        <f>E431/$E$3</f>
        <v>0</v>
      </c>
      <c r="J431" s="43">
        <f t="shared" si="20"/>
        <v>0</v>
      </c>
    </row>
    <row r="432" s="2" customFormat="1" spans="2:10">
      <c r="B432" s="30"/>
      <c r="C432" s="31" t="s">
        <v>266</v>
      </c>
      <c r="D432" s="32">
        <v>1</v>
      </c>
      <c r="E432" s="33">
        <v>0</v>
      </c>
      <c r="F432" s="33">
        <f t="shared" si="18"/>
        <v>1</v>
      </c>
      <c r="G432" s="34">
        <f t="shared" si="19"/>
        <v>0</v>
      </c>
      <c r="H432" s="34">
        <f>F432/$F$3</f>
        <v>3.15985717445571e-5</v>
      </c>
      <c r="I432" s="34">
        <f>E432/$E$3</f>
        <v>0</v>
      </c>
      <c r="J432" s="43">
        <f t="shared" si="20"/>
        <v>0</v>
      </c>
    </row>
    <row r="433" s="2" customFormat="1" spans="2:10">
      <c r="B433" s="30"/>
      <c r="C433" s="31" t="s">
        <v>267</v>
      </c>
      <c r="D433" s="32">
        <v>11</v>
      </c>
      <c r="E433" s="33">
        <v>0</v>
      </c>
      <c r="F433" s="33">
        <f t="shared" si="18"/>
        <v>11</v>
      </c>
      <c r="G433" s="34">
        <f t="shared" si="19"/>
        <v>0</v>
      </c>
      <c r="H433" s="34">
        <f>F433/$F$3</f>
        <v>0.000347584289190129</v>
      </c>
      <c r="I433" s="34">
        <f>E433/$E$3</f>
        <v>0</v>
      </c>
      <c r="J433" s="43">
        <f t="shared" si="20"/>
        <v>0</v>
      </c>
    </row>
    <row r="434" s="2" customFormat="1" spans="2:10">
      <c r="B434" s="30"/>
      <c r="C434" s="31" t="s">
        <v>268</v>
      </c>
      <c r="D434" s="32">
        <v>3</v>
      </c>
      <c r="E434" s="33">
        <v>0</v>
      </c>
      <c r="F434" s="33">
        <f t="shared" si="18"/>
        <v>3</v>
      </c>
      <c r="G434" s="34">
        <f t="shared" si="19"/>
        <v>0</v>
      </c>
      <c r="H434" s="34">
        <f>F434/$F$3</f>
        <v>9.47957152336714e-5</v>
      </c>
      <c r="I434" s="34">
        <f>E434/$E$3</f>
        <v>0</v>
      </c>
      <c r="J434" s="43">
        <f t="shared" si="20"/>
        <v>0</v>
      </c>
    </row>
    <row r="435" s="2" customFormat="1" spans="2:10">
      <c r="B435" s="30"/>
      <c r="C435" s="31" t="s">
        <v>269</v>
      </c>
      <c r="D435" s="32">
        <v>12</v>
      </c>
      <c r="E435" s="33">
        <v>0</v>
      </c>
      <c r="F435" s="33">
        <f t="shared" si="18"/>
        <v>12</v>
      </c>
      <c r="G435" s="34">
        <f t="shared" si="19"/>
        <v>0</v>
      </c>
      <c r="H435" s="34">
        <f>F435/$F$3</f>
        <v>0.000379182860934686</v>
      </c>
      <c r="I435" s="34">
        <f>E435/$E$3</f>
        <v>0</v>
      </c>
      <c r="J435" s="43">
        <f t="shared" si="20"/>
        <v>0</v>
      </c>
    </row>
    <row r="436" s="2" customFormat="1" spans="2:10">
      <c r="B436" s="30"/>
      <c r="C436" s="31" t="s">
        <v>270</v>
      </c>
      <c r="D436" s="32">
        <v>27</v>
      </c>
      <c r="E436" s="33">
        <v>0</v>
      </c>
      <c r="F436" s="33">
        <f t="shared" si="18"/>
        <v>27</v>
      </c>
      <c r="G436" s="34">
        <f t="shared" si="19"/>
        <v>0</v>
      </c>
      <c r="H436" s="34">
        <f>F436/$F$3</f>
        <v>0.000853161437103043</v>
      </c>
      <c r="I436" s="34">
        <f>E436/$E$3</f>
        <v>0</v>
      </c>
      <c r="J436" s="43">
        <f t="shared" si="20"/>
        <v>0</v>
      </c>
    </row>
    <row r="437" s="2" customFormat="1" spans="2:10">
      <c r="B437" s="30"/>
      <c r="C437" s="31" t="s">
        <v>271</v>
      </c>
      <c r="D437" s="32">
        <v>7</v>
      </c>
      <c r="E437" s="33">
        <v>0</v>
      </c>
      <c r="F437" s="33">
        <f t="shared" si="18"/>
        <v>7</v>
      </c>
      <c r="G437" s="34">
        <f t="shared" si="19"/>
        <v>0</v>
      </c>
      <c r="H437" s="34">
        <f>F437/$F$3</f>
        <v>0.0002211900022119</v>
      </c>
      <c r="I437" s="34">
        <f>E437/$E$3</f>
        <v>0</v>
      </c>
      <c r="J437" s="43">
        <f t="shared" si="20"/>
        <v>0</v>
      </c>
    </row>
    <row r="438" s="2" customFormat="1" spans="2:10">
      <c r="B438" s="30"/>
      <c r="C438" s="31" t="s">
        <v>272</v>
      </c>
      <c r="D438" s="32">
        <v>27497</v>
      </c>
      <c r="E438" s="33">
        <v>1515</v>
      </c>
      <c r="F438" s="33">
        <f t="shared" si="18"/>
        <v>29012</v>
      </c>
      <c r="G438" s="34">
        <f t="shared" si="19"/>
        <v>0.0522197711291879</v>
      </c>
      <c r="H438" s="34">
        <f>F438/$F$3</f>
        <v>0.916737763453092</v>
      </c>
      <c r="I438" s="34">
        <f>E438/$E$3</f>
        <v>0.969289827255278</v>
      </c>
      <c r="J438" s="43">
        <f t="shared" si="20"/>
        <v>1.0573250780073</v>
      </c>
    </row>
    <row r="439" s="2" customFormat="1" spans="2:10">
      <c r="B439" s="30"/>
      <c r="C439" s="31" t="s">
        <v>273</v>
      </c>
      <c r="D439" s="32">
        <v>16</v>
      </c>
      <c r="E439" s="33">
        <v>1</v>
      </c>
      <c r="F439" s="33">
        <f t="shared" si="18"/>
        <v>17</v>
      </c>
      <c r="G439" s="34">
        <f t="shared" si="19"/>
        <v>0.0588235294117647</v>
      </c>
      <c r="H439" s="34">
        <f>F439/$F$3</f>
        <v>0.000537175719657472</v>
      </c>
      <c r="I439" s="34">
        <f>E439/$E$3</f>
        <v>0.000639795265515035</v>
      </c>
      <c r="J439" s="43">
        <f t="shared" si="20"/>
        <v>1.19103533927967</v>
      </c>
    </row>
    <row r="440" s="2" customFormat="1" spans="2:10">
      <c r="B440" s="30"/>
      <c r="C440" s="31" t="s">
        <v>274</v>
      </c>
      <c r="D440" s="32">
        <v>2</v>
      </c>
      <c r="E440" s="33">
        <v>0</v>
      </c>
      <c r="F440" s="33">
        <f t="shared" si="18"/>
        <v>2</v>
      </c>
      <c r="G440" s="34">
        <f t="shared" si="19"/>
        <v>0</v>
      </c>
      <c r="H440" s="34">
        <f>F440/$F$3</f>
        <v>6.31971434891143e-5</v>
      </c>
      <c r="I440" s="34">
        <f>E440/$E$3</f>
        <v>0</v>
      </c>
      <c r="J440" s="43">
        <f t="shared" si="20"/>
        <v>0</v>
      </c>
    </row>
    <row r="441" s="2" customFormat="1" spans="2:10">
      <c r="B441" s="30"/>
      <c r="C441" s="31" t="s">
        <v>275</v>
      </c>
      <c r="D441" s="32">
        <v>7</v>
      </c>
      <c r="E441" s="33">
        <v>0</v>
      </c>
      <c r="F441" s="33">
        <f t="shared" si="18"/>
        <v>7</v>
      </c>
      <c r="G441" s="34">
        <f t="shared" si="19"/>
        <v>0</v>
      </c>
      <c r="H441" s="34">
        <f>F441/$F$3</f>
        <v>0.0002211900022119</v>
      </c>
      <c r="I441" s="34">
        <f>E441/$E$3</f>
        <v>0</v>
      </c>
      <c r="J441" s="43">
        <f t="shared" si="20"/>
        <v>0</v>
      </c>
    </row>
    <row r="442" s="2" customFormat="1" spans="2:10">
      <c r="B442" s="30"/>
      <c r="C442" s="31" t="s">
        <v>276</v>
      </c>
      <c r="D442" s="32">
        <v>2</v>
      </c>
      <c r="E442" s="33">
        <v>0</v>
      </c>
      <c r="F442" s="33">
        <f t="shared" si="18"/>
        <v>2</v>
      </c>
      <c r="G442" s="34">
        <f t="shared" si="19"/>
        <v>0</v>
      </c>
      <c r="H442" s="34">
        <f>F442/$F$3</f>
        <v>6.31971434891143e-5</v>
      </c>
      <c r="I442" s="34">
        <f>E442/$E$3</f>
        <v>0</v>
      </c>
      <c r="J442" s="43">
        <f t="shared" si="20"/>
        <v>0</v>
      </c>
    </row>
    <row r="443" s="2" customFormat="1" spans="2:10">
      <c r="B443" s="30"/>
      <c r="C443" s="31" t="s">
        <v>277</v>
      </c>
      <c r="D443" s="32">
        <v>36</v>
      </c>
      <c r="E443" s="33">
        <v>1</v>
      </c>
      <c r="F443" s="33">
        <f t="shared" si="18"/>
        <v>37</v>
      </c>
      <c r="G443" s="34">
        <f t="shared" si="19"/>
        <v>0.027027027027027</v>
      </c>
      <c r="H443" s="34">
        <f>F443/$F$3</f>
        <v>0.00116914715454861</v>
      </c>
      <c r="I443" s="34">
        <f>E443/$E$3</f>
        <v>0.000639795265515035</v>
      </c>
      <c r="J443" s="43">
        <f t="shared" si="20"/>
        <v>0.547232453182549</v>
      </c>
    </row>
    <row r="444" s="2" customFormat="1" spans="2:10">
      <c r="B444" s="30"/>
      <c r="C444" s="31" t="s">
        <v>278</v>
      </c>
      <c r="D444" s="32">
        <v>12</v>
      </c>
      <c r="E444" s="33">
        <v>0</v>
      </c>
      <c r="F444" s="33">
        <f t="shared" si="18"/>
        <v>12</v>
      </c>
      <c r="G444" s="34">
        <f t="shared" si="19"/>
        <v>0</v>
      </c>
      <c r="H444" s="34">
        <f>F444/$F$3</f>
        <v>0.000379182860934686</v>
      </c>
      <c r="I444" s="34">
        <f>E444/$E$3</f>
        <v>0</v>
      </c>
      <c r="J444" s="43">
        <f t="shared" si="20"/>
        <v>0</v>
      </c>
    </row>
    <row r="445" s="2" customFormat="1" spans="2:10">
      <c r="B445" s="30"/>
      <c r="C445" s="31" t="s">
        <v>279</v>
      </c>
      <c r="D445" s="32">
        <v>18</v>
      </c>
      <c r="E445" s="33">
        <v>0</v>
      </c>
      <c r="F445" s="33">
        <f t="shared" si="18"/>
        <v>18</v>
      </c>
      <c r="G445" s="34">
        <f t="shared" si="19"/>
        <v>0</v>
      </c>
      <c r="H445" s="34">
        <f>F445/$F$3</f>
        <v>0.000568774291402029</v>
      </c>
      <c r="I445" s="34">
        <f>E445/$E$3</f>
        <v>0</v>
      </c>
      <c r="J445" s="43">
        <f t="shared" si="20"/>
        <v>0</v>
      </c>
    </row>
    <row r="446" s="2" customFormat="1" spans="2:10">
      <c r="B446" s="30"/>
      <c r="C446" s="31" t="s">
        <v>280</v>
      </c>
      <c r="D446" s="32">
        <v>31</v>
      </c>
      <c r="E446" s="33">
        <v>1</v>
      </c>
      <c r="F446" s="33">
        <f t="shared" si="18"/>
        <v>32</v>
      </c>
      <c r="G446" s="34">
        <f t="shared" si="19"/>
        <v>0.03125</v>
      </c>
      <c r="H446" s="34">
        <f>F446/$F$3</f>
        <v>0.00101115429582583</v>
      </c>
      <c r="I446" s="34">
        <f>E446/$E$3</f>
        <v>0.000639795265515035</v>
      </c>
      <c r="J446" s="43">
        <f t="shared" si="20"/>
        <v>0.632737523992322</v>
      </c>
    </row>
    <row r="447" s="2" customFormat="1" spans="2:10">
      <c r="B447" s="30"/>
      <c r="C447" s="31" t="s">
        <v>281</v>
      </c>
      <c r="D447" s="32">
        <v>25</v>
      </c>
      <c r="E447" s="33">
        <v>0</v>
      </c>
      <c r="F447" s="33">
        <f t="shared" si="18"/>
        <v>25</v>
      </c>
      <c r="G447" s="34">
        <f t="shared" si="19"/>
        <v>0</v>
      </c>
      <c r="H447" s="34">
        <f>F447/$F$3</f>
        <v>0.000789964293613929</v>
      </c>
      <c r="I447" s="34">
        <f>E447/$E$3</f>
        <v>0</v>
      </c>
      <c r="J447" s="43">
        <f t="shared" si="20"/>
        <v>0</v>
      </c>
    </row>
    <row r="448" s="2" customFormat="1" spans="2:10">
      <c r="B448" s="30"/>
      <c r="C448" s="31" t="s">
        <v>282</v>
      </c>
      <c r="D448" s="32">
        <v>27</v>
      </c>
      <c r="E448" s="33">
        <v>1</v>
      </c>
      <c r="F448" s="33">
        <f t="shared" si="18"/>
        <v>28</v>
      </c>
      <c r="G448" s="34">
        <f t="shared" si="19"/>
        <v>0.0357142857142857</v>
      </c>
      <c r="H448" s="34">
        <f>F448/$F$3</f>
        <v>0.0008847600088476</v>
      </c>
      <c r="I448" s="34">
        <f>E448/$E$3</f>
        <v>0.000639795265515035</v>
      </c>
      <c r="J448" s="43">
        <f t="shared" si="20"/>
        <v>0.723128598848368</v>
      </c>
    </row>
    <row r="449" s="2" customFormat="1" spans="2:10">
      <c r="B449" s="30"/>
      <c r="C449" s="31" t="s">
        <v>283</v>
      </c>
      <c r="D449" s="32">
        <v>29</v>
      </c>
      <c r="E449" s="33">
        <v>1</v>
      </c>
      <c r="F449" s="33">
        <f t="shared" si="18"/>
        <v>30</v>
      </c>
      <c r="G449" s="34">
        <f t="shared" si="19"/>
        <v>0.0333333333333333</v>
      </c>
      <c r="H449" s="34">
        <f>F449/$F$3</f>
        <v>0.000947957152336714</v>
      </c>
      <c r="I449" s="34">
        <f>E449/$E$3</f>
        <v>0.000639795265515035</v>
      </c>
      <c r="J449" s="43">
        <f t="shared" si="20"/>
        <v>0.674920025591811</v>
      </c>
    </row>
    <row r="450" s="2" customFormat="1" spans="2:10">
      <c r="B450" s="30"/>
      <c r="C450" s="31" t="s">
        <v>284</v>
      </c>
      <c r="D450" s="32">
        <v>36</v>
      </c>
      <c r="E450" s="33">
        <v>0</v>
      </c>
      <c r="F450" s="33">
        <f t="shared" si="18"/>
        <v>36</v>
      </c>
      <c r="G450" s="34">
        <f t="shared" si="19"/>
        <v>0</v>
      </c>
      <c r="H450" s="34">
        <f>F450/$F$3</f>
        <v>0.00113754858280406</v>
      </c>
      <c r="I450" s="34">
        <f>E450/$E$3</f>
        <v>0</v>
      </c>
      <c r="J450" s="43">
        <f t="shared" si="20"/>
        <v>0</v>
      </c>
    </row>
    <row r="451" s="2" customFormat="1" spans="2:10">
      <c r="B451" s="30"/>
      <c r="C451" s="31" t="s">
        <v>285</v>
      </c>
      <c r="D451" s="32">
        <v>1</v>
      </c>
      <c r="E451" s="33">
        <v>0</v>
      </c>
      <c r="F451" s="33">
        <f t="shared" si="18"/>
        <v>1</v>
      </c>
      <c r="G451" s="34">
        <f t="shared" si="19"/>
        <v>0</v>
      </c>
      <c r="H451" s="34">
        <f>F451/$F$3</f>
        <v>3.15985717445571e-5</v>
      </c>
      <c r="I451" s="34">
        <f>E451/$E$3</f>
        <v>0</v>
      </c>
      <c r="J451" s="43">
        <f t="shared" si="20"/>
        <v>0</v>
      </c>
    </row>
    <row r="452" s="2" customFormat="1" spans="2:10">
      <c r="B452" s="30"/>
      <c r="C452" s="31" t="s">
        <v>286</v>
      </c>
      <c r="D452" s="32">
        <v>1</v>
      </c>
      <c r="E452" s="33">
        <v>0</v>
      </c>
      <c r="F452" s="33">
        <f t="shared" si="18"/>
        <v>1</v>
      </c>
      <c r="G452" s="34">
        <f t="shared" si="19"/>
        <v>0</v>
      </c>
      <c r="H452" s="34">
        <f>F452/$F$3</f>
        <v>3.15985717445571e-5</v>
      </c>
      <c r="I452" s="34">
        <f>E452/$E$3</f>
        <v>0</v>
      </c>
      <c r="J452" s="43">
        <f t="shared" si="20"/>
        <v>0</v>
      </c>
    </row>
    <row r="453" s="2" customFormat="1" spans="2:10">
      <c r="B453" s="30"/>
      <c r="C453" s="31" t="s">
        <v>287</v>
      </c>
      <c r="D453" s="32">
        <v>8</v>
      </c>
      <c r="E453" s="33">
        <v>0</v>
      </c>
      <c r="F453" s="33">
        <f t="shared" ref="F453:F516" si="21">SUM(D453:E453)</f>
        <v>8</v>
      </c>
      <c r="G453" s="34">
        <f t="shared" ref="G453:G516" si="22">E453/F453</f>
        <v>0</v>
      </c>
      <c r="H453" s="34">
        <f>F453/$F$3</f>
        <v>0.000252788573956457</v>
      </c>
      <c r="I453" s="34">
        <f>E453/$E$3</f>
        <v>0</v>
      </c>
      <c r="J453" s="43">
        <f t="shared" si="20"/>
        <v>0</v>
      </c>
    </row>
    <row r="454" s="2" customFormat="1" spans="2:10">
      <c r="B454" s="30"/>
      <c r="C454" s="31" t="s">
        <v>288</v>
      </c>
      <c r="D454" s="32">
        <v>2</v>
      </c>
      <c r="E454" s="33">
        <v>0</v>
      </c>
      <c r="F454" s="33">
        <f t="shared" si="21"/>
        <v>2</v>
      </c>
      <c r="G454" s="34">
        <f t="shared" si="22"/>
        <v>0</v>
      </c>
      <c r="H454" s="34">
        <f>F454/$F$3</f>
        <v>6.31971434891143e-5</v>
      </c>
      <c r="I454" s="34">
        <f>E454/$E$3</f>
        <v>0</v>
      </c>
      <c r="J454" s="43">
        <f t="shared" ref="J454:J517" si="23">I454/H454</f>
        <v>0</v>
      </c>
    </row>
    <row r="455" s="2" customFormat="1" spans="2:10">
      <c r="B455" s="30"/>
      <c r="C455" s="31" t="s">
        <v>289</v>
      </c>
      <c r="D455" s="32">
        <v>9</v>
      </c>
      <c r="E455" s="33">
        <v>1</v>
      </c>
      <c r="F455" s="33">
        <f t="shared" si="21"/>
        <v>10</v>
      </c>
      <c r="G455" s="34">
        <f t="shared" si="22"/>
        <v>0.1</v>
      </c>
      <c r="H455" s="34">
        <f>F455/$F$3</f>
        <v>0.000315985717445571</v>
      </c>
      <c r="I455" s="34">
        <f>E455/$E$3</f>
        <v>0.000639795265515035</v>
      </c>
      <c r="J455" s="43">
        <f t="shared" si="23"/>
        <v>2.02476007677543</v>
      </c>
    </row>
    <row r="456" s="2" customFormat="1" spans="2:10">
      <c r="B456" s="30"/>
      <c r="C456" s="31" t="s">
        <v>290</v>
      </c>
      <c r="D456" s="32">
        <v>19</v>
      </c>
      <c r="E456" s="33">
        <v>0</v>
      </c>
      <c r="F456" s="33">
        <f t="shared" si="21"/>
        <v>19</v>
      </c>
      <c r="G456" s="34">
        <f t="shared" si="22"/>
        <v>0</v>
      </c>
      <c r="H456" s="34">
        <f>F456/$F$3</f>
        <v>0.000600372863146586</v>
      </c>
      <c r="I456" s="34">
        <f>E456/$E$3</f>
        <v>0</v>
      </c>
      <c r="J456" s="43">
        <f t="shared" si="23"/>
        <v>0</v>
      </c>
    </row>
    <row r="457" s="2" customFormat="1" spans="2:10">
      <c r="B457" s="30"/>
      <c r="C457" s="31" t="s">
        <v>291</v>
      </c>
      <c r="D457" s="32">
        <v>27</v>
      </c>
      <c r="E457" s="33">
        <v>0</v>
      </c>
      <c r="F457" s="33">
        <f t="shared" si="21"/>
        <v>27</v>
      </c>
      <c r="G457" s="34">
        <f t="shared" si="22"/>
        <v>0</v>
      </c>
      <c r="H457" s="34">
        <f>F457/$F$3</f>
        <v>0.000853161437103043</v>
      </c>
      <c r="I457" s="34">
        <f>E457/$E$3</f>
        <v>0</v>
      </c>
      <c r="J457" s="43">
        <f t="shared" si="23"/>
        <v>0</v>
      </c>
    </row>
    <row r="458" s="2" customFormat="1" spans="2:10">
      <c r="B458" s="30"/>
      <c r="C458" s="31" t="s">
        <v>292</v>
      </c>
      <c r="D458" s="32">
        <v>1</v>
      </c>
      <c r="E458" s="33">
        <v>0</v>
      </c>
      <c r="F458" s="33">
        <f t="shared" si="21"/>
        <v>1</v>
      </c>
      <c r="G458" s="34">
        <f t="shared" si="22"/>
        <v>0</v>
      </c>
      <c r="H458" s="34">
        <f>F458/$F$3</f>
        <v>3.15985717445571e-5</v>
      </c>
      <c r="I458" s="34">
        <f>E458/$E$3</f>
        <v>0</v>
      </c>
      <c r="J458" s="43">
        <f t="shared" si="23"/>
        <v>0</v>
      </c>
    </row>
    <row r="459" s="2" customFormat="1" spans="2:10">
      <c r="B459" s="30"/>
      <c r="C459" s="31" t="s">
        <v>293</v>
      </c>
      <c r="D459" s="32">
        <v>3</v>
      </c>
      <c r="E459" s="33">
        <v>0</v>
      </c>
      <c r="F459" s="33">
        <f t="shared" si="21"/>
        <v>3</v>
      </c>
      <c r="G459" s="34">
        <f t="shared" si="22"/>
        <v>0</v>
      </c>
      <c r="H459" s="34">
        <f>F459/$F$3</f>
        <v>9.47957152336714e-5</v>
      </c>
      <c r="I459" s="34">
        <f>E459/$E$3</f>
        <v>0</v>
      </c>
      <c r="J459" s="43">
        <f t="shared" si="23"/>
        <v>0</v>
      </c>
    </row>
    <row r="460" s="2" customFormat="1" spans="2:10">
      <c r="B460" s="30"/>
      <c r="C460" s="31" t="s">
        <v>294</v>
      </c>
      <c r="D460" s="32">
        <v>24</v>
      </c>
      <c r="E460" s="33">
        <v>2</v>
      </c>
      <c r="F460" s="33">
        <f t="shared" si="21"/>
        <v>26</v>
      </c>
      <c r="G460" s="34">
        <f t="shared" si="22"/>
        <v>0.0769230769230769</v>
      </c>
      <c r="H460" s="34">
        <f>F460/$F$3</f>
        <v>0.000821562865358486</v>
      </c>
      <c r="I460" s="34">
        <f>E460/$E$3</f>
        <v>0.00127959053103007</v>
      </c>
      <c r="J460" s="43">
        <f t="shared" si="23"/>
        <v>1.55750775136572</v>
      </c>
    </row>
    <row r="461" s="2" customFormat="1" spans="2:10">
      <c r="B461" s="30"/>
      <c r="C461" s="31" t="s">
        <v>295</v>
      </c>
      <c r="D461" s="32">
        <v>3</v>
      </c>
      <c r="E461" s="33">
        <v>0</v>
      </c>
      <c r="F461" s="33">
        <f t="shared" si="21"/>
        <v>3</v>
      </c>
      <c r="G461" s="34">
        <f t="shared" si="22"/>
        <v>0</v>
      </c>
      <c r="H461" s="34">
        <f>F461/$F$3</f>
        <v>9.47957152336714e-5</v>
      </c>
      <c r="I461" s="34">
        <f>E461/$E$3</f>
        <v>0</v>
      </c>
      <c r="J461" s="43">
        <f t="shared" si="23"/>
        <v>0</v>
      </c>
    </row>
    <row r="462" s="2" customFormat="1" spans="2:10">
      <c r="B462" s="30"/>
      <c r="C462" s="31" t="s">
        <v>296</v>
      </c>
      <c r="D462" s="32">
        <v>25</v>
      </c>
      <c r="E462" s="33">
        <v>1</v>
      </c>
      <c r="F462" s="33">
        <f t="shared" si="21"/>
        <v>26</v>
      </c>
      <c r="G462" s="34">
        <f t="shared" si="22"/>
        <v>0.0384615384615385</v>
      </c>
      <c r="H462" s="34">
        <f>F462/$F$3</f>
        <v>0.000821562865358486</v>
      </c>
      <c r="I462" s="34">
        <f>E462/$E$3</f>
        <v>0.000639795265515035</v>
      </c>
      <c r="J462" s="43">
        <f t="shared" si="23"/>
        <v>0.778753875682858</v>
      </c>
    </row>
    <row r="463" s="2" customFormat="1" spans="2:10">
      <c r="B463" s="30"/>
      <c r="C463" s="31" t="s">
        <v>297</v>
      </c>
      <c r="D463" s="32">
        <v>27</v>
      </c>
      <c r="E463" s="33">
        <v>0</v>
      </c>
      <c r="F463" s="33">
        <f t="shared" si="21"/>
        <v>27</v>
      </c>
      <c r="G463" s="34">
        <f t="shared" si="22"/>
        <v>0</v>
      </c>
      <c r="H463" s="34">
        <f>F463/$F$3</f>
        <v>0.000853161437103043</v>
      </c>
      <c r="I463" s="34">
        <f>E463/$E$3</f>
        <v>0</v>
      </c>
      <c r="J463" s="43">
        <f t="shared" si="23"/>
        <v>0</v>
      </c>
    </row>
    <row r="464" s="2" customFormat="1" spans="2:10">
      <c r="B464" s="30"/>
      <c r="C464" s="31" t="s">
        <v>298</v>
      </c>
      <c r="D464" s="32">
        <v>38</v>
      </c>
      <c r="E464" s="33">
        <v>0</v>
      </c>
      <c r="F464" s="33">
        <f t="shared" si="21"/>
        <v>38</v>
      </c>
      <c r="G464" s="34">
        <f t="shared" si="22"/>
        <v>0</v>
      </c>
      <c r="H464" s="34">
        <f>F464/$F$3</f>
        <v>0.00120074572629317</v>
      </c>
      <c r="I464" s="34">
        <f>E464/$E$3</f>
        <v>0</v>
      </c>
      <c r="J464" s="43">
        <f t="shared" si="23"/>
        <v>0</v>
      </c>
    </row>
    <row r="465" s="2" customFormat="1" spans="2:10">
      <c r="B465" s="30"/>
      <c r="C465" s="31" t="s">
        <v>299</v>
      </c>
      <c r="D465" s="32">
        <v>2</v>
      </c>
      <c r="E465" s="33">
        <v>0</v>
      </c>
      <c r="F465" s="33">
        <f t="shared" si="21"/>
        <v>2</v>
      </c>
      <c r="G465" s="34">
        <f t="shared" si="22"/>
        <v>0</v>
      </c>
      <c r="H465" s="34">
        <f>F465/$F$3</f>
        <v>6.31971434891143e-5</v>
      </c>
      <c r="I465" s="34">
        <f>E465/$E$3</f>
        <v>0</v>
      </c>
      <c r="J465" s="43">
        <f t="shared" si="23"/>
        <v>0</v>
      </c>
    </row>
    <row r="466" s="2" customFormat="1" spans="2:10">
      <c r="B466" s="30"/>
      <c r="C466" s="31" t="s">
        <v>300</v>
      </c>
      <c r="D466" s="32">
        <v>18</v>
      </c>
      <c r="E466" s="33">
        <v>0</v>
      </c>
      <c r="F466" s="33">
        <f t="shared" si="21"/>
        <v>18</v>
      </c>
      <c r="G466" s="34">
        <f t="shared" si="22"/>
        <v>0</v>
      </c>
      <c r="H466" s="34">
        <f>F466/$F$3</f>
        <v>0.000568774291402029</v>
      </c>
      <c r="I466" s="34">
        <f>E466/$E$3</f>
        <v>0</v>
      </c>
      <c r="J466" s="43">
        <f t="shared" si="23"/>
        <v>0</v>
      </c>
    </row>
    <row r="467" s="2" customFormat="1" spans="2:10">
      <c r="B467" s="30"/>
      <c r="C467" s="31" t="s">
        <v>301</v>
      </c>
      <c r="D467" s="32">
        <v>23</v>
      </c>
      <c r="E467" s="33">
        <v>0</v>
      </c>
      <c r="F467" s="33">
        <f t="shared" si="21"/>
        <v>23</v>
      </c>
      <c r="G467" s="34">
        <f t="shared" si="22"/>
        <v>0</v>
      </c>
      <c r="H467" s="34">
        <f>F467/$F$3</f>
        <v>0.000726767150124814</v>
      </c>
      <c r="I467" s="34">
        <f>E467/$E$3</f>
        <v>0</v>
      </c>
      <c r="J467" s="43">
        <f t="shared" si="23"/>
        <v>0</v>
      </c>
    </row>
    <row r="468" s="2" customFormat="1" spans="2:10">
      <c r="B468" s="30"/>
      <c r="C468" s="31" t="s">
        <v>302</v>
      </c>
      <c r="D468" s="32">
        <v>30</v>
      </c>
      <c r="E468" s="33">
        <v>0</v>
      </c>
      <c r="F468" s="33">
        <f t="shared" si="21"/>
        <v>30</v>
      </c>
      <c r="G468" s="34">
        <f t="shared" si="22"/>
        <v>0</v>
      </c>
      <c r="H468" s="34">
        <f>F468/$F$3</f>
        <v>0.000947957152336714</v>
      </c>
      <c r="I468" s="34">
        <f>E468/$E$3</f>
        <v>0</v>
      </c>
      <c r="J468" s="43">
        <f t="shared" si="23"/>
        <v>0</v>
      </c>
    </row>
    <row r="469" s="2" customFormat="1" spans="2:10">
      <c r="B469" s="30"/>
      <c r="C469" s="31" t="s">
        <v>303</v>
      </c>
      <c r="D469" s="32">
        <v>23</v>
      </c>
      <c r="E469" s="33">
        <v>0</v>
      </c>
      <c r="F469" s="33">
        <f t="shared" si="21"/>
        <v>23</v>
      </c>
      <c r="G469" s="34">
        <f t="shared" si="22"/>
        <v>0</v>
      </c>
      <c r="H469" s="34">
        <f>F469/$F$3</f>
        <v>0.000726767150124814</v>
      </c>
      <c r="I469" s="34">
        <f>E469/$E$3</f>
        <v>0</v>
      </c>
      <c r="J469" s="43">
        <f t="shared" si="23"/>
        <v>0</v>
      </c>
    </row>
    <row r="470" s="2" customFormat="1" spans="2:10">
      <c r="B470" s="30"/>
      <c r="C470" s="31" t="s">
        <v>304</v>
      </c>
      <c r="D470" s="32">
        <v>4</v>
      </c>
      <c r="E470" s="33">
        <v>0</v>
      </c>
      <c r="F470" s="33">
        <f t="shared" si="21"/>
        <v>4</v>
      </c>
      <c r="G470" s="34">
        <f t="shared" si="22"/>
        <v>0</v>
      </c>
      <c r="H470" s="34">
        <f>F470/$F$3</f>
        <v>0.000126394286978229</v>
      </c>
      <c r="I470" s="34">
        <f>E470/$E$3</f>
        <v>0</v>
      </c>
      <c r="J470" s="43">
        <f t="shared" si="23"/>
        <v>0</v>
      </c>
    </row>
    <row r="471" s="2" customFormat="1" spans="2:10">
      <c r="B471" s="30"/>
      <c r="C471" s="31" t="s">
        <v>305</v>
      </c>
      <c r="D471" s="32">
        <v>1</v>
      </c>
      <c r="E471" s="33">
        <v>0</v>
      </c>
      <c r="F471" s="33">
        <f t="shared" si="21"/>
        <v>1</v>
      </c>
      <c r="G471" s="34">
        <f t="shared" si="22"/>
        <v>0</v>
      </c>
      <c r="H471" s="34">
        <f>F471/$F$3</f>
        <v>3.15985717445571e-5</v>
      </c>
      <c r="I471" s="34">
        <f>E471/$E$3</f>
        <v>0</v>
      </c>
      <c r="J471" s="43">
        <f t="shared" si="23"/>
        <v>0</v>
      </c>
    </row>
    <row r="472" s="2" customFormat="1" spans="2:10">
      <c r="B472" s="30"/>
      <c r="C472" s="31" t="s">
        <v>306</v>
      </c>
      <c r="D472" s="32">
        <v>33</v>
      </c>
      <c r="E472" s="33">
        <v>0</v>
      </c>
      <c r="F472" s="33">
        <f t="shared" si="21"/>
        <v>33</v>
      </c>
      <c r="G472" s="34">
        <f t="shared" si="22"/>
        <v>0</v>
      </c>
      <c r="H472" s="34">
        <f>F472/$F$3</f>
        <v>0.00104275286757039</v>
      </c>
      <c r="I472" s="34">
        <f>E472/$E$3</f>
        <v>0</v>
      </c>
      <c r="J472" s="43">
        <f t="shared" si="23"/>
        <v>0</v>
      </c>
    </row>
    <row r="473" s="2" customFormat="1" spans="2:10">
      <c r="B473" s="30"/>
      <c r="C473" s="31" t="s">
        <v>307</v>
      </c>
      <c r="D473" s="32">
        <v>2</v>
      </c>
      <c r="E473" s="33">
        <v>0</v>
      </c>
      <c r="F473" s="33">
        <f t="shared" si="21"/>
        <v>2</v>
      </c>
      <c r="G473" s="34">
        <f t="shared" si="22"/>
        <v>0</v>
      </c>
      <c r="H473" s="34">
        <f>F473/$F$3</f>
        <v>6.31971434891143e-5</v>
      </c>
      <c r="I473" s="34">
        <f>E473/$E$3</f>
        <v>0</v>
      </c>
      <c r="J473" s="43">
        <f t="shared" si="23"/>
        <v>0</v>
      </c>
    </row>
    <row r="474" s="2" customFormat="1" spans="2:10">
      <c r="B474" s="30"/>
      <c r="C474" s="31" t="s">
        <v>308</v>
      </c>
      <c r="D474" s="32">
        <v>5</v>
      </c>
      <c r="E474" s="33">
        <v>0</v>
      </c>
      <c r="F474" s="33">
        <f t="shared" si="21"/>
        <v>5</v>
      </c>
      <c r="G474" s="34">
        <f t="shared" si="22"/>
        <v>0</v>
      </c>
      <c r="H474" s="34">
        <f>F474/$F$3</f>
        <v>0.000157992858722786</v>
      </c>
      <c r="I474" s="34">
        <f>E474/$E$3</f>
        <v>0</v>
      </c>
      <c r="J474" s="43">
        <f t="shared" si="23"/>
        <v>0</v>
      </c>
    </row>
    <row r="475" s="2" customFormat="1" spans="2:10">
      <c r="B475" s="30"/>
      <c r="C475" s="31" t="s">
        <v>309</v>
      </c>
      <c r="D475" s="32">
        <v>3</v>
      </c>
      <c r="E475" s="33">
        <v>0</v>
      </c>
      <c r="F475" s="33">
        <f t="shared" si="21"/>
        <v>3</v>
      </c>
      <c r="G475" s="34">
        <f t="shared" si="22"/>
        <v>0</v>
      </c>
      <c r="H475" s="34">
        <f>F475/$F$3</f>
        <v>9.47957152336714e-5</v>
      </c>
      <c r="I475" s="34">
        <f>E475/$E$3</f>
        <v>0</v>
      </c>
      <c r="J475" s="43">
        <f t="shared" si="23"/>
        <v>0</v>
      </c>
    </row>
    <row r="476" s="2" customFormat="1" spans="2:10">
      <c r="B476" s="30"/>
      <c r="C476" s="31" t="s">
        <v>310</v>
      </c>
      <c r="D476" s="32">
        <v>11</v>
      </c>
      <c r="E476" s="33">
        <v>0</v>
      </c>
      <c r="F476" s="33">
        <f t="shared" si="21"/>
        <v>11</v>
      </c>
      <c r="G476" s="34">
        <f t="shared" si="22"/>
        <v>0</v>
      </c>
      <c r="H476" s="34">
        <f>F476/$F$3</f>
        <v>0.000347584289190129</v>
      </c>
      <c r="I476" s="34">
        <f>E476/$E$3</f>
        <v>0</v>
      </c>
      <c r="J476" s="43">
        <f t="shared" si="23"/>
        <v>0</v>
      </c>
    </row>
    <row r="477" s="2" customFormat="1" spans="2:10">
      <c r="B477" s="30"/>
      <c r="C477" s="31" t="s">
        <v>311</v>
      </c>
      <c r="D477" s="32">
        <v>15</v>
      </c>
      <c r="E477" s="33">
        <v>1</v>
      </c>
      <c r="F477" s="33">
        <f t="shared" si="21"/>
        <v>16</v>
      </c>
      <c r="G477" s="34">
        <f t="shared" si="22"/>
        <v>0.0625</v>
      </c>
      <c r="H477" s="34">
        <f>F477/$F$3</f>
        <v>0.000505577147912914</v>
      </c>
      <c r="I477" s="34">
        <f>E477/$E$3</f>
        <v>0.000639795265515035</v>
      </c>
      <c r="J477" s="43">
        <f t="shared" si="23"/>
        <v>1.26547504798464</v>
      </c>
    </row>
    <row r="478" s="2" customFormat="1" spans="2:10">
      <c r="B478" s="30"/>
      <c r="C478" s="31" t="s">
        <v>312</v>
      </c>
      <c r="D478" s="32">
        <v>12</v>
      </c>
      <c r="E478" s="33">
        <v>1</v>
      </c>
      <c r="F478" s="33">
        <f t="shared" si="21"/>
        <v>13</v>
      </c>
      <c r="G478" s="34">
        <f t="shared" si="22"/>
        <v>0.0769230769230769</v>
      </c>
      <c r="H478" s="34">
        <f>F478/$F$3</f>
        <v>0.000410781432679243</v>
      </c>
      <c r="I478" s="34">
        <f>E478/$E$3</f>
        <v>0.000639795265515035</v>
      </c>
      <c r="J478" s="43">
        <f t="shared" si="23"/>
        <v>1.55750775136572</v>
      </c>
    </row>
    <row r="479" s="2" customFormat="1" spans="2:10">
      <c r="B479" s="30"/>
      <c r="C479" s="31" t="s">
        <v>313</v>
      </c>
      <c r="D479" s="32">
        <v>3</v>
      </c>
      <c r="E479" s="33">
        <v>0</v>
      </c>
      <c r="F479" s="33">
        <f t="shared" si="21"/>
        <v>3</v>
      </c>
      <c r="G479" s="34">
        <f t="shared" si="22"/>
        <v>0</v>
      </c>
      <c r="H479" s="34">
        <f>F479/$F$3</f>
        <v>9.47957152336714e-5</v>
      </c>
      <c r="I479" s="34">
        <f>E479/$E$3</f>
        <v>0</v>
      </c>
      <c r="J479" s="43">
        <f t="shared" si="23"/>
        <v>0</v>
      </c>
    </row>
    <row r="480" s="2" customFormat="1" spans="2:10">
      <c r="B480" s="30"/>
      <c r="C480" s="31" t="s">
        <v>314</v>
      </c>
      <c r="D480" s="32">
        <v>1</v>
      </c>
      <c r="E480" s="33">
        <v>0</v>
      </c>
      <c r="F480" s="33">
        <f t="shared" si="21"/>
        <v>1</v>
      </c>
      <c r="G480" s="34">
        <f t="shared" si="22"/>
        <v>0</v>
      </c>
      <c r="H480" s="34">
        <f>F480/$F$3</f>
        <v>3.15985717445571e-5</v>
      </c>
      <c r="I480" s="34">
        <f>E480/$E$3</f>
        <v>0</v>
      </c>
      <c r="J480" s="43">
        <f t="shared" si="23"/>
        <v>0</v>
      </c>
    </row>
    <row r="481" s="2" customFormat="1" spans="2:10">
      <c r="B481" s="30"/>
      <c r="C481" s="31" t="s">
        <v>315</v>
      </c>
      <c r="D481" s="32">
        <v>4</v>
      </c>
      <c r="E481" s="33">
        <v>0</v>
      </c>
      <c r="F481" s="33">
        <f t="shared" si="21"/>
        <v>4</v>
      </c>
      <c r="G481" s="34">
        <f t="shared" si="22"/>
        <v>0</v>
      </c>
      <c r="H481" s="34">
        <f>F481/$F$3</f>
        <v>0.000126394286978229</v>
      </c>
      <c r="I481" s="34">
        <f>E481/$E$3</f>
        <v>0</v>
      </c>
      <c r="J481" s="43">
        <f t="shared" si="23"/>
        <v>0</v>
      </c>
    </row>
    <row r="482" s="2" customFormat="1" spans="2:10">
      <c r="B482" s="30"/>
      <c r="C482" s="31" t="s">
        <v>316</v>
      </c>
      <c r="D482" s="32">
        <v>4</v>
      </c>
      <c r="E482" s="33">
        <v>0</v>
      </c>
      <c r="F482" s="33">
        <f t="shared" si="21"/>
        <v>4</v>
      </c>
      <c r="G482" s="34">
        <f t="shared" si="22"/>
        <v>0</v>
      </c>
      <c r="H482" s="34">
        <f>F482/$F$3</f>
        <v>0.000126394286978229</v>
      </c>
      <c r="I482" s="34">
        <f>E482/$E$3</f>
        <v>0</v>
      </c>
      <c r="J482" s="43">
        <f t="shared" si="23"/>
        <v>0</v>
      </c>
    </row>
    <row r="483" s="2" customFormat="1" spans="2:10">
      <c r="B483" s="30"/>
      <c r="C483" s="31" t="s">
        <v>317</v>
      </c>
      <c r="D483" s="32">
        <v>16</v>
      </c>
      <c r="E483" s="33">
        <v>0</v>
      </c>
      <c r="F483" s="33">
        <f t="shared" si="21"/>
        <v>16</v>
      </c>
      <c r="G483" s="34">
        <f t="shared" si="22"/>
        <v>0</v>
      </c>
      <c r="H483" s="34">
        <f>F483/$F$3</f>
        <v>0.000505577147912914</v>
      </c>
      <c r="I483" s="34">
        <f>E483/$E$3</f>
        <v>0</v>
      </c>
      <c r="J483" s="43">
        <f t="shared" si="23"/>
        <v>0</v>
      </c>
    </row>
    <row r="484" s="2" customFormat="1" spans="2:10">
      <c r="B484" s="30"/>
      <c r="C484" s="31" t="s">
        <v>318</v>
      </c>
      <c r="D484" s="32">
        <v>10</v>
      </c>
      <c r="E484" s="33">
        <v>0</v>
      </c>
      <c r="F484" s="33">
        <f t="shared" si="21"/>
        <v>10</v>
      </c>
      <c r="G484" s="34">
        <f t="shared" si="22"/>
        <v>0</v>
      </c>
      <c r="H484" s="34">
        <f>F484/$F$3</f>
        <v>0.000315985717445571</v>
      </c>
      <c r="I484" s="34">
        <f>E484/$E$3</f>
        <v>0</v>
      </c>
      <c r="J484" s="43">
        <f t="shared" si="23"/>
        <v>0</v>
      </c>
    </row>
    <row r="485" s="2" customFormat="1" spans="2:10">
      <c r="B485" s="30"/>
      <c r="C485" s="31" t="s">
        <v>319</v>
      </c>
      <c r="D485" s="32">
        <v>2</v>
      </c>
      <c r="E485" s="33">
        <v>0</v>
      </c>
      <c r="F485" s="33">
        <f t="shared" si="21"/>
        <v>2</v>
      </c>
      <c r="G485" s="34">
        <f t="shared" si="22"/>
        <v>0</v>
      </c>
      <c r="H485" s="34">
        <f>F485/$F$3</f>
        <v>6.31971434891143e-5</v>
      </c>
      <c r="I485" s="34">
        <f>E485/$E$3</f>
        <v>0</v>
      </c>
      <c r="J485" s="43">
        <f t="shared" si="23"/>
        <v>0</v>
      </c>
    </row>
    <row r="486" s="2" customFormat="1" spans="2:10">
      <c r="B486" s="30"/>
      <c r="C486" s="31" t="s">
        <v>320</v>
      </c>
      <c r="D486" s="32">
        <v>14</v>
      </c>
      <c r="E486" s="33">
        <v>0</v>
      </c>
      <c r="F486" s="33">
        <f t="shared" si="21"/>
        <v>14</v>
      </c>
      <c r="G486" s="34">
        <f t="shared" si="22"/>
        <v>0</v>
      </c>
      <c r="H486" s="34">
        <f>F486/$F$3</f>
        <v>0.0004423800044238</v>
      </c>
      <c r="I486" s="34">
        <f>E486/$E$3</f>
        <v>0</v>
      </c>
      <c r="J486" s="43">
        <f t="shared" si="23"/>
        <v>0</v>
      </c>
    </row>
    <row r="487" s="2" customFormat="1" spans="2:10">
      <c r="B487" s="30"/>
      <c r="C487" s="31" t="s">
        <v>321</v>
      </c>
      <c r="D487" s="32">
        <v>22</v>
      </c>
      <c r="E487" s="33">
        <v>0</v>
      </c>
      <c r="F487" s="33">
        <f t="shared" si="21"/>
        <v>22</v>
      </c>
      <c r="G487" s="34">
        <f t="shared" si="22"/>
        <v>0</v>
      </c>
      <c r="H487" s="34">
        <f>F487/$F$3</f>
        <v>0.000695168578380257</v>
      </c>
      <c r="I487" s="34">
        <f>E487/$E$3</f>
        <v>0</v>
      </c>
      <c r="J487" s="43">
        <f t="shared" si="23"/>
        <v>0</v>
      </c>
    </row>
    <row r="488" s="2" customFormat="1" spans="2:10">
      <c r="B488" s="30"/>
      <c r="C488" s="31" t="s">
        <v>322</v>
      </c>
      <c r="D488" s="32">
        <v>16</v>
      </c>
      <c r="E488" s="33">
        <v>3</v>
      </c>
      <c r="F488" s="33">
        <f t="shared" si="21"/>
        <v>19</v>
      </c>
      <c r="G488" s="34">
        <f t="shared" si="22"/>
        <v>0.157894736842105</v>
      </c>
      <c r="H488" s="34">
        <f>F488/$F$3</f>
        <v>0.000600372863146586</v>
      </c>
      <c r="I488" s="34">
        <f>E488/$E$3</f>
        <v>0.00191938579654511</v>
      </c>
      <c r="J488" s="43">
        <f t="shared" si="23"/>
        <v>3.19698959490858</v>
      </c>
    </row>
    <row r="489" s="2" customFormat="1" spans="2:10">
      <c r="B489" s="30"/>
      <c r="C489" s="31" t="s">
        <v>323</v>
      </c>
      <c r="D489" s="32">
        <v>27</v>
      </c>
      <c r="E489" s="33">
        <v>1</v>
      </c>
      <c r="F489" s="33">
        <f t="shared" si="21"/>
        <v>28</v>
      </c>
      <c r="G489" s="34">
        <f t="shared" si="22"/>
        <v>0.0357142857142857</v>
      </c>
      <c r="H489" s="34">
        <f>F489/$F$3</f>
        <v>0.0008847600088476</v>
      </c>
      <c r="I489" s="34">
        <f>E489/$E$3</f>
        <v>0.000639795265515035</v>
      </c>
      <c r="J489" s="43">
        <f t="shared" si="23"/>
        <v>0.723128598848368</v>
      </c>
    </row>
    <row r="490" s="2" customFormat="1" spans="2:10">
      <c r="B490" s="30"/>
      <c r="C490" s="31" t="s">
        <v>324</v>
      </c>
      <c r="D490" s="32">
        <v>28</v>
      </c>
      <c r="E490" s="33">
        <v>1</v>
      </c>
      <c r="F490" s="33">
        <f t="shared" si="21"/>
        <v>29</v>
      </c>
      <c r="G490" s="34">
        <f t="shared" si="22"/>
        <v>0.0344827586206897</v>
      </c>
      <c r="H490" s="34">
        <f>F490/$F$3</f>
        <v>0.000916358580592157</v>
      </c>
      <c r="I490" s="34">
        <f>E490/$E$3</f>
        <v>0.000639795265515035</v>
      </c>
      <c r="J490" s="43">
        <f t="shared" si="23"/>
        <v>0.698193129922563</v>
      </c>
    </row>
    <row r="491" s="2" customFormat="1" spans="2:10">
      <c r="B491" s="30"/>
      <c r="C491" s="31" t="s">
        <v>325</v>
      </c>
      <c r="D491" s="32">
        <v>3</v>
      </c>
      <c r="E491" s="33">
        <v>0</v>
      </c>
      <c r="F491" s="33">
        <f t="shared" si="21"/>
        <v>3</v>
      </c>
      <c r="G491" s="34">
        <f t="shared" si="22"/>
        <v>0</v>
      </c>
      <c r="H491" s="34">
        <f>F491/$F$3</f>
        <v>9.47957152336714e-5</v>
      </c>
      <c r="I491" s="34">
        <f>E491/$E$3</f>
        <v>0</v>
      </c>
      <c r="J491" s="43">
        <f t="shared" si="23"/>
        <v>0</v>
      </c>
    </row>
    <row r="492" s="2" customFormat="1" spans="2:10">
      <c r="B492" s="30"/>
      <c r="C492" s="31" t="s">
        <v>326</v>
      </c>
      <c r="D492" s="32">
        <v>9</v>
      </c>
      <c r="E492" s="33">
        <v>0</v>
      </c>
      <c r="F492" s="33">
        <f t="shared" si="21"/>
        <v>9</v>
      </c>
      <c r="G492" s="34">
        <f t="shared" si="22"/>
        <v>0</v>
      </c>
      <c r="H492" s="34">
        <f>F492/$F$3</f>
        <v>0.000284387145701014</v>
      </c>
      <c r="I492" s="34">
        <f>E492/$E$3</f>
        <v>0</v>
      </c>
      <c r="J492" s="43">
        <f t="shared" si="23"/>
        <v>0</v>
      </c>
    </row>
    <row r="493" s="2" customFormat="1" spans="2:10">
      <c r="B493" s="30"/>
      <c r="C493" s="31" t="s">
        <v>327</v>
      </c>
      <c r="D493" s="32">
        <v>37</v>
      </c>
      <c r="E493" s="33">
        <v>0</v>
      </c>
      <c r="F493" s="33">
        <f t="shared" si="21"/>
        <v>37</v>
      </c>
      <c r="G493" s="34">
        <f t="shared" si="22"/>
        <v>0</v>
      </c>
      <c r="H493" s="34">
        <f>F493/$F$3</f>
        <v>0.00116914715454861</v>
      </c>
      <c r="I493" s="34">
        <f>E493/$E$3</f>
        <v>0</v>
      </c>
      <c r="J493" s="43">
        <f t="shared" si="23"/>
        <v>0</v>
      </c>
    </row>
    <row r="494" s="2" customFormat="1" spans="2:10">
      <c r="B494" s="30"/>
      <c r="C494" s="31" t="s">
        <v>328</v>
      </c>
      <c r="D494" s="32">
        <v>26</v>
      </c>
      <c r="E494" s="33">
        <v>1</v>
      </c>
      <c r="F494" s="33">
        <f t="shared" si="21"/>
        <v>27</v>
      </c>
      <c r="G494" s="34">
        <f t="shared" si="22"/>
        <v>0.037037037037037</v>
      </c>
      <c r="H494" s="34">
        <f>F494/$F$3</f>
        <v>0.000853161437103043</v>
      </c>
      <c r="I494" s="34">
        <f>E494/$E$3</f>
        <v>0.000639795265515035</v>
      </c>
      <c r="J494" s="43">
        <f t="shared" si="23"/>
        <v>0.749911139546456</v>
      </c>
    </row>
    <row r="495" s="2" customFormat="1" spans="2:10">
      <c r="B495" s="30"/>
      <c r="C495" s="31" t="s">
        <v>12</v>
      </c>
      <c r="D495" s="32">
        <v>1</v>
      </c>
      <c r="E495" s="33">
        <v>0</v>
      </c>
      <c r="F495" s="33">
        <f t="shared" si="21"/>
        <v>1</v>
      </c>
      <c r="G495" s="34">
        <f t="shared" si="22"/>
        <v>0</v>
      </c>
      <c r="H495" s="34">
        <f>F495/$F$3</f>
        <v>3.15985717445571e-5</v>
      </c>
      <c r="I495" s="34">
        <f>E495/$E$3</f>
        <v>0</v>
      </c>
      <c r="J495" s="43">
        <f t="shared" si="23"/>
        <v>0</v>
      </c>
    </row>
    <row r="496" s="2" customFormat="1" spans="2:10">
      <c r="B496" s="30"/>
      <c r="C496" s="31" t="s">
        <v>329</v>
      </c>
      <c r="D496" s="32">
        <v>3</v>
      </c>
      <c r="E496" s="33">
        <v>0</v>
      </c>
      <c r="F496" s="33">
        <f t="shared" si="21"/>
        <v>3</v>
      </c>
      <c r="G496" s="34">
        <f t="shared" si="22"/>
        <v>0</v>
      </c>
      <c r="H496" s="34">
        <f>F496/$F$3</f>
        <v>9.47957152336714e-5</v>
      </c>
      <c r="I496" s="34">
        <f>E496/$E$3</f>
        <v>0</v>
      </c>
      <c r="J496" s="43">
        <f t="shared" si="23"/>
        <v>0</v>
      </c>
    </row>
    <row r="497" s="2" customFormat="1" spans="2:10">
      <c r="B497" s="30"/>
      <c r="C497" s="31" t="s">
        <v>330</v>
      </c>
      <c r="D497" s="32">
        <v>3</v>
      </c>
      <c r="E497" s="33">
        <v>0</v>
      </c>
      <c r="F497" s="33">
        <f t="shared" si="21"/>
        <v>3</v>
      </c>
      <c r="G497" s="34">
        <f t="shared" si="22"/>
        <v>0</v>
      </c>
      <c r="H497" s="34">
        <f>F497/$F$3</f>
        <v>9.47957152336714e-5</v>
      </c>
      <c r="I497" s="34">
        <f>E497/$E$3</f>
        <v>0</v>
      </c>
      <c r="J497" s="43">
        <f t="shared" si="23"/>
        <v>0</v>
      </c>
    </row>
    <row r="498" s="2" customFormat="1" spans="2:10">
      <c r="B498" s="30"/>
      <c r="C498" s="31" t="s">
        <v>331</v>
      </c>
      <c r="D498" s="32">
        <v>13</v>
      </c>
      <c r="E498" s="33">
        <v>1</v>
      </c>
      <c r="F498" s="33">
        <f t="shared" si="21"/>
        <v>14</v>
      </c>
      <c r="G498" s="34">
        <f t="shared" si="22"/>
        <v>0.0714285714285714</v>
      </c>
      <c r="H498" s="34">
        <f>F498/$F$3</f>
        <v>0.0004423800044238</v>
      </c>
      <c r="I498" s="34">
        <f>E498/$E$3</f>
        <v>0.000639795265515035</v>
      </c>
      <c r="J498" s="43">
        <f t="shared" si="23"/>
        <v>1.44625719769674</v>
      </c>
    </row>
    <row r="499" s="2" customFormat="1" spans="2:10">
      <c r="B499" s="30"/>
      <c r="C499" s="31" t="s">
        <v>332</v>
      </c>
      <c r="D499" s="32">
        <v>19</v>
      </c>
      <c r="E499" s="33">
        <v>2</v>
      </c>
      <c r="F499" s="33">
        <f t="shared" si="21"/>
        <v>21</v>
      </c>
      <c r="G499" s="34">
        <f t="shared" si="22"/>
        <v>0.0952380952380952</v>
      </c>
      <c r="H499" s="34">
        <f>F499/$F$3</f>
        <v>0.0006635700066357</v>
      </c>
      <c r="I499" s="34">
        <f>E499/$E$3</f>
        <v>0.00127959053103007</v>
      </c>
      <c r="J499" s="43">
        <f t="shared" si="23"/>
        <v>1.92834293026232</v>
      </c>
    </row>
    <row r="500" s="2" customFormat="1" spans="2:10">
      <c r="B500" s="30"/>
      <c r="C500" s="31" t="s">
        <v>333</v>
      </c>
      <c r="D500" s="32">
        <v>5</v>
      </c>
      <c r="E500" s="33">
        <v>0</v>
      </c>
      <c r="F500" s="33">
        <f t="shared" si="21"/>
        <v>5</v>
      </c>
      <c r="G500" s="34">
        <f t="shared" si="22"/>
        <v>0</v>
      </c>
      <c r="H500" s="34">
        <f>F500/$F$3</f>
        <v>0.000157992858722786</v>
      </c>
      <c r="I500" s="34">
        <f>E500/$E$3</f>
        <v>0</v>
      </c>
      <c r="J500" s="43">
        <f t="shared" si="23"/>
        <v>0</v>
      </c>
    </row>
    <row r="501" s="2" customFormat="1" spans="2:10">
      <c r="B501" s="30"/>
      <c r="C501" s="31" t="s">
        <v>334</v>
      </c>
      <c r="D501" s="32">
        <v>14</v>
      </c>
      <c r="E501" s="33">
        <v>0</v>
      </c>
      <c r="F501" s="33">
        <f t="shared" si="21"/>
        <v>14</v>
      </c>
      <c r="G501" s="34">
        <f t="shared" si="22"/>
        <v>0</v>
      </c>
      <c r="H501" s="34">
        <f>F501/$F$3</f>
        <v>0.0004423800044238</v>
      </c>
      <c r="I501" s="34">
        <f>E501/$E$3</f>
        <v>0</v>
      </c>
      <c r="J501" s="43">
        <f t="shared" si="23"/>
        <v>0</v>
      </c>
    </row>
    <row r="502" s="2" customFormat="1" spans="2:10">
      <c r="B502" s="30"/>
      <c r="C502" s="31" t="s">
        <v>335</v>
      </c>
      <c r="D502" s="32">
        <v>6</v>
      </c>
      <c r="E502" s="33">
        <v>0</v>
      </c>
      <c r="F502" s="33">
        <f t="shared" si="21"/>
        <v>6</v>
      </c>
      <c r="G502" s="34">
        <f t="shared" si="22"/>
        <v>0</v>
      </c>
      <c r="H502" s="34">
        <f>F502/$F$3</f>
        <v>0.000189591430467343</v>
      </c>
      <c r="I502" s="34">
        <f>E502/$E$3</f>
        <v>0</v>
      </c>
      <c r="J502" s="43">
        <f t="shared" si="23"/>
        <v>0</v>
      </c>
    </row>
    <row r="503" s="2" customFormat="1" spans="2:10">
      <c r="B503" s="30"/>
      <c r="C503" s="31" t="s">
        <v>336</v>
      </c>
      <c r="D503" s="32">
        <v>38</v>
      </c>
      <c r="E503" s="33">
        <v>0</v>
      </c>
      <c r="F503" s="33">
        <f t="shared" si="21"/>
        <v>38</v>
      </c>
      <c r="G503" s="34">
        <f t="shared" si="22"/>
        <v>0</v>
      </c>
      <c r="H503" s="34">
        <f>F503/$F$3</f>
        <v>0.00120074572629317</v>
      </c>
      <c r="I503" s="34">
        <f>E503/$E$3</f>
        <v>0</v>
      </c>
      <c r="J503" s="43">
        <f t="shared" si="23"/>
        <v>0</v>
      </c>
    </row>
    <row r="504" s="2" customFormat="1" spans="2:10">
      <c r="B504" s="30"/>
      <c r="C504" s="31" t="s">
        <v>337</v>
      </c>
      <c r="D504" s="32">
        <v>1</v>
      </c>
      <c r="E504" s="33">
        <v>0</v>
      </c>
      <c r="F504" s="33">
        <f t="shared" si="21"/>
        <v>1</v>
      </c>
      <c r="G504" s="34">
        <f t="shared" si="22"/>
        <v>0</v>
      </c>
      <c r="H504" s="34">
        <f>F504/$F$3</f>
        <v>3.15985717445571e-5</v>
      </c>
      <c r="I504" s="34">
        <f>E504/$E$3</f>
        <v>0</v>
      </c>
      <c r="J504" s="43">
        <f t="shared" si="23"/>
        <v>0</v>
      </c>
    </row>
    <row r="505" s="2" customFormat="1" spans="2:10">
      <c r="B505" s="30"/>
      <c r="C505" s="31" t="s">
        <v>338</v>
      </c>
      <c r="D505" s="32">
        <v>17</v>
      </c>
      <c r="E505" s="33">
        <v>0</v>
      </c>
      <c r="F505" s="33">
        <f t="shared" si="21"/>
        <v>17</v>
      </c>
      <c r="G505" s="34">
        <f t="shared" si="22"/>
        <v>0</v>
      </c>
      <c r="H505" s="34">
        <f>F505/$F$3</f>
        <v>0.000537175719657472</v>
      </c>
      <c r="I505" s="34">
        <f>E505/$E$3</f>
        <v>0</v>
      </c>
      <c r="J505" s="43">
        <f t="shared" si="23"/>
        <v>0</v>
      </c>
    </row>
    <row r="506" s="2" customFormat="1" spans="2:10">
      <c r="B506" s="30" t="s">
        <v>339</v>
      </c>
      <c r="C506" s="31" t="s">
        <v>340</v>
      </c>
      <c r="D506" s="32">
        <v>30082</v>
      </c>
      <c r="E506" s="33">
        <v>1563</v>
      </c>
      <c r="F506" s="33">
        <f t="shared" si="21"/>
        <v>31645</v>
      </c>
      <c r="G506" s="34">
        <f t="shared" si="22"/>
        <v>0.0493916890504029</v>
      </c>
      <c r="H506" s="34">
        <f>F506/$F$3</f>
        <v>0.999936802856511</v>
      </c>
      <c r="I506" s="34">
        <f>E506/$E$3</f>
        <v>1</v>
      </c>
      <c r="J506" s="43">
        <f t="shared" si="23"/>
        <v>1.00006320113762</v>
      </c>
    </row>
    <row r="507" s="2" customFormat="1" ht="15.75" spans="2:10">
      <c r="B507" s="20"/>
      <c r="C507" s="21" t="s">
        <v>12</v>
      </c>
      <c r="D507" s="22">
        <v>2</v>
      </c>
      <c r="E507" s="23">
        <v>0</v>
      </c>
      <c r="F507" s="23">
        <f t="shared" si="21"/>
        <v>2</v>
      </c>
      <c r="G507" s="24">
        <f t="shared" si="22"/>
        <v>0</v>
      </c>
      <c r="H507" s="24">
        <f>F507/$F$3</f>
        <v>6.31971434891143e-5</v>
      </c>
      <c r="I507" s="24">
        <f>E507/$E$3</f>
        <v>0</v>
      </c>
      <c r="J507" s="41">
        <f t="shared" si="23"/>
        <v>0</v>
      </c>
    </row>
    <row r="508" s="2" customFormat="1" spans="2:10">
      <c r="B508" s="25" t="s">
        <v>341</v>
      </c>
      <c r="C508" s="26" t="s">
        <v>42</v>
      </c>
      <c r="D508" s="27">
        <v>30061</v>
      </c>
      <c r="E508" s="28">
        <v>1561</v>
      </c>
      <c r="F508" s="28">
        <f t="shared" si="21"/>
        <v>31622</v>
      </c>
      <c r="G508" s="29">
        <f t="shared" si="22"/>
        <v>0.049364366580229</v>
      </c>
      <c r="H508" s="29">
        <f>F508/$F$3</f>
        <v>0.999210035706386</v>
      </c>
      <c r="I508" s="29">
        <f>E508/$E$3</f>
        <v>0.99872040946897</v>
      </c>
      <c r="J508" s="42">
        <f t="shared" si="23"/>
        <v>0.999509986669549</v>
      </c>
    </row>
    <row r="509" s="2" customFormat="1" spans="2:10">
      <c r="B509" s="30"/>
      <c r="C509" s="31" t="s">
        <v>12</v>
      </c>
      <c r="D509" s="32">
        <v>2</v>
      </c>
      <c r="E509" s="33">
        <v>0</v>
      </c>
      <c r="F509" s="33">
        <f t="shared" si="21"/>
        <v>2</v>
      </c>
      <c r="G509" s="34">
        <f t="shared" si="22"/>
        <v>0</v>
      </c>
      <c r="H509" s="34">
        <f>F509/$F$3</f>
        <v>6.31971434891143e-5</v>
      </c>
      <c r="I509" s="34">
        <f>E509/$E$3</f>
        <v>0</v>
      </c>
      <c r="J509" s="43">
        <f t="shared" si="23"/>
        <v>0</v>
      </c>
    </row>
    <row r="510" s="2" customFormat="1" ht="15.75" spans="2:10">
      <c r="B510" s="35"/>
      <c r="C510" s="36" t="s">
        <v>43</v>
      </c>
      <c r="D510" s="37">
        <v>21</v>
      </c>
      <c r="E510" s="38">
        <v>2</v>
      </c>
      <c r="F510" s="38">
        <f t="shared" si="21"/>
        <v>23</v>
      </c>
      <c r="G510" s="39">
        <f t="shared" si="22"/>
        <v>0.0869565217391304</v>
      </c>
      <c r="H510" s="39">
        <f>F510/$F$3</f>
        <v>0.000726767150124814</v>
      </c>
      <c r="I510" s="39">
        <f>E510/$E$3</f>
        <v>0.00127959053103007</v>
      </c>
      <c r="J510" s="44">
        <f t="shared" si="23"/>
        <v>1.76066093632646</v>
      </c>
    </row>
    <row r="511" s="2" customFormat="1" spans="2:10">
      <c r="B511" s="15" t="s">
        <v>342</v>
      </c>
      <c r="C511" s="16" t="s">
        <v>42</v>
      </c>
      <c r="D511" s="17">
        <v>29920</v>
      </c>
      <c r="E511" s="18">
        <v>1546</v>
      </c>
      <c r="F511" s="18">
        <f t="shared" si="21"/>
        <v>31466</v>
      </c>
      <c r="G511" s="19">
        <f t="shared" si="22"/>
        <v>0.0491323968728151</v>
      </c>
      <c r="H511" s="19">
        <f>F511/$F$3</f>
        <v>0.994280658514235</v>
      </c>
      <c r="I511" s="19">
        <f>E511/$E$3</f>
        <v>0.989123480486244</v>
      </c>
      <c r="J511" s="40">
        <f t="shared" si="23"/>
        <v>0.994813156643621</v>
      </c>
    </row>
    <row r="512" s="2" customFormat="1" spans="2:10">
      <c r="B512" s="30"/>
      <c r="C512" s="31" t="s">
        <v>12</v>
      </c>
      <c r="D512" s="32">
        <v>2</v>
      </c>
      <c r="E512" s="33">
        <v>0</v>
      </c>
      <c r="F512" s="33">
        <f t="shared" si="21"/>
        <v>2</v>
      </c>
      <c r="G512" s="34">
        <f t="shared" si="22"/>
        <v>0</v>
      </c>
      <c r="H512" s="34">
        <f>F512/$F$3</f>
        <v>6.31971434891143e-5</v>
      </c>
      <c r="I512" s="34">
        <f>E512/$E$3</f>
        <v>0</v>
      </c>
      <c r="J512" s="43">
        <f t="shared" si="23"/>
        <v>0</v>
      </c>
    </row>
    <row r="513" s="2" customFormat="1" ht="15.75" spans="2:10">
      <c r="B513" s="20"/>
      <c r="C513" s="21" t="s">
        <v>43</v>
      </c>
      <c r="D513" s="22">
        <v>162</v>
      </c>
      <c r="E513" s="23">
        <v>17</v>
      </c>
      <c r="F513" s="23">
        <f t="shared" si="21"/>
        <v>179</v>
      </c>
      <c r="G513" s="24">
        <f t="shared" si="22"/>
        <v>0.0949720670391061</v>
      </c>
      <c r="H513" s="24">
        <f>F513/$F$3</f>
        <v>0.00565614434227573</v>
      </c>
      <c r="I513" s="24">
        <f>E513/$E$3</f>
        <v>0.0108765195137556</v>
      </c>
      <c r="J513" s="41">
        <f t="shared" si="23"/>
        <v>1.92295649749622</v>
      </c>
    </row>
    <row r="514" s="2" customFormat="1" spans="2:10">
      <c r="B514" s="25" t="s">
        <v>343</v>
      </c>
      <c r="C514" s="26" t="s">
        <v>42</v>
      </c>
      <c r="D514" s="27">
        <v>29203</v>
      </c>
      <c r="E514" s="28">
        <v>1432</v>
      </c>
      <c r="F514" s="28">
        <f t="shared" si="21"/>
        <v>30635</v>
      </c>
      <c r="G514" s="29">
        <f t="shared" si="22"/>
        <v>0.0467439203525379</v>
      </c>
      <c r="H514" s="29">
        <f>F514/$F$3</f>
        <v>0.968022245394508</v>
      </c>
      <c r="I514" s="29">
        <f>E514/$E$3</f>
        <v>0.91618682021753</v>
      </c>
      <c r="J514" s="42">
        <f t="shared" si="23"/>
        <v>0.946452237617894</v>
      </c>
    </row>
    <row r="515" s="2" customFormat="1" spans="2:10">
      <c r="B515" s="30"/>
      <c r="C515" s="31" t="s">
        <v>12</v>
      </c>
      <c r="D515" s="32">
        <v>2</v>
      </c>
      <c r="E515" s="33">
        <v>0</v>
      </c>
      <c r="F515" s="33">
        <f t="shared" si="21"/>
        <v>2</v>
      </c>
      <c r="G515" s="34">
        <f t="shared" si="22"/>
        <v>0</v>
      </c>
      <c r="H515" s="34">
        <f>F515/$F$3</f>
        <v>6.31971434891143e-5</v>
      </c>
      <c r="I515" s="34">
        <f>E515/$E$3</f>
        <v>0</v>
      </c>
      <c r="J515" s="43">
        <f t="shared" si="23"/>
        <v>0</v>
      </c>
    </row>
    <row r="516" s="2" customFormat="1" ht="15.75" spans="2:10">
      <c r="B516" s="35"/>
      <c r="C516" s="36" t="s">
        <v>43</v>
      </c>
      <c r="D516" s="37">
        <v>879</v>
      </c>
      <c r="E516" s="38">
        <v>131</v>
      </c>
      <c r="F516" s="38">
        <f t="shared" si="21"/>
        <v>1010</v>
      </c>
      <c r="G516" s="39">
        <f t="shared" si="22"/>
        <v>0.12970297029703</v>
      </c>
      <c r="H516" s="39">
        <f>F516/$F$3</f>
        <v>0.0319145574620027</v>
      </c>
      <c r="I516" s="39">
        <f>E516/$E$3</f>
        <v>0.0838131797824696</v>
      </c>
      <c r="J516" s="44">
        <f t="shared" si="23"/>
        <v>2.62617396096615</v>
      </c>
    </row>
    <row r="517" s="2" customFormat="1" spans="2:10">
      <c r="B517" s="15" t="s">
        <v>344</v>
      </c>
      <c r="C517" s="16" t="s">
        <v>42</v>
      </c>
      <c r="D517" s="17">
        <v>29450</v>
      </c>
      <c r="E517" s="18">
        <v>1462</v>
      </c>
      <c r="F517" s="18">
        <f t="shared" ref="F517:F580" si="24">SUM(D517:E517)</f>
        <v>30912</v>
      </c>
      <c r="G517" s="19">
        <f t="shared" ref="G517:G580" si="25">E517/F517</f>
        <v>0.0472955486542443</v>
      </c>
      <c r="H517" s="19">
        <f>F517/$F$3</f>
        <v>0.976775049767751</v>
      </c>
      <c r="I517" s="19">
        <f>E517/$E$3</f>
        <v>0.935380678182981</v>
      </c>
      <c r="J517" s="40">
        <f t="shared" si="23"/>
        <v>0.957621387243039</v>
      </c>
    </row>
    <row r="518" s="2" customFormat="1" spans="2:10">
      <c r="B518" s="30"/>
      <c r="C518" s="31" t="s">
        <v>12</v>
      </c>
      <c r="D518" s="32">
        <v>2</v>
      </c>
      <c r="E518" s="33">
        <v>0</v>
      </c>
      <c r="F518" s="33">
        <f t="shared" si="24"/>
        <v>2</v>
      </c>
      <c r="G518" s="34">
        <f t="shared" si="25"/>
        <v>0</v>
      </c>
      <c r="H518" s="34">
        <f>F518/$F$3</f>
        <v>6.31971434891143e-5</v>
      </c>
      <c r="I518" s="34">
        <f>E518/$E$3</f>
        <v>0</v>
      </c>
      <c r="J518" s="43">
        <f t="shared" ref="J518:J581" si="26">I518/H518</f>
        <v>0</v>
      </c>
    </row>
    <row r="519" s="2" customFormat="1" ht="15.75" spans="2:10">
      <c r="B519" s="20"/>
      <c r="C519" s="21" t="s">
        <v>43</v>
      </c>
      <c r="D519" s="22">
        <v>632</v>
      </c>
      <c r="E519" s="23">
        <v>101</v>
      </c>
      <c r="F519" s="23">
        <f t="shared" si="24"/>
        <v>733</v>
      </c>
      <c r="G519" s="24">
        <f t="shared" si="25"/>
        <v>0.137789904502046</v>
      </c>
      <c r="H519" s="24">
        <f>F519/$F$3</f>
        <v>0.0231617530887604</v>
      </c>
      <c r="I519" s="24">
        <f>E519/$E$3</f>
        <v>0.0646193218170186</v>
      </c>
      <c r="J519" s="41">
        <f t="shared" si="26"/>
        <v>2.78991497618443</v>
      </c>
    </row>
    <row r="520" s="2" customFormat="1" spans="2:10">
      <c r="B520" s="25" t="s">
        <v>345</v>
      </c>
      <c r="C520" s="26" t="s">
        <v>42</v>
      </c>
      <c r="D520" s="27">
        <v>29712</v>
      </c>
      <c r="E520" s="28">
        <v>1506</v>
      </c>
      <c r="F520" s="28">
        <f t="shared" si="24"/>
        <v>31218</v>
      </c>
      <c r="G520" s="29">
        <f t="shared" si="25"/>
        <v>0.0482413991927734</v>
      </c>
      <c r="H520" s="29">
        <f>F520/$F$3</f>
        <v>0.986444212721585</v>
      </c>
      <c r="I520" s="29">
        <f>E520/$E$3</f>
        <v>0.963531669865643</v>
      </c>
      <c r="J520" s="42">
        <f t="shared" si="26"/>
        <v>0.976772591333141</v>
      </c>
    </row>
    <row r="521" s="2" customFormat="1" spans="2:10">
      <c r="B521" s="30"/>
      <c r="C521" s="31" t="s">
        <v>12</v>
      </c>
      <c r="D521" s="32">
        <v>2</v>
      </c>
      <c r="E521" s="33">
        <v>0</v>
      </c>
      <c r="F521" s="33">
        <f t="shared" si="24"/>
        <v>2</v>
      </c>
      <c r="G521" s="34">
        <f t="shared" si="25"/>
        <v>0</v>
      </c>
      <c r="H521" s="34">
        <f>F521/$F$3</f>
        <v>6.31971434891143e-5</v>
      </c>
      <c r="I521" s="34">
        <f>E521/$E$3</f>
        <v>0</v>
      </c>
      <c r="J521" s="43">
        <f t="shared" si="26"/>
        <v>0</v>
      </c>
    </row>
    <row r="522" s="2" customFormat="1" ht="15.75" spans="2:10">
      <c r="B522" s="35"/>
      <c r="C522" s="36" t="s">
        <v>43</v>
      </c>
      <c r="D522" s="37">
        <v>370</v>
      </c>
      <c r="E522" s="38">
        <v>57</v>
      </c>
      <c r="F522" s="38">
        <f t="shared" si="24"/>
        <v>427</v>
      </c>
      <c r="G522" s="39">
        <f t="shared" si="25"/>
        <v>0.133489461358314</v>
      </c>
      <c r="H522" s="39">
        <f>F522/$F$3</f>
        <v>0.0134925901349259</v>
      </c>
      <c r="I522" s="39">
        <f>E522/$E$3</f>
        <v>0.036468330134357</v>
      </c>
      <c r="J522" s="44">
        <f t="shared" si="26"/>
        <v>2.70284132028571</v>
      </c>
    </row>
    <row r="523" s="2" customFormat="1" spans="2:10">
      <c r="B523" s="15" t="s">
        <v>346</v>
      </c>
      <c r="C523" s="16" t="s">
        <v>42</v>
      </c>
      <c r="D523" s="17">
        <v>30076</v>
      </c>
      <c r="E523" s="18">
        <v>1561</v>
      </c>
      <c r="F523" s="18">
        <f t="shared" si="24"/>
        <v>31637</v>
      </c>
      <c r="G523" s="19">
        <f t="shared" si="25"/>
        <v>0.049340961532383</v>
      </c>
      <c r="H523" s="19">
        <f>F523/$F$3</f>
        <v>0.999684014282554</v>
      </c>
      <c r="I523" s="19">
        <f>E523/$E$3</f>
        <v>0.99872040946897</v>
      </c>
      <c r="J523" s="40">
        <f t="shared" si="26"/>
        <v>0.999036090604814</v>
      </c>
    </row>
    <row r="524" s="2" customFormat="1" spans="2:10">
      <c r="B524" s="30"/>
      <c r="C524" s="31" t="s">
        <v>12</v>
      </c>
      <c r="D524" s="32">
        <v>2</v>
      </c>
      <c r="E524" s="33">
        <v>0</v>
      </c>
      <c r="F524" s="33">
        <f t="shared" si="24"/>
        <v>2</v>
      </c>
      <c r="G524" s="34">
        <f t="shared" si="25"/>
        <v>0</v>
      </c>
      <c r="H524" s="34">
        <f>F524/$F$3</f>
        <v>6.31971434891143e-5</v>
      </c>
      <c r="I524" s="34">
        <f>E524/$E$3</f>
        <v>0</v>
      </c>
      <c r="J524" s="43">
        <f t="shared" si="26"/>
        <v>0</v>
      </c>
    </row>
    <row r="525" s="2" customFormat="1" ht="15.75" spans="2:10">
      <c r="B525" s="20"/>
      <c r="C525" s="21" t="s">
        <v>43</v>
      </c>
      <c r="D525" s="22">
        <v>6</v>
      </c>
      <c r="E525" s="23">
        <v>2</v>
      </c>
      <c r="F525" s="23">
        <f t="shared" si="24"/>
        <v>8</v>
      </c>
      <c r="G525" s="24">
        <f t="shared" si="25"/>
        <v>0.25</v>
      </c>
      <c r="H525" s="24">
        <f>F525/$F$3</f>
        <v>0.000252788573956457</v>
      </c>
      <c r="I525" s="24">
        <f>E525/$E$3</f>
        <v>0.00127959053103007</v>
      </c>
      <c r="J525" s="41">
        <f t="shared" si="26"/>
        <v>5.06190019193858</v>
      </c>
    </row>
    <row r="526" s="2" customFormat="1" spans="2:10">
      <c r="B526" s="25" t="s">
        <v>347</v>
      </c>
      <c r="C526" s="26" t="s">
        <v>42</v>
      </c>
      <c r="D526" s="27">
        <v>30082</v>
      </c>
      <c r="E526" s="28">
        <v>1563</v>
      </c>
      <c r="F526" s="28">
        <f t="shared" si="24"/>
        <v>31645</v>
      </c>
      <c r="G526" s="29">
        <f t="shared" si="25"/>
        <v>0.0493916890504029</v>
      </c>
      <c r="H526" s="29">
        <f>F526/$F$3</f>
        <v>0.999936802856511</v>
      </c>
      <c r="I526" s="29">
        <f>E526/$E$3</f>
        <v>1</v>
      </c>
      <c r="J526" s="42">
        <f t="shared" si="26"/>
        <v>1.00006320113762</v>
      </c>
    </row>
    <row r="527" s="2" customFormat="1" ht="15.75" spans="2:10">
      <c r="B527" s="35"/>
      <c r="C527" s="36" t="s">
        <v>12</v>
      </c>
      <c r="D527" s="37">
        <v>2</v>
      </c>
      <c r="E527" s="38">
        <v>0</v>
      </c>
      <c r="F527" s="38">
        <f t="shared" si="24"/>
        <v>2</v>
      </c>
      <c r="G527" s="39">
        <f t="shared" si="25"/>
        <v>0</v>
      </c>
      <c r="H527" s="39">
        <f>F527/$F$3</f>
        <v>6.31971434891143e-5</v>
      </c>
      <c r="I527" s="39">
        <f>E527/$E$3</f>
        <v>0</v>
      </c>
      <c r="J527" s="44">
        <f t="shared" si="26"/>
        <v>0</v>
      </c>
    </row>
    <row r="528" s="2" customFormat="1" spans="2:10">
      <c r="B528" s="15" t="s">
        <v>348</v>
      </c>
      <c r="C528" s="16" t="s">
        <v>42</v>
      </c>
      <c r="D528" s="17">
        <v>29251</v>
      </c>
      <c r="E528" s="18">
        <v>1429</v>
      </c>
      <c r="F528" s="18">
        <f t="shared" si="24"/>
        <v>30680</v>
      </c>
      <c r="G528" s="19">
        <f t="shared" si="25"/>
        <v>0.0465775749674055</v>
      </c>
      <c r="H528" s="19">
        <f>F528/$F$3</f>
        <v>0.969444181123013</v>
      </c>
      <c r="I528" s="19">
        <f>E528/$E$3</f>
        <v>0.914267434420985</v>
      </c>
      <c r="J528" s="40">
        <f t="shared" si="26"/>
        <v>0.943084142670173</v>
      </c>
    </row>
    <row r="529" s="2" customFormat="1" spans="2:10">
      <c r="B529" s="30"/>
      <c r="C529" s="31" t="s">
        <v>12</v>
      </c>
      <c r="D529" s="32">
        <v>2</v>
      </c>
      <c r="E529" s="33">
        <v>0</v>
      </c>
      <c r="F529" s="33">
        <f t="shared" si="24"/>
        <v>2</v>
      </c>
      <c r="G529" s="34">
        <f t="shared" si="25"/>
        <v>0</v>
      </c>
      <c r="H529" s="34">
        <f>F529/$F$3</f>
        <v>6.31971434891143e-5</v>
      </c>
      <c r="I529" s="34">
        <f>E529/$E$3</f>
        <v>0</v>
      </c>
      <c r="J529" s="43">
        <f t="shared" si="26"/>
        <v>0</v>
      </c>
    </row>
    <row r="530" s="2" customFormat="1" ht="15.75" spans="2:10">
      <c r="B530" s="20"/>
      <c r="C530" s="21" t="s">
        <v>43</v>
      </c>
      <c r="D530" s="22">
        <v>831</v>
      </c>
      <c r="E530" s="23">
        <v>134</v>
      </c>
      <c r="F530" s="23">
        <f t="shared" si="24"/>
        <v>965</v>
      </c>
      <c r="G530" s="24">
        <f t="shared" si="25"/>
        <v>0.138860103626943</v>
      </c>
      <c r="H530" s="24">
        <f>F530/$F$3</f>
        <v>0.0304926217334976</v>
      </c>
      <c r="I530" s="24">
        <f>E530/$E$3</f>
        <v>0.0857325655790147</v>
      </c>
      <c r="J530" s="41">
        <f t="shared" si="26"/>
        <v>2.81158394080734</v>
      </c>
    </row>
    <row r="531" s="2" customFormat="1" spans="2:10">
      <c r="B531" s="25" t="s">
        <v>349</v>
      </c>
      <c r="C531" s="26" t="s">
        <v>42</v>
      </c>
      <c r="D531" s="27">
        <v>30082</v>
      </c>
      <c r="E531" s="28">
        <v>1563</v>
      </c>
      <c r="F531" s="28">
        <f t="shared" si="24"/>
        <v>31645</v>
      </c>
      <c r="G531" s="29">
        <f t="shared" si="25"/>
        <v>0.0493916890504029</v>
      </c>
      <c r="H531" s="29">
        <f>F531/$F$3</f>
        <v>0.999936802856511</v>
      </c>
      <c r="I531" s="29">
        <f>E531/$E$3</f>
        <v>1</v>
      </c>
      <c r="J531" s="42">
        <f t="shared" si="26"/>
        <v>1.00006320113762</v>
      </c>
    </row>
    <row r="532" s="2" customFormat="1" ht="15.75" spans="2:10">
      <c r="B532" s="35"/>
      <c r="C532" s="36" t="s">
        <v>12</v>
      </c>
      <c r="D532" s="37">
        <v>2</v>
      </c>
      <c r="E532" s="38">
        <v>0</v>
      </c>
      <c r="F532" s="38">
        <f t="shared" si="24"/>
        <v>2</v>
      </c>
      <c r="G532" s="39">
        <f t="shared" si="25"/>
        <v>0</v>
      </c>
      <c r="H532" s="39">
        <f>F532/$F$3</f>
        <v>6.31971434891143e-5</v>
      </c>
      <c r="I532" s="39">
        <f>E532/$E$3</f>
        <v>0</v>
      </c>
      <c r="J532" s="44">
        <f t="shared" si="26"/>
        <v>0</v>
      </c>
    </row>
    <row r="533" s="2" customFormat="1" spans="2:10">
      <c r="B533" s="15" t="s">
        <v>350</v>
      </c>
      <c r="C533" s="16" t="s">
        <v>42</v>
      </c>
      <c r="D533" s="17">
        <v>30057</v>
      </c>
      <c r="E533" s="18">
        <v>1545</v>
      </c>
      <c r="F533" s="18">
        <f t="shared" si="24"/>
        <v>31602</v>
      </c>
      <c r="G533" s="19">
        <f t="shared" si="25"/>
        <v>0.0488893108031137</v>
      </c>
      <c r="H533" s="19">
        <f>F533/$F$3</f>
        <v>0.998578064271495</v>
      </c>
      <c r="I533" s="19">
        <f>E533/$E$3</f>
        <v>0.988483685220729</v>
      </c>
      <c r="J533" s="40">
        <f t="shared" si="26"/>
        <v>0.989891246952105</v>
      </c>
    </row>
    <row r="534" s="2" customFormat="1" spans="2:10">
      <c r="B534" s="30"/>
      <c r="C534" s="31" t="s">
        <v>12</v>
      </c>
      <c r="D534" s="32">
        <v>2</v>
      </c>
      <c r="E534" s="33">
        <v>0</v>
      </c>
      <c r="F534" s="33">
        <f t="shared" si="24"/>
        <v>2</v>
      </c>
      <c r="G534" s="34">
        <f t="shared" si="25"/>
        <v>0</v>
      </c>
      <c r="H534" s="34">
        <f>F534/$F$3</f>
        <v>6.31971434891143e-5</v>
      </c>
      <c r="I534" s="34">
        <f>E534/$E$3</f>
        <v>0</v>
      </c>
      <c r="J534" s="43">
        <f t="shared" si="26"/>
        <v>0</v>
      </c>
    </row>
    <row r="535" s="2" customFormat="1" ht="15.75" spans="2:10">
      <c r="B535" s="20"/>
      <c r="C535" s="21" t="s">
        <v>43</v>
      </c>
      <c r="D535" s="22">
        <v>25</v>
      </c>
      <c r="E535" s="23">
        <v>18</v>
      </c>
      <c r="F535" s="23">
        <f t="shared" si="24"/>
        <v>43</v>
      </c>
      <c r="G535" s="24">
        <f t="shared" si="25"/>
        <v>0.418604651162791</v>
      </c>
      <c r="H535" s="24">
        <f>F535/$F$3</f>
        <v>0.00135873858501596</v>
      </c>
      <c r="I535" s="24">
        <f>E535/$E$3</f>
        <v>0.0115163147792706</v>
      </c>
      <c r="J535" s="41">
        <f t="shared" si="26"/>
        <v>8.47573985626925</v>
      </c>
    </row>
    <row r="536" s="2" customFormat="1" spans="2:10">
      <c r="B536" s="25" t="s">
        <v>351</v>
      </c>
      <c r="C536" s="26" t="s">
        <v>42</v>
      </c>
      <c r="D536" s="27">
        <v>29945</v>
      </c>
      <c r="E536" s="28">
        <v>1531</v>
      </c>
      <c r="F536" s="28">
        <f t="shared" si="24"/>
        <v>31476</v>
      </c>
      <c r="G536" s="29">
        <f t="shared" si="25"/>
        <v>0.048640233828949</v>
      </c>
      <c r="H536" s="29">
        <f>F536/$F$3</f>
        <v>0.994596644231681</v>
      </c>
      <c r="I536" s="29">
        <f>E536/$E$3</f>
        <v>0.979526551503519</v>
      </c>
      <c r="J536" s="42">
        <f t="shared" si="26"/>
        <v>0.984848035818778</v>
      </c>
    </row>
    <row r="537" s="2" customFormat="1" spans="2:10">
      <c r="B537" s="30"/>
      <c r="C537" s="31" t="s">
        <v>12</v>
      </c>
      <c r="D537" s="32">
        <v>2</v>
      </c>
      <c r="E537" s="33">
        <v>0</v>
      </c>
      <c r="F537" s="33">
        <f t="shared" si="24"/>
        <v>2</v>
      </c>
      <c r="G537" s="34">
        <f t="shared" si="25"/>
        <v>0</v>
      </c>
      <c r="H537" s="34">
        <f>F537/$F$3</f>
        <v>6.31971434891143e-5</v>
      </c>
      <c r="I537" s="34">
        <f>E537/$E$3</f>
        <v>0</v>
      </c>
      <c r="J537" s="43">
        <f t="shared" si="26"/>
        <v>0</v>
      </c>
    </row>
    <row r="538" s="2" customFormat="1" ht="15.75" spans="2:10">
      <c r="B538" s="35"/>
      <c r="C538" s="36" t="s">
        <v>43</v>
      </c>
      <c r="D538" s="37">
        <v>137</v>
      </c>
      <c r="E538" s="38">
        <v>32</v>
      </c>
      <c r="F538" s="38">
        <f t="shared" si="24"/>
        <v>169</v>
      </c>
      <c r="G538" s="39">
        <f t="shared" si="25"/>
        <v>0.189349112426035</v>
      </c>
      <c r="H538" s="39">
        <f>F538/$F$3</f>
        <v>0.00534015862483016</v>
      </c>
      <c r="I538" s="39">
        <f>E538/$E$3</f>
        <v>0.0204734484964811</v>
      </c>
      <c r="J538" s="44">
        <f t="shared" si="26"/>
        <v>3.833865234131</v>
      </c>
    </row>
    <row r="539" s="2" customFormat="1" spans="2:10">
      <c r="B539" s="15" t="s">
        <v>352</v>
      </c>
      <c r="C539" s="16" t="s">
        <v>42</v>
      </c>
      <c r="D539" s="17">
        <v>30082</v>
      </c>
      <c r="E539" s="18">
        <v>1563</v>
      </c>
      <c r="F539" s="18">
        <f t="shared" si="24"/>
        <v>31645</v>
      </c>
      <c r="G539" s="19">
        <f t="shared" si="25"/>
        <v>0.0493916890504029</v>
      </c>
      <c r="H539" s="19">
        <f>F539/$F$3</f>
        <v>0.999936802856511</v>
      </c>
      <c r="I539" s="19">
        <f>E539/$E$3</f>
        <v>1</v>
      </c>
      <c r="J539" s="40">
        <f t="shared" si="26"/>
        <v>1.00006320113762</v>
      </c>
    </row>
    <row r="540" s="2" customFormat="1" ht="15.75" spans="2:10">
      <c r="B540" s="20"/>
      <c r="C540" s="21" t="s">
        <v>12</v>
      </c>
      <c r="D540" s="22">
        <v>2</v>
      </c>
      <c r="E540" s="23">
        <v>0</v>
      </c>
      <c r="F540" s="23">
        <f t="shared" si="24"/>
        <v>2</v>
      </c>
      <c r="G540" s="24">
        <f t="shared" si="25"/>
        <v>0</v>
      </c>
      <c r="H540" s="24">
        <f>F540/$F$3</f>
        <v>6.31971434891143e-5</v>
      </c>
      <c r="I540" s="24">
        <f>E540/$E$3</f>
        <v>0</v>
      </c>
      <c r="J540" s="41">
        <f t="shared" si="26"/>
        <v>0</v>
      </c>
    </row>
    <row r="541" s="2" customFormat="1" spans="2:10">
      <c r="B541" s="25" t="s">
        <v>353</v>
      </c>
      <c r="C541" s="26" t="s">
        <v>42</v>
      </c>
      <c r="D541" s="27">
        <v>26781</v>
      </c>
      <c r="E541" s="28">
        <v>1293</v>
      </c>
      <c r="F541" s="28">
        <f t="shared" si="24"/>
        <v>28074</v>
      </c>
      <c r="G541" s="29">
        <f t="shared" si="25"/>
        <v>0.046056849754221</v>
      </c>
      <c r="H541" s="29">
        <f>F541/$F$3</f>
        <v>0.887098303156697</v>
      </c>
      <c r="I541" s="29">
        <f>E541/$E$3</f>
        <v>0.82725527831094</v>
      </c>
      <c r="J541" s="42">
        <f t="shared" si="26"/>
        <v>0.93254070644391</v>
      </c>
    </row>
    <row r="542" s="2" customFormat="1" spans="2:10">
      <c r="B542" s="30"/>
      <c r="C542" s="31" t="s">
        <v>12</v>
      </c>
      <c r="D542" s="32">
        <v>2</v>
      </c>
      <c r="E542" s="33">
        <v>0</v>
      </c>
      <c r="F542" s="33">
        <f t="shared" si="24"/>
        <v>2</v>
      </c>
      <c r="G542" s="34">
        <f t="shared" si="25"/>
        <v>0</v>
      </c>
      <c r="H542" s="34">
        <f>F542/$F$3</f>
        <v>6.31971434891143e-5</v>
      </c>
      <c r="I542" s="34">
        <f>E542/$E$3</f>
        <v>0</v>
      </c>
      <c r="J542" s="43">
        <f t="shared" si="26"/>
        <v>0</v>
      </c>
    </row>
    <row r="543" s="2" customFormat="1" ht="15.75" spans="2:10">
      <c r="B543" s="35"/>
      <c r="C543" s="36" t="s">
        <v>43</v>
      </c>
      <c r="D543" s="37">
        <v>3301</v>
      </c>
      <c r="E543" s="38">
        <v>270</v>
      </c>
      <c r="F543" s="38">
        <f t="shared" si="24"/>
        <v>3571</v>
      </c>
      <c r="G543" s="39">
        <f t="shared" si="25"/>
        <v>0.0756090730887707</v>
      </c>
      <c r="H543" s="39">
        <f>F543/$F$3</f>
        <v>0.112838499699814</v>
      </c>
      <c r="I543" s="39">
        <f>E543/$E$3</f>
        <v>0.172744721689059</v>
      </c>
      <c r="J543" s="44">
        <f t="shared" si="26"/>
        <v>1.53090232632139</v>
      </c>
    </row>
    <row r="544" s="2" customFormat="1" spans="2:10">
      <c r="B544" s="15" t="s">
        <v>354</v>
      </c>
      <c r="C544" s="16" t="s">
        <v>42</v>
      </c>
      <c r="D544" s="17">
        <v>29917</v>
      </c>
      <c r="E544" s="18">
        <v>1545</v>
      </c>
      <c r="F544" s="18">
        <f t="shared" si="24"/>
        <v>31462</v>
      </c>
      <c r="G544" s="19">
        <f t="shared" si="25"/>
        <v>0.0491068590680821</v>
      </c>
      <c r="H544" s="19">
        <f>F544/$F$3</f>
        <v>0.994154264227257</v>
      </c>
      <c r="I544" s="19">
        <f>E544/$E$3</f>
        <v>0.988483685220729</v>
      </c>
      <c r="J544" s="40">
        <f t="shared" si="26"/>
        <v>0.994296077368903</v>
      </c>
    </row>
    <row r="545" s="2" customFormat="1" spans="2:10">
      <c r="B545" s="30"/>
      <c r="C545" s="31" t="s">
        <v>12</v>
      </c>
      <c r="D545" s="32">
        <v>2</v>
      </c>
      <c r="E545" s="33">
        <v>0</v>
      </c>
      <c r="F545" s="33">
        <f t="shared" si="24"/>
        <v>2</v>
      </c>
      <c r="G545" s="34">
        <f t="shared" si="25"/>
        <v>0</v>
      </c>
      <c r="H545" s="34">
        <f>F545/$F$3</f>
        <v>6.31971434891143e-5</v>
      </c>
      <c r="I545" s="34">
        <f>E545/$E$3</f>
        <v>0</v>
      </c>
      <c r="J545" s="43">
        <f t="shared" si="26"/>
        <v>0</v>
      </c>
    </row>
    <row r="546" s="2" customFormat="1" ht="15.75" spans="2:10">
      <c r="B546" s="20"/>
      <c r="C546" s="21" t="s">
        <v>43</v>
      </c>
      <c r="D546" s="22">
        <v>165</v>
      </c>
      <c r="E546" s="23">
        <v>18</v>
      </c>
      <c r="F546" s="23">
        <f t="shared" si="24"/>
        <v>183</v>
      </c>
      <c r="G546" s="24">
        <f t="shared" si="25"/>
        <v>0.0983606557377049</v>
      </c>
      <c r="H546" s="24">
        <f>F546/$F$3</f>
        <v>0.00578253862925396</v>
      </c>
      <c r="I546" s="24">
        <f>E546/$E$3</f>
        <v>0.0115163147792706</v>
      </c>
      <c r="J546" s="41">
        <f t="shared" si="26"/>
        <v>1.99156728863157</v>
      </c>
    </row>
    <row r="547" s="2" customFormat="1" spans="2:10">
      <c r="B547" s="25" t="s">
        <v>355</v>
      </c>
      <c r="C547" s="26" t="s">
        <v>42</v>
      </c>
      <c r="D547" s="27">
        <v>24185</v>
      </c>
      <c r="E547" s="28">
        <v>1087</v>
      </c>
      <c r="F547" s="28">
        <f t="shared" si="24"/>
        <v>25272</v>
      </c>
      <c r="G547" s="29">
        <f t="shared" si="25"/>
        <v>0.0430120291231402</v>
      </c>
      <c r="H547" s="29">
        <f>F547/$F$3</f>
        <v>0.798559105128448</v>
      </c>
      <c r="I547" s="29">
        <f>E547/$E$3</f>
        <v>0.695457453614843</v>
      </c>
      <c r="J547" s="42">
        <f t="shared" si="26"/>
        <v>0.870890393896365</v>
      </c>
    </row>
    <row r="548" s="2" customFormat="1" spans="2:10">
      <c r="B548" s="30"/>
      <c r="C548" s="31" t="s">
        <v>12</v>
      </c>
      <c r="D548" s="32">
        <v>2</v>
      </c>
      <c r="E548" s="33">
        <v>0</v>
      </c>
      <c r="F548" s="33">
        <f t="shared" si="24"/>
        <v>2</v>
      </c>
      <c r="G548" s="34">
        <f t="shared" si="25"/>
        <v>0</v>
      </c>
      <c r="H548" s="34">
        <f>F548/$F$3</f>
        <v>6.31971434891143e-5</v>
      </c>
      <c r="I548" s="34">
        <f>E548/$E$3</f>
        <v>0</v>
      </c>
      <c r="J548" s="43">
        <f t="shared" si="26"/>
        <v>0</v>
      </c>
    </row>
    <row r="549" s="2" customFormat="1" ht="15.75" spans="2:10">
      <c r="B549" s="35"/>
      <c r="C549" s="36" t="s">
        <v>43</v>
      </c>
      <c r="D549" s="37">
        <v>5897</v>
      </c>
      <c r="E549" s="38">
        <v>476</v>
      </c>
      <c r="F549" s="38">
        <f t="shared" si="24"/>
        <v>6373</v>
      </c>
      <c r="G549" s="39">
        <f t="shared" si="25"/>
        <v>0.0746900988545426</v>
      </c>
      <c r="H549" s="39">
        <f>F549/$F$3</f>
        <v>0.201377697728063</v>
      </c>
      <c r="I549" s="39">
        <f>E549/$E$3</f>
        <v>0.304542546385157</v>
      </c>
      <c r="J549" s="44">
        <f t="shared" si="26"/>
        <v>1.51229530291088</v>
      </c>
    </row>
    <row r="550" s="2" customFormat="1" spans="2:10">
      <c r="B550" s="15" t="s">
        <v>356</v>
      </c>
      <c r="C550" s="16" t="s">
        <v>42</v>
      </c>
      <c r="D550" s="17">
        <v>29349</v>
      </c>
      <c r="E550" s="18">
        <v>1491</v>
      </c>
      <c r="F550" s="18">
        <f t="shared" si="24"/>
        <v>30840</v>
      </c>
      <c r="G550" s="19">
        <f t="shared" si="25"/>
        <v>0.0483463035019455</v>
      </c>
      <c r="H550" s="19">
        <f>F550/$F$3</f>
        <v>0.974499952602142</v>
      </c>
      <c r="I550" s="19">
        <f>E550/$E$3</f>
        <v>0.953934740882918</v>
      </c>
      <c r="J550" s="40">
        <f t="shared" si="26"/>
        <v>0.978896651904076</v>
      </c>
    </row>
    <row r="551" s="2" customFormat="1" spans="2:10">
      <c r="B551" s="30"/>
      <c r="C551" s="31" t="s">
        <v>12</v>
      </c>
      <c r="D551" s="32">
        <v>2</v>
      </c>
      <c r="E551" s="33">
        <v>0</v>
      </c>
      <c r="F551" s="33">
        <f t="shared" si="24"/>
        <v>2</v>
      </c>
      <c r="G551" s="34">
        <f t="shared" si="25"/>
        <v>0</v>
      </c>
      <c r="H551" s="34">
        <f>F551/$F$3</f>
        <v>6.31971434891143e-5</v>
      </c>
      <c r="I551" s="34">
        <f>E551/$E$3</f>
        <v>0</v>
      </c>
      <c r="J551" s="43">
        <f t="shared" si="26"/>
        <v>0</v>
      </c>
    </row>
    <row r="552" s="2" customFormat="1" ht="15.75" spans="2:10">
      <c r="B552" s="20"/>
      <c r="C552" s="21" t="s">
        <v>43</v>
      </c>
      <c r="D552" s="22">
        <v>733</v>
      </c>
      <c r="E552" s="23">
        <v>72</v>
      </c>
      <c r="F552" s="23">
        <f t="shared" si="24"/>
        <v>805</v>
      </c>
      <c r="G552" s="24">
        <f t="shared" si="25"/>
        <v>0.0894409937888199</v>
      </c>
      <c r="H552" s="24">
        <f>F552/$F$3</f>
        <v>0.0254368502543685</v>
      </c>
      <c r="I552" s="24">
        <f>E552/$E$3</f>
        <v>0.0460652591170825</v>
      </c>
      <c r="J552" s="41">
        <f t="shared" si="26"/>
        <v>1.81096553450722</v>
      </c>
    </row>
    <row r="553" s="2" customFormat="1" spans="2:10">
      <c r="B553" s="25" t="s">
        <v>357</v>
      </c>
      <c r="C553" s="26" t="s">
        <v>42</v>
      </c>
      <c r="D553" s="27">
        <v>22002</v>
      </c>
      <c r="E553" s="28">
        <v>796</v>
      </c>
      <c r="F553" s="28">
        <f t="shared" si="24"/>
        <v>22798</v>
      </c>
      <c r="G553" s="29">
        <f t="shared" si="25"/>
        <v>0.0349153434511799</v>
      </c>
      <c r="H553" s="29">
        <f>F553/$F$3</f>
        <v>0.720384238632414</v>
      </c>
      <c r="I553" s="29">
        <f>E553/$E$3</f>
        <v>0.509277031349968</v>
      </c>
      <c r="J553" s="42">
        <f t="shared" si="26"/>
        <v>0.706951934868516</v>
      </c>
    </row>
    <row r="554" s="2" customFormat="1" spans="2:10">
      <c r="B554" s="30"/>
      <c r="C554" s="31" t="s">
        <v>12</v>
      </c>
      <c r="D554" s="32">
        <v>2</v>
      </c>
      <c r="E554" s="33">
        <v>0</v>
      </c>
      <c r="F554" s="33">
        <f t="shared" si="24"/>
        <v>2</v>
      </c>
      <c r="G554" s="34">
        <f t="shared" si="25"/>
        <v>0</v>
      </c>
      <c r="H554" s="34">
        <f>F554/$F$3</f>
        <v>6.31971434891143e-5</v>
      </c>
      <c r="I554" s="34">
        <f>E554/$E$3</f>
        <v>0</v>
      </c>
      <c r="J554" s="43">
        <f t="shared" si="26"/>
        <v>0</v>
      </c>
    </row>
    <row r="555" s="2" customFormat="1" ht="15.75" spans="2:10">
      <c r="B555" s="35"/>
      <c r="C555" s="36" t="s">
        <v>43</v>
      </c>
      <c r="D555" s="37">
        <v>8080</v>
      </c>
      <c r="E555" s="38">
        <v>767</v>
      </c>
      <c r="F555" s="38">
        <f t="shared" si="24"/>
        <v>8847</v>
      </c>
      <c r="G555" s="39">
        <f t="shared" si="25"/>
        <v>0.0866960551599412</v>
      </c>
      <c r="H555" s="39">
        <f>F555/$F$3</f>
        <v>0.279552564224097</v>
      </c>
      <c r="I555" s="39">
        <f>E555/$E$3</f>
        <v>0.490722968650032</v>
      </c>
      <c r="J555" s="44">
        <f t="shared" si="26"/>
        <v>1.7553871130177</v>
      </c>
    </row>
    <row r="556" s="2" customFormat="1" spans="2:10">
      <c r="B556" s="15" t="s">
        <v>358</v>
      </c>
      <c r="C556" s="16" t="s">
        <v>42</v>
      </c>
      <c r="D556" s="17">
        <v>28909</v>
      </c>
      <c r="E556" s="18">
        <v>1463</v>
      </c>
      <c r="F556" s="18">
        <f t="shared" si="24"/>
        <v>30372</v>
      </c>
      <c r="G556" s="19">
        <f t="shared" si="25"/>
        <v>0.0481693665217964</v>
      </c>
      <c r="H556" s="19">
        <f>F556/$F$3</f>
        <v>0.95971182102569</v>
      </c>
      <c r="I556" s="19">
        <f>E556/$E$3</f>
        <v>0.936020473448496</v>
      </c>
      <c r="J556" s="40">
        <f t="shared" si="26"/>
        <v>0.975314102568964</v>
      </c>
    </row>
    <row r="557" s="2" customFormat="1" spans="2:10">
      <c r="B557" s="30"/>
      <c r="C557" s="31" t="s">
        <v>12</v>
      </c>
      <c r="D557" s="32">
        <v>2</v>
      </c>
      <c r="E557" s="33">
        <v>0</v>
      </c>
      <c r="F557" s="33">
        <f t="shared" si="24"/>
        <v>2</v>
      </c>
      <c r="G557" s="34">
        <f t="shared" si="25"/>
        <v>0</v>
      </c>
      <c r="H557" s="34">
        <f>F557/$F$3</f>
        <v>6.31971434891143e-5</v>
      </c>
      <c r="I557" s="34">
        <f>E557/$E$3</f>
        <v>0</v>
      </c>
      <c r="J557" s="43">
        <f t="shared" si="26"/>
        <v>0</v>
      </c>
    </row>
    <row r="558" s="2" customFormat="1" ht="15.75" spans="2:10">
      <c r="B558" s="20"/>
      <c r="C558" s="21" t="s">
        <v>43</v>
      </c>
      <c r="D558" s="22">
        <v>1173</v>
      </c>
      <c r="E558" s="23">
        <v>100</v>
      </c>
      <c r="F558" s="23">
        <f t="shared" si="24"/>
        <v>1273</v>
      </c>
      <c r="G558" s="24">
        <f t="shared" si="25"/>
        <v>0.0785545954438335</v>
      </c>
      <c r="H558" s="24">
        <f>F558/$F$3</f>
        <v>0.0402249818308212</v>
      </c>
      <c r="I558" s="24">
        <f>E558/$E$3</f>
        <v>0.0639795265515035</v>
      </c>
      <c r="J558" s="41">
        <f t="shared" si="26"/>
        <v>1.59054208701919</v>
      </c>
    </row>
    <row r="559" s="2" customFormat="1" spans="2:10">
      <c r="B559" s="25" t="s">
        <v>359</v>
      </c>
      <c r="C559" s="26" t="s">
        <v>42</v>
      </c>
      <c r="D559" s="27">
        <v>27331</v>
      </c>
      <c r="E559" s="28">
        <v>1332</v>
      </c>
      <c r="F559" s="28">
        <f t="shared" si="24"/>
        <v>28663</v>
      </c>
      <c r="G559" s="29">
        <f t="shared" si="25"/>
        <v>0.0464710602518927</v>
      </c>
      <c r="H559" s="29">
        <f>F559/$F$3</f>
        <v>0.905709861914242</v>
      </c>
      <c r="I559" s="29">
        <f>E559/$E$3</f>
        <v>0.852207293666027</v>
      </c>
      <c r="J559" s="42">
        <f t="shared" si="26"/>
        <v>0.940927475234579</v>
      </c>
    </row>
    <row r="560" s="2" customFormat="1" spans="2:10">
      <c r="B560" s="30"/>
      <c r="C560" s="31" t="s">
        <v>12</v>
      </c>
      <c r="D560" s="32">
        <v>2</v>
      </c>
      <c r="E560" s="33">
        <v>0</v>
      </c>
      <c r="F560" s="33">
        <f t="shared" si="24"/>
        <v>2</v>
      </c>
      <c r="G560" s="34">
        <f t="shared" si="25"/>
        <v>0</v>
      </c>
      <c r="H560" s="34">
        <f>F560/$F$3</f>
        <v>6.31971434891143e-5</v>
      </c>
      <c r="I560" s="34">
        <f>E560/$E$3</f>
        <v>0</v>
      </c>
      <c r="J560" s="43">
        <f t="shared" si="26"/>
        <v>0</v>
      </c>
    </row>
    <row r="561" s="2" customFormat="1" ht="15.75" spans="2:10">
      <c r="B561" s="35"/>
      <c r="C561" s="36" t="s">
        <v>43</v>
      </c>
      <c r="D561" s="37">
        <v>2751</v>
      </c>
      <c r="E561" s="38">
        <v>231</v>
      </c>
      <c r="F561" s="38">
        <f t="shared" si="24"/>
        <v>2982</v>
      </c>
      <c r="G561" s="39">
        <f t="shared" si="25"/>
        <v>0.0774647887323944</v>
      </c>
      <c r="H561" s="39">
        <f>F561/$F$3</f>
        <v>0.0942269409422694</v>
      </c>
      <c r="I561" s="39">
        <f>E561/$E$3</f>
        <v>0.147792706333973</v>
      </c>
      <c r="J561" s="44">
        <f t="shared" si="26"/>
        <v>1.56847611581195</v>
      </c>
    </row>
    <row r="562" s="2" customFormat="1" spans="2:10">
      <c r="B562" s="15" t="s">
        <v>360</v>
      </c>
      <c r="C562" s="16" t="s">
        <v>42</v>
      </c>
      <c r="D562" s="17">
        <v>29421</v>
      </c>
      <c r="E562" s="18">
        <v>1487</v>
      </c>
      <c r="F562" s="18">
        <f t="shared" si="24"/>
        <v>30908</v>
      </c>
      <c r="G562" s="19">
        <f t="shared" si="25"/>
        <v>0.0481105215478193</v>
      </c>
      <c r="H562" s="19">
        <f>F562/$F$3</f>
        <v>0.976648655480772</v>
      </c>
      <c r="I562" s="19">
        <f>E562/$E$3</f>
        <v>0.951375559820857</v>
      </c>
      <c r="J562" s="40">
        <f t="shared" si="26"/>
        <v>0.974122633028687</v>
      </c>
    </row>
    <row r="563" s="2" customFormat="1" spans="2:10">
      <c r="B563" s="30"/>
      <c r="C563" s="31" t="s">
        <v>12</v>
      </c>
      <c r="D563" s="32">
        <v>2</v>
      </c>
      <c r="E563" s="33">
        <v>0</v>
      </c>
      <c r="F563" s="33">
        <f t="shared" si="24"/>
        <v>2</v>
      </c>
      <c r="G563" s="34">
        <f t="shared" si="25"/>
        <v>0</v>
      </c>
      <c r="H563" s="34">
        <f>F563/$F$3</f>
        <v>6.31971434891143e-5</v>
      </c>
      <c r="I563" s="34">
        <f>E563/$E$3</f>
        <v>0</v>
      </c>
      <c r="J563" s="43">
        <f t="shared" si="26"/>
        <v>0</v>
      </c>
    </row>
    <row r="564" s="2" customFormat="1" ht="15.75" spans="2:10">
      <c r="B564" s="20"/>
      <c r="C564" s="21" t="s">
        <v>43</v>
      </c>
      <c r="D564" s="22">
        <v>661</v>
      </c>
      <c r="E564" s="23">
        <v>76</v>
      </c>
      <c r="F564" s="23">
        <f t="shared" si="24"/>
        <v>737</v>
      </c>
      <c r="G564" s="24">
        <f t="shared" si="25"/>
        <v>0.103120759837178</v>
      </c>
      <c r="H564" s="24">
        <f>F564/$F$3</f>
        <v>0.0232881473757386</v>
      </c>
      <c r="I564" s="24">
        <f>E564/$E$3</f>
        <v>0.0486244401791427</v>
      </c>
      <c r="J564" s="41">
        <f t="shared" si="26"/>
        <v>2.08794797605065</v>
      </c>
    </row>
    <row r="565" s="2" customFormat="1" spans="2:10">
      <c r="B565" s="25" t="s">
        <v>361</v>
      </c>
      <c r="C565" s="26" t="s">
        <v>42</v>
      </c>
      <c r="D565" s="27">
        <v>28420</v>
      </c>
      <c r="E565" s="28">
        <v>1423</v>
      </c>
      <c r="F565" s="28">
        <f t="shared" si="24"/>
        <v>29843</v>
      </c>
      <c r="G565" s="29">
        <f t="shared" si="25"/>
        <v>0.0476828737057266</v>
      </c>
      <c r="H565" s="29">
        <f>F565/$F$3</f>
        <v>0.942996176572819</v>
      </c>
      <c r="I565" s="29">
        <f>E565/$E$3</f>
        <v>0.910428662827895</v>
      </c>
      <c r="J565" s="42">
        <f t="shared" si="26"/>
        <v>0.965463790252803</v>
      </c>
    </row>
    <row r="566" s="2" customFormat="1" spans="2:10">
      <c r="B566" s="30"/>
      <c r="C566" s="31" t="s">
        <v>12</v>
      </c>
      <c r="D566" s="32">
        <v>2</v>
      </c>
      <c r="E566" s="33">
        <v>0</v>
      </c>
      <c r="F566" s="33">
        <f t="shared" si="24"/>
        <v>2</v>
      </c>
      <c r="G566" s="34">
        <f t="shared" si="25"/>
        <v>0</v>
      </c>
      <c r="H566" s="34">
        <f>F566/$F$3</f>
        <v>6.31971434891143e-5</v>
      </c>
      <c r="I566" s="34">
        <f>E566/$E$3</f>
        <v>0</v>
      </c>
      <c r="J566" s="43">
        <f t="shared" si="26"/>
        <v>0</v>
      </c>
    </row>
    <row r="567" s="2" customFormat="1" ht="15.75" spans="2:10">
      <c r="B567" s="35"/>
      <c r="C567" s="36" t="s">
        <v>43</v>
      </c>
      <c r="D567" s="37">
        <v>1662</v>
      </c>
      <c r="E567" s="38">
        <v>140</v>
      </c>
      <c r="F567" s="38">
        <f t="shared" si="24"/>
        <v>1802</v>
      </c>
      <c r="G567" s="39">
        <f t="shared" si="25"/>
        <v>0.0776914539400666</v>
      </c>
      <c r="H567" s="39">
        <f>F567/$F$3</f>
        <v>0.056940626283692</v>
      </c>
      <c r="I567" s="39">
        <f>E567/$E$3</f>
        <v>0.0895713371721049</v>
      </c>
      <c r="J567" s="44">
        <f t="shared" si="26"/>
        <v>1.57306554244484</v>
      </c>
    </row>
    <row r="568" s="2" customFormat="1" spans="2:10">
      <c r="B568" s="15" t="s">
        <v>362</v>
      </c>
      <c r="C568" s="16" t="s">
        <v>42</v>
      </c>
      <c r="D568" s="17">
        <v>29721</v>
      </c>
      <c r="E568" s="18">
        <v>1531</v>
      </c>
      <c r="F568" s="18">
        <f t="shared" si="24"/>
        <v>31252</v>
      </c>
      <c r="G568" s="19">
        <f t="shared" si="25"/>
        <v>0.0489888647126584</v>
      </c>
      <c r="H568" s="19">
        <f>F568/$F$3</f>
        <v>0.9875185641609</v>
      </c>
      <c r="I568" s="19">
        <f>E568/$E$3</f>
        <v>0.979526551503519</v>
      </c>
      <c r="J568" s="40">
        <f t="shared" si="26"/>
        <v>0.991906974767435</v>
      </c>
    </row>
    <row r="569" s="2" customFormat="1" spans="2:10">
      <c r="B569" s="30"/>
      <c r="C569" s="31" t="s">
        <v>12</v>
      </c>
      <c r="D569" s="32">
        <v>2</v>
      </c>
      <c r="E569" s="33">
        <v>0</v>
      </c>
      <c r="F569" s="33">
        <f t="shared" si="24"/>
        <v>2</v>
      </c>
      <c r="G569" s="34">
        <f t="shared" si="25"/>
        <v>0</v>
      </c>
      <c r="H569" s="34">
        <f>F569/$F$3</f>
        <v>6.31971434891143e-5</v>
      </c>
      <c r="I569" s="34">
        <f>E569/$E$3</f>
        <v>0</v>
      </c>
      <c r="J569" s="43">
        <f t="shared" si="26"/>
        <v>0</v>
      </c>
    </row>
    <row r="570" s="2" customFormat="1" ht="15.75" spans="2:10">
      <c r="B570" s="20"/>
      <c r="C570" s="21" t="s">
        <v>43</v>
      </c>
      <c r="D570" s="22">
        <v>361</v>
      </c>
      <c r="E570" s="23">
        <v>32</v>
      </c>
      <c r="F570" s="23">
        <f t="shared" si="24"/>
        <v>393</v>
      </c>
      <c r="G570" s="24">
        <f t="shared" si="25"/>
        <v>0.0814249363867685</v>
      </c>
      <c r="H570" s="24">
        <f>F570/$F$3</f>
        <v>0.012418238695611</v>
      </c>
      <c r="I570" s="24">
        <f>E570/$E$3</f>
        <v>0.0204734484964811</v>
      </c>
      <c r="J570" s="41">
        <f t="shared" si="26"/>
        <v>1.64865960449908</v>
      </c>
    </row>
    <row r="571" s="2" customFormat="1" spans="2:10">
      <c r="B571" s="25" t="s">
        <v>363</v>
      </c>
      <c r="C571" s="26" t="s">
        <v>42</v>
      </c>
      <c r="D571" s="27">
        <v>29475</v>
      </c>
      <c r="E571" s="28">
        <v>1470</v>
      </c>
      <c r="F571" s="28">
        <f t="shared" si="24"/>
        <v>30945</v>
      </c>
      <c r="G571" s="29">
        <f t="shared" si="25"/>
        <v>0.0475036354823073</v>
      </c>
      <c r="H571" s="29">
        <f>F571/$F$3</f>
        <v>0.977817802635321</v>
      </c>
      <c r="I571" s="29">
        <f>E571/$E$3</f>
        <v>0.940499040307102</v>
      </c>
      <c r="J571" s="42">
        <f t="shared" si="26"/>
        <v>0.961834646262687</v>
      </c>
    </row>
    <row r="572" s="2" customFormat="1" spans="2:10">
      <c r="B572" s="30"/>
      <c r="C572" s="31" t="s">
        <v>12</v>
      </c>
      <c r="D572" s="32">
        <v>2</v>
      </c>
      <c r="E572" s="33">
        <v>0</v>
      </c>
      <c r="F572" s="33">
        <f t="shared" si="24"/>
        <v>2</v>
      </c>
      <c r="G572" s="34">
        <f t="shared" si="25"/>
        <v>0</v>
      </c>
      <c r="H572" s="34">
        <f>F572/$F$3</f>
        <v>6.31971434891143e-5</v>
      </c>
      <c r="I572" s="34">
        <f>E572/$E$3</f>
        <v>0</v>
      </c>
      <c r="J572" s="43">
        <f t="shared" si="26"/>
        <v>0</v>
      </c>
    </row>
    <row r="573" s="2" customFormat="1" ht="15.75" spans="2:10">
      <c r="B573" s="35"/>
      <c r="C573" s="36" t="s">
        <v>43</v>
      </c>
      <c r="D573" s="37">
        <v>607</v>
      </c>
      <c r="E573" s="38">
        <v>93</v>
      </c>
      <c r="F573" s="38">
        <f t="shared" si="24"/>
        <v>700</v>
      </c>
      <c r="G573" s="39">
        <f t="shared" si="25"/>
        <v>0.132857142857143</v>
      </c>
      <c r="H573" s="39">
        <f>F573/$F$3</f>
        <v>0.02211900022119</v>
      </c>
      <c r="I573" s="39">
        <f>E573/$E$3</f>
        <v>0.0595009596928983</v>
      </c>
      <c r="J573" s="44">
        <f t="shared" si="26"/>
        <v>2.69003838771593</v>
      </c>
    </row>
    <row r="574" s="2" customFormat="1" spans="2:10">
      <c r="B574" s="15" t="s">
        <v>364</v>
      </c>
      <c r="C574" s="16" t="s">
        <v>42</v>
      </c>
      <c r="D574" s="17">
        <v>19540</v>
      </c>
      <c r="E574" s="18">
        <v>677</v>
      </c>
      <c r="F574" s="18">
        <f t="shared" si="24"/>
        <v>20217</v>
      </c>
      <c r="G574" s="19">
        <f t="shared" si="25"/>
        <v>0.033486669634466</v>
      </c>
      <c r="H574" s="19">
        <f>F574/$F$3</f>
        <v>0.638828324959712</v>
      </c>
      <c r="I574" s="19">
        <f>E574/$E$3</f>
        <v>0.433141394753679</v>
      </c>
      <c r="J574" s="40">
        <f t="shared" si="26"/>
        <v>0.67802471780035</v>
      </c>
    </row>
    <row r="575" s="2" customFormat="1" spans="2:10">
      <c r="B575" s="30"/>
      <c r="C575" s="31" t="s">
        <v>12</v>
      </c>
      <c r="D575" s="32">
        <v>2</v>
      </c>
      <c r="E575" s="33">
        <v>0</v>
      </c>
      <c r="F575" s="33">
        <f t="shared" si="24"/>
        <v>2</v>
      </c>
      <c r="G575" s="34">
        <f t="shared" si="25"/>
        <v>0</v>
      </c>
      <c r="H575" s="34">
        <f>F575/$F$3</f>
        <v>6.31971434891143e-5</v>
      </c>
      <c r="I575" s="34">
        <f>E575/$E$3</f>
        <v>0</v>
      </c>
      <c r="J575" s="43">
        <f t="shared" si="26"/>
        <v>0</v>
      </c>
    </row>
    <row r="576" s="2" customFormat="1" ht="15.75" spans="2:10">
      <c r="B576" s="20"/>
      <c r="C576" s="21" t="s">
        <v>43</v>
      </c>
      <c r="D576" s="22">
        <v>10542</v>
      </c>
      <c r="E576" s="23">
        <v>886</v>
      </c>
      <c r="F576" s="23">
        <f t="shared" si="24"/>
        <v>11428</v>
      </c>
      <c r="G576" s="24">
        <f t="shared" si="25"/>
        <v>0.0775288764438222</v>
      </c>
      <c r="H576" s="24">
        <f>F576/$F$3</f>
        <v>0.361108477896799</v>
      </c>
      <c r="I576" s="24">
        <f>E576/$E$3</f>
        <v>0.566858605246321</v>
      </c>
      <c r="J576" s="41">
        <f t="shared" si="26"/>
        <v>1.56977373820706</v>
      </c>
    </row>
    <row r="577" s="2" customFormat="1" spans="2:10">
      <c r="B577" s="25" t="s">
        <v>365</v>
      </c>
      <c r="C577" s="26" t="s">
        <v>42</v>
      </c>
      <c r="D577" s="27">
        <v>22831</v>
      </c>
      <c r="E577" s="28">
        <v>944</v>
      </c>
      <c r="F577" s="28">
        <f t="shared" si="24"/>
        <v>23775</v>
      </c>
      <c r="G577" s="29">
        <f t="shared" si="25"/>
        <v>0.0397055730809674</v>
      </c>
      <c r="H577" s="29">
        <f>F577/$F$3</f>
        <v>0.751256043226846</v>
      </c>
      <c r="I577" s="29">
        <f>E577/$E$3</f>
        <v>0.603966730646193</v>
      </c>
      <c r="J577" s="42">
        <f t="shared" si="26"/>
        <v>0.803942591998321</v>
      </c>
    </row>
    <row r="578" s="2" customFormat="1" spans="2:10">
      <c r="B578" s="30"/>
      <c r="C578" s="31" t="s">
        <v>12</v>
      </c>
      <c r="D578" s="32">
        <v>2</v>
      </c>
      <c r="E578" s="33">
        <v>0</v>
      </c>
      <c r="F578" s="33">
        <f t="shared" si="24"/>
        <v>2</v>
      </c>
      <c r="G578" s="34">
        <f t="shared" si="25"/>
        <v>0</v>
      </c>
      <c r="H578" s="34">
        <f>F578/$F$3</f>
        <v>6.31971434891143e-5</v>
      </c>
      <c r="I578" s="34">
        <f>E578/$E$3</f>
        <v>0</v>
      </c>
      <c r="J578" s="43">
        <f t="shared" si="26"/>
        <v>0</v>
      </c>
    </row>
    <row r="579" s="2" customFormat="1" ht="15.75" spans="2:10">
      <c r="B579" s="35"/>
      <c r="C579" s="36" t="s">
        <v>43</v>
      </c>
      <c r="D579" s="37">
        <v>7251</v>
      </c>
      <c r="E579" s="38">
        <v>619</v>
      </c>
      <c r="F579" s="38">
        <f t="shared" si="24"/>
        <v>7870</v>
      </c>
      <c r="G579" s="39">
        <f t="shared" si="25"/>
        <v>0.0786531130876747</v>
      </c>
      <c r="H579" s="39">
        <f>F579/$F$3</f>
        <v>0.248680759629665</v>
      </c>
      <c r="I579" s="39">
        <f>E579/$E$3</f>
        <v>0.396033269353807</v>
      </c>
      <c r="J579" s="44">
        <f t="shared" si="26"/>
        <v>1.59253683294027</v>
      </c>
    </row>
    <row r="580" s="2" customFormat="1" spans="2:10">
      <c r="B580" s="15" t="s">
        <v>366</v>
      </c>
      <c r="C580" s="16" t="s">
        <v>42</v>
      </c>
      <c r="D580" s="17">
        <v>26519</v>
      </c>
      <c r="E580" s="18">
        <v>1231</v>
      </c>
      <c r="F580" s="18">
        <f t="shared" si="24"/>
        <v>27750</v>
      </c>
      <c r="G580" s="19">
        <f t="shared" si="25"/>
        <v>0.0443603603603604</v>
      </c>
      <c r="H580" s="19">
        <f>F580/$F$3</f>
        <v>0.876860365911461</v>
      </c>
      <c r="I580" s="19">
        <f>E580/$E$3</f>
        <v>0.787587971849008</v>
      </c>
      <c r="J580" s="40">
        <f t="shared" si="26"/>
        <v>0.898190866490291</v>
      </c>
    </row>
    <row r="581" s="2" customFormat="1" spans="2:10">
      <c r="B581" s="30"/>
      <c r="C581" s="31" t="s">
        <v>12</v>
      </c>
      <c r="D581" s="32">
        <v>2</v>
      </c>
      <c r="E581" s="33">
        <v>0</v>
      </c>
      <c r="F581" s="33">
        <f t="shared" ref="F581:F644" si="27">SUM(D581:E581)</f>
        <v>2</v>
      </c>
      <c r="G581" s="34">
        <f t="shared" ref="G581:G644" si="28">E581/F581</f>
        <v>0</v>
      </c>
      <c r="H581" s="34">
        <f>F581/$F$3</f>
        <v>6.31971434891143e-5</v>
      </c>
      <c r="I581" s="34">
        <f>E581/$E$3</f>
        <v>0</v>
      </c>
      <c r="J581" s="43">
        <f t="shared" si="26"/>
        <v>0</v>
      </c>
    </row>
    <row r="582" s="2" customFormat="1" ht="15.75" spans="2:10">
      <c r="B582" s="20"/>
      <c r="C582" s="21" t="s">
        <v>43</v>
      </c>
      <c r="D582" s="22">
        <v>3563</v>
      </c>
      <c r="E582" s="23">
        <v>332</v>
      </c>
      <c r="F582" s="23">
        <f t="shared" si="27"/>
        <v>3895</v>
      </c>
      <c r="G582" s="24">
        <f t="shared" si="28"/>
        <v>0.0852374839537869</v>
      </c>
      <c r="H582" s="24">
        <f>F582/$F$3</f>
        <v>0.12307643694505</v>
      </c>
      <c r="I582" s="24">
        <f>E582/$E$3</f>
        <v>0.212412028150992</v>
      </c>
      <c r="J582" s="41">
        <f t="shared" ref="J582:J645" si="29">I582/H582</f>
        <v>1.72585454554414</v>
      </c>
    </row>
    <row r="583" s="2" customFormat="1" spans="2:10">
      <c r="B583" s="25" t="s">
        <v>367</v>
      </c>
      <c r="C583" s="26" t="s">
        <v>42</v>
      </c>
      <c r="D583" s="27">
        <v>18245</v>
      </c>
      <c r="E583" s="28">
        <v>664</v>
      </c>
      <c r="F583" s="28">
        <f t="shared" si="27"/>
        <v>18909</v>
      </c>
      <c r="G583" s="29">
        <f t="shared" si="28"/>
        <v>0.0351155534401608</v>
      </c>
      <c r="H583" s="29">
        <f>F583/$F$3</f>
        <v>0.597497393117831</v>
      </c>
      <c r="I583" s="29">
        <f>E583/$E$3</f>
        <v>0.424824056301983</v>
      </c>
      <c r="J583" s="42">
        <f t="shared" si="29"/>
        <v>0.711005706795117</v>
      </c>
    </row>
    <row r="584" s="2" customFormat="1" spans="2:10">
      <c r="B584" s="30"/>
      <c r="C584" s="31" t="s">
        <v>12</v>
      </c>
      <c r="D584" s="32">
        <v>2</v>
      </c>
      <c r="E584" s="33">
        <v>0</v>
      </c>
      <c r="F584" s="33">
        <f t="shared" si="27"/>
        <v>2</v>
      </c>
      <c r="G584" s="34">
        <f t="shared" si="28"/>
        <v>0</v>
      </c>
      <c r="H584" s="34">
        <f>F584/$F$3</f>
        <v>6.31971434891143e-5</v>
      </c>
      <c r="I584" s="34">
        <f>E584/$E$3</f>
        <v>0</v>
      </c>
      <c r="J584" s="43">
        <f t="shared" si="29"/>
        <v>0</v>
      </c>
    </row>
    <row r="585" s="2" customFormat="1" ht="15.75" spans="2:10">
      <c r="B585" s="35"/>
      <c r="C585" s="36" t="s">
        <v>43</v>
      </c>
      <c r="D585" s="37">
        <v>11837</v>
      </c>
      <c r="E585" s="38">
        <v>899</v>
      </c>
      <c r="F585" s="38">
        <f t="shared" si="27"/>
        <v>12736</v>
      </c>
      <c r="G585" s="39">
        <f t="shared" si="28"/>
        <v>0.0705873115577889</v>
      </c>
      <c r="H585" s="39">
        <f>F585/$F$3</f>
        <v>0.40243940973868</v>
      </c>
      <c r="I585" s="39">
        <f>E585/$E$3</f>
        <v>0.575175943698017</v>
      </c>
      <c r="J585" s="44">
        <f t="shared" si="29"/>
        <v>1.4292237036912</v>
      </c>
    </row>
    <row r="586" s="2" customFormat="1" spans="2:10">
      <c r="B586" s="15" t="s">
        <v>368</v>
      </c>
      <c r="C586" s="16" t="s">
        <v>42</v>
      </c>
      <c r="D586" s="17">
        <v>17680</v>
      </c>
      <c r="E586" s="18">
        <v>658</v>
      </c>
      <c r="F586" s="18">
        <f t="shared" si="27"/>
        <v>18338</v>
      </c>
      <c r="G586" s="19">
        <f t="shared" si="28"/>
        <v>0.0358817755480423</v>
      </c>
      <c r="H586" s="19">
        <f>F586/$F$3</f>
        <v>0.579454608651689</v>
      </c>
      <c r="I586" s="19">
        <f>E586/$E$3</f>
        <v>0.420985284708893</v>
      </c>
      <c r="J586" s="40">
        <f t="shared" si="29"/>
        <v>0.72651986613493</v>
      </c>
    </row>
    <row r="587" s="2" customFormat="1" spans="2:10">
      <c r="B587" s="30"/>
      <c r="C587" s="31" t="s">
        <v>12</v>
      </c>
      <c r="D587" s="32">
        <v>2</v>
      </c>
      <c r="E587" s="33">
        <v>0</v>
      </c>
      <c r="F587" s="33">
        <f t="shared" si="27"/>
        <v>2</v>
      </c>
      <c r="G587" s="34">
        <f t="shared" si="28"/>
        <v>0</v>
      </c>
      <c r="H587" s="34">
        <f>F587/$F$3</f>
        <v>6.31971434891143e-5</v>
      </c>
      <c r="I587" s="34">
        <f>E587/$E$3</f>
        <v>0</v>
      </c>
      <c r="J587" s="43">
        <f t="shared" si="29"/>
        <v>0</v>
      </c>
    </row>
    <row r="588" s="2" customFormat="1" ht="15.75" spans="2:10">
      <c r="B588" s="20"/>
      <c r="C588" s="21" t="s">
        <v>43</v>
      </c>
      <c r="D588" s="22">
        <v>12402</v>
      </c>
      <c r="E588" s="23">
        <v>905</v>
      </c>
      <c r="F588" s="23">
        <f t="shared" si="27"/>
        <v>13307</v>
      </c>
      <c r="G588" s="24">
        <f t="shared" si="28"/>
        <v>0.0680093184038476</v>
      </c>
      <c r="H588" s="24">
        <f>F588/$F$3</f>
        <v>0.420482194204822</v>
      </c>
      <c r="I588" s="24">
        <f>E588/$E$3</f>
        <v>0.579014715291107</v>
      </c>
      <c r="J588" s="41">
        <f t="shared" si="29"/>
        <v>1.37702552752819</v>
      </c>
    </row>
    <row r="589" s="2" customFormat="1" spans="2:10">
      <c r="B589" s="25" t="s">
        <v>369</v>
      </c>
      <c r="C589" s="26" t="s">
        <v>42</v>
      </c>
      <c r="D589" s="27">
        <v>30038</v>
      </c>
      <c r="E589" s="28">
        <v>1559</v>
      </c>
      <c r="F589" s="28">
        <f t="shared" si="27"/>
        <v>31597</v>
      </c>
      <c r="G589" s="29">
        <f t="shared" si="28"/>
        <v>0.0493401272272684</v>
      </c>
      <c r="H589" s="29">
        <f>F589/$F$3</f>
        <v>0.998420071412772</v>
      </c>
      <c r="I589" s="29">
        <f>E589/$E$3</f>
        <v>0.99744081893794</v>
      </c>
      <c r="J589" s="42">
        <f t="shared" si="29"/>
        <v>0.999019197927936</v>
      </c>
    </row>
    <row r="590" s="2" customFormat="1" spans="2:10">
      <c r="B590" s="30"/>
      <c r="C590" s="31" t="s">
        <v>12</v>
      </c>
      <c r="D590" s="32">
        <v>2</v>
      </c>
      <c r="E590" s="33">
        <v>0</v>
      </c>
      <c r="F590" s="33">
        <f t="shared" si="27"/>
        <v>2</v>
      </c>
      <c r="G590" s="34">
        <f t="shared" si="28"/>
        <v>0</v>
      </c>
      <c r="H590" s="34">
        <f>F590/$F$3</f>
        <v>6.31971434891143e-5</v>
      </c>
      <c r="I590" s="34">
        <f>E590/$E$3</f>
        <v>0</v>
      </c>
      <c r="J590" s="43">
        <f t="shared" si="29"/>
        <v>0</v>
      </c>
    </row>
    <row r="591" s="2" customFormat="1" ht="15.75" spans="2:10">
      <c r="B591" s="35"/>
      <c r="C591" s="36" t="s">
        <v>43</v>
      </c>
      <c r="D591" s="37">
        <v>44</v>
      </c>
      <c r="E591" s="38">
        <v>4</v>
      </c>
      <c r="F591" s="38">
        <f t="shared" si="27"/>
        <v>48</v>
      </c>
      <c r="G591" s="39">
        <f t="shared" si="28"/>
        <v>0.0833333333333333</v>
      </c>
      <c r="H591" s="39">
        <f>F591/$F$3</f>
        <v>0.00151673144373874</v>
      </c>
      <c r="I591" s="39">
        <f>E591/$E$3</f>
        <v>0.00255918106206014</v>
      </c>
      <c r="J591" s="44">
        <f t="shared" si="29"/>
        <v>1.68730006397953</v>
      </c>
    </row>
    <row r="592" s="2" customFormat="1" spans="2:10">
      <c r="B592" s="15" t="s">
        <v>370</v>
      </c>
      <c r="C592" s="16" t="s">
        <v>42</v>
      </c>
      <c r="D592" s="17">
        <v>30045</v>
      </c>
      <c r="E592" s="18">
        <v>1559</v>
      </c>
      <c r="F592" s="18">
        <f t="shared" si="27"/>
        <v>31604</v>
      </c>
      <c r="G592" s="19">
        <f t="shared" si="28"/>
        <v>0.0493291988355904</v>
      </c>
      <c r="H592" s="19">
        <f>F592/$F$3</f>
        <v>0.998641261414984</v>
      </c>
      <c r="I592" s="19">
        <f>E592/$E$3</f>
        <v>0.99744081893794</v>
      </c>
      <c r="J592" s="40">
        <f t="shared" si="29"/>
        <v>0.998797924216206</v>
      </c>
    </row>
    <row r="593" s="2" customFormat="1" spans="2:10">
      <c r="B593" s="30"/>
      <c r="C593" s="31" t="s">
        <v>12</v>
      </c>
      <c r="D593" s="32">
        <v>2</v>
      </c>
      <c r="E593" s="33">
        <v>0</v>
      </c>
      <c r="F593" s="33">
        <f t="shared" si="27"/>
        <v>2</v>
      </c>
      <c r="G593" s="34">
        <f t="shared" si="28"/>
        <v>0</v>
      </c>
      <c r="H593" s="34">
        <f>F593/$F$3</f>
        <v>6.31971434891143e-5</v>
      </c>
      <c r="I593" s="34">
        <f>E593/$E$3</f>
        <v>0</v>
      </c>
      <c r="J593" s="43">
        <f t="shared" si="29"/>
        <v>0</v>
      </c>
    </row>
    <row r="594" s="2" customFormat="1" ht="15.75" spans="2:10">
      <c r="B594" s="20"/>
      <c r="C594" s="21" t="s">
        <v>43</v>
      </c>
      <c r="D594" s="22">
        <v>37</v>
      </c>
      <c r="E594" s="23">
        <v>4</v>
      </c>
      <c r="F594" s="23">
        <f t="shared" si="27"/>
        <v>41</v>
      </c>
      <c r="G594" s="24">
        <f t="shared" si="28"/>
        <v>0.0975609756097561</v>
      </c>
      <c r="H594" s="24">
        <f>F594/$F$3</f>
        <v>0.00129554144152684</v>
      </c>
      <c r="I594" s="24">
        <f>E594/$E$3</f>
        <v>0.00255918106206014</v>
      </c>
      <c r="J594" s="41">
        <f t="shared" si="29"/>
        <v>1.97537568465896</v>
      </c>
    </row>
    <row r="595" s="2" customFormat="1" spans="2:10">
      <c r="B595" s="25" t="s">
        <v>371</v>
      </c>
      <c r="C595" s="26" t="s">
        <v>42</v>
      </c>
      <c r="D595" s="27">
        <v>20371</v>
      </c>
      <c r="E595" s="28">
        <v>719</v>
      </c>
      <c r="F595" s="28">
        <f t="shared" si="27"/>
        <v>21090</v>
      </c>
      <c r="G595" s="29">
        <f t="shared" si="28"/>
        <v>0.0340919867235657</v>
      </c>
      <c r="H595" s="29">
        <f>F595/$F$3</f>
        <v>0.66641387809271</v>
      </c>
      <c r="I595" s="29">
        <f>E595/$E$3</f>
        <v>0.46001279590531</v>
      </c>
      <c r="J595" s="42">
        <f t="shared" si="29"/>
        <v>0.690280936558338</v>
      </c>
    </row>
    <row r="596" s="2" customFormat="1" spans="2:10">
      <c r="B596" s="30"/>
      <c r="C596" s="31" t="s">
        <v>12</v>
      </c>
      <c r="D596" s="32">
        <v>2</v>
      </c>
      <c r="E596" s="33">
        <v>0</v>
      </c>
      <c r="F596" s="33">
        <f t="shared" si="27"/>
        <v>2</v>
      </c>
      <c r="G596" s="34">
        <f t="shared" si="28"/>
        <v>0</v>
      </c>
      <c r="H596" s="34">
        <f>F596/$F$3</f>
        <v>6.31971434891143e-5</v>
      </c>
      <c r="I596" s="34">
        <f>E596/$E$3</f>
        <v>0</v>
      </c>
      <c r="J596" s="43">
        <f t="shared" si="29"/>
        <v>0</v>
      </c>
    </row>
    <row r="597" s="2" customFormat="1" ht="15.75" spans="2:10">
      <c r="B597" s="35"/>
      <c r="C597" s="36" t="s">
        <v>43</v>
      </c>
      <c r="D597" s="37">
        <v>9711</v>
      </c>
      <c r="E597" s="38">
        <v>844</v>
      </c>
      <c r="F597" s="38">
        <f t="shared" si="27"/>
        <v>10555</v>
      </c>
      <c r="G597" s="39">
        <f t="shared" si="28"/>
        <v>0.0799621032685931</v>
      </c>
      <c r="H597" s="39">
        <f>F597/$F$3</f>
        <v>0.333522924763801</v>
      </c>
      <c r="I597" s="39">
        <f>E597/$E$3</f>
        <v>0.53998720409469</v>
      </c>
      <c r="J597" s="44">
        <f t="shared" si="29"/>
        <v>1.61904074353242</v>
      </c>
    </row>
    <row r="598" s="2" customFormat="1" spans="2:10">
      <c r="B598" s="15" t="s">
        <v>372</v>
      </c>
      <c r="C598" s="16" t="s">
        <v>42</v>
      </c>
      <c r="D598" s="17">
        <v>29780</v>
      </c>
      <c r="E598" s="18">
        <v>1543</v>
      </c>
      <c r="F598" s="18">
        <f t="shared" si="27"/>
        <v>31323</v>
      </c>
      <c r="G598" s="19">
        <f t="shared" si="28"/>
        <v>0.0492609264757526</v>
      </c>
      <c r="H598" s="19">
        <f>F598/$F$3</f>
        <v>0.989762062754764</v>
      </c>
      <c r="I598" s="19">
        <f>E598/$E$3</f>
        <v>0.987204094689699</v>
      </c>
      <c r="J598" s="40">
        <f t="shared" si="29"/>
        <v>0.997415572730738</v>
      </c>
    </row>
    <row r="599" s="2" customFormat="1" spans="2:10">
      <c r="B599" s="30"/>
      <c r="C599" s="31" t="s">
        <v>12</v>
      </c>
      <c r="D599" s="32">
        <v>2</v>
      </c>
      <c r="E599" s="33">
        <v>0</v>
      </c>
      <c r="F599" s="33">
        <f t="shared" si="27"/>
        <v>2</v>
      </c>
      <c r="G599" s="34">
        <f t="shared" si="28"/>
        <v>0</v>
      </c>
      <c r="H599" s="34">
        <f>F599/$F$3</f>
        <v>6.31971434891143e-5</v>
      </c>
      <c r="I599" s="34">
        <f>E599/$E$3</f>
        <v>0</v>
      </c>
      <c r="J599" s="43">
        <f t="shared" si="29"/>
        <v>0</v>
      </c>
    </row>
    <row r="600" s="2" customFormat="1" ht="15.75" spans="2:10">
      <c r="B600" s="20"/>
      <c r="C600" s="21" t="s">
        <v>43</v>
      </c>
      <c r="D600" s="22">
        <v>302</v>
      </c>
      <c r="E600" s="23">
        <v>20</v>
      </c>
      <c r="F600" s="23">
        <f t="shared" si="27"/>
        <v>322</v>
      </c>
      <c r="G600" s="24">
        <f t="shared" si="28"/>
        <v>0.062111801242236</v>
      </c>
      <c r="H600" s="24">
        <f>F600/$F$3</f>
        <v>0.0101747401017474</v>
      </c>
      <c r="I600" s="24">
        <f>E600/$E$3</f>
        <v>0.0127959053103007</v>
      </c>
      <c r="J600" s="41">
        <f t="shared" si="29"/>
        <v>1.2576149545189</v>
      </c>
    </row>
    <row r="601" s="2" customFormat="1" spans="2:10">
      <c r="B601" s="25" t="s">
        <v>373</v>
      </c>
      <c r="C601" s="26" t="s">
        <v>42</v>
      </c>
      <c r="D601" s="27">
        <v>26090</v>
      </c>
      <c r="E601" s="28">
        <v>1215</v>
      </c>
      <c r="F601" s="28">
        <f t="shared" si="27"/>
        <v>27305</v>
      </c>
      <c r="G601" s="29">
        <f t="shared" si="28"/>
        <v>0.0444973448086431</v>
      </c>
      <c r="H601" s="29">
        <f>F601/$F$3</f>
        <v>0.862799001485133</v>
      </c>
      <c r="I601" s="29">
        <f>E601/$E$3</f>
        <v>0.777351247600768</v>
      </c>
      <c r="J601" s="42">
        <f t="shared" si="29"/>
        <v>0.900964472910511</v>
      </c>
    </row>
    <row r="602" s="2" customFormat="1" spans="2:10">
      <c r="B602" s="30"/>
      <c r="C602" s="31" t="s">
        <v>12</v>
      </c>
      <c r="D602" s="32">
        <v>2</v>
      </c>
      <c r="E602" s="33">
        <v>0</v>
      </c>
      <c r="F602" s="33">
        <f t="shared" si="27"/>
        <v>2</v>
      </c>
      <c r="G602" s="34">
        <f t="shared" si="28"/>
        <v>0</v>
      </c>
      <c r="H602" s="34">
        <f>F602/$F$3</f>
        <v>6.31971434891143e-5</v>
      </c>
      <c r="I602" s="34">
        <f>E602/$E$3</f>
        <v>0</v>
      </c>
      <c r="J602" s="43">
        <f t="shared" si="29"/>
        <v>0</v>
      </c>
    </row>
    <row r="603" s="2" customFormat="1" ht="15.75" spans="2:10">
      <c r="B603" s="35"/>
      <c r="C603" s="36" t="s">
        <v>43</v>
      </c>
      <c r="D603" s="37">
        <v>3992</v>
      </c>
      <c r="E603" s="38">
        <v>348</v>
      </c>
      <c r="F603" s="38">
        <f t="shared" si="27"/>
        <v>4340</v>
      </c>
      <c r="G603" s="39">
        <f t="shared" si="28"/>
        <v>0.080184331797235</v>
      </c>
      <c r="H603" s="39">
        <f>F603/$F$3</f>
        <v>0.137137801371378</v>
      </c>
      <c r="I603" s="39">
        <f>E603/$E$3</f>
        <v>0.222648752399232</v>
      </c>
      <c r="J603" s="44">
        <f t="shared" si="29"/>
        <v>1.62354033805956</v>
      </c>
    </row>
    <row r="604" s="2" customFormat="1" spans="2:10">
      <c r="B604" s="15" t="s">
        <v>374</v>
      </c>
      <c r="C604" s="16" t="s">
        <v>42</v>
      </c>
      <c r="D604" s="17">
        <v>28800</v>
      </c>
      <c r="E604" s="18">
        <v>1424</v>
      </c>
      <c r="F604" s="18">
        <f t="shared" si="27"/>
        <v>30224</v>
      </c>
      <c r="G604" s="19">
        <f t="shared" si="28"/>
        <v>0.0471148755955532</v>
      </c>
      <c r="H604" s="19">
        <f>F604/$F$3</f>
        <v>0.955035232407495</v>
      </c>
      <c r="I604" s="19">
        <f>E604/$E$3</f>
        <v>0.91106845809341</v>
      </c>
      <c r="J604" s="40">
        <f t="shared" si="29"/>
        <v>0.953963191281172</v>
      </c>
    </row>
    <row r="605" s="2" customFormat="1" spans="2:10">
      <c r="B605" s="30"/>
      <c r="C605" s="31" t="s">
        <v>12</v>
      </c>
      <c r="D605" s="32">
        <v>2</v>
      </c>
      <c r="E605" s="33">
        <v>0</v>
      </c>
      <c r="F605" s="33">
        <f t="shared" si="27"/>
        <v>2</v>
      </c>
      <c r="G605" s="34">
        <f t="shared" si="28"/>
        <v>0</v>
      </c>
      <c r="H605" s="34">
        <f>F605/$F$3</f>
        <v>6.31971434891143e-5</v>
      </c>
      <c r="I605" s="34">
        <f>E605/$E$3</f>
        <v>0</v>
      </c>
      <c r="J605" s="43">
        <f t="shared" si="29"/>
        <v>0</v>
      </c>
    </row>
    <row r="606" s="2" customFormat="1" ht="15.75" spans="2:10">
      <c r="B606" s="20"/>
      <c r="C606" s="21" t="s">
        <v>43</v>
      </c>
      <c r="D606" s="22">
        <v>1282</v>
      </c>
      <c r="E606" s="23">
        <v>139</v>
      </c>
      <c r="F606" s="23">
        <f t="shared" si="27"/>
        <v>1421</v>
      </c>
      <c r="G606" s="24">
        <f t="shared" si="28"/>
        <v>0.0978184377199156</v>
      </c>
      <c r="H606" s="24">
        <f>F606/$F$3</f>
        <v>0.0449015704490157</v>
      </c>
      <c r="I606" s="24">
        <f>E606/$E$3</f>
        <v>0.0889315419065899</v>
      </c>
      <c r="J606" s="41">
        <f t="shared" si="29"/>
        <v>1.98058867467829</v>
      </c>
    </row>
    <row r="607" s="2" customFormat="1" spans="2:10">
      <c r="B607" s="25" t="s">
        <v>375</v>
      </c>
      <c r="C607" s="26" t="s">
        <v>42</v>
      </c>
      <c r="D607" s="27">
        <v>27562</v>
      </c>
      <c r="E607" s="28">
        <v>1233</v>
      </c>
      <c r="F607" s="28">
        <f t="shared" si="27"/>
        <v>28795</v>
      </c>
      <c r="G607" s="29">
        <f t="shared" si="28"/>
        <v>0.0428199340163223</v>
      </c>
      <c r="H607" s="29">
        <f>F607/$F$3</f>
        <v>0.909880873384523</v>
      </c>
      <c r="I607" s="29">
        <f>E607/$E$3</f>
        <v>0.788867562380038</v>
      </c>
      <c r="J607" s="42">
        <f t="shared" si="29"/>
        <v>0.867000928864076</v>
      </c>
    </row>
    <row r="608" s="2" customFormat="1" spans="2:10">
      <c r="B608" s="30"/>
      <c r="C608" s="31" t="s">
        <v>12</v>
      </c>
      <c r="D608" s="32">
        <v>2</v>
      </c>
      <c r="E608" s="33">
        <v>0</v>
      </c>
      <c r="F608" s="33">
        <f t="shared" si="27"/>
        <v>2</v>
      </c>
      <c r="G608" s="34">
        <f t="shared" si="28"/>
        <v>0</v>
      </c>
      <c r="H608" s="34">
        <f>F608/$F$3</f>
        <v>6.31971434891143e-5</v>
      </c>
      <c r="I608" s="34">
        <f>E608/$E$3</f>
        <v>0</v>
      </c>
      <c r="J608" s="43">
        <f t="shared" si="29"/>
        <v>0</v>
      </c>
    </row>
    <row r="609" s="2" customFormat="1" ht="15.75" spans="2:10">
      <c r="B609" s="35"/>
      <c r="C609" s="36" t="s">
        <v>43</v>
      </c>
      <c r="D609" s="37">
        <v>2520</v>
      </c>
      <c r="E609" s="38">
        <v>330</v>
      </c>
      <c r="F609" s="38">
        <f t="shared" si="27"/>
        <v>2850</v>
      </c>
      <c r="G609" s="39">
        <f t="shared" si="28"/>
        <v>0.115789473684211</v>
      </c>
      <c r="H609" s="39">
        <f>F609/$F$3</f>
        <v>0.0900559294719879</v>
      </c>
      <c r="I609" s="39">
        <f>E609/$E$3</f>
        <v>0.211132437619962</v>
      </c>
      <c r="J609" s="44">
        <f t="shared" si="29"/>
        <v>2.34445903626629</v>
      </c>
    </row>
    <row r="610" s="2" customFormat="1" spans="2:10">
      <c r="B610" s="15" t="s">
        <v>376</v>
      </c>
      <c r="C610" s="16" t="s">
        <v>42</v>
      </c>
      <c r="D610" s="17">
        <v>30073</v>
      </c>
      <c r="E610" s="18">
        <v>1563</v>
      </c>
      <c r="F610" s="18">
        <f t="shared" si="27"/>
        <v>31636</v>
      </c>
      <c r="G610" s="19">
        <f t="shared" si="28"/>
        <v>0.0494057402958655</v>
      </c>
      <c r="H610" s="19">
        <f>F610/$F$3</f>
        <v>0.99965241571081</v>
      </c>
      <c r="I610" s="19">
        <f>E610/$E$3</f>
        <v>1</v>
      </c>
      <c r="J610" s="40">
        <f t="shared" si="29"/>
        <v>1.00034770514604</v>
      </c>
    </row>
    <row r="611" s="2" customFormat="1" spans="2:10">
      <c r="B611" s="30"/>
      <c r="C611" s="31" t="s">
        <v>12</v>
      </c>
      <c r="D611" s="32">
        <v>2</v>
      </c>
      <c r="E611" s="33">
        <v>0</v>
      </c>
      <c r="F611" s="33">
        <f t="shared" si="27"/>
        <v>2</v>
      </c>
      <c r="G611" s="34">
        <f t="shared" si="28"/>
        <v>0</v>
      </c>
      <c r="H611" s="34">
        <f>F611/$F$3</f>
        <v>6.31971434891143e-5</v>
      </c>
      <c r="I611" s="34">
        <f>E611/$E$3</f>
        <v>0</v>
      </c>
      <c r="J611" s="43">
        <f t="shared" si="29"/>
        <v>0</v>
      </c>
    </row>
    <row r="612" s="2" customFormat="1" ht="15.75" spans="2:10">
      <c r="B612" s="20"/>
      <c r="C612" s="21" t="s">
        <v>43</v>
      </c>
      <c r="D612" s="22">
        <v>9</v>
      </c>
      <c r="E612" s="23">
        <v>0</v>
      </c>
      <c r="F612" s="23">
        <f t="shared" si="27"/>
        <v>9</v>
      </c>
      <c r="G612" s="24">
        <f t="shared" si="28"/>
        <v>0</v>
      </c>
      <c r="H612" s="24">
        <f>F612/$F$3</f>
        <v>0.000284387145701014</v>
      </c>
      <c r="I612" s="24">
        <f>E612/$E$3</f>
        <v>0</v>
      </c>
      <c r="J612" s="41">
        <f t="shared" si="29"/>
        <v>0</v>
      </c>
    </row>
    <row r="613" s="2" customFormat="1" spans="2:10">
      <c r="B613" s="25" t="s">
        <v>377</v>
      </c>
      <c r="C613" s="26" t="s">
        <v>378</v>
      </c>
      <c r="D613" s="27">
        <v>179</v>
      </c>
      <c r="E613" s="28">
        <v>8</v>
      </c>
      <c r="F613" s="28">
        <f t="shared" si="27"/>
        <v>187</v>
      </c>
      <c r="G613" s="29">
        <f t="shared" si="28"/>
        <v>0.0427807486631016</v>
      </c>
      <c r="H613" s="29">
        <f>F613/$F$3</f>
        <v>0.00590893291623219</v>
      </c>
      <c r="I613" s="29">
        <f>E613/$E$3</f>
        <v>0.00511836212412028</v>
      </c>
      <c r="J613" s="42">
        <f t="shared" si="29"/>
        <v>0.866207519476121</v>
      </c>
    </row>
    <row r="614" s="2" customFormat="1" spans="2:10">
      <c r="B614" s="30"/>
      <c r="C614" s="31" t="s">
        <v>379</v>
      </c>
      <c r="D614" s="32">
        <v>2904</v>
      </c>
      <c r="E614" s="33">
        <v>139</v>
      </c>
      <c r="F614" s="33">
        <f t="shared" si="27"/>
        <v>3043</v>
      </c>
      <c r="G614" s="34">
        <f t="shared" si="28"/>
        <v>0.045678606638186</v>
      </c>
      <c r="H614" s="34">
        <f>F614/$F$3</f>
        <v>0.0961544538186874</v>
      </c>
      <c r="I614" s="34">
        <f>E614/$E$3</f>
        <v>0.0889315419065899</v>
      </c>
      <c r="J614" s="43">
        <f t="shared" si="29"/>
        <v>0.924882190837282</v>
      </c>
    </row>
    <row r="615" s="2" customFormat="1" spans="2:10">
      <c r="B615" s="30"/>
      <c r="C615" s="31" t="s">
        <v>380</v>
      </c>
      <c r="D615" s="32">
        <v>3331</v>
      </c>
      <c r="E615" s="33">
        <v>166</v>
      </c>
      <c r="F615" s="33">
        <f t="shared" si="27"/>
        <v>3497</v>
      </c>
      <c r="G615" s="34">
        <f t="shared" si="28"/>
        <v>0.0474692593651701</v>
      </c>
      <c r="H615" s="34">
        <f>F615/$F$3</f>
        <v>0.110500205390716</v>
      </c>
      <c r="I615" s="34">
        <f>E615/$E$3</f>
        <v>0.106206014075496</v>
      </c>
      <c r="J615" s="43">
        <f t="shared" si="29"/>
        <v>0.961138612366948</v>
      </c>
    </row>
    <row r="616" s="2" customFormat="1" spans="2:10">
      <c r="B616" s="30"/>
      <c r="C616" s="31" t="s">
        <v>381</v>
      </c>
      <c r="D616" s="32">
        <v>720</v>
      </c>
      <c r="E616" s="33">
        <v>61</v>
      </c>
      <c r="F616" s="33">
        <f t="shared" si="27"/>
        <v>781</v>
      </c>
      <c r="G616" s="34">
        <f t="shared" si="28"/>
        <v>0.0781049935979513</v>
      </c>
      <c r="H616" s="34">
        <f>F616/$F$3</f>
        <v>0.0246784845324991</v>
      </c>
      <c r="I616" s="34">
        <f>E616/$E$3</f>
        <v>0.0390275111964171</v>
      </c>
      <c r="J616" s="43">
        <f t="shared" si="29"/>
        <v>1.58143872833933</v>
      </c>
    </row>
    <row r="617" s="2" customFormat="1" spans="2:10">
      <c r="B617" s="30"/>
      <c r="C617" s="31" t="s">
        <v>382</v>
      </c>
      <c r="D617" s="32">
        <v>3410</v>
      </c>
      <c r="E617" s="33">
        <v>186</v>
      </c>
      <c r="F617" s="33">
        <f t="shared" si="27"/>
        <v>3596</v>
      </c>
      <c r="G617" s="34">
        <f t="shared" si="28"/>
        <v>0.0517241379310345</v>
      </c>
      <c r="H617" s="34">
        <f>F617/$F$3</f>
        <v>0.113628463993427</v>
      </c>
      <c r="I617" s="34">
        <f>E617/$E$3</f>
        <v>0.119001919385797</v>
      </c>
      <c r="J617" s="43">
        <f t="shared" si="29"/>
        <v>1.04728969488384</v>
      </c>
    </row>
    <row r="618" s="2" customFormat="1" spans="2:10">
      <c r="B618" s="30"/>
      <c r="C618" s="31" t="s">
        <v>383</v>
      </c>
      <c r="D618" s="32">
        <v>1410</v>
      </c>
      <c r="E618" s="33">
        <v>72</v>
      </c>
      <c r="F618" s="33">
        <f t="shared" si="27"/>
        <v>1482</v>
      </c>
      <c r="G618" s="34">
        <f t="shared" si="28"/>
        <v>0.048582995951417</v>
      </c>
      <c r="H618" s="34">
        <f>F618/$F$3</f>
        <v>0.0468290833254337</v>
      </c>
      <c r="I618" s="34">
        <f>E618/$E$3</f>
        <v>0.0460652591170825</v>
      </c>
      <c r="J618" s="43">
        <f t="shared" si="29"/>
        <v>0.983689106125716</v>
      </c>
    </row>
    <row r="619" s="2" customFormat="1" spans="2:10">
      <c r="B619" s="30"/>
      <c r="C619" s="31" t="s">
        <v>384</v>
      </c>
      <c r="D619" s="32">
        <v>1046</v>
      </c>
      <c r="E619" s="33">
        <v>60</v>
      </c>
      <c r="F619" s="33">
        <f t="shared" si="27"/>
        <v>1106</v>
      </c>
      <c r="G619" s="34">
        <f t="shared" si="28"/>
        <v>0.054249547920434</v>
      </c>
      <c r="H619" s="34">
        <f>F619/$F$3</f>
        <v>0.0349480203494802</v>
      </c>
      <c r="I619" s="34">
        <f>E619/$E$3</f>
        <v>0.0383877159309021</v>
      </c>
      <c r="J619" s="43">
        <f t="shared" si="29"/>
        <v>1.0984231881241</v>
      </c>
    </row>
    <row r="620" s="2" customFormat="1" spans="2:10">
      <c r="B620" s="30"/>
      <c r="C620" s="31" t="s">
        <v>385</v>
      </c>
      <c r="D620" s="32">
        <v>762</v>
      </c>
      <c r="E620" s="33">
        <v>35</v>
      </c>
      <c r="F620" s="33">
        <f t="shared" si="27"/>
        <v>797</v>
      </c>
      <c r="G620" s="34">
        <f t="shared" si="28"/>
        <v>0.0439146800501882</v>
      </c>
      <c r="H620" s="34">
        <f>F620/$F$3</f>
        <v>0.025184061680412</v>
      </c>
      <c r="I620" s="34">
        <f>E620/$E$3</f>
        <v>0.0223928342930262</v>
      </c>
      <c r="J620" s="43">
        <f t="shared" si="29"/>
        <v>0.889166909499876</v>
      </c>
    </row>
    <row r="621" s="2" customFormat="1" spans="2:10">
      <c r="B621" s="30"/>
      <c r="C621" s="31" t="s">
        <v>386</v>
      </c>
      <c r="D621" s="32">
        <v>311</v>
      </c>
      <c r="E621" s="33">
        <v>13</v>
      </c>
      <c r="F621" s="33">
        <f t="shared" si="27"/>
        <v>324</v>
      </c>
      <c r="G621" s="34">
        <f t="shared" si="28"/>
        <v>0.0401234567901235</v>
      </c>
      <c r="H621" s="34">
        <f>F621/$F$3</f>
        <v>0.0102379372452365</v>
      </c>
      <c r="I621" s="34">
        <f>E621/$E$3</f>
        <v>0.00831733845169546</v>
      </c>
      <c r="J621" s="43">
        <f t="shared" si="29"/>
        <v>0.812403734508661</v>
      </c>
    </row>
    <row r="622" s="2" customFormat="1" spans="2:10">
      <c r="B622" s="30"/>
      <c r="C622" s="31" t="s">
        <v>387</v>
      </c>
      <c r="D622" s="32">
        <v>578</v>
      </c>
      <c r="E622" s="33">
        <v>24</v>
      </c>
      <c r="F622" s="33">
        <f t="shared" si="27"/>
        <v>602</v>
      </c>
      <c r="G622" s="34">
        <f t="shared" si="28"/>
        <v>0.0398671096345515</v>
      </c>
      <c r="H622" s="34">
        <f>F622/$F$3</f>
        <v>0.0190223401902234</v>
      </c>
      <c r="I622" s="34">
        <f>E622/$E$3</f>
        <v>0.0153550863723608</v>
      </c>
      <c r="J622" s="43">
        <f t="shared" si="29"/>
        <v>0.80721331964469</v>
      </c>
    </row>
    <row r="623" s="2" customFormat="1" spans="2:10">
      <c r="B623" s="30"/>
      <c r="C623" s="31" t="s">
        <v>45</v>
      </c>
      <c r="D623" s="32">
        <v>999</v>
      </c>
      <c r="E623" s="33">
        <v>44</v>
      </c>
      <c r="F623" s="33">
        <f t="shared" si="27"/>
        <v>1043</v>
      </c>
      <c r="G623" s="34">
        <f t="shared" si="28"/>
        <v>0.0421860019175455</v>
      </c>
      <c r="H623" s="34">
        <f>F623/$F$3</f>
        <v>0.0329573103295731</v>
      </c>
      <c r="I623" s="34">
        <f>E623/$E$3</f>
        <v>0.0281509916826615</v>
      </c>
      <c r="J623" s="43">
        <f t="shared" si="29"/>
        <v>0.85416532481418</v>
      </c>
    </row>
    <row r="624" s="2" customFormat="1" spans="2:10">
      <c r="B624" s="30"/>
      <c r="C624" s="31" t="s">
        <v>388</v>
      </c>
      <c r="D624" s="32">
        <v>225</v>
      </c>
      <c r="E624" s="33">
        <v>15</v>
      </c>
      <c r="F624" s="33">
        <f t="shared" si="27"/>
        <v>240</v>
      </c>
      <c r="G624" s="34">
        <f t="shared" si="28"/>
        <v>0.0625</v>
      </c>
      <c r="H624" s="34">
        <f>F624/$F$3</f>
        <v>0.00758365721869371</v>
      </c>
      <c r="I624" s="34">
        <f>E624/$E$3</f>
        <v>0.00959692898272553</v>
      </c>
      <c r="J624" s="43">
        <f t="shared" si="29"/>
        <v>1.26547504798464</v>
      </c>
    </row>
    <row r="625" s="2" customFormat="1" spans="2:10">
      <c r="B625" s="30"/>
      <c r="C625" s="31" t="s">
        <v>389</v>
      </c>
      <c r="D625" s="32">
        <v>154</v>
      </c>
      <c r="E625" s="33">
        <v>5</v>
      </c>
      <c r="F625" s="33">
        <f t="shared" si="27"/>
        <v>159</v>
      </c>
      <c r="G625" s="34">
        <f t="shared" si="28"/>
        <v>0.0314465408805031</v>
      </c>
      <c r="H625" s="34">
        <f>F625/$F$3</f>
        <v>0.00502417290738459</v>
      </c>
      <c r="I625" s="34">
        <f>E625/$E$3</f>
        <v>0.00319897632757518</v>
      </c>
      <c r="J625" s="43">
        <f t="shared" si="29"/>
        <v>0.636717005275293</v>
      </c>
    </row>
    <row r="626" s="2" customFormat="1" spans="2:10">
      <c r="B626" s="30"/>
      <c r="C626" s="31" t="s">
        <v>390</v>
      </c>
      <c r="D626" s="32">
        <v>475</v>
      </c>
      <c r="E626" s="33">
        <v>17</v>
      </c>
      <c r="F626" s="33">
        <f t="shared" si="27"/>
        <v>492</v>
      </c>
      <c r="G626" s="34">
        <f t="shared" si="28"/>
        <v>0.0345528455284553</v>
      </c>
      <c r="H626" s="34">
        <f>F626/$F$3</f>
        <v>0.0155464972983221</v>
      </c>
      <c r="I626" s="34">
        <f>E626/$E$3</f>
        <v>0.0108765195137556</v>
      </c>
      <c r="J626" s="43">
        <f t="shared" si="29"/>
        <v>0.699612221650048</v>
      </c>
    </row>
    <row r="627" s="2" customFormat="1" spans="2:10">
      <c r="B627" s="30"/>
      <c r="C627" s="31" t="s">
        <v>391</v>
      </c>
      <c r="D627" s="32">
        <v>3000</v>
      </c>
      <c r="E627" s="33">
        <v>152</v>
      </c>
      <c r="F627" s="33">
        <f t="shared" si="27"/>
        <v>3152</v>
      </c>
      <c r="G627" s="34">
        <f t="shared" si="28"/>
        <v>0.0482233502538071</v>
      </c>
      <c r="H627" s="34">
        <f>F627/$F$3</f>
        <v>0.0995986981388441</v>
      </c>
      <c r="I627" s="34">
        <f>E627/$E$3</f>
        <v>0.0972488803582854</v>
      </c>
      <c r="J627" s="43">
        <f t="shared" si="29"/>
        <v>0.97640714362267</v>
      </c>
    </row>
    <row r="628" s="2" customFormat="1" spans="2:10">
      <c r="B628" s="30"/>
      <c r="C628" s="31" t="s">
        <v>392</v>
      </c>
      <c r="D628" s="32">
        <v>4701</v>
      </c>
      <c r="E628" s="33">
        <v>265</v>
      </c>
      <c r="F628" s="33">
        <f t="shared" si="27"/>
        <v>4966</v>
      </c>
      <c r="G628" s="34">
        <f t="shared" si="28"/>
        <v>0.0533628674989932</v>
      </c>
      <c r="H628" s="34">
        <f>F628/$F$3</f>
        <v>0.156918507283471</v>
      </c>
      <c r="I628" s="34">
        <f>E628/$E$3</f>
        <v>0.169545745361484</v>
      </c>
      <c r="J628" s="43">
        <f t="shared" si="29"/>
        <v>1.08047003694219</v>
      </c>
    </row>
    <row r="629" s="2" customFormat="1" spans="2:10">
      <c r="B629" s="30"/>
      <c r="C629" s="31" t="s">
        <v>393</v>
      </c>
      <c r="D629" s="32">
        <v>327</v>
      </c>
      <c r="E629" s="33">
        <v>18</v>
      </c>
      <c r="F629" s="33">
        <f t="shared" si="27"/>
        <v>345</v>
      </c>
      <c r="G629" s="34">
        <f t="shared" si="28"/>
        <v>0.0521739130434783</v>
      </c>
      <c r="H629" s="34">
        <f>F629/$F$3</f>
        <v>0.0109015072518722</v>
      </c>
      <c r="I629" s="34">
        <f>E629/$E$3</f>
        <v>0.0115163147792706</v>
      </c>
      <c r="J629" s="43">
        <f t="shared" si="29"/>
        <v>1.05639656179588</v>
      </c>
    </row>
    <row r="630" s="2" customFormat="1" spans="2:10">
      <c r="B630" s="30"/>
      <c r="C630" s="31" t="s">
        <v>394</v>
      </c>
      <c r="D630" s="32">
        <v>4800</v>
      </c>
      <c r="E630" s="33">
        <v>248</v>
      </c>
      <c r="F630" s="33">
        <f t="shared" si="27"/>
        <v>5048</v>
      </c>
      <c r="G630" s="34">
        <f t="shared" si="28"/>
        <v>0.0491283676703645</v>
      </c>
      <c r="H630" s="34">
        <f>F630/$F$3</f>
        <v>0.159509590166524</v>
      </c>
      <c r="I630" s="34">
        <f>E630/$E$3</f>
        <v>0.158669225847729</v>
      </c>
      <c r="J630" s="43">
        <f t="shared" si="29"/>
        <v>0.994731574960989</v>
      </c>
    </row>
    <row r="631" s="2" customFormat="1" spans="2:10">
      <c r="B631" s="30"/>
      <c r="C631" s="31" t="s">
        <v>395</v>
      </c>
      <c r="D631" s="32">
        <v>750</v>
      </c>
      <c r="E631" s="33">
        <v>35</v>
      </c>
      <c r="F631" s="33">
        <f t="shared" si="27"/>
        <v>785</v>
      </c>
      <c r="G631" s="34">
        <f t="shared" si="28"/>
        <v>0.0445859872611465</v>
      </c>
      <c r="H631" s="34">
        <f>F631/$F$3</f>
        <v>0.0248048788194774</v>
      </c>
      <c r="I631" s="34">
        <f>E631/$E$3</f>
        <v>0.0223928342930262</v>
      </c>
      <c r="J631" s="43">
        <f t="shared" si="29"/>
        <v>0.902759269899874</v>
      </c>
    </row>
    <row r="632" s="2" customFormat="1" ht="15.75" spans="2:10">
      <c r="B632" s="35"/>
      <c r="C632" s="36" t="s">
        <v>12</v>
      </c>
      <c r="D632" s="37">
        <v>2</v>
      </c>
      <c r="E632" s="38">
        <v>0</v>
      </c>
      <c r="F632" s="38">
        <f t="shared" si="27"/>
        <v>2</v>
      </c>
      <c r="G632" s="39">
        <f t="shared" si="28"/>
        <v>0</v>
      </c>
      <c r="H632" s="39">
        <f>F632/$F$3</f>
        <v>6.31971434891143e-5</v>
      </c>
      <c r="I632" s="39">
        <f>E632/$E$3</f>
        <v>0</v>
      </c>
      <c r="J632" s="44">
        <f t="shared" si="29"/>
        <v>0</v>
      </c>
    </row>
    <row r="633" s="2" customFormat="1" spans="2:10">
      <c r="B633" s="15" t="s">
        <v>396</v>
      </c>
      <c r="C633" s="16" t="s">
        <v>12</v>
      </c>
      <c r="D633" s="17">
        <v>2</v>
      </c>
      <c r="E633" s="18">
        <v>0</v>
      </c>
      <c r="F633" s="18">
        <f t="shared" si="27"/>
        <v>2</v>
      </c>
      <c r="G633" s="19">
        <f t="shared" si="28"/>
        <v>0</v>
      </c>
      <c r="H633" s="19">
        <f>F633/$F$3</f>
        <v>6.31971434891143e-5</v>
      </c>
      <c r="I633" s="19">
        <f>E633/$E$3</f>
        <v>0</v>
      </c>
      <c r="J633" s="40">
        <f t="shared" si="29"/>
        <v>0</v>
      </c>
    </row>
    <row r="634" s="2" customFormat="1" ht="15.75" spans="2:10">
      <c r="B634" s="20"/>
      <c r="C634" s="21">
        <v>43110.9978472222</v>
      </c>
      <c r="D634" s="22">
        <v>30082</v>
      </c>
      <c r="E634" s="23">
        <v>1563</v>
      </c>
      <c r="F634" s="23">
        <f t="shared" si="27"/>
        <v>31645</v>
      </c>
      <c r="G634" s="24">
        <f t="shared" si="28"/>
        <v>0.0493916890504029</v>
      </c>
      <c r="H634" s="24">
        <f>F634/$F$3</f>
        <v>0.999936802856511</v>
      </c>
      <c r="I634" s="24">
        <f>E634/$E$3</f>
        <v>1</v>
      </c>
      <c r="J634" s="41">
        <f t="shared" si="29"/>
        <v>1.00006320113762</v>
      </c>
    </row>
    <row r="635" s="2" customFormat="1" spans="2:10">
      <c r="B635" s="25" t="s">
        <v>397</v>
      </c>
      <c r="C635" s="26" t="s">
        <v>42</v>
      </c>
      <c r="D635" s="27">
        <v>30070</v>
      </c>
      <c r="E635" s="28">
        <v>1560</v>
      </c>
      <c r="F635" s="28">
        <f t="shared" si="27"/>
        <v>31630</v>
      </c>
      <c r="G635" s="29">
        <f t="shared" si="28"/>
        <v>0.0493202655706608</v>
      </c>
      <c r="H635" s="29">
        <f>F635/$F$3</f>
        <v>0.999462824280342</v>
      </c>
      <c r="I635" s="29">
        <f>E635/$E$3</f>
        <v>0.998080614203455</v>
      </c>
      <c r="J635" s="42">
        <f t="shared" si="29"/>
        <v>0.998617047034358</v>
      </c>
    </row>
    <row r="636" s="2" customFormat="1" spans="2:10">
      <c r="B636" s="30"/>
      <c r="C636" s="31" t="s">
        <v>12</v>
      </c>
      <c r="D636" s="32">
        <v>2</v>
      </c>
      <c r="E636" s="33">
        <v>0</v>
      </c>
      <c r="F636" s="33">
        <f t="shared" si="27"/>
        <v>2</v>
      </c>
      <c r="G636" s="34">
        <f t="shared" si="28"/>
        <v>0</v>
      </c>
      <c r="H636" s="34">
        <f>F636/$F$3</f>
        <v>6.31971434891143e-5</v>
      </c>
      <c r="I636" s="34">
        <f>E636/$E$3</f>
        <v>0</v>
      </c>
      <c r="J636" s="43">
        <f t="shared" si="29"/>
        <v>0</v>
      </c>
    </row>
    <row r="637" s="2" customFormat="1" ht="15.75" spans="2:10">
      <c r="B637" s="35"/>
      <c r="C637" s="36" t="s">
        <v>43</v>
      </c>
      <c r="D637" s="37">
        <v>12</v>
      </c>
      <c r="E637" s="38">
        <v>3</v>
      </c>
      <c r="F637" s="38">
        <f t="shared" si="27"/>
        <v>15</v>
      </c>
      <c r="G637" s="39">
        <f t="shared" si="28"/>
        <v>0.2</v>
      </c>
      <c r="H637" s="39">
        <f>F637/$F$3</f>
        <v>0.000473978576168357</v>
      </c>
      <c r="I637" s="39">
        <f>E637/$E$3</f>
        <v>0.00191938579654511</v>
      </c>
      <c r="J637" s="44">
        <f t="shared" si="29"/>
        <v>4.04952015355086</v>
      </c>
    </row>
    <row r="638" s="2" customFormat="1" spans="2:10">
      <c r="B638" s="15" t="s">
        <v>398</v>
      </c>
      <c r="C638" s="16" t="s">
        <v>42</v>
      </c>
      <c r="D638" s="17">
        <v>30057</v>
      </c>
      <c r="E638" s="18">
        <v>1557</v>
      </c>
      <c r="F638" s="18">
        <f t="shared" si="27"/>
        <v>31614</v>
      </c>
      <c r="G638" s="19">
        <f t="shared" si="28"/>
        <v>0.0492503321313342</v>
      </c>
      <c r="H638" s="19">
        <f>F638/$F$3</f>
        <v>0.99895724713243</v>
      </c>
      <c r="I638" s="19">
        <f>E638/$E$3</f>
        <v>0.99616122840691</v>
      </c>
      <c r="J638" s="40">
        <f t="shared" si="29"/>
        <v>0.997201062674558</v>
      </c>
    </row>
    <row r="639" s="2" customFormat="1" spans="2:10">
      <c r="B639" s="30"/>
      <c r="C639" s="31" t="s">
        <v>12</v>
      </c>
      <c r="D639" s="32">
        <v>2</v>
      </c>
      <c r="E639" s="33">
        <v>0</v>
      </c>
      <c r="F639" s="33">
        <f t="shared" si="27"/>
        <v>2</v>
      </c>
      <c r="G639" s="34">
        <f t="shared" si="28"/>
        <v>0</v>
      </c>
      <c r="H639" s="34">
        <f>F639/$F$3</f>
        <v>6.31971434891143e-5</v>
      </c>
      <c r="I639" s="34">
        <f>E639/$E$3</f>
        <v>0</v>
      </c>
      <c r="J639" s="43">
        <f t="shared" si="29"/>
        <v>0</v>
      </c>
    </row>
    <row r="640" s="2" customFormat="1" ht="15.75" spans="2:10">
      <c r="B640" s="20"/>
      <c r="C640" s="21" t="s">
        <v>43</v>
      </c>
      <c r="D640" s="22">
        <v>25</v>
      </c>
      <c r="E640" s="23">
        <v>6</v>
      </c>
      <c r="F640" s="23">
        <f t="shared" si="27"/>
        <v>31</v>
      </c>
      <c r="G640" s="24">
        <f t="shared" si="28"/>
        <v>0.193548387096774</v>
      </c>
      <c r="H640" s="24">
        <f>F640/$F$3</f>
        <v>0.000979555724081272</v>
      </c>
      <c r="I640" s="24">
        <f>E640/$E$3</f>
        <v>0.00383877159309021</v>
      </c>
      <c r="J640" s="41">
        <f t="shared" si="29"/>
        <v>3.91889047117826</v>
      </c>
    </row>
    <row r="641" s="2" customFormat="1" spans="2:10">
      <c r="B641" s="25" t="s">
        <v>399</v>
      </c>
      <c r="C641" s="26" t="s">
        <v>400</v>
      </c>
      <c r="D641" s="27">
        <v>2656</v>
      </c>
      <c r="E641" s="28">
        <v>247</v>
      </c>
      <c r="F641" s="28">
        <f t="shared" si="27"/>
        <v>2903</v>
      </c>
      <c r="G641" s="29">
        <f t="shared" si="28"/>
        <v>0.0850843954529797</v>
      </c>
      <c r="H641" s="29">
        <f>F641/$F$3</f>
        <v>0.0917306537744494</v>
      </c>
      <c r="I641" s="29">
        <f>E641/$E$3</f>
        <v>0.158029430582214</v>
      </c>
      <c r="J641" s="42">
        <f t="shared" si="29"/>
        <v>1.72275487069766</v>
      </c>
    </row>
    <row r="642" s="2" customFormat="1" spans="2:10">
      <c r="B642" s="30"/>
      <c r="C642" s="31" t="s">
        <v>401</v>
      </c>
      <c r="D642" s="32">
        <v>6502</v>
      </c>
      <c r="E642" s="33">
        <v>509</v>
      </c>
      <c r="F642" s="33">
        <f t="shared" si="27"/>
        <v>7011</v>
      </c>
      <c r="G642" s="34">
        <f t="shared" si="28"/>
        <v>0.0726001996862074</v>
      </c>
      <c r="H642" s="34">
        <f>F642/$F$3</f>
        <v>0.22153758650109</v>
      </c>
      <c r="I642" s="34">
        <f>E642/$E$3</f>
        <v>0.325655790147153</v>
      </c>
      <c r="J642" s="43">
        <f t="shared" si="29"/>
        <v>1.46997985890557</v>
      </c>
    </row>
    <row r="643" s="2" customFormat="1" spans="2:10">
      <c r="B643" s="30"/>
      <c r="C643" s="31" t="s">
        <v>402</v>
      </c>
      <c r="D643" s="32">
        <v>18349</v>
      </c>
      <c r="E643" s="33">
        <v>735</v>
      </c>
      <c r="F643" s="33">
        <f t="shared" si="27"/>
        <v>19084</v>
      </c>
      <c r="G643" s="34">
        <f t="shared" si="28"/>
        <v>0.0385139383776986</v>
      </c>
      <c r="H643" s="34">
        <f>F643/$F$3</f>
        <v>0.603027143173129</v>
      </c>
      <c r="I643" s="34">
        <f>E643/$E$3</f>
        <v>0.470249520153551</v>
      </c>
      <c r="J643" s="43">
        <f t="shared" si="29"/>
        <v>0.779814848265533</v>
      </c>
    </row>
    <row r="644" s="2" customFormat="1" spans="2:10">
      <c r="B644" s="30"/>
      <c r="C644" s="31" t="s">
        <v>403</v>
      </c>
      <c r="D644" s="32">
        <v>2427</v>
      </c>
      <c r="E644" s="33">
        <v>42</v>
      </c>
      <c r="F644" s="33">
        <f t="shared" si="27"/>
        <v>2469</v>
      </c>
      <c r="G644" s="34">
        <f t="shared" si="28"/>
        <v>0.0170109356014581</v>
      </c>
      <c r="H644" s="34">
        <f>F644/$F$3</f>
        <v>0.0780168736373116</v>
      </c>
      <c r="I644" s="34">
        <f>E644/$E$3</f>
        <v>0.0268714011516315</v>
      </c>
      <c r="J644" s="43">
        <f t="shared" si="29"/>
        <v>0.344430632744302</v>
      </c>
    </row>
    <row r="645" s="2" customFormat="1" spans="2:10">
      <c r="B645" s="30"/>
      <c r="C645" s="31" t="s">
        <v>404</v>
      </c>
      <c r="D645" s="32">
        <v>148</v>
      </c>
      <c r="E645" s="33">
        <v>30</v>
      </c>
      <c r="F645" s="33">
        <f t="shared" ref="F645:F667" si="30">SUM(D645:E645)</f>
        <v>178</v>
      </c>
      <c r="G645" s="34">
        <f t="shared" ref="G645:G667" si="31">E645/F645</f>
        <v>0.168539325842697</v>
      </c>
      <c r="H645" s="34">
        <f>F645/$F$3</f>
        <v>0.00562454577053117</v>
      </c>
      <c r="I645" s="34">
        <f>E645/$E$3</f>
        <v>0.0191938579654511</v>
      </c>
      <c r="J645" s="43">
        <f t="shared" si="29"/>
        <v>3.41251698332938</v>
      </c>
    </row>
    <row r="646" s="2" customFormat="1" ht="15.75" spans="2:10">
      <c r="B646" s="35"/>
      <c r="C646" s="36" t="s">
        <v>12</v>
      </c>
      <c r="D646" s="37">
        <v>2</v>
      </c>
      <c r="E646" s="38">
        <v>0</v>
      </c>
      <c r="F646" s="38">
        <f t="shared" si="30"/>
        <v>2</v>
      </c>
      <c r="G646" s="39">
        <f t="shared" si="31"/>
        <v>0</v>
      </c>
      <c r="H646" s="39">
        <f>F646/$F$3</f>
        <v>6.31971434891143e-5</v>
      </c>
      <c r="I646" s="39">
        <f>E646/$E$3</f>
        <v>0</v>
      </c>
      <c r="J646" s="44">
        <f t="shared" ref="J646:J667" si="32">I646/H646</f>
        <v>0</v>
      </c>
    </row>
    <row r="647" s="2" customFormat="1" spans="2:10">
      <c r="B647" s="15" t="s">
        <v>405</v>
      </c>
      <c r="C647" s="16" t="s">
        <v>406</v>
      </c>
      <c r="D647" s="17">
        <v>863</v>
      </c>
      <c r="E647" s="18">
        <v>104</v>
      </c>
      <c r="F647" s="18">
        <f t="shared" si="30"/>
        <v>967</v>
      </c>
      <c r="G647" s="19">
        <f t="shared" si="31"/>
        <v>0.107549120992761</v>
      </c>
      <c r="H647" s="19">
        <f>F647/$F$3</f>
        <v>0.0305558188769868</v>
      </c>
      <c r="I647" s="19">
        <f>E647/$E$3</f>
        <v>0.0665387076135637</v>
      </c>
      <c r="J647" s="40">
        <f t="shared" si="32"/>
        <v>2.17761166478433</v>
      </c>
    </row>
    <row r="648" s="2" customFormat="1" spans="2:10">
      <c r="B648" s="30"/>
      <c r="C648" s="31" t="s">
        <v>407</v>
      </c>
      <c r="D648" s="32">
        <v>437</v>
      </c>
      <c r="E648" s="33">
        <v>47</v>
      </c>
      <c r="F648" s="33">
        <f t="shared" si="30"/>
        <v>484</v>
      </c>
      <c r="G648" s="34">
        <f t="shared" si="31"/>
        <v>0.0971074380165289</v>
      </c>
      <c r="H648" s="34">
        <f>F648/$F$3</f>
        <v>0.0152937087243657</v>
      </c>
      <c r="I648" s="34">
        <f>E648/$E$3</f>
        <v>0.0300703774792067</v>
      </c>
      <c r="J648" s="43">
        <f t="shared" si="32"/>
        <v>1.96619263653813</v>
      </c>
    </row>
    <row r="649" s="2" customFormat="1" spans="2:10">
      <c r="B649" s="30"/>
      <c r="C649" s="31" t="s">
        <v>408</v>
      </c>
      <c r="D649" s="32">
        <v>1356</v>
      </c>
      <c r="E649" s="33">
        <v>96</v>
      </c>
      <c r="F649" s="33">
        <f t="shared" si="30"/>
        <v>1452</v>
      </c>
      <c r="G649" s="34">
        <f t="shared" si="31"/>
        <v>0.0661157024793388</v>
      </c>
      <c r="H649" s="34">
        <f>F649/$F$3</f>
        <v>0.045881126173097</v>
      </c>
      <c r="I649" s="34">
        <f>E649/$E$3</f>
        <v>0.0614203454894434</v>
      </c>
      <c r="J649" s="43">
        <f t="shared" si="32"/>
        <v>1.33868434828128</v>
      </c>
    </row>
    <row r="650" s="2" customFormat="1" spans="2:10">
      <c r="B650" s="30"/>
      <c r="C650" s="31" t="s">
        <v>409</v>
      </c>
      <c r="D650" s="32">
        <v>4556</v>
      </c>
      <c r="E650" s="33">
        <v>391</v>
      </c>
      <c r="F650" s="33">
        <f t="shared" si="30"/>
        <v>4947</v>
      </c>
      <c r="G650" s="34">
        <f t="shared" si="31"/>
        <v>0.0790378006872852</v>
      </c>
      <c r="H650" s="34">
        <f>F650/$F$3</f>
        <v>0.156318134420324</v>
      </c>
      <c r="I650" s="34">
        <f>E650/$E$3</f>
        <v>0.250159948816379</v>
      </c>
      <c r="J650" s="43">
        <f t="shared" si="32"/>
        <v>1.60032583387749</v>
      </c>
    </row>
    <row r="651" s="2" customFormat="1" spans="2:10">
      <c r="B651" s="30"/>
      <c r="C651" s="31" t="s">
        <v>410</v>
      </c>
      <c r="D651" s="32">
        <v>129</v>
      </c>
      <c r="E651" s="33">
        <v>5</v>
      </c>
      <c r="F651" s="33">
        <f t="shared" si="30"/>
        <v>134</v>
      </c>
      <c r="G651" s="34">
        <f t="shared" si="31"/>
        <v>0.0373134328358209</v>
      </c>
      <c r="H651" s="34">
        <f>F651/$F$3</f>
        <v>0.00423420861377066</v>
      </c>
      <c r="I651" s="34">
        <f>E651/$E$3</f>
        <v>0.00319897632757518</v>
      </c>
      <c r="J651" s="43">
        <f t="shared" si="32"/>
        <v>0.755507491334116</v>
      </c>
    </row>
    <row r="652" s="2" customFormat="1" spans="2:10">
      <c r="B652" s="30"/>
      <c r="C652" s="31" t="s">
        <v>411</v>
      </c>
      <c r="D652" s="32">
        <v>1817</v>
      </c>
      <c r="E652" s="33">
        <v>113</v>
      </c>
      <c r="F652" s="33">
        <f t="shared" si="30"/>
        <v>1930</v>
      </c>
      <c r="G652" s="34">
        <f t="shared" si="31"/>
        <v>0.0585492227979275</v>
      </c>
      <c r="H652" s="34">
        <f>F652/$F$3</f>
        <v>0.0609852434669953</v>
      </c>
      <c r="I652" s="34">
        <f>E652/$E$3</f>
        <v>0.072296865003199</v>
      </c>
      <c r="J652" s="43">
        <f t="shared" si="32"/>
        <v>1.18548128847473</v>
      </c>
    </row>
    <row r="653" s="2" customFormat="1" spans="2:10">
      <c r="B653" s="30"/>
      <c r="C653" s="31" t="s">
        <v>412</v>
      </c>
      <c r="D653" s="32">
        <v>15777</v>
      </c>
      <c r="E653" s="33">
        <v>664</v>
      </c>
      <c r="F653" s="33">
        <f t="shared" si="30"/>
        <v>16441</v>
      </c>
      <c r="G653" s="34">
        <f t="shared" si="31"/>
        <v>0.0403868377835898</v>
      </c>
      <c r="H653" s="34">
        <f>F653/$F$3</f>
        <v>0.519512118052264</v>
      </c>
      <c r="I653" s="34">
        <f>E653/$E$3</f>
        <v>0.424824056301983</v>
      </c>
      <c r="J653" s="43">
        <f t="shared" si="32"/>
        <v>0.817736567714182</v>
      </c>
    </row>
    <row r="654" s="2" customFormat="1" spans="2:10">
      <c r="B654" s="30"/>
      <c r="C654" s="31" t="s">
        <v>413</v>
      </c>
      <c r="D654" s="32">
        <v>48</v>
      </c>
      <c r="E654" s="33">
        <v>3</v>
      </c>
      <c r="F654" s="33">
        <f t="shared" si="30"/>
        <v>51</v>
      </c>
      <c r="G654" s="34">
        <f t="shared" si="31"/>
        <v>0.0588235294117647</v>
      </c>
      <c r="H654" s="34">
        <f>F654/$F$3</f>
        <v>0.00161152715897241</v>
      </c>
      <c r="I654" s="34">
        <f>E654/$E$3</f>
        <v>0.00191938579654511</v>
      </c>
      <c r="J654" s="43">
        <f t="shared" si="32"/>
        <v>1.19103533927967</v>
      </c>
    </row>
    <row r="655" s="2" customFormat="1" spans="2:10">
      <c r="B655" s="30"/>
      <c r="C655" s="31" t="s">
        <v>414</v>
      </c>
      <c r="D655" s="32">
        <v>2524</v>
      </c>
      <c r="E655" s="33">
        <v>68</v>
      </c>
      <c r="F655" s="33">
        <f t="shared" si="30"/>
        <v>2592</v>
      </c>
      <c r="G655" s="34">
        <f t="shared" si="31"/>
        <v>0.0262345679012346</v>
      </c>
      <c r="H655" s="34">
        <f>F655/$F$3</f>
        <v>0.0819034979618921</v>
      </c>
      <c r="I655" s="34">
        <f>E655/$E$3</f>
        <v>0.0435060780550224</v>
      </c>
      <c r="J655" s="43">
        <f t="shared" si="32"/>
        <v>0.53118705717874</v>
      </c>
    </row>
    <row r="656" s="2" customFormat="1" spans="2:10">
      <c r="B656" s="30"/>
      <c r="C656" s="31" t="s">
        <v>415</v>
      </c>
      <c r="D656" s="32">
        <v>2427</v>
      </c>
      <c r="E656" s="33">
        <v>42</v>
      </c>
      <c r="F656" s="33">
        <f t="shared" si="30"/>
        <v>2469</v>
      </c>
      <c r="G656" s="34">
        <f t="shared" si="31"/>
        <v>0.0170109356014581</v>
      </c>
      <c r="H656" s="34">
        <f>F656/$F$3</f>
        <v>0.0780168736373116</v>
      </c>
      <c r="I656" s="34">
        <f>E656/$E$3</f>
        <v>0.0268714011516315</v>
      </c>
      <c r="J656" s="43">
        <f t="shared" si="32"/>
        <v>0.344430632744302</v>
      </c>
    </row>
    <row r="657" s="2" customFormat="1" spans="2:10">
      <c r="B657" s="30"/>
      <c r="C657" s="31" t="s">
        <v>416</v>
      </c>
      <c r="D657" s="32">
        <v>63</v>
      </c>
      <c r="E657" s="33">
        <v>17</v>
      </c>
      <c r="F657" s="33">
        <f t="shared" si="30"/>
        <v>80</v>
      </c>
      <c r="G657" s="34">
        <f t="shared" si="31"/>
        <v>0.2125</v>
      </c>
      <c r="H657" s="34">
        <f>F657/$F$3</f>
        <v>0.00252788573956457</v>
      </c>
      <c r="I657" s="34">
        <f>E657/$E$3</f>
        <v>0.0108765195137556</v>
      </c>
      <c r="J657" s="43">
        <f t="shared" si="32"/>
        <v>4.30261516314779</v>
      </c>
    </row>
    <row r="658" s="2" customFormat="1" spans="2:10">
      <c r="B658" s="30"/>
      <c r="C658" s="31" t="s">
        <v>417</v>
      </c>
      <c r="D658" s="32">
        <v>0</v>
      </c>
      <c r="E658" s="33">
        <v>1</v>
      </c>
      <c r="F658" s="33">
        <f t="shared" si="30"/>
        <v>1</v>
      </c>
      <c r="G658" s="34">
        <f t="shared" si="31"/>
        <v>1</v>
      </c>
      <c r="H658" s="34">
        <f>F658/$F$3</f>
        <v>3.15985717445571e-5</v>
      </c>
      <c r="I658" s="34">
        <f>E658/$E$3</f>
        <v>0.000639795265515035</v>
      </c>
      <c r="J658" s="43">
        <f t="shared" si="32"/>
        <v>20.2476007677543</v>
      </c>
    </row>
    <row r="659" s="2" customFormat="1" spans="2:10">
      <c r="B659" s="30"/>
      <c r="C659" s="31" t="s">
        <v>418</v>
      </c>
      <c r="D659" s="32">
        <v>85</v>
      </c>
      <c r="E659" s="33">
        <v>12</v>
      </c>
      <c r="F659" s="33">
        <f t="shared" si="30"/>
        <v>97</v>
      </c>
      <c r="G659" s="34">
        <f t="shared" si="31"/>
        <v>0.123711340206186</v>
      </c>
      <c r="H659" s="34">
        <f>F659/$F$3</f>
        <v>0.00306506145922204</v>
      </c>
      <c r="I659" s="34">
        <f>E659/$E$3</f>
        <v>0.00767754318618042</v>
      </c>
      <c r="J659" s="43">
        <f t="shared" si="32"/>
        <v>2.50485782693868</v>
      </c>
    </row>
    <row r="660" s="2" customFormat="1" ht="15.75" spans="2:10">
      <c r="B660" s="20"/>
      <c r="C660" s="21" t="s">
        <v>12</v>
      </c>
      <c r="D660" s="22">
        <v>2</v>
      </c>
      <c r="E660" s="23">
        <v>0</v>
      </c>
      <c r="F660" s="23">
        <f t="shared" si="30"/>
        <v>2</v>
      </c>
      <c r="G660" s="24">
        <f t="shared" si="31"/>
        <v>0</v>
      </c>
      <c r="H660" s="24">
        <f>F660/$F$3</f>
        <v>6.31971434891143e-5</v>
      </c>
      <c r="I660" s="24">
        <f>E660/$E$3</f>
        <v>0</v>
      </c>
      <c r="J660" s="41">
        <f t="shared" si="32"/>
        <v>0</v>
      </c>
    </row>
    <row r="661" s="2" customFormat="1" spans="2:10">
      <c r="B661" s="25" t="s">
        <v>419</v>
      </c>
      <c r="C661" s="26" t="s">
        <v>420</v>
      </c>
      <c r="D661" s="27">
        <v>5231</v>
      </c>
      <c r="E661" s="28">
        <v>319</v>
      </c>
      <c r="F661" s="28">
        <f t="shared" si="30"/>
        <v>5550</v>
      </c>
      <c r="G661" s="29">
        <f t="shared" si="31"/>
        <v>0.0574774774774775</v>
      </c>
      <c r="H661" s="29">
        <f>F661/$F$3</f>
        <v>0.175372073182292</v>
      </c>
      <c r="I661" s="29">
        <f>E661/$E$3</f>
        <v>0.204094689699296</v>
      </c>
      <c r="J661" s="42">
        <f t="shared" si="32"/>
        <v>1.16378101710155</v>
      </c>
    </row>
    <row r="662" s="2" customFormat="1" spans="2:10">
      <c r="B662" s="30"/>
      <c r="C662" s="31" t="s">
        <v>421</v>
      </c>
      <c r="D662" s="32">
        <v>24851</v>
      </c>
      <c r="E662" s="33">
        <v>1244</v>
      </c>
      <c r="F662" s="33">
        <f t="shared" si="30"/>
        <v>26095</v>
      </c>
      <c r="G662" s="34">
        <f t="shared" si="31"/>
        <v>0.0476719678099253</v>
      </c>
      <c r="H662" s="34">
        <f>F662/$F$3</f>
        <v>0.824564729674219</v>
      </c>
      <c r="I662" s="34">
        <f>E662/$E$3</f>
        <v>0.795905310300704</v>
      </c>
      <c r="J662" s="43">
        <f t="shared" si="32"/>
        <v>0.965242972028602</v>
      </c>
    </row>
    <row r="663" s="2" customFormat="1" ht="15.75" spans="2:10">
      <c r="B663" s="35"/>
      <c r="C663" s="36" t="s">
        <v>12</v>
      </c>
      <c r="D663" s="37">
        <v>2</v>
      </c>
      <c r="E663" s="38">
        <v>0</v>
      </c>
      <c r="F663" s="38">
        <f t="shared" si="30"/>
        <v>2</v>
      </c>
      <c r="G663" s="39">
        <f t="shared" si="31"/>
        <v>0</v>
      </c>
      <c r="H663" s="39">
        <f>F663/$F$3</f>
        <v>6.31971434891143e-5</v>
      </c>
      <c r="I663" s="39">
        <f>E663/$E$3</f>
        <v>0</v>
      </c>
      <c r="J663" s="44">
        <f t="shared" si="32"/>
        <v>0</v>
      </c>
    </row>
    <row r="664" s="2" customFormat="1" spans="2:10">
      <c r="B664" s="15" t="s">
        <v>422</v>
      </c>
      <c r="C664" s="16" t="s">
        <v>423</v>
      </c>
      <c r="D664" s="17">
        <v>8664</v>
      </c>
      <c r="E664" s="18">
        <v>512</v>
      </c>
      <c r="F664" s="18">
        <f t="shared" si="30"/>
        <v>9176</v>
      </c>
      <c r="G664" s="19">
        <f t="shared" si="31"/>
        <v>0.0557977332170881</v>
      </c>
      <c r="H664" s="19">
        <f>F664/$F$3</f>
        <v>0.289948494328056</v>
      </c>
      <c r="I664" s="19">
        <f>E664/$E$3</f>
        <v>0.327575175943698</v>
      </c>
      <c r="J664" s="40">
        <f t="shared" si="32"/>
        <v>1.12977022592526</v>
      </c>
    </row>
    <row r="665" s="2" customFormat="1" spans="2:10">
      <c r="B665" s="30"/>
      <c r="C665" s="31" t="s">
        <v>424</v>
      </c>
      <c r="D665" s="32">
        <v>11606</v>
      </c>
      <c r="E665" s="33">
        <v>620</v>
      </c>
      <c r="F665" s="33">
        <f t="shared" si="30"/>
        <v>12226</v>
      </c>
      <c r="G665" s="34">
        <f t="shared" si="31"/>
        <v>0.0507115982332733</v>
      </c>
      <c r="H665" s="34">
        <f>F665/$F$3</f>
        <v>0.386324138148956</v>
      </c>
      <c r="I665" s="34">
        <f>E665/$E$3</f>
        <v>0.396673064619322</v>
      </c>
      <c r="J665" s="43">
        <f t="shared" si="32"/>
        <v>1.02678819532207</v>
      </c>
    </row>
    <row r="666" s="2" customFormat="1" spans="2:10">
      <c r="B666" s="30"/>
      <c r="C666" s="31" t="s">
        <v>425</v>
      </c>
      <c r="D666" s="32">
        <v>9812</v>
      </c>
      <c r="E666" s="33">
        <v>431</v>
      </c>
      <c r="F666" s="33">
        <f t="shared" si="30"/>
        <v>10243</v>
      </c>
      <c r="G666" s="34">
        <f t="shared" si="31"/>
        <v>0.0420775163526311</v>
      </c>
      <c r="H666" s="34">
        <f>F666/$F$3</f>
        <v>0.323664170379499</v>
      </c>
      <c r="I666" s="34">
        <f>E666/$E$3</f>
        <v>0.27575175943698</v>
      </c>
      <c r="J666" s="43">
        <f t="shared" si="32"/>
        <v>0.851968752406728</v>
      </c>
    </row>
    <row r="667" s="2" customFormat="1" ht="15.75" spans="2:10">
      <c r="B667" s="35"/>
      <c r="C667" s="36" t="s">
        <v>12</v>
      </c>
      <c r="D667" s="37">
        <v>2</v>
      </c>
      <c r="E667" s="38">
        <v>0</v>
      </c>
      <c r="F667" s="38">
        <f t="shared" si="30"/>
        <v>2</v>
      </c>
      <c r="G667" s="39">
        <f t="shared" si="31"/>
        <v>0</v>
      </c>
      <c r="H667" s="39">
        <f>F667/$F$3</f>
        <v>6.31971434891143e-5</v>
      </c>
      <c r="I667" s="39">
        <f>E667/$E$3</f>
        <v>0</v>
      </c>
      <c r="J667" s="45">
        <f t="shared" si="32"/>
        <v>0</v>
      </c>
    </row>
  </sheetData>
  <mergeCells count="139">
    <mergeCell ref="B6:B7"/>
    <mergeCell ref="B8:B21"/>
    <mergeCell ref="B22:B26"/>
    <mergeCell ref="B27:B31"/>
    <mergeCell ref="B32:B39"/>
    <mergeCell ref="B40:B45"/>
    <mergeCell ref="B46:B73"/>
    <mergeCell ref="B74:B78"/>
    <mergeCell ref="B79:B81"/>
    <mergeCell ref="B82:B86"/>
    <mergeCell ref="B87:B88"/>
    <mergeCell ref="B89:B91"/>
    <mergeCell ref="B92:B94"/>
    <mergeCell ref="B95:B97"/>
    <mergeCell ref="B98:B100"/>
    <mergeCell ref="B101:B103"/>
    <mergeCell ref="B104:B106"/>
    <mergeCell ref="B107:B109"/>
    <mergeCell ref="B110:B112"/>
    <mergeCell ref="B113:B115"/>
    <mergeCell ref="B116:B118"/>
    <mergeCell ref="B119:B121"/>
    <mergeCell ref="B122:B124"/>
    <mergeCell ref="B125:B127"/>
    <mergeCell ref="B128:B130"/>
    <mergeCell ref="B131:B133"/>
    <mergeCell ref="B134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4"/>
    <mergeCell ref="B165:B167"/>
    <mergeCell ref="B168:B170"/>
    <mergeCell ref="B171:B173"/>
    <mergeCell ref="B174:B176"/>
    <mergeCell ref="B177:B179"/>
    <mergeCell ref="B180:B182"/>
    <mergeCell ref="B183:B185"/>
    <mergeCell ref="B186:B188"/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B213:B215"/>
    <mergeCell ref="B216:B218"/>
    <mergeCell ref="B219:B221"/>
    <mergeCell ref="B222:B224"/>
    <mergeCell ref="B225:B227"/>
    <mergeCell ref="B228:B230"/>
    <mergeCell ref="B231:B233"/>
    <mergeCell ref="B234:B236"/>
    <mergeCell ref="B237:B239"/>
    <mergeCell ref="B240:B242"/>
    <mergeCell ref="B243:B245"/>
    <mergeCell ref="B246:B248"/>
    <mergeCell ref="B249:B251"/>
    <mergeCell ref="B252:B254"/>
    <mergeCell ref="B255:B256"/>
    <mergeCell ref="B257:B259"/>
    <mergeCell ref="B260:B262"/>
    <mergeCell ref="B263:B265"/>
    <mergeCell ref="B266:B267"/>
    <mergeCell ref="B268:B269"/>
    <mergeCell ref="B270:B271"/>
    <mergeCell ref="B272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B301:B303"/>
    <mergeCell ref="B304:B306"/>
    <mergeCell ref="B307:B308"/>
    <mergeCell ref="B309:B311"/>
    <mergeCell ref="B312:B314"/>
    <mergeCell ref="B315:B317"/>
    <mergeCell ref="B318:B320"/>
    <mergeCell ref="B321:B323"/>
    <mergeCell ref="B324:B505"/>
    <mergeCell ref="B506:B507"/>
    <mergeCell ref="B508:B510"/>
    <mergeCell ref="B511:B513"/>
    <mergeCell ref="B514:B516"/>
    <mergeCell ref="B517:B519"/>
    <mergeCell ref="B520:B522"/>
    <mergeCell ref="B523:B525"/>
    <mergeCell ref="B526:B527"/>
    <mergeCell ref="B528:B530"/>
    <mergeCell ref="B531:B532"/>
    <mergeCell ref="B533:B535"/>
    <mergeCell ref="B536:B538"/>
    <mergeCell ref="B539:B540"/>
    <mergeCell ref="B541:B543"/>
    <mergeCell ref="B544:B546"/>
    <mergeCell ref="B547:B549"/>
    <mergeCell ref="B550:B552"/>
    <mergeCell ref="B553:B555"/>
    <mergeCell ref="B556:B558"/>
    <mergeCell ref="B559:B561"/>
    <mergeCell ref="B562:B564"/>
    <mergeCell ref="B565:B567"/>
    <mergeCell ref="B568:B570"/>
    <mergeCell ref="B571:B573"/>
    <mergeCell ref="B574:B576"/>
    <mergeCell ref="B577:B579"/>
    <mergeCell ref="B580:B582"/>
    <mergeCell ref="B583:B585"/>
    <mergeCell ref="B586:B588"/>
    <mergeCell ref="B589:B591"/>
    <mergeCell ref="B592:B594"/>
    <mergeCell ref="B595:B597"/>
    <mergeCell ref="B598:B600"/>
    <mergeCell ref="B601:B603"/>
    <mergeCell ref="B604:B606"/>
    <mergeCell ref="B607:B609"/>
    <mergeCell ref="B610:B612"/>
    <mergeCell ref="B613:B632"/>
    <mergeCell ref="B633:B634"/>
    <mergeCell ref="B635:B637"/>
    <mergeCell ref="B638:B640"/>
    <mergeCell ref="B641:B646"/>
    <mergeCell ref="B647:B660"/>
    <mergeCell ref="B661:B663"/>
    <mergeCell ref="B664:B667"/>
    <mergeCell ref="C2:C3"/>
  </mergeCells>
  <conditionalFormatting sqref="I6:I667">
    <cfRule type="cellIs" dxfId="0" priority="4" operator="lessThan">
      <formula>$I$3</formula>
    </cfRule>
    <cfRule type="cellIs" dxfId="1" priority="3" operator="greaterThan">
      <formula>$H$3</formula>
    </cfRule>
  </conditionalFormatting>
  <conditionalFormatting sqref="J6:J667">
    <cfRule type="cellIs" dxfId="1" priority="2" operator="greaterThan">
      <formula>$J$3</formula>
    </cfRule>
    <cfRule type="cellIs" dxfId="0" priority="1" operator="lessThan">
      <formula>$J$2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tabSelected="1" workbookViewId="0">
      <selection activeCell="A4" sqref="A4"/>
    </sheetView>
  </sheetViews>
  <sheetFormatPr defaultColWidth="9.14285714285714" defaultRowHeight="15"/>
  <cols>
    <col min="1" max="1" width="123.857142857143" customWidth="1"/>
  </cols>
  <sheetData>
    <row r="1" spans="1:1">
      <c r="A1" s="1" t="s">
        <v>426</v>
      </c>
    </row>
    <row r="2" spans="1:1">
      <c r="A2" s="1" t="s">
        <v>427</v>
      </c>
    </row>
    <row r="3" spans="1:1">
      <c r="A3" s="1"/>
    </row>
    <row r="4" spans="1:1">
      <c r="A4" s="1" t="s">
        <v>428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Explaination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2018-06-15T07:02:51Z</dcterms:created>
  <dcterms:modified xsi:type="dcterms:W3CDTF">2018-06-15T07:11:16Z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