
<file path=[Content_Types].xml><?xml version="1.0" encoding="utf-8"?>
<Types xmlns="http://schemas.openxmlformats.org/package/2006/content-types">
  <Default Extension="bin" ContentType="application/vnd.openxmlformats-officedocument.spreadsheetml.printerSettings"/>
  <Override PartName="/xl/diagrams/layout1.xml" ContentType="application/vnd.openxmlformats-officedocument.drawingml.diagramLayout+xml"/>
  <Override PartName="/xl/diagrams/quickStyle1.xml" ContentType="application/vnd.openxmlformats-officedocument.drawingml.diagramSty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grams/data1.xml" ContentType="application/vnd.openxmlformats-officedocument.drawingml.diagramData+xml"/>
  <Override PartName="/xl/diagrams/colors1.xml" ContentType="application/vnd.openxmlformats-officedocument.drawingml.diagramColor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iagrams/drawing1.xml" ContentType="application/vnd.ms-office.drawingml.diagramDrawing+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2945" yWindow="-15" windowWidth="4320" windowHeight="10095" tabRatio="737" firstSheet="6" activeTab="11"/>
  </bookViews>
  <sheets>
    <sheet name="1.基本计算和统计" sheetId="1" r:id="rId1"/>
    <sheet name="2.数据比较、合并和统计" sheetId="6" r:id="rId2"/>
    <sheet name="3.内容转换和处理" sheetId="2" r:id="rId3"/>
    <sheet name="3.整理后的效果" sheetId="3" r:id="rId4"/>
    <sheet name="4.数据更新" sheetId="7" r:id="rId5"/>
    <sheet name="5.数据汇总、统计和分析" sheetId="9" r:id="rId6"/>
    <sheet name="6.常用操作、技巧&amp;小结" sheetId="10" r:id="rId7"/>
    <sheet name="自定义格式（Custom Format）" sheetId="4" r:id="rId8"/>
    <sheet name="有效性（Validation）" sheetId="15" r:id="rId9"/>
    <sheet name="定位（Go to）" sheetId="14" r:id="rId10"/>
    <sheet name="复制&amp;选择性粘贴（Paste Special）" sheetId="13" r:id="rId11"/>
    <sheet name="Sum" sheetId="16" r:id="rId12"/>
  </sheets>
  <definedNames>
    <definedName name="_xlnm._FilterDatabase" localSheetId="3" hidden="1">'3.整理后的效果'!$B$2:$E$484</definedName>
  </definedNames>
  <calcPr calcId="125725"/>
</workbook>
</file>

<file path=xl/calcChain.xml><?xml version="1.0" encoding="utf-8"?>
<calcChain xmlns="http://schemas.openxmlformats.org/spreadsheetml/2006/main">
  <c r="A23" i="16"/>
  <c r="A26"/>
  <c r="A24"/>
  <c r="A22"/>
  <c r="A25"/>
  <c r="A8"/>
  <c r="A9"/>
  <c r="A10"/>
  <c r="A11"/>
  <c r="A12"/>
  <c r="E9" i="15"/>
  <c r="D9"/>
  <c r="C9"/>
  <c r="G8"/>
  <c r="F8"/>
  <c r="H8" s="1"/>
  <c r="F7"/>
  <c r="G7" s="1"/>
  <c r="F6"/>
  <c r="H6" s="1"/>
  <c r="F5"/>
  <c r="G5" s="1"/>
  <c r="D2" i="14"/>
  <c r="E9"/>
  <c r="D9"/>
  <c r="C9"/>
  <c r="F8"/>
  <c r="G8" s="1"/>
  <c r="F7"/>
  <c r="H7" s="1"/>
  <c r="F6"/>
  <c r="G6" s="1"/>
  <c r="F5"/>
  <c r="H5" s="1"/>
  <c r="F5" i="13"/>
  <c r="G5" s="1"/>
  <c r="F6"/>
  <c r="G6" s="1"/>
  <c r="F7"/>
  <c r="G7" s="1"/>
  <c r="F8"/>
  <c r="G8" s="1"/>
  <c r="E9"/>
  <c r="D9"/>
  <c r="C9"/>
  <c r="C28" i="1"/>
  <c r="E37"/>
  <c r="D37"/>
  <c r="C38"/>
  <c r="D38"/>
  <c r="E38"/>
  <c r="C39"/>
  <c r="D39"/>
  <c r="E39"/>
  <c r="C40"/>
  <c r="D40"/>
  <c r="E40"/>
  <c r="C41"/>
  <c r="D41"/>
  <c r="E41"/>
  <c r="C42"/>
  <c r="D42"/>
  <c r="E42"/>
  <c r="C43"/>
  <c r="D43"/>
  <c r="E43"/>
  <c r="C44"/>
  <c r="D44"/>
  <c r="E44"/>
  <c r="C45"/>
  <c r="D45"/>
  <c r="E45"/>
  <c r="C46"/>
  <c r="D46"/>
  <c r="E46"/>
  <c r="C47"/>
  <c r="D47"/>
  <c r="E47"/>
  <c r="C48"/>
  <c r="D48"/>
  <c r="E48"/>
  <c r="C49"/>
  <c r="D49"/>
  <c r="E49"/>
  <c r="C50"/>
  <c r="D50"/>
  <c r="E50"/>
  <c r="C37"/>
  <c r="E28"/>
  <c r="D28"/>
  <c r="G7" i="14" l="1"/>
  <c r="G5"/>
  <c r="G6" i="15"/>
  <c r="H5"/>
  <c r="H7"/>
  <c r="F9"/>
  <c r="G9" s="1"/>
  <c r="H6" i="14"/>
  <c r="H8"/>
  <c r="F9"/>
  <c r="H9" s="1"/>
  <c r="H7" i="13"/>
  <c r="H8"/>
  <c r="H6"/>
  <c r="H5"/>
  <c r="F9"/>
  <c r="G9" s="1"/>
  <c r="H9" i="15" l="1"/>
  <c r="G9" i="14"/>
  <c r="H9" i="13"/>
</calcChain>
</file>

<file path=xl/comments1.xml><?xml version="1.0" encoding="utf-8"?>
<comments xmlns="http://schemas.openxmlformats.org/spreadsheetml/2006/main">
  <authors>
    <author>hcheng2x</author>
  </authors>
  <commentList>
    <comment ref="B2" authorId="0">
      <text>
        <r>
          <rPr>
            <b/>
            <sz val="9"/>
            <color indexed="81"/>
            <rFont val="Tahoma"/>
            <family val="2"/>
          </rPr>
          <t>hcheng2x:</t>
        </r>
        <r>
          <rPr>
            <sz val="9"/>
            <color indexed="81"/>
            <rFont val="Tahoma"/>
            <family val="2"/>
          </rPr>
          <t xml:space="preserve">
1</t>
        </r>
        <r>
          <rPr>
            <sz val="9"/>
            <color indexed="81"/>
            <rFont val="宋体"/>
            <family val="3"/>
            <charset val="134"/>
          </rPr>
          <t xml:space="preserve">、总数：
</t>
        </r>
        <r>
          <rPr>
            <sz val="9"/>
            <color indexed="81"/>
            <rFont val="Tahoma"/>
            <family val="2"/>
          </rPr>
          <t>1</t>
        </r>
        <r>
          <rPr>
            <sz val="9"/>
            <color indexed="81"/>
            <rFont val="宋体"/>
            <family val="3"/>
            <charset val="134"/>
          </rPr>
          <t>）各个组件的</t>
        </r>
        <r>
          <rPr>
            <sz val="9"/>
            <color indexed="81"/>
            <rFont val="Tahoma"/>
            <family val="2"/>
          </rPr>
          <t>case</t>
        </r>
        <r>
          <rPr>
            <sz val="9"/>
            <color indexed="81"/>
            <rFont val="宋体"/>
            <family val="3"/>
            <charset val="134"/>
          </rPr>
          <t xml:space="preserve">总数（横向）；
</t>
        </r>
        <r>
          <rPr>
            <sz val="9"/>
            <color indexed="81"/>
            <rFont val="Tahoma"/>
            <family val="2"/>
          </rPr>
          <t>2</t>
        </r>
        <r>
          <rPr>
            <sz val="9"/>
            <color indexed="81"/>
            <rFont val="宋体"/>
            <family val="3"/>
            <charset val="134"/>
          </rPr>
          <t>）各种测试类型的</t>
        </r>
        <r>
          <rPr>
            <sz val="9"/>
            <color indexed="81"/>
            <rFont val="Tahoma"/>
            <family val="2"/>
          </rPr>
          <t>case</t>
        </r>
        <r>
          <rPr>
            <sz val="9"/>
            <color indexed="81"/>
            <rFont val="宋体"/>
            <family val="3"/>
            <charset val="134"/>
          </rPr>
          <t xml:space="preserve">总数（纵向）。
</t>
        </r>
        <r>
          <rPr>
            <sz val="9"/>
            <color indexed="81"/>
            <rFont val="Tahoma"/>
            <family val="2"/>
          </rPr>
          <t>2</t>
        </r>
        <r>
          <rPr>
            <sz val="9"/>
            <color indexed="81"/>
            <rFont val="宋体"/>
            <family val="3"/>
            <charset val="134"/>
          </rPr>
          <t xml:space="preserve">、百分比：
</t>
        </r>
        <r>
          <rPr>
            <sz val="9"/>
            <color indexed="81"/>
            <rFont val="Tahoma"/>
            <family val="2"/>
          </rPr>
          <t>1</t>
        </r>
        <r>
          <rPr>
            <sz val="9"/>
            <color indexed="81"/>
            <rFont val="宋体"/>
            <family val="3"/>
            <charset val="134"/>
          </rPr>
          <t>）某一组件中每种测试类型的</t>
        </r>
        <r>
          <rPr>
            <sz val="9"/>
            <color indexed="81"/>
            <rFont val="Tahoma"/>
            <family val="2"/>
          </rPr>
          <t>case</t>
        </r>
        <r>
          <rPr>
            <sz val="9"/>
            <color indexed="81"/>
            <rFont val="宋体"/>
            <family val="3"/>
            <charset val="134"/>
          </rPr>
          <t>数，占该组件</t>
        </r>
        <r>
          <rPr>
            <sz val="9"/>
            <color indexed="81"/>
            <rFont val="Tahoma"/>
            <family val="2"/>
          </rPr>
          <t>case</t>
        </r>
        <r>
          <rPr>
            <sz val="9"/>
            <color indexed="81"/>
            <rFont val="宋体"/>
            <family val="3"/>
            <charset val="134"/>
          </rPr>
          <t xml:space="preserve">总数的百分比；
</t>
        </r>
        <r>
          <rPr>
            <sz val="9"/>
            <color indexed="81"/>
            <rFont val="Tahoma"/>
            <family val="2"/>
          </rPr>
          <t>2</t>
        </r>
        <r>
          <rPr>
            <sz val="9"/>
            <color indexed="81"/>
            <rFont val="宋体"/>
            <family val="3"/>
            <charset val="134"/>
          </rPr>
          <t>）所有组件的每种测试类型的</t>
        </r>
        <r>
          <rPr>
            <sz val="9"/>
            <color indexed="81"/>
            <rFont val="Tahoma"/>
            <family val="2"/>
          </rPr>
          <t>case</t>
        </r>
        <r>
          <rPr>
            <sz val="9"/>
            <color indexed="81"/>
            <rFont val="宋体"/>
            <family val="3"/>
            <charset val="134"/>
          </rPr>
          <t>总数，占所有</t>
        </r>
        <r>
          <rPr>
            <sz val="9"/>
            <color indexed="81"/>
            <rFont val="Tahoma"/>
            <family val="2"/>
          </rPr>
          <t>case</t>
        </r>
        <r>
          <rPr>
            <sz val="9"/>
            <color indexed="81"/>
            <rFont val="宋体"/>
            <family val="3"/>
            <charset val="134"/>
          </rPr>
          <t>总数的百分比。</t>
        </r>
      </text>
    </comment>
    <comment ref="B20" authorId="0">
      <text>
        <r>
          <rPr>
            <b/>
            <sz val="9"/>
            <color indexed="81"/>
            <rFont val="Tahoma"/>
            <family val="2"/>
          </rPr>
          <t>hcheng2x:</t>
        </r>
        <r>
          <rPr>
            <sz val="9"/>
            <color indexed="81"/>
            <rFont val="Tahoma"/>
            <family val="2"/>
          </rPr>
          <t xml:space="preserve">
1</t>
        </r>
        <r>
          <rPr>
            <sz val="9"/>
            <color indexed="81"/>
            <rFont val="宋体"/>
            <family val="3"/>
            <charset val="134"/>
          </rPr>
          <t xml:space="preserve">、总数：
</t>
        </r>
        <r>
          <rPr>
            <sz val="9"/>
            <color indexed="81"/>
            <rFont val="Tahoma"/>
            <family val="2"/>
          </rPr>
          <t>1</t>
        </r>
        <r>
          <rPr>
            <sz val="9"/>
            <color indexed="81"/>
            <rFont val="宋体"/>
            <family val="3"/>
            <charset val="134"/>
          </rPr>
          <t>）各个组件的</t>
        </r>
        <r>
          <rPr>
            <sz val="9"/>
            <color indexed="81"/>
            <rFont val="Tahoma"/>
            <family val="2"/>
          </rPr>
          <t>case</t>
        </r>
        <r>
          <rPr>
            <sz val="9"/>
            <color indexed="81"/>
            <rFont val="宋体"/>
            <family val="3"/>
            <charset val="134"/>
          </rPr>
          <t xml:space="preserve">总数（横向）；
</t>
        </r>
        <r>
          <rPr>
            <sz val="9"/>
            <color indexed="81"/>
            <rFont val="Tahoma"/>
            <family val="2"/>
          </rPr>
          <t>2</t>
        </r>
        <r>
          <rPr>
            <sz val="9"/>
            <color indexed="81"/>
            <rFont val="宋体"/>
            <family val="3"/>
            <charset val="134"/>
          </rPr>
          <t>）各种测试类型的</t>
        </r>
        <r>
          <rPr>
            <sz val="9"/>
            <color indexed="81"/>
            <rFont val="Tahoma"/>
            <family val="2"/>
          </rPr>
          <t>case</t>
        </r>
        <r>
          <rPr>
            <sz val="9"/>
            <color indexed="81"/>
            <rFont val="宋体"/>
            <family val="3"/>
            <charset val="134"/>
          </rPr>
          <t xml:space="preserve">总数（纵向）。
</t>
        </r>
        <r>
          <rPr>
            <sz val="9"/>
            <color indexed="81"/>
            <rFont val="Tahoma"/>
            <family val="2"/>
          </rPr>
          <t>2</t>
        </r>
        <r>
          <rPr>
            <sz val="9"/>
            <color indexed="81"/>
            <rFont val="宋体"/>
            <family val="3"/>
            <charset val="134"/>
          </rPr>
          <t xml:space="preserve">、百分比：
</t>
        </r>
        <r>
          <rPr>
            <sz val="9"/>
            <color indexed="81"/>
            <rFont val="Tahoma"/>
            <family val="2"/>
          </rPr>
          <t>1</t>
        </r>
        <r>
          <rPr>
            <sz val="9"/>
            <color indexed="81"/>
            <rFont val="宋体"/>
            <family val="3"/>
            <charset val="134"/>
          </rPr>
          <t>）某一测试类型中每个组件的</t>
        </r>
        <r>
          <rPr>
            <sz val="9"/>
            <color indexed="81"/>
            <rFont val="Tahoma"/>
            <family val="2"/>
          </rPr>
          <t>case</t>
        </r>
        <r>
          <rPr>
            <sz val="9"/>
            <color indexed="81"/>
            <rFont val="宋体"/>
            <family val="3"/>
            <charset val="134"/>
          </rPr>
          <t>数，占该测试类型</t>
        </r>
        <r>
          <rPr>
            <sz val="9"/>
            <color indexed="81"/>
            <rFont val="Tahoma"/>
            <family val="2"/>
          </rPr>
          <t>case</t>
        </r>
        <r>
          <rPr>
            <sz val="9"/>
            <color indexed="81"/>
            <rFont val="宋体"/>
            <family val="3"/>
            <charset val="134"/>
          </rPr>
          <t>总数的百分比。</t>
        </r>
      </text>
    </comment>
  </commentList>
</comments>
</file>

<file path=xl/comments2.xml><?xml version="1.0" encoding="utf-8"?>
<comments xmlns="http://schemas.openxmlformats.org/spreadsheetml/2006/main">
  <authors>
    <author>hcheng2x</author>
  </authors>
  <commentList>
    <comment ref="B1" authorId="0">
      <text>
        <r>
          <rPr>
            <b/>
            <sz val="9"/>
            <color indexed="81"/>
            <rFont val="Tahoma"/>
            <family val="2"/>
          </rPr>
          <t>hcheng2x:</t>
        </r>
        <r>
          <rPr>
            <sz val="9"/>
            <color indexed="81"/>
            <rFont val="Tahoma"/>
            <family val="2"/>
          </rPr>
          <t xml:space="preserve">
</t>
        </r>
        <r>
          <rPr>
            <sz val="9"/>
            <color indexed="81"/>
            <rFont val="宋体"/>
            <family val="3"/>
            <charset val="134"/>
          </rPr>
          <t>记得要利用函数，对</t>
        </r>
        <r>
          <rPr>
            <sz val="9"/>
            <color indexed="81"/>
            <rFont val="Tahoma"/>
            <family val="2"/>
          </rPr>
          <t>B</t>
        </r>
        <r>
          <rPr>
            <sz val="9"/>
            <color indexed="81"/>
            <rFont val="宋体"/>
            <family val="3"/>
            <charset val="134"/>
          </rPr>
          <t xml:space="preserve">列中的一些数据进行【截取】处理：
</t>
        </r>
        <r>
          <rPr>
            <sz val="9"/>
            <color indexed="81"/>
            <rFont val="Tahoma"/>
            <family val="2"/>
          </rPr>
          <t>1</t>
        </r>
        <r>
          <rPr>
            <sz val="9"/>
            <color indexed="81"/>
            <rFont val="宋体"/>
            <family val="3"/>
            <charset val="134"/>
          </rPr>
          <t>、去除多余的空格：</t>
        </r>
        <r>
          <rPr>
            <sz val="9"/>
            <color indexed="81"/>
            <rFont val="Tahoma"/>
            <family val="2"/>
          </rPr>
          <t>substitute(B3," ","");
2</t>
        </r>
        <r>
          <rPr>
            <sz val="9"/>
            <color indexed="81"/>
            <rFont val="宋体"/>
            <family val="3"/>
            <charset val="134"/>
          </rPr>
          <t>、提取需要的数值：</t>
        </r>
        <r>
          <rPr>
            <sz val="9"/>
            <color indexed="81"/>
            <rFont val="Tahoma"/>
            <family val="2"/>
          </rPr>
          <t>IF(ISNUMBER(VALUE(LEFT(C3,3))),LEFT(C3,3),LEFT(C3,2))</t>
        </r>
      </text>
    </comment>
  </commentList>
</comments>
</file>

<file path=xl/comments3.xml><?xml version="1.0" encoding="utf-8"?>
<comments xmlns="http://schemas.openxmlformats.org/spreadsheetml/2006/main">
  <authors>
    <author>hcheng2x</author>
  </authors>
  <commentList>
    <comment ref="F4" authorId="0">
      <text>
        <r>
          <rPr>
            <b/>
            <sz val="9"/>
            <color indexed="81"/>
            <rFont val="Tahoma"/>
            <family val="2"/>
          </rPr>
          <t>hcheng2x:</t>
        </r>
        <r>
          <rPr>
            <sz val="9"/>
            <color indexed="81"/>
            <rFont val="Tahoma"/>
            <family val="2"/>
          </rPr>
          <t xml:space="preserve">
</t>
        </r>
        <r>
          <rPr>
            <sz val="12"/>
            <color indexed="81"/>
            <rFont val="Tahoma"/>
            <family val="2"/>
          </rPr>
          <t>Have a nice day</t>
        </r>
        <r>
          <rPr>
            <sz val="12"/>
            <color indexed="81"/>
            <rFont val="宋体"/>
            <family val="3"/>
            <charset val="134"/>
          </rPr>
          <t>！</t>
        </r>
      </text>
    </comment>
    <comment ref="H4" authorId="0">
      <text>
        <r>
          <rPr>
            <b/>
            <sz val="9"/>
            <color indexed="81"/>
            <rFont val="Tahoma"/>
            <family val="2"/>
          </rPr>
          <t>hcheng2x:</t>
        </r>
        <r>
          <rPr>
            <sz val="9"/>
            <color indexed="81"/>
            <rFont val="Tahoma"/>
            <family val="2"/>
          </rPr>
          <t xml:space="preserve">
Validation:
You only can input 0~1 value.</t>
        </r>
      </text>
    </comment>
    <comment ref="D12" authorId="0">
      <text>
        <r>
          <rPr>
            <b/>
            <sz val="9"/>
            <color indexed="81"/>
            <rFont val="Tahoma"/>
            <family val="2"/>
          </rPr>
          <t>hcheng2x:</t>
        </r>
        <r>
          <rPr>
            <sz val="9"/>
            <color indexed="81"/>
            <rFont val="Tahoma"/>
            <family val="2"/>
          </rPr>
          <t xml:space="preserve">
</t>
        </r>
        <r>
          <rPr>
            <b/>
            <sz val="11"/>
            <color indexed="10"/>
            <rFont val="Tahoma"/>
            <family val="2"/>
          </rPr>
          <t>Validation:  List</t>
        </r>
        <r>
          <rPr>
            <sz val="9"/>
            <color indexed="81"/>
            <rFont val="Tahoma"/>
            <family val="2"/>
          </rPr>
          <t xml:space="preserve">
</t>
        </r>
      </text>
    </comment>
    <comment ref="B13" authorId="0">
      <text>
        <r>
          <rPr>
            <b/>
            <sz val="9"/>
            <color indexed="81"/>
            <rFont val="Tahoma"/>
            <family val="2"/>
          </rPr>
          <t>hcheng2x:</t>
        </r>
        <r>
          <rPr>
            <sz val="9"/>
            <color indexed="81"/>
            <rFont val="Tahoma"/>
            <family val="2"/>
          </rPr>
          <t xml:space="preserve">
</t>
        </r>
        <r>
          <rPr>
            <b/>
            <sz val="9"/>
            <color indexed="10"/>
            <rFont val="Tahoma"/>
            <family val="2"/>
          </rPr>
          <t>Validation:  decimal</t>
        </r>
        <r>
          <rPr>
            <sz val="9"/>
            <color indexed="81"/>
            <rFont val="Tahoma"/>
            <family val="2"/>
          </rPr>
          <t xml:space="preserve">
You only can input 0~1 value.</t>
        </r>
      </text>
    </comment>
    <comment ref="G13" authorId="0">
      <text>
        <r>
          <rPr>
            <b/>
            <sz val="9"/>
            <color indexed="81"/>
            <rFont val="Tahoma"/>
            <family val="2"/>
          </rPr>
          <t>hcheng2x:</t>
        </r>
        <r>
          <rPr>
            <sz val="9"/>
            <color indexed="81"/>
            <rFont val="Tahoma"/>
            <family val="2"/>
          </rPr>
          <t xml:space="preserve">
</t>
        </r>
        <r>
          <rPr>
            <b/>
            <sz val="9"/>
            <color indexed="10"/>
            <rFont val="Tahoma"/>
            <family val="2"/>
          </rPr>
          <t>Validation:  custom</t>
        </r>
        <r>
          <rPr>
            <sz val="9"/>
            <color indexed="81"/>
            <rFont val="Tahoma"/>
            <family val="2"/>
          </rPr>
          <t xml:space="preserve">
You can NOT input the same values.</t>
        </r>
      </text>
    </comment>
  </commentList>
</comments>
</file>

<file path=xl/comments4.xml><?xml version="1.0" encoding="utf-8"?>
<comments xmlns="http://schemas.openxmlformats.org/spreadsheetml/2006/main">
  <authors>
    <author>hcheng2x</author>
  </authors>
  <commentList>
    <comment ref="F4" authorId="0">
      <text>
        <r>
          <rPr>
            <b/>
            <sz val="9"/>
            <color indexed="81"/>
            <rFont val="Tahoma"/>
            <family val="2"/>
          </rPr>
          <t>hcheng2x:</t>
        </r>
        <r>
          <rPr>
            <sz val="9"/>
            <color indexed="81"/>
            <rFont val="Tahoma"/>
            <family val="2"/>
          </rPr>
          <t xml:space="preserve">
</t>
        </r>
        <r>
          <rPr>
            <sz val="12"/>
            <color indexed="81"/>
            <rFont val="Tahoma"/>
            <family val="2"/>
          </rPr>
          <t>Have a nice day</t>
        </r>
        <r>
          <rPr>
            <sz val="12"/>
            <color indexed="81"/>
            <rFont val="宋体"/>
            <family val="3"/>
            <charset val="134"/>
          </rPr>
          <t>！</t>
        </r>
      </text>
    </comment>
    <comment ref="H4" authorId="0">
      <text>
        <r>
          <rPr>
            <b/>
            <sz val="9"/>
            <color indexed="81"/>
            <rFont val="Tahoma"/>
            <family val="2"/>
          </rPr>
          <t>hcheng2x:</t>
        </r>
        <r>
          <rPr>
            <sz val="9"/>
            <color indexed="81"/>
            <rFont val="Tahoma"/>
            <family val="2"/>
          </rPr>
          <t xml:space="preserve">
Validation:
You only can input 0~1 value.</t>
        </r>
      </text>
    </comment>
    <comment ref="D12" authorId="0">
      <text>
        <r>
          <rPr>
            <b/>
            <sz val="9"/>
            <color indexed="81"/>
            <rFont val="Tahoma"/>
            <family val="2"/>
          </rPr>
          <t>hcheng2x:</t>
        </r>
        <r>
          <rPr>
            <sz val="9"/>
            <color indexed="81"/>
            <rFont val="Tahoma"/>
            <family val="2"/>
          </rPr>
          <t xml:space="preserve">
</t>
        </r>
        <r>
          <rPr>
            <b/>
            <sz val="11"/>
            <color indexed="10"/>
            <rFont val="Tahoma"/>
            <family val="2"/>
          </rPr>
          <t>Validation: List</t>
        </r>
        <r>
          <rPr>
            <sz val="9"/>
            <color indexed="81"/>
            <rFont val="Tahoma"/>
            <family val="2"/>
          </rPr>
          <t xml:space="preserve">
</t>
        </r>
      </text>
    </comment>
  </commentList>
</comments>
</file>

<file path=xl/comments5.xml><?xml version="1.0" encoding="utf-8"?>
<comments xmlns="http://schemas.openxmlformats.org/spreadsheetml/2006/main">
  <authors>
    <author>hcheng2x</author>
  </authors>
  <commentList>
    <comment ref="F4" authorId="0">
      <text>
        <r>
          <rPr>
            <b/>
            <sz val="9"/>
            <color indexed="81"/>
            <rFont val="Tahoma"/>
            <family val="2"/>
          </rPr>
          <t>hcheng2x:</t>
        </r>
        <r>
          <rPr>
            <sz val="9"/>
            <color indexed="81"/>
            <rFont val="Tahoma"/>
            <family val="2"/>
          </rPr>
          <t xml:space="preserve">
</t>
        </r>
        <r>
          <rPr>
            <sz val="12"/>
            <color indexed="81"/>
            <rFont val="Tahoma"/>
            <family val="2"/>
          </rPr>
          <t>Have a nice day</t>
        </r>
        <r>
          <rPr>
            <sz val="12"/>
            <color indexed="81"/>
            <rFont val="宋体"/>
            <family val="3"/>
            <charset val="134"/>
          </rPr>
          <t>！</t>
        </r>
      </text>
    </comment>
    <comment ref="H4" authorId="0">
      <text>
        <r>
          <rPr>
            <b/>
            <sz val="9"/>
            <color indexed="81"/>
            <rFont val="Tahoma"/>
            <family val="2"/>
          </rPr>
          <t>hcheng2x:</t>
        </r>
        <r>
          <rPr>
            <sz val="9"/>
            <color indexed="81"/>
            <rFont val="Tahoma"/>
            <family val="2"/>
          </rPr>
          <t xml:space="preserve">
Validation:
You only can input 0~1 value.</t>
        </r>
      </text>
    </comment>
  </commentList>
</comments>
</file>

<file path=xl/sharedStrings.xml><?xml version="1.0" encoding="utf-8"?>
<sst xmlns="http://schemas.openxmlformats.org/spreadsheetml/2006/main" count="1276" uniqueCount="509">
  <si>
    <t>Component</t>
  </si>
  <si>
    <t>Auto</t>
  </si>
  <si>
    <t>Semi-Auto</t>
  </si>
  <si>
    <t>Manual</t>
  </si>
  <si>
    <t>AutomationRate</t>
  </si>
  <si>
    <t>Auto/Semi-Auto Rate</t>
  </si>
  <si>
    <t>Host</t>
  </si>
  <si>
    <t>eMMC</t>
  </si>
  <si>
    <t>SD</t>
  </si>
  <si>
    <t>Block layer</t>
  </si>
  <si>
    <t xml:space="preserve">                TestType
Component</t>
    <phoneticPr fontId="3" type="noConversion"/>
  </si>
  <si>
    <t>TotalT</t>
    <phoneticPr fontId="3" type="noConversion"/>
  </si>
  <si>
    <t>TotalC</t>
    <phoneticPr fontId="3" type="noConversion"/>
  </si>
  <si>
    <t>1、公式中单元格地址的引用方式，共有4种：完全绝对引用、完全相对引用、【行】绝对引用【列】相对引用、【列】绝对引用【行】相对引用；</t>
    <phoneticPr fontId="3" type="noConversion"/>
  </si>
  <si>
    <t>备注：</t>
    <phoneticPr fontId="3" type="noConversion"/>
  </si>
  <si>
    <t xml:space="preserve"> </t>
  </si>
  <si>
    <t xml:space="preserve">            </t>
  </si>
  <si>
    <t xml:space="preserve"> /*</t>
  </si>
  <si>
    <t xml:space="preserve">  * This file contains code to reset and initialize USB host controllers.</t>
  </si>
  <si>
    <t xml:space="preserve">  * Some of it includes work-arounds for PCI hardware and BIOS quirks.</t>
  </si>
  <si>
    <t xml:space="preserve">  * It may need to run early during booting -- before USB would normally</t>
  </si>
  <si>
    <t xml:space="preserve">  * initialize -- to ensure that Linux doesn't use any legacy modes.</t>
  </si>
  <si>
    <t xml:space="preserve">  *</t>
  </si>
  <si>
    <t xml:space="preserve">  *  Copyright (c) 1999 Martin Mares &lt;mj@ucw.cz&gt;</t>
  </si>
  <si>
    <t xml:space="preserve">  *  (and others)</t>
  </si>
  <si>
    <t xml:space="preserve">  */</t>
  </si>
  <si>
    <t xml:space="preserve"> #include &lt;linux/types.h&gt;</t>
  </si>
  <si>
    <t xml:space="preserve"> #include &lt;linux/kernel.h&gt;</t>
  </si>
  <si>
    <t xml:space="preserve"> #include &lt;linux/pci.h&gt;</t>
  </si>
  <si>
    <t xml:space="preserve"> #include &lt;linux/init.h&gt;</t>
  </si>
  <si>
    <t xml:space="preserve"> #include &lt;linux/delay.h&gt;</t>
  </si>
  <si>
    <t xml:space="preserve"> #include &lt;linux/acpi.h&gt;</t>
  </si>
  <si>
    <t xml:space="preserve"> #include "pci-quirks.h"</t>
  </si>
  <si>
    <t xml:space="preserve"> #include "xhci-ext-caps.h"</t>
  </si>
  <si>
    <t xml:space="preserve"> #define UHCI_USBLEGSUP          0xc0            /* legacy support */</t>
  </si>
  <si>
    <t xml:space="preserve"> #define UHCI_USBCMD             0               /* command register */</t>
  </si>
  <si>
    <t xml:space="preserve"> #define UHCI_USBINTR            4               /* interrupt register */</t>
  </si>
  <si>
    <t xml:space="preserve"> #define UHCI_USBLEGSUP_RWC      0x8f00          /* the R/WC bits */</t>
  </si>
  <si>
    <t xml:space="preserve"> #define UHCI_USBLEGSUP_RO       0x5040          /* R/O and reserved bits */</t>
  </si>
  <si>
    <t xml:space="preserve"> #define UHCI_USBCMD_RUN         0x0001          /* RUN/STOP bit */</t>
  </si>
  <si>
    <t xml:space="preserve"> #define UHCI_USBCMD_HCRESET     0x0002          /* Host Controller reset */</t>
  </si>
  <si>
    <t xml:space="preserve"> #define UHCI_USBCMD_EGSM        0x0008          /* Global Suspend Mode */</t>
  </si>
  <si>
    <t xml:space="preserve"> #define UHCI_USBCMD_CONFIGURE   0x0040          /* Config Flag */</t>
  </si>
  <si>
    <t xml:space="preserve"> #define UHCI_USBINTR_RESUME     0x0002          /* Resume interrupt enable */</t>
  </si>
  <si>
    <t xml:space="preserve"> #define OHCI_CONTROL            0x04</t>
  </si>
  <si>
    <t xml:space="preserve"> #define OHCI_CMDSTATUS          0x08</t>
  </si>
  <si>
    <t xml:space="preserve"> #define OHCI_INTRSTATUS         0x0c</t>
  </si>
  <si>
    <t xml:space="preserve"> #define OHCI_INTRENABLE         0x10</t>
  </si>
  <si>
    <t xml:space="preserve"> #define OHCI_INTRDISABLE        0x14</t>
  </si>
  <si>
    <t xml:space="preserve"> #define OHCI_OCR                (1 &lt;&lt; 3)  /* ownership change request */</t>
  </si>
  <si>
    <t xml:space="preserve"> #define OHCI_CTRL_RWC           (1 &lt;&lt; 9)  /* remote wakeup connected */</t>
  </si>
  <si>
    <t xml:space="preserve"> #define OHCI_CTRL_IR            (1 &lt;&lt; 8)  /* interrupt routing */</t>
  </si>
  <si>
    <t xml:space="preserve"> #define OHCI_INTR_OC            (1 &lt;&lt; 30) /* ownership change */</t>
  </si>
  <si>
    <t xml:space="preserve"> #define EHCI_HCC_PARAMS         0x08            /* extended capabilities */</t>
  </si>
  <si>
    <t xml:space="preserve"> #define EHCI_USBCMD             0               /* command register */</t>
  </si>
  <si>
    <t xml:space="preserve"> #define EHCI_USBCMD_RUN         (1 &lt;&lt; 0)  /* RUN/STOP bit */</t>
  </si>
  <si>
    <t xml:space="preserve"> #define EHCI_USBSTS             4               /* status register */</t>
  </si>
  <si>
    <t xml:space="preserve"> #define EHCI_USBSTS_HALTED      (1 &lt;&lt; 12) /* HCHalted bit */</t>
  </si>
  <si>
    <t xml:space="preserve"> #define EHCI_USBINTR            8               /* interrupt register */</t>
  </si>
  <si>
    <t xml:space="preserve"> #define EHCI_CONFIGFLAG         0x40            /* configured flag register */</t>
  </si>
  <si>
    <t xml:space="preserve"> #define EHCI_USBLEGSUP          0               /* legacy support register */</t>
  </si>
  <si>
    <t xml:space="preserve"> #define EHCI_USBLEGSUP_BIOS     (1 &lt;&lt; 16) /* BIOS semaphore */</t>
  </si>
  <si>
    <t xml:space="preserve"> #define EHCI_USBLEGSUP_OS       (1 &lt;&lt; 24) /* OS semaphore */</t>
  </si>
  <si>
    <t xml:space="preserve"> #define EHCI_USBLEGCTLSTS       4               /* legacy control/status */</t>
  </si>
  <si>
    <t xml:space="preserve"> #define EHCI_USBLEGCTLSTS_SOOE  (1 &lt;&lt; 13) /* SMI on ownership change */</t>
  </si>
  <si>
    <t xml:space="preserve">  * Make sure the controller is completely inactive, unable to</t>
  </si>
  <si>
    <t xml:space="preserve">  * generate interrupts or do DMA.</t>
  </si>
  <si>
    <t xml:space="preserve"> void uhci_reset_hc(struct pci_dev *pdev, unsigned long base)</t>
  </si>
  <si>
    <t xml:space="preserve"> {</t>
  </si>
  <si>
    <t xml:space="preserve">         /* Turn off PIRQ enable and SMI enable.  (This also turns off the</t>
  </si>
  <si>
    <t xml:space="preserve">          * BIOS's USB Legacy Support.)  Turn off all the R/WC bits too.</t>
  </si>
  <si>
    <t xml:space="preserve">          */</t>
  </si>
  <si>
    <t xml:space="preserve">         pci_write_config_word(pdev, UHCI_USBLEGSUP, UHCI_USBLEGSUP_RWC);</t>
  </si>
  <si>
    <t xml:space="preserve">         /* Reset the HC - this will force us to get a</t>
  </si>
  <si>
    <t xml:space="preserve">          * new notification of any already connected</t>
  </si>
  <si>
    <t xml:space="preserve">          * ports due to the virtual disconnect that it</t>
  </si>
  <si>
    <t xml:space="preserve">          * implies.</t>
  </si>
  <si>
    <t xml:space="preserve">         outw(UHCI_USBCMD_HCRESET, base + UHCI_USBCMD);</t>
  </si>
  <si>
    <t xml:space="preserve">         mb();</t>
  </si>
  <si>
    <t xml:space="preserve">         udelay(5);</t>
  </si>
  <si>
    <t xml:space="preserve">         if (inw(base + UHCI_USBCMD) &amp; UHCI_USBCMD_HCRESET)</t>
  </si>
  <si>
    <t xml:space="preserve">                 dev_warn(&amp;pdev-&gt;dev, "HCRESET not completed yet!\n");</t>
  </si>
  <si>
    <t xml:space="preserve">         /* Just to be safe, disable interrupt requests and</t>
  </si>
  <si>
    <t xml:space="preserve">          * make sure the controller is stopped.</t>
  </si>
  <si>
    <t xml:space="preserve">         outw(0, base + UHCI_USBINTR);</t>
  </si>
  <si>
    <t xml:space="preserve">         outw(0, base + UHCI_USBCMD);</t>
  </si>
  <si>
    <t xml:space="preserve"> }</t>
  </si>
  <si>
    <t xml:space="preserve"> EXPORT_SYMBOL_GPL(uhci_reset_hc);</t>
  </si>
  <si>
    <t xml:space="preserve">  * Initialize a controller that was newly discovered or has just been</t>
  </si>
  <si>
    <t xml:space="preserve">  * resumed.  In either case we can't be sure of its previous state.</t>
  </si>
  <si>
    <t xml:space="preserve">  * Returns</t>
  </si>
  <si>
    <t xml:space="preserve"> 1 if the controller was reset, 0 otherwise.</t>
  </si>
  <si>
    <t xml:space="preserve"> int uhci_check_and_reset_hc(struct pci_dev *pdev, unsigned long base)</t>
  </si>
  <si>
    <t xml:space="preserve">         u16 legsup;</t>
  </si>
  <si>
    <t xml:space="preserve">         unsigned int cmd, intr;</t>
  </si>
  <si>
    <t xml:space="preserve">         /*</t>
  </si>
  <si>
    <t xml:space="preserve">          * When restarting a suspended controller, we expect all the</t>
  </si>
  <si>
    <t xml:space="preserve">          * settings to be the same as we left them</t>
  </si>
  <si>
    <t xml:space="preserve">          *</t>
  </si>
  <si>
    <t xml:space="preserve">          *      PIRQ and SMI disabled, no R/W bits set in USBLEGSUP;</t>
  </si>
  <si>
    <t xml:space="preserve">          *      Controller is stopped and configured with EGSM set;</t>
  </si>
  <si>
    <t xml:space="preserve">          *      No interrupts enabled except possibly Resume Detect.</t>
  </si>
  <si>
    <t xml:space="preserve">          * If any of these conditions are violated we do a complete reset.</t>
  </si>
  <si>
    <t xml:space="preserve">         pci_read_config_word(pdev, UHCI_USBLEGSUP, &amp;legsup);</t>
  </si>
  <si>
    <t xml:space="preserve">         if (legsup &amp; ~(UHCI_USBLEGSUP_RO | UHCI_USBLEGSUP_RWC)) {</t>
  </si>
  <si>
    <t xml:space="preserve">                 dev_dbg(&amp;pdev-&gt;dev, "%s</t>
  </si>
  <si>
    <t xml:space="preserve">                                 __func__, legsup);</t>
  </si>
  <si>
    <t xml:space="preserve">                 goto reset_needed;</t>
  </si>
  <si>
    <t xml:space="preserve">         }</t>
  </si>
  <si>
    <t xml:space="preserve">         cmd = inw(base + UHCI_USBCMD);</t>
  </si>
  <si>
    <t xml:space="preserve">         if ((cmd &amp; UHCI_USBCMD_RUN) || !(cmd &amp; UHCI_USBCMD_CONFIGURE) ||</t>
  </si>
  <si>
    <t xml:space="preserve">                         !(cmd &amp; UHCI_USBCMD_EGSM)) {</t>
  </si>
  <si>
    <t xml:space="preserve"> cmd = 0x%04x\n",</t>
  </si>
  <si>
    <t xml:space="preserve">                                 __func__, cmd);</t>
  </si>
  <si>
    <t xml:space="preserve">         intr = inw(base + UHCI_USBINTR);</t>
  </si>
  <si>
    <t xml:space="preserve">         if (intr &amp; (~UHCI_USBINTR_RESUME)) {</t>
  </si>
  <si>
    <t xml:space="preserve">                                 __func__, intr);</t>
  </si>
  <si>
    <t xml:space="preserve">         return 0;</t>
  </si>
  <si>
    <t xml:space="preserve"> reset_needed</t>
  </si>
  <si>
    <t xml:space="preserve">         dev_dbg(&amp;pdev-&gt;dev, "Performing full reset\n");</t>
  </si>
  <si>
    <t xml:space="preserve">         uhci_reset_hc(pdev, base);</t>
  </si>
  <si>
    <t xml:space="preserve">         return 1;</t>
  </si>
  <si>
    <t xml:space="preserve"> EXPORT_SYMBOL_GPL(uhci_check_and_reset_hc);</t>
  </si>
  <si>
    <t xml:space="preserve"> static inline int io_type_enabled(struct pci_dev *pdev, unsigned int mask)</t>
  </si>
  <si>
    <t xml:space="preserve">         u16 cmd;</t>
  </si>
  <si>
    <t xml:space="preserve">         return !pci_read_config_word(pdev, PCI_COMMAND, &amp;cmd) &amp;&amp; (cmd &amp; mask);</t>
  </si>
  <si>
    <t xml:space="preserve"> #define pio_enabled(dev) io_type_enabled(dev, PCI_COMMAND_IO)</t>
  </si>
  <si>
    <t xml:space="preserve"> #define mmio_enabled(dev) io_type_enabled(dev, PCI_COMMAND_MEMORY)</t>
  </si>
  <si>
    <t xml:space="preserve"> static void __devinit quirk_usb_handoff_uhci(struct pci_dev *pdev)</t>
  </si>
  <si>
    <t xml:space="preserve">         unsigned long base = 0;</t>
  </si>
  <si>
    <t xml:space="preserve">         int i;</t>
  </si>
  <si>
    <t xml:space="preserve">         if (!pio_enabled(pdev))</t>
  </si>
  <si>
    <t xml:space="preserve">                 return;</t>
  </si>
  <si>
    <t xml:space="preserve">         for (i = 0; i &lt; PCI_ROM_RESOURCE; i++)</t>
  </si>
  <si>
    <t xml:space="preserve">                 if ((pci_resource_flags(pdev, i) &amp; IORESOURCE_IO)) {</t>
  </si>
  <si>
    <t xml:space="preserve">                         base = pci_resource_start(pdev, i);</t>
  </si>
  <si>
    <t xml:space="preserve">                         break;</t>
  </si>
  <si>
    <t xml:space="preserve">                 }</t>
  </si>
  <si>
    <t xml:space="preserve">         if (base)</t>
  </si>
  <si>
    <t xml:space="preserve">                 uhci_check_and_reset_hc(pdev, base);</t>
  </si>
  <si>
    <t xml:space="preserve"> static int __devinit mmio_resource_enabled(struct pci_dev *pdev, int idx)</t>
  </si>
  <si>
    <t xml:space="preserve">         return pci_resource_start(pdev, idx) &amp;&amp; mmio_enabled(pdev);</t>
  </si>
  <si>
    <t xml:space="preserve"> static void __devinit quirk_usb_handoff_ohci(struct pci_dev *pdev)</t>
  </si>
  <si>
    <t xml:space="preserve">         void __iomem *base;</t>
  </si>
  <si>
    <t xml:space="preserve">         if (!mmio_resource_enabled(pdev, 0))</t>
  </si>
  <si>
    <t xml:space="preserve">         base = pci_ioremap_bar(pdev, 0);</t>
  </si>
  <si>
    <t xml:space="preserve">         if (base == NULL)</t>
  </si>
  <si>
    <t xml:space="preserve"> /* On PA-RISC, PDC can leave IR set incorrectly; ignore it there. */</t>
  </si>
  <si>
    <t xml:space="preserve"> #ifndef __hppa__</t>
  </si>
  <si>
    <t xml:space="preserve">         u32 control = readl(base + OHCI_CONTROL);</t>
  </si>
  <si>
    <t xml:space="preserve">         if (control &amp; OHCI_CTRL_IR) {</t>
  </si>
  <si>
    <t xml:space="preserve">                 int wait_time = 500; /* arbitrary; 5 seconds */</t>
  </si>
  <si>
    <t xml:space="preserve">                 writel(OHCI_INTR_OC, base + OHCI_INTRENABLE);</t>
  </si>
  <si>
    <t xml:space="preserve">                 writel(OHCI_OCR, base + OHCI_CMDSTATUS);</t>
  </si>
  <si>
    <t xml:space="preserve">                 while (wait_time &gt; 0 &amp;&amp;</t>
  </si>
  <si>
    <t xml:space="preserve">                                 readl(base + OHCI_CONTROL) &amp; OHCI_CTRL_IR) {</t>
  </si>
  <si>
    <t xml:space="preserve">                         wait_time -= 10;</t>
  </si>
  <si>
    <t xml:space="preserve">                         msleep(10);</t>
  </si>
  <si>
    <t xml:space="preserve">                 if (wait_time &lt;= 0)</t>
  </si>
  <si>
    <t xml:space="preserve">                         dev_warn(&amp;pdev-&gt;dev, "OHCI</t>
  </si>
  <si>
    <t xml:space="preserve"> BIOS handoff failed"</t>
  </si>
  <si>
    <t xml:space="preserve">                                         " (BIOS bug?) %08x\n",</t>
  </si>
  <si>
    <t xml:space="preserve">                                         readl(base + OHCI_CONTROL));</t>
  </si>
  <si>
    <t xml:space="preserve">                 /* reset controller, preserving RWC */</t>
  </si>
  <si>
    <t xml:space="preserve">                 writel(control &amp; OHCI_CTRL_RWC, base + OHCI_CONTROL);</t>
  </si>
  <si>
    <t xml:space="preserve"> #endif</t>
  </si>
  <si>
    <t xml:space="preserve">          * disable interrupts</t>
  </si>
  <si>
    <t xml:space="preserve">         writel(~(u32)0, base + OHCI_INTRDISABLE);</t>
  </si>
  <si>
    <t xml:space="preserve">         writel(~(u32)0, base + OHCI_INTRSTATUS);</t>
  </si>
  <si>
    <t xml:space="preserve">         iounmap(base);</t>
  </si>
  <si>
    <t xml:space="preserve"> static void __devinit quirk_usb_disable_ehci(struct pci_dev *pdev)</t>
  </si>
  <si>
    <t xml:space="preserve">         int wait_time, delta;</t>
  </si>
  <si>
    <t xml:space="preserve">         void __iomem *base, *op_reg_base;</t>
  </si>
  <si>
    <t xml:space="preserve">         u32     hcc_params, val;</t>
  </si>
  <si>
    <t xml:space="preserve">         u8      offset, cap_length;</t>
  </si>
  <si>
    <t xml:space="preserve">         int     count = 256/4;</t>
  </si>
  <si>
    <t xml:space="preserve">         int     tried_handoff = 0;</t>
  </si>
  <si>
    <t xml:space="preserve">         pci_set_power_state(pdev, PCI_D0);</t>
  </si>
  <si>
    <t xml:space="preserve">         cap_length = readb(base);</t>
  </si>
  <si>
    <t xml:space="preserve">         op_reg_base = base + cap_length;</t>
  </si>
  <si>
    <t xml:space="preserve">         /* EHCI 0.96 and later may have "extended capabilities"</t>
  </si>
  <si>
    <t xml:space="preserve">          * spec section 5.1 explains the bios handoff, e.g. for</t>
  </si>
  <si>
    <t xml:space="preserve">          * booting from USB disk or using a usb keyboard</t>
  </si>
  <si>
    <t xml:space="preserve">         hcc_params = readl(base + EHCI_HCC_PARAMS);</t>
  </si>
  <si>
    <t xml:space="preserve">         offset = (hcc_params &gt;&gt; 8) &amp; 0xff;</t>
  </si>
  <si>
    <t xml:space="preserve">         while (offset &amp;&amp; --count) {</t>
  </si>
  <si>
    <t xml:space="preserve">                 u32             cap;</t>
  </si>
  <si>
    <t xml:space="preserve">                 int             msec;</t>
  </si>
  <si>
    <t xml:space="preserve">                 pci_read_config_dword(pdev, offset, &amp;cap);</t>
  </si>
  <si>
    <t xml:space="preserve">                 switch (cap &amp; 0xff) {</t>
  </si>
  <si>
    <t xml:space="preserve">                 case 1</t>
  </si>
  <si>
    <t xml:space="preserve">                 /* BIOS/SMM/... handoff support */</t>
  </si>
  <si>
    <t xml:space="preserve">                         if ((cap &amp; EHCI_USBLEGSUP_BIOS)) {</t>
  </si>
  <si>
    <t xml:space="preserve">                                 dev_dbg(&amp;pdev-&gt;dev, "EHCI</t>
  </si>
  <si>
    <t xml:space="preserve"> BIOS handoff\n");</t>
  </si>
  <si>
    <t xml:space="preserve"> #if 0</t>
  </si>
  <si>
    <t xml:space="preserve"> /* aleksey_gorelov@phoenix.com reports that some systems need SMI forced on,</t>
  </si>
  <si>
    <t xml:space="preserve">  * but that seems dubious in general (the BIOS left it off intentionally)</t>
  </si>
  <si>
    <t xml:space="preserve">  * and is known to prevent some systems from booting.  so we won't do this</t>
  </si>
  <si>
    <t xml:space="preserve">  * unless maybe we can determine when we're on a system that needs SMI forced.</t>
  </si>
  <si>
    <t xml:space="preserve">                                 /* BIOS workaround (?)</t>
  </si>
  <si>
    <t xml:space="preserve"> be sure the</t>
  </si>
  <si>
    <t xml:space="preserve">                                  * pre-Linux code receives the SMI</t>
  </si>
  <si>
    <t xml:space="preserve">                                  */</t>
  </si>
  <si>
    <t xml:space="preserve">                                 pci_read_config_dword(pdev,</t>
  </si>
  <si>
    <t xml:space="preserve">                                                 offset + EHCI_USBLEGCTLSTS,</t>
  </si>
  <si>
    <t xml:space="preserve">                                                 &amp;val);</t>
  </si>
  <si>
    <t xml:space="preserve">                                 pci_write_config_dword(pdev,</t>
  </si>
  <si>
    <t xml:space="preserve">                                                 val | EHCI_USBLEGCTLSTS_SOOE);</t>
  </si>
  <si>
    <t xml:space="preserve">                                 /* some systems get upset if this semaphore is</t>
  </si>
  <si>
    <t xml:space="preserve">                                  * set for any other reason than forcing a BIOS</t>
  </si>
  <si>
    <t xml:space="preserve">                                  * handoff..</t>
  </si>
  <si>
    <t xml:space="preserve">                                 pci_write_config_byte(pdev, offset + 3, 1);</t>
  </si>
  <si>
    <t xml:space="preserve">                         }</t>
  </si>
  <si>
    <t xml:space="preserve">                         /* if boot firmware now owns EHCI, spin till</t>
  </si>
  <si>
    <t xml:space="preserve">                          * it hands it over.</t>
  </si>
  <si>
    <t xml:space="preserve">                          */</t>
  </si>
  <si>
    <t xml:space="preserve">                         msec = 1000;</t>
  </si>
  <si>
    <t xml:space="preserve">                         while ((cap &amp; EHCI_USBLEGSUP_BIOS) &amp;&amp; (msec &gt; 0)) {</t>
  </si>
  <si>
    <t xml:space="preserve">                                 tried_handoff = 1;</t>
  </si>
  <si>
    <t xml:space="preserve">                                 msleep(10);</t>
  </si>
  <si>
    <t xml:space="preserve">                                 msec -= 10;</t>
  </si>
  <si>
    <t xml:space="preserve">                                 pci_read_config_dword(pdev, offset, &amp;cap);</t>
  </si>
  <si>
    <t xml:space="preserve">                         if (cap &amp; EHCI_USBLEGSUP_BIOS) {</t>
  </si>
  <si>
    <t xml:space="preserve">                                 /* well, possibly buggy BIOS... try to shut</t>
  </si>
  <si>
    <t xml:space="preserve">                                  * it down, and hope nothing goes too wrong</t>
  </si>
  <si>
    <t xml:space="preserve">                                 dev_warn(&amp;pdev-&gt;dev, "EHCI</t>
  </si>
  <si>
    <t xml:space="preserve">                                                 " (BIOS bug?) %08x\n", cap);</t>
  </si>
  <si>
    <t xml:space="preserve">                                 pci_write_config_byte(pdev, offset + 2, 0);</t>
  </si>
  <si>
    <t xml:space="preserve">                         /* just in case, always disable EHCI SMIs */</t>
  </si>
  <si>
    <t xml:space="preserve">                         pci_write_config_dword(pdev,</t>
  </si>
  <si>
    <t xml:space="preserve">                                         offset + EHCI_USBLEGCTLSTS,</t>
  </si>
  <si>
    <t xml:space="preserve">                                         0);</t>
  </si>
  <si>
    <t xml:space="preserve">                         /* If the BIOS ever owned the controller then we</t>
  </si>
  <si>
    <t xml:space="preserve">                          * can't expect any power sessions to remain intact.</t>
  </si>
  <si>
    <t xml:space="preserve">                         if (tried_handoff)</t>
  </si>
  <si>
    <t xml:space="preserve">                                 writel(0, op_reg_base + EHCI_CONFIGFLAG);</t>
  </si>
  <si>
    <t xml:space="preserve">                 case 0</t>
  </si>
  <si>
    <t xml:space="preserve">                 /* illegal reserved capability */</t>
  </si>
  <si>
    <t xml:space="preserve">                         cap = 0;</t>
  </si>
  <si>
    <t xml:space="preserve">                         /* FALLTHROUGH */</t>
  </si>
  <si>
    <t xml:space="preserve">                 default</t>
  </si>
  <si>
    <t xml:space="preserve">                         dev_warn(&amp;pdev-&gt;dev, "EHCI</t>
  </si>
  <si>
    <t xml:space="preserve"> unrecognized capability "</t>
  </si>
  <si>
    <t xml:space="preserve">                                         "%02x\n", cap &amp; 0xff);</t>
  </si>
  <si>
    <t xml:space="preserve">                 offset = (cap &gt;&gt; 8) &amp; 0xff;</t>
  </si>
  <si>
    <t xml:space="preserve">         if (!count)</t>
  </si>
  <si>
    <t xml:space="preserve">                 dev_printk(KERN_DEBUG, &amp;pdev-&gt;dev, "EHCI</t>
  </si>
  <si>
    <t xml:space="preserve"> capability loop?\n");</t>
  </si>
  <si>
    <t xml:space="preserve">          * halt EHCI &amp; disable its interrupts in any case</t>
  </si>
  <si>
    <t xml:space="preserve">         val = readl(op_reg_base + EHCI_USBSTS);</t>
  </si>
  <si>
    <t xml:space="preserve">         if ((val &amp; EHCI_USBSTS_HALTED) == 0) {</t>
  </si>
  <si>
    <t xml:space="preserve">                 val = readl(op_reg_base + EHCI_USBCMD);</t>
  </si>
  <si>
    <t xml:space="preserve">                 val &amp;= ~EHCI_USBCMD_RUN;</t>
  </si>
  <si>
    <t xml:space="preserve">                 writel(val, op_reg_base + EHCI_USBCMD);</t>
  </si>
  <si>
    <t xml:space="preserve">                 wait_time = 2000;</t>
  </si>
  <si>
    <t xml:space="preserve">                 delta = 100;</t>
  </si>
  <si>
    <t xml:space="preserve">                 do {</t>
  </si>
  <si>
    <t xml:space="preserve">                         writel(0x3f, op_reg_base + EHCI_USBSTS);</t>
  </si>
  <si>
    <t xml:space="preserve">                         udelay(delta);</t>
  </si>
  <si>
    <t xml:space="preserve">                         wait_time -= delta;</t>
  </si>
  <si>
    <t xml:space="preserve">                         val = readl(op_reg_base + EHCI_USBSTS);</t>
  </si>
  <si>
    <t xml:space="preserve">                         if ((val == ~(u32)0) || (val &amp; EHCI_USBSTS_HALTED)) {</t>
  </si>
  <si>
    <t xml:space="preserve">                                 break;</t>
  </si>
  <si>
    <t xml:space="preserve">                 } while (wait_time &gt; 0);</t>
  </si>
  <si>
    <t xml:space="preserve">         writel(0, op_reg_base + EHCI_USBINTR);</t>
  </si>
  <si>
    <t xml:space="preserve">         writel(0x3f, op_reg_base + EHCI_USBSTS);</t>
  </si>
  <si>
    <t xml:space="preserve">         /* after disable ehci, put it back to correct power state */</t>
  </si>
  <si>
    <t xml:space="preserve">         pci_set_power_state(pdev, pci_choose_state(pdev, PMSG_SUSPEND));</t>
  </si>
  <si>
    <t xml:space="preserve">         return;</t>
  </si>
  <si>
    <t xml:space="preserve">  * handshake - spin reading a register until handshake completes</t>
  </si>
  <si>
    <t xml:space="preserve">  * @ptr</t>
  </si>
  <si>
    <t xml:space="preserve"> address of hc register to be read</t>
  </si>
  <si>
    <t xml:space="preserve">  * @mask</t>
  </si>
  <si>
    <t xml:space="preserve"> bits to look at in result of read</t>
  </si>
  <si>
    <t xml:space="preserve">  * @done</t>
  </si>
  <si>
    <t xml:space="preserve"> value of those bits when handshake succeeds</t>
  </si>
  <si>
    <t xml:space="preserve">  * @wait_usec</t>
  </si>
  <si>
    <t xml:space="preserve"> timeout in microseconds</t>
  </si>
  <si>
    <t xml:space="preserve">  * @delay_usec</t>
  </si>
  <si>
    <t xml:space="preserve"> delay in microseconds to wait between polling</t>
  </si>
  <si>
    <t xml:space="preserve">  * Polls a register every delay_usec microseconds.</t>
  </si>
  <si>
    <t xml:space="preserve">  * Returns 0 when the mask bits have the value done.</t>
  </si>
  <si>
    <t xml:space="preserve">  * Returns -ETIMEDOUT if this condition is not true after</t>
  </si>
  <si>
    <t xml:space="preserve">  * wait_usec microseconds have passed.</t>
  </si>
  <si>
    <t xml:space="preserve"> static int handshake(void __iomem *ptr, u32 mask, u32 done,</t>
  </si>
  <si>
    <t xml:space="preserve">                 int wait_usec, int delay_usec)</t>
  </si>
  <si>
    <t xml:space="preserve">         u32     result;</t>
  </si>
  <si>
    <t xml:space="preserve">         do {</t>
  </si>
  <si>
    <t xml:space="preserve">                 result = readl(ptr);</t>
  </si>
  <si>
    <t xml:space="preserve">                 result &amp;= mask;</t>
  </si>
  <si>
    <t xml:space="preserve">                 if (result == done)</t>
  </si>
  <si>
    <t xml:space="preserve">                         return 0;</t>
  </si>
  <si>
    <t xml:space="preserve">                 udelay(delay_usec);</t>
  </si>
  <si>
    <t xml:space="preserve">                 wait_usec -= delay_usec;</t>
  </si>
  <si>
    <t xml:space="preserve">         } while (wait_usec &gt; 0);</t>
  </si>
  <si>
    <t xml:space="preserve">         return -ETIMEDOUT;</t>
  </si>
  <si>
    <t xml:space="preserve"> /**</t>
  </si>
  <si>
    <t xml:space="preserve">  * PCI Quirks for xHCI.</t>
  </si>
  <si>
    <t xml:space="preserve">  * Takes care of the handoff between the Pre-OS (i.e. BIOS) and the OS.</t>
  </si>
  <si>
    <t xml:space="preserve">  * It signals to the BIOS that the OS wants control of the host controller,</t>
  </si>
  <si>
    <t xml:space="preserve">  * and then waits 5 seconds for the BIOS to hand over control.</t>
  </si>
  <si>
    <t xml:space="preserve">  * If we timeout, assume the BIOS is broken and take control anyway.</t>
  </si>
  <si>
    <t xml:space="preserve"> static void __devinit quirk_usb_handoff_xhci(struct pci_dev *pdev)</t>
  </si>
  <si>
    <t xml:space="preserve">         int ext_cap_offset;</t>
  </si>
  <si>
    <t xml:space="preserve">         void __iomem *op_reg_base;</t>
  </si>
  <si>
    <t xml:space="preserve">         u32 val;</t>
  </si>
  <si>
    <t xml:space="preserve">         int timeout;</t>
  </si>
  <si>
    <t xml:space="preserve">         base = ioremap_nocache(pci_resource_start(pdev, 0),</t>
  </si>
  <si>
    <t xml:space="preserve">                                 pci_resource_len(pdev, 0));</t>
  </si>
  <si>
    <t xml:space="preserve">          * Find the Legacy Support Capability register -</t>
  </si>
  <si>
    <t xml:space="preserve">          * this is optional for xHCI host controllers.</t>
  </si>
  <si>
    <t xml:space="preserve">         ext_cap_offset = xhci_find_next_cap_offset(base, XHCI_HCC_PARAMS_OFFSET);</t>
  </si>
  <si>
    <t xml:space="preserve">                 if (!ext_cap_offset)</t>
  </si>
  <si>
    <t xml:space="preserve">                         /* We've reached the end of the extended capabilities */</t>
  </si>
  <si>
    <t xml:space="preserve">                         goto hc_init;</t>
  </si>
  <si>
    <t xml:space="preserve">                 val = readl(base + ext_cap_offset);</t>
  </si>
  <si>
    <t xml:space="preserve">                 if (XHCI_EXT_CAPS_ID(val) == XHCI_EXT_CAPS_LEGACY)</t>
  </si>
  <si>
    <t xml:space="preserve">                 ext_cap_offset = xhci_find_next_cap_offset(base, ext_cap_offset);</t>
  </si>
  <si>
    <t xml:space="preserve">         } while (1);</t>
  </si>
  <si>
    <t xml:space="preserve">         /* If the BIOS owns the HC, signal that the OS wants it, and wait */</t>
  </si>
  <si>
    <t xml:space="preserve">         if (val &amp; XHCI_HC_BIOS_OWNED) {</t>
  </si>
  <si>
    <t xml:space="preserve">                 writel(val &amp; XHCI_HC_OS_OWNED, base + ext_cap_offset);</t>
  </si>
  <si>
    <t xml:space="preserve">                 /* Wait for 5 seconds with 10 microsecond polling interval */</t>
  </si>
  <si>
    <t xml:space="preserve">                 timeout = handshake(base + ext_cap_offset, XHCI_HC_BIOS_OWNED,</t>
  </si>
  <si>
    <t xml:space="preserve">                                 0, 5000, 10);</t>
  </si>
  <si>
    <t xml:space="preserve">                 /* Assume a buggy BIOS and take HC ownership anyway */</t>
  </si>
  <si>
    <t xml:space="preserve">                 if (timeout) {</t>
  </si>
  <si>
    <t xml:space="preserve">                         dev_warn(&amp;pdev-&gt;dev, "xHCI BIOS handoff failed"</t>
  </si>
  <si>
    <t xml:space="preserve">                                         " (BIOS bug ?) %08x\n", val);</t>
  </si>
  <si>
    <t xml:space="preserve">                         writel(val &amp; ~XHCI_HC_BIOS_OWNED, base + ext_cap_offset);</t>
  </si>
  <si>
    <t xml:space="preserve">         /* Disable any BIOS SMIs */</t>
  </si>
  <si>
    <t xml:space="preserve">         writel(XHCI_LEGACY_DISABLE_SMI,</t>
  </si>
  <si>
    <t xml:space="preserve">                         base + ext_cap_offset + XHCI_LEGACY_CONTROL_OFFSET);</t>
  </si>
  <si>
    <t xml:space="preserve"> hc_init</t>
  </si>
  <si>
    <t xml:space="preserve">         op_reg_base = base + XHCI_HC_LENGTH(readl(base));</t>
  </si>
  <si>
    <t xml:space="preserve">         /* Wait for the host controller to be ready before writing any</t>
  </si>
  <si>
    <t xml:space="preserve">          * operational or runtime registers.  Wait 5 seconds and no more.</t>
  </si>
  <si>
    <t xml:space="preserve">         timeout = handshake(op_reg_base + XHCI_STS_OFFSET, XHCI_STS_CNR, 0,</t>
  </si>
  <si>
    <t xml:space="preserve">                         5000, 10);</t>
  </si>
  <si>
    <t xml:space="preserve">         /* Assume a buggy HC and start HC initialization anyway */</t>
  </si>
  <si>
    <t xml:space="preserve">         if (timeout) {</t>
  </si>
  <si>
    <t xml:space="preserve">                 val = readl(op_reg_base + XHCI_STS_OFFSET);</t>
  </si>
  <si>
    <t xml:space="preserve">                 dev_warn(&amp;pdev-&gt;dev,</t>
  </si>
  <si>
    <t xml:space="preserve">                                 "xHCI HW not ready after 5 sec (HC bug?) "</t>
  </si>
  <si>
    <t xml:space="preserve">                                 "status = 0x%x\n", val);</t>
  </si>
  <si>
    <t xml:space="preserve">         /* Send the halt and disable interrupts command */</t>
  </si>
  <si>
    <t xml:space="preserve">         val = readl(op_reg_base + XHCI_CMD_OFFSET);</t>
  </si>
  <si>
    <t xml:space="preserve">         val &amp;= ~(XHCI_CMD_RUN | XHCI_IRQS);</t>
  </si>
  <si>
    <t xml:space="preserve">         writel(val, op_reg_base + XHCI_CMD_OFFSET);</t>
  </si>
  <si>
    <t xml:space="preserve">         /* Wait for the HC to halt - poll every 125 usec (one microframe). */</t>
  </si>
  <si>
    <t xml:space="preserve">         timeout = handshake(op_reg_base + XHCI_STS_OFFSET, XHCI_STS_HALT, 1,</t>
  </si>
  <si>
    <t xml:space="preserve">                         XHCI_MAX_HALT_USEC, 125);</t>
  </si>
  <si>
    <t xml:space="preserve">                                 "xHCI HW did not halt within %d usec "</t>
  </si>
  <si>
    <t xml:space="preserve">                                 "status = 0x%x\n", XHCI_MAX_HALT_USEC, val);</t>
  </si>
  <si>
    <t xml:space="preserve"> static void __devinit quirk_usb_early_handoff(struct pci_dev *pdev)</t>
  </si>
  <si>
    <t xml:space="preserve">         if (pdev-&gt;class == PCI_CLASS_SERIAL_USB_UHCI)</t>
  </si>
  <si>
    <t xml:space="preserve">                 quirk_usb_handoff_uhci(pdev);</t>
  </si>
  <si>
    <t xml:space="preserve">         else if (pdev-&gt;class == PCI_CLASS_SERIAL_USB_OHCI)</t>
  </si>
  <si>
    <t xml:space="preserve">                 quirk_usb_handoff_ohci(pdev);</t>
  </si>
  <si>
    <t xml:space="preserve">         else if (pdev-&gt;class == PCI_CLASS_SERIAL_USB_EHCI)</t>
  </si>
  <si>
    <t xml:space="preserve">                 quirk_usb_disable_ehci(pdev);</t>
  </si>
  <si>
    <t xml:space="preserve">                 quirk_usb_handoff_xhci(pdev);</t>
  </si>
  <si>
    <t xml:space="preserve"> DECLARE_PCI_FIXUP_FINAL(PCI_ANY_ID, PCI_ANY_ID, quirk_usb_early_handoff);</t>
  </si>
  <si>
    <t xml:space="preserve">            </t>
    <phoneticPr fontId="3" type="noConversion"/>
  </si>
  <si>
    <t xml:space="preserve"> }</t>
    <phoneticPr fontId="3" type="noConversion"/>
  </si>
  <si>
    <t xml:space="preserve">         else if (pdev-&gt;class == PCI_CLASS_SERIAL_USB_XHCI)</t>
    <phoneticPr fontId="3" type="noConversion"/>
  </si>
  <si>
    <t xml:space="preserve"> #endif</t>
    <phoneticPr fontId="3" type="noConversion"/>
  </si>
  <si>
    <t xml:space="preserve">         }</t>
    <phoneticPr fontId="3" type="noConversion"/>
  </si>
  <si>
    <t xml:space="preserve"> {</t>
    <phoneticPr fontId="3" type="noConversion"/>
  </si>
  <si>
    <t>十进制</t>
    <phoneticPr fontId="3" type="noConversion"/>
  </si>
  <si>
    <t>二进制</t>
    <phoneticPr fontId="3" type="noConversion"/>
  </si>
  <si>
    <t>八进制</t>
    <phoneticPr fontId="3" type="noConversion"/>
  </si>
  <si>
    <t>十六进制</t>
    <phoneticPr fontId="3" type="noConversion"/>
  </si>
  <si>
    <t>问题：</t>
    <phoneticPr fontId="3" type="noConversion"/>
  </si>
  <si>
    <t>3、涉及到的主要功能：单元格格式、公式和函数、组合、复制粘贴：选择性粘贴-&gt;转置等。</t>
    <phoneticPr fontId="3" type="noConversion"/>
  </si>
  <si>
    <t>Line</t>
    <phoneticPr fontId="3" type="noConversion"/>
  </si>
  <si>
    <t>data</t>
    <phoneticPr fontId="3" type="noConversion"/>
  </si>
  <si>
    <t>code</t>
    <phoneticPr fontId="3" type="noConversion"/>
  </si>
  <si>
    <t>+</t>
    <phoneticPr fontId="3" type="noConversion"/>
  </si>
  <si>
    <t>-</t>
    <phoneticPr fontId="3" type="noConversion"/>
  </si>
  <si>
    <t>、</t>
    <phoneticPr fontId="3" type="noConversion"/>
  </si>
  <si>
    <t xml:space="preserve"> legsup = 0x%04x\n",</t>
    <phoneticPr fontId="3" type="noConversion"/>
  </si>
  <si>
    <t xml:space="preserve"> intr = 0x%04x\n",</t>
    <phoneticPr fontId="3" type="noConversion"/>
  </si>
  <si>
    <t xml:space="preserve"> /*</t>
    <phoneticPr fontId="3" type="noConversion"/>
  </si>
  <si>
    <t>问题1：计算总数并求百分比（一）----&gt;公式中单元格地址的【相对】引用</t>
    <phoneticPr fontId="3" type="noConversion"/>
  </si>
  <si>
    <t>问题2：计算总数并求百分比（二）----&gt;公式中单元格地址的【绝对】引用</t>
    <phoneticPr fontId="3" type="noConversion"/>
  </si>
  <si>
    <t>问题3：进制转换：在十进制、二进制、八进制和十六进制间批量转换数值</t>
    <phoneticPr fontId="3" type="noConversion"/>
  </si>
  <si>
    <t>主要步骤</t>
    <phoneticPr fontId="3" type="noConversion"/>
  </si>
  <si>
    <t>适用情况：</t>
    <phoneticPr fontId="3" type="noConversion"/>
  </si>
  <si>
    <t>只要是源数据所在的【位置和格式】相对固定，就可以考虑使用该方式，来自动提取数据并实现数据的“自动更新”。</t>
    <phoneticPr fontId="3" type="noConversion"/>
  </si>
  <si>
    <t>点击此处打开“【比较和合并】举例文档”…</t>
    <phoneticPr fontId="3" type="noConversion"/>
  </si>
  <si>
    <t>点击此处打开“【数据更新】举例目标文档”…</t>
    <phoneticPr fontId="3" type="noConversion"/>
  </si>
  <si>
    <t>点击此处打开“【数据更新】举例数据源文档”…</t>
    <phoneticPr fontId="3" type="noConversion"/>
  </si>
  <si>
    <t>复制-&gt;选择性粘贴-&gt;文本分列（文本导入向导）-&gt;进一步处理(如：删除多余的行/列、删除多余的空格等、筛选、替换、统计、内容截取、标记颜色等)…</t>
    <phoneticPr fontId="3" type="noConversion"/>
  </si>
  <si>
    <t>涉及到的主要功能：复制粘贴、文本分列（文本导入向导）、筛选、标准公式、查找和替换、函数和公式等。</t>
    <phoneticPr fontId="3" type="noConversion"/>
  </si>
  <si>
    <t>2、绝对引用和相对引用的转换方式：把光标定位到公式中要转换的单元格地址上，然后按“F4”键即可转换...</t>
    <phoneticPr fontId="3" type="noConversion"/>
  </si>
  <si>
    <t>0、公式的基本规则：以“=”开头，且涉及到的所有“符号”均为英文状态的；</t>
    <phoneticPr fontId="3" type="noConversion"/>
  </si>
  <si>
    <t>把html文件中的内容（如：CodeCoverage 代码），快速整理到Excel文件中，并按要求进行处理和统计</t>
    <phoneticPr fontId="3" type="noConversion"/>
  </si>
  <si>
    <t>利用【公式和函数】或【数据透视表和透视图】对大量数据进行统计和分析</t>
    <phoneticPr fontId="3" type="noConversion"/>
  </si>
  <si>
    <t>3）工作簿保护-&gt;保护整个工作簿</t>
    <phoneticPr fontId="3" type="noConversion"/>
  </si>
  <si>
    <t>4）Excel文档保护-&gt;保护Excel文档，输入正确的密码才可以打开文档</t>
    <phoneticPr fontId="3" type="noConversion"/>
  </si>
  <si>
    <t>1）区域保护-&gt;保护工作表中的部分区域，只有知道密码的人才可以编辑设置了保护的单元格区域；</t>
    <phoneticPr fontId="3" type="noConversion"/>
  </si>
  <si>
    <t>2）工作表保护-&gt;保护整个工作表，只有知道密码的人才可以编辑设置了保护的工作表；</t>
    <phoneticPr fontId="3" type="noConversion"/>
  </si>
  <si>
    <t>问题关键：</t>
    <phoneticPr fontId="3" type="noConversion"/>
  </si>
  <si>
    <t>0、最佳行高和列宽（1、路径方式：Home-Cells-Format…；2、快捷方式：选择-&gt;双击...）</t>
    <phoneticPr fontId="3" type="noConversion"/>
  </si>
  <si>
    <t>基本思路：</t>
    <phoneticPr fontId="3" type="noConversion"/>
  </si>
  <si>
    <t>已知相关条件：</t>
    <phoneticPr fontId="3" type="noConversion"/>
  </si>
  <si>
    <t>如何从已经测试的case中提取整理出所有已经测试了的分辨率类型</t>
    <phoneticPr fontId="3" type="noConversion"/>
  </si>
  <si>
    <t>点击此处打开“【实际问题等】举例文档”…</t>
  </si>
  <si>
    <t>问题的具体描述（以Video为例）：</t>
    <phoneticPr fontId="3" type="noConversion"/>
  </si>
  <si>
    <t>判断当前BAT测试的case（Clips）是否已经包含了所有的分辨率类型，如果没有全部包含则补充还没有包含的。。。</t>
    <phoneticPr fontId="3" type="noConversion"/>
  </si>
  <si>
    <t>已知所有的分辨率类型列表 和 现在BAT已经测试的case（case名中包含有测试的分辨率类型）</t>
    <phoneticPr fontId="3" type="noConversion"/>
  </si>
  <si>
    <t>从已有的case名中提取已经测试了的分辨率类型（720×1080）--&gt;与已知的所有分辨率类型比较，找出还没有包含的分辨率类型--&gt;补充未包含的…</t>
    <phoneticPr fontId="3" type="noConversion"/>
  </si>
  <si>
    <t>用到的主要功能：筛选、查找和替换、文本分裂、去除重复等</t>
    <phoneticPr fontId="3" type="noConversion"/>
  </si>
  <si>
    <t>一、需要了解的几个问题 &amp; 小结</t>
    <phoneticPr fontId="3" type="noConversion"/>
  </si>
  <si>
    <t>2、掌握工作中常用基本操作和技巧。</t>
    <phoneticPr fontId="3" type="noConversion"/>
  </si>
  <si>
    <t>1、换行：自动换行（Home-Alignment-Wrap Text）、手动换行（Alt + Enter）</t>
    <phoneticPr fontId="3" type="noConversion"/>
  </si>
  <si>
    <t>4、有效性（作用：对输入内容进行有效限制、快速录入内容等）</t>
    <phoneticPr fontId="3" type="noConversion"/>
  </si>
  <si>
    <t>5、拆分和冻结窗口（作用：固定显示需要的内容，如：标题）</t>
    <phoneticPr fontId="3" type="noConversion"/>
  </si>
  <si>
    <t>6、排列窗口（作用：同时查看和比较多个文档中的内容等）</t>
    <phoneticPr fontId="3" type="noConversion"/>
  </si>
  <si>
    <r>
      <rPr>
        <b/>
        <sz val="16"/>
        <color rgb="FFFF0000"/>
        <rFont val="宋体"/>
        <family val="3"/>
        <charset val="134"/>
        <scheme val="minor"/>
      </rPr>
      <t>7、</t>
    </r>
    <r>
      <rPr>
        <sz val="16"/>
        <color theme="1"/>
        <rFont val="宋体"/>
        <family val="2"/>
        <charset val="134"/>
        <scheme val="minor"/>
      </rPr>
      <t>自定义格式（作用：实现内容的快速录入、让内容按照需要的样式显示、其他（小游戏、加密）等）</t>
    </r>
    <phoneticPr fontId="3" type="noConversion"/>
  </si>
  <si>
    <t>8、安全性（Excel中提供的保护级别：区域保护、工作表保护、工作簿保护、Excel文档保护,共4种）</t>
    <phoneticPr fontId="3" type="noConversion"/>
  </si>
  <si>
    <t>9、隐藏/取消隐藏工作表；</t>
    <phoneticPr fontId="3" type="noConversion"/>
  </si>
  <si>
    <t>三、工作中常用【功能和技巧】：</t>
    <phoneticPr fontId="3" type="noConversion"/>
  </si>
  <si>
    <t>二、Share 的目标</t>
    <phoneticPr fontId="3" type="noConversion"/>
  </si>
  <si>
    <t>Semi-Auto</t>
    <phoneticPr fontId="3" type="noConversion"/>
  </si>
  <si>
    <t>CodeCoverage代码的整理</t>
    <phoneticPr fontId="3" type="noConversion"/>
  </si>
  <si>
    <t>返回</t>
    <phoneticPr fontId="3" type="noConversion"/>
  </si>
  <si>
    <t>《原Html文档》</t>
  </si>
  <si>
    <t xml:space="preserve">            TestType
Component</t>
    <phoneticPr fontId="3" type="noConversion"/>
  </si>
  <si>
    <t>姓名</t>
    <phoneticPr fontId="3" type="noConversion"/>
  </si>
  <si>
    <t>年龄</t>
    <phoneticPr fontId="3" type="noConversion"/>
  </si>
  <si>
    <t>电话</t>
    <phoneticPr fontId="3" type="noConversion"/>
  </si>
  <si>
    <t>住址</t>
    <phoneticPr fontId="3" type="noConversion"/>
  </si>
  <si>
    <t>职业</t>
    <phoneticPr fontId="3" type="noConversion"/>
  </si>
  <si>
    <t>爱好</t>
    <phoneticPr fontId="3" type="noConversion"/>
  </si>
  <si>
    <t>。。。</t>
    <phoneticPr fontId="3" type="noConversion"/>
  </si>
  <si>
    <t>不知道</t>
    <phoneticPr fontId="3" type="noConversion"/>
  </si>
  <si>
    <t>你猜</t>
    <phoneticPr fontId="3" type="noConversion"/>
  </si>
  <si>
    <t>数字</t>
    <phoneticPr fontId="3" type="noConversion"/>
  </si>
  <si>
    <t>地球村</t>
    <phoneticPr fontId="3" type="noConversion"/>
  </si>
  <si>
    <t>闲着</t>
    <phoneticPr fontId="3" type="noConversion"/>
  </si>
  <si>
    <t>傻笑</t>
    <phoneticPr fontId="3" type="noConversion"/>
  </si>
  <si>
    <t>***</t>
    <phoneticPr fontId="3" type="noConversion"/>
  </si>
  <si>
    <t>合并内容（跳过空单元格：Skip Blanks）</t>
    <phoneticPr fontId="3" type="noConversion"/>
  </si>
  <si>
    <t>行列互换（转置：Transpose）</t>
    <phoneticPr fontId="3" type="noConversion"/>
  </si>
  <si>
    <t>列 1</t>
    <phoneticPr fontId="3" type="noConversion"/>
  </si>
  <si>
    <t>列 2</t>
  </si>
  <si>
    <t>合并效果</t>
    <phoneticPr fontId="3" type="noConversion"/>
  </si>
  <si>
    <t xml:space="preserve">              TestType
Component</t>
    <phoneticPr fontId="3" type="noConversion"/>
  </si>
  <si>
    <t>Error Alert: Warning</t>
    <phoneticPr fontId="3" type="noConversion"/>
  </si>
  <si>
    <t>Error Alert: Stop</t>
    <phoneticPr fontId="3" type="noConversion"/>
  </si>
  <si>
    <t>重复值判断</t>
    <phoneticPr fontId="3" type="noConversion"/>
  </si>
  <si>
    <t>北京</t>
    <phoneticPr fontId="3" type="noConversion"/>
  </si>
  <si>
    <t>上海</t>
    <phoneticPr fontId="3" type="noConversion"/>
  </si>
  <si>
    <t>南京</t>
    <phoneticPr fontId="3" type="noConversion"/>
  </si>
  <si>
    <t>安徽</t>
    <phoneticPr fontId="3" type="noConversion"/>
  </si>
  <si>
    <t>深圳</t>
    <phoneticPr fontId="3" type="noConversion"/>
  </si>
  <si>
    <t>。。。。。。。</t>
    <phoneticPr fontId="3" type="noConversion"/>
  </si>
  <si>
    <t>1、猜数游戏</t>
    <phoneticPr fontId="3" type="noConversion"/>
  </si>
  <si>
    <t>2、快速录入内容</t>
    <phoneticPr fontId="3" type="noConversion"/>
  </si>
  <si>
    <t>点击进入→</t>
  </si>
  <si>
    <t>2、定位和选择单元格/单元格区域、文档中的对象元素等（名称框、快捷键、定位对话框、查找和替换）</t>
    <phoneticPr fontId="3" type="noConversion"/>
  </si>
  <si>
    <t>2、Excel有哪些应用，什么时候能够用到Excel，平时能够帮我们做什么？</t>
    <phoneticPr fontId="3" type="noConversion"/>
  </si>
  <si>
    <t>问题描述:</t>
    <phoneticPr fontId="3" type="noConversion"/>
  </si>
  <si>
    <t>问题 1</t>
    <phoneticPr fontId="3" type="noConversion"/>
  </si>
  <si>
    <t>问题 2</t>
    <phoneticPr fontId="3" type="noConversion"/>
  </si>
  <si>
    <t>Closed</t>
    <phoneticPr fontId="3" type="noConversion"/>
  </si>
  <si>
    <t>New</t>
    <phoneticPr fontId="3" type="noConversion"/>
  </si>
  <si>
    <t>Resolved</t>
    <phoneticPr fontId="3" type="noConversion"/>
  </si>
  <si>
    <t>Fixed</t>
    <phoneticPr fontId="3" type="noConversion"/>
  </si>
  <si>
    <t>Reopened</t>
    <phoneticPr fontId="3" type="noConversion"/>
  </si>
  <si>
    <t>Invalid</t>
    <phoneticPr fontId="3" type="noConversion"/>
  </si>
  <si>
    <r>
      <rPr>
        <b/>
        <sz val="16"/>
        <rFont val="宋体"/>
        <family val="3"/>
        <charset val="134"/>
        <scheme val="minor"/>
      </rPr>
      <t>五、再一个实际问题</t>
    </r>
    <r>
      <rPr>
        <b/>
        <sz val="16"/>
        <color rgb="FFFF0000"/>
        <rFont val="宋体"/>
        <family val="3"/>
        <charset val="134"/>
        <scheme val="minor"/>
      </rPr>
      <t>（转化和整理）</t>
    </r>
    <r>
      <rPr>
        <sz val="16"/>
        <color theme="1"/>
        <rFont val="宋体"/>
        <family val="2"/>
        <charset val="134"/>
        <scheme val="minor"/>
      </rPr>
      <t>：</t>
    </r>
    <phoneticPr fontId="3" type="noConversion"/>
  </si>
  <si>
    <r>
      <rPr>
        <b/>
        <sz val="16"/>
        <rFont val="宋体"/>
        <family val="3"/>
        <charset val="134"/>
        <scheme val="minor"/>
      </rPr>
      <t>六、又一个实际问题</t>
    </r>
    <r>
      <rPr>
        <b/>
        <sz val="16"/>
        <color rgb="FFFF0000"/>
        <rFont val="宋体"/>
        <family val="3"/>
        <charset val="134"/>
        <scheme val="minor"/>
      </rPr>
      <t>（替换）</t>
    </r>
    <r>
      <rPr>
        <sz val="16"/>
        <color theme="1"/>
        <rFont val="宋体"/>
        <family val="2"/>
        <charset val="134"/>
        <scheme val="minor"/>
      </rPr>
      <t>：</t>
    </r>
    <phoneticPr fontId="3" type="noConversion"/>
  </si>
  <si>
    <t>1、把下面"C91:C152"区域中的内容，除“Closed”外，全部替换成“New”；</t>
    <phoneticPr fontId="3" type="noConversion"/>
  </si>
  <si>
    <t>2、把下面"E91:E152"区域中的内容，小于60的全部替换成60。</t>
    <phoneticPr fontId="3" type="noConversion"/>
  </si>
  <si>
    <t>UMGVT0000001</t>
    <phoneticPr fontId="3" type="noConversion"/>
  </si>
  <si>
    <t>UMGVT0000002</t>
  </si>
  <si>
    <t>1、了解Excel的应用并入门；</t>
    <phoneticPr fontId="3" type="noConversion"/>
  </si>
  <si>
    <t>1）Excel的 5 大标准应用：数据录入和整理、函数和公式、图形和图表、数据分析、宏（VBA）。</t>
    <phoneticPr fontId="3" type="noConversion"/>
  </si>
  <si>
    <t>2）当经常或反复要做类似的事情，或要同时处理大量的内容或记录，而现有的处理方式又会花费较多的时间时。。。</t>
    <phoneticPr fontId="3" type="noConversion"/>
  </si>
  <si>
    <r>
      <rPr>
        <b/>
        <sz val="16"/>
        <rFont val="宋体"/>
        <family val="3"/>
        <charset val="134"/>
        <scheme val="minor"/>
      </rPr>
      <t>四、一个实际问题</t>
    </r>
    <r>
      <rPr>
        <b/>
        <sz val="16"/>
        <color rgb="FFFF0000"/>
        <rFont val="宋体"/>
        <family val="3"/>
        <charset val="134"/>
        <scheme val="minor"/>
      </rPr>
      <t>(提取和比较)</t>
    </r>
    <r>
      <rPr>
        <sz val="16"/>
        <color theme="1"/>
        <rFont val="宋体"/>
        <family val="2"/>
        <charset val="134"/>
        <scheme val="minor"/>
      </rPr>
      <t>：</t>
    </r>
    <phoneticPr fontId="3" type="noConversion"/>
  </si>
  <si>
    <r>
      <rPr>
        <b/>
        <sz val="16"/>
        <color rgb="FFFF0000"/>
        <rFont val="宋体"/>
        <family val="3"/>
        <charset val="134"/>
        <scheme val="minor"/>
      </rPr>
      <t>10、</t>
    </r>
    <r>
      <rPr>
        <sz val="16"/>
        <color theme="1"/>
        <rFont val="宋体"/>
        <family val="2"/>
        <charset val="134"/>
        <scheme val="minor"/>
      </rPr>
      <t>Excel基本结构、各个选项卡的基本功能介绍。</t>
    </r>
    <phoneticPr fontId="3" type="noConversion"/>
  </si>
  <si>
    <r>
      <rPr>
        <b/>
        <sz val="16"/>
        <color rgb="FFFF0000"/>
        <rFont val="宋体"/>
        <family val="3"/>
        <charset val="134"/>
        <scheme val="minor"/>
      </rPr>
      <t>3、</t>
    </r>
    <r>
      <rPr>
        <sz val="16"/>
        <rFont val="宋体"/>
        <family val="3"/>
        <charset val="134"/>
        <scheme val="minor"/>
      </rPr>
      <t>复制&amp;</t>
    </r>
    <r>
      <rPr>
        <sz val="16"/>
        <color theme="1"/>
        <rFont val="宋体"/>
        <family val="2"/>
        <charset val="134"/>
        <scheme val="minor"/>
      </rPr>
      <t>选择性粘贴（行列互换、跳过空单元格、仅粘贴公式结果、批量删除超链接等）</t>
    </r>
    <phoneticPr fontId="3" type="noConversion"/>
  </si>
  <si>
    <t>3、显示数值前面的“0”</t>
    <phoneticPr fontId="3" type="noConversion"/>
  </si>
  <si>
    <r>
      <t xml:space="preserve">1、Excel是什么？    </t>
    </r>
    <r>
      <rPr>
        <sz val="18"/>
        <color theme="0"/>
        <rFont val="宋体"/>
        <family val="3"/>
        <charset val="134"/>
        <scheme val="minor"/>
      </rPr>
      <t xml:space="preserve"> 数据分析和管理工具</t>
    </r>
    <phoneticPr fontId="3" type="noConversion"/>
  </si>
  <si>
    <t>Data</t>
  </si>
  <si>
    <t>'5</t>
  </si>
  <si>
    <t>Formula</t>
  </si>
  <si>
    <t>Description (Result)</t>
  </si>
  <si>
    <t>Adds 3 and 2 (5)</t>
  </si>
  <si>
    <t>Adds 5, 15 and 1, because the text values are translated into numbers, and the logical value TRUE is translated into the number 1 (21)</t>
  </si>
  <si>
    <t>Adds the first three numbers in the column above (40)</t>
  </si>
  <si>
    <t>Adds the first three numbers in the column above, and 15 (55)</t>
  </si>
  <si>
    <t>Adds the values in the last two rows above, and 2. Because nonnumeric values in references are not translated, the values in the column above are ignored (2)</t>
  </si>
  <si>
    <t>5</t>
    <phoneticPr fontId="3" type="noConversion"/>
  </si>
  <si>
    <t>参数说明</t>
    <phoneticPr fontId="3" type="noConversion"/>
  </si>
  <si>
    <t>Adds all the numbers in a range of cells.</t>
  </si>
  <si>
    <t>Syntax</t>
  </si>
  <si>
    <r>
      <t>SUM</t>
    </r>
    <r>
      <rPr>
        <sz val="13.2"/>
        <color rgb="FF555555"/>
        <rFont val="Arial"/>
        <family val="2"/>
      </rPr>
      <t>(</t>
    </r>
    <r>
      <rPr>
        <b/>
        <sz val="13.2"/>
        <color rgb="FF555555"/>
        <rFont val="Arial"/>
        <family val="2"/>
      </rPr>
      <t>number1</t>
    </r>
    <r>
      <rPr>
        <sz val="13.2"/>
        <color rgb="FF555555"/>
        <rFont val="Arial"/>
        <family val="2"/>
      </rPr>
      <t>,number2, ...)</t>
    </r>
  </si>
  <si>
    <r>
      <t>Number1, number2, ...</t>
    </r>
    <r>
      <rPr>
        <sz val="13.2"/>
        <color rgb="FF555555"/>
        <rFont val="Arial"/>
        <family val="2"/>
      </rPr>
      <t>   are 1 to 255 arguments for which you want the total value or sum.</t>
    </r>
  </si>
  <si>
    <t>Remarks</t>
  </si>
  <si>
    <t>Numbers, logical values, and text representations of numbers that you type directly into the list of arguments are counted. See the first and second examples following.</t>
  </si>
  <si>
    <t>If an argument is an array or reference, only numbers in that array or reference are counted. Empty cells, logical values, or text in the array or reference are ignored. See the third example following.</t>
  </si>
  <si>
    <t>Arguments that are error values or text that cannot be translated into numbers cause errors.</t>
  </si>
  <si>
    <t>NOTE：</t>
    <phoneticPr fontId="3" type="noConversion"/>
  </si>
  <si>
    <r>
      <t>Sum等运算函数关于</t>
    </r>
    <r>
      <rPr>
        <b/>
        <sz val="16"/>
        <color rgb="FFFF0000"/>
        <rFont val="宋体"/>
        <family val="3"/>
        <charset val="134"/>
        <scheme val="minor"/>
      </rPr>
      <t>逻辑值</t>
    </r>
    <r>
      <rPr>
        <b/>
        <sz val="16"/>
        <color theme="7" tint="-0.249977111117893"/>
        <rFont val="宋体"/>
        <family val="3"/>
        <charset val="134"/>
        <scheme val="minor"/>
      </rPr>
      <t>和</t>
    </r>
    <r>
      <rPr>
        <b/>
        <sz val="16"/>
        <color rgb="FFFF0000"/>
        <rFont val="宋体"/>
        <family val="3"/>
        <charset val="134"/>
        <scheme val="minor"/>
      </rPr>
      <t>文本型数值</t>
    </r>
    <r>
      <rPr>
        <b/>
        <sz val="16"/>
        <color theme="7" tint="-0.249977111117893"/>
        <rFont val="宋体"/>
        <family val="3"/>
        <charset val="134"/>
        <scheme val="minor"/>
      </rPr>
      <t>的处理：是引用还是直接输入是不一样的--&gt;直接输入的会被计算，引用的会被忽略。</t>
    </r>
    <phoneticPr fontId="3" type="noConversion"/>
  </si>
</sst>
</file>

<file path=xl/styles.xml><?xml version="1.0" encoding="utf-8"?>
<styleSheet xmlns="http://schemas.openxmlformats.org/spreadsheetml/2006/main">
  <numFmts count="5">
    <numFmt numFmtId="176" formatCode="&quot;中国 &quot;@&quot; 有限责任公司&quot;"/>
    <numFmt numFmtId="177" formatCode="[DBNum2][$-804]General"/>
    <numFmt numFmtId="178" formatCode="[Black][&gt;100]&quot;大了，继续努力吧。。。&quot;;[Black][&lt;100]&quot;小了，加油哦。。。&quot;;[Blue]&quot;答对了，就说你狠棒的\(^o^)/&quot;;[Red]&quot;抱歉，您输入的不是【数值】！&quot;"/>
    <numFmt numFmtId="179" formatCode="0_ "/>
    <numFmt numFmtId="180" formatCode="000000000000000"/>
  </numFmts>
  <fonts count="45">
    <font>
      <sz val="11"/>
      <color theme="1"/>
      <name val="宋体"/>
      <family val="2"/>
      <charset val="134"/>
      <scheme val="minor"/>
    </font>
    <font>
      <b/>
      <sz val="16"/>
      <color theme="1"/>
      <name val="Calibri"/>
      <family val="2"/>
    </font>
    <font>
      <sz val="18"/>
      <color rgb="FF1F497D"/>
      <name val="Arial"/>
      <family val="2"/>
    </font>
    <font>
      <sz val="9"/>
      <name val="宋体"/>
      <family val="2"/>
      <charset val="134"/>
      <scheme val="minor"/>
    </font>
    <font>
      <sz val="16"/>
      <color theme="1"/>
      <name val="宋体"/>
      <family val="3"/>
      <charset val="134"/>
      <scheme val="minor"/>
    </font>
    <font>
      <sz val="9"/>
      <color indexed="81"/>
      <name val="Tahoma"/>
      <family val="2"/>
    </font>
    <font>
      <b/>
      <sz val="9"/>
      <color indexed="81"/>
      <name val="Tahoma"/>
      <family val="2"/>
    </font>
    <font>
      <sz val="9"/>
      <color indexed="81"/>
      <name val="宋体"/>
      <family val="3"/>
      <charset val="134"/>
    </font>
    <font>
      <sz val="20"/>
      <color theme="1"/>
      <name val="宋体"/>
      <family val="2"/>
      <charset val="134"/>
      <scheme val="minor"/>
    </font>
    <font>
      <sz val="14"/>
      <color theme="1"/>
      <name val="宋体"/>
      <family val="2"/>
      <charset val="134"/>
      <scheme val="minor"/>
    </font>
    <font>
      <b/>
      <sz val="14"/>
      <color theme="1"/>
      <name val="宋体"/>
      <family val="3"/>
      <charset val="134"/>
      <scheme val="minor"/>
    </font>
    <font>
      <u/>
      <sz val="11"/>
      <color theme="10"/>
      <name val="宋体"/>
      <family val="3"/>
      <charset val="134"/>
    </font>
    <font>
      <sz val="18"/>
      <color theme="1"/>
      <name val="宋体"/>
      <family val="3"/>
      <charset val="134"/>
      <scheme val="minor"/>
    </font>
    <font>
      <b/>
      <u val="double"/>
      <sz val="24"/>
      <color theme="0"/>
      <name val="宋体"/>
      <family val="3"/>
      <charset val="134"/>
    </font>
    <font>
      <b/>
      <u val="double"/>
      <sz val="22"/>
      <color theme="0"/>
      <name val="宋体"/>
      <family val="3"/>
      <charset val="134"/>
    </font>
    <font>
      <sz val="22"/>
      <color theme="1"/>
      <name val="宋体"/>
      <family val="3"/>
      <charset val="134"/>
      <scheme val="minor"/>
    </font>
    <font>
      <b/>
      <u/>
      <sz val="22"/>
      <color theme="0"/>
      <name val="宋体"/>
      <family val="3"/>
      <charset val="134"/>
    </font>
    <font>
      <sz val="16"/>
      <color theme="1"/>
      <name val="宋体"/>
      <family val="2"/>
      <charset val="134"/>
      <scheme val="minor"/>
    </font>
    <font>
      <b/>
      <sz val="16"/>
      <color rgb="FFFF0000"/>
      <name val="宋体"/>
      <family val="3"/>
      <charset val="134"/>
      <scheme val="minor"/>
    </font>
    <font>
      <sz val="12"/>
      <color theme="1"/>
      <name val="宋体"/>
      <family val="3"/>
      <charset val="134"/>
      <scheme val="minor"/>
    </font>
    <font>
      <sz val="12"/>
      <color theme="1"/>
      <name val="宋体"/>
      <family val="2"/>
      <charset val="134"/>
      <scheme val="minor"/>
    </font>
    <font>
      <b/>
      <u/>
      <sz val="24"/>
      <color theme="0"/>
      <name val="宋体"/>
      <family val="3"/>
      <charset val="134"/>
    </font>
    <font>
      <sz val="16"/>
      <color rgb="FF7030A0"/>
      <name val="宋体"/>
      <family val="3"/>
      <charset val="134"/>
      <scheme val="minor"/>
    </font>
    <font>
      <sz val="11"/>
      <color rgb="FFFF0000"/>
      <name val="宋体"/>
      <family val="2"/>
      <charset val="134"/>
      <scheme val="minor"/>
    </font>
    <font>
      <sz val="12"/>
      <color indexed="81"/>
      <name val="Tahoma"/>
      <family val="2"/>
    </font>
    <font>
      <sz val="12"/>
      <color indexed="81"/>
      <name val="宋体"/>
      <family val="3"/>
      <charset val="134"/>
    </font>
    <font>
      <b/>
      <sz val="11"/>
      <color theme="1"/>
      <name val="宋体"/>
      <family val="3"/>
      <charset val="134"/>
      <scheme val="minor"/>
    </font>
    <font>
      <sz val="11"/>
      <color rgb="FF000000"/>
      <name val="宋体"/>
      <family val="3"/>
      <charset val="134"/>
      <scheme val="minor"/>
    </font>
    <font>
      <b/>
      <sz val="11"/>
      <color rgb="FFFF0000"/>
      <name val="宋体"/>
      <family val="3"/>
      <charset val="134"/>
      <scheme val="minor"/>
    </font>
    <font>
      <sz val="11"/>
      <color theme="1"/>
      <name val="宋体"/>
      <family val="3"/>
      <charset val="134"/>
      <scheme val="minor"/>
    </font>
    <font>
      <b/>
      <sz val="12"/>
      <color rgb="FFFF0000"/>
      <name val="宋体"/>
      <family val="3"/>
      <charset val="134"/>
      <scheme val="minor"/>
    </font>
    <font>
      <b/>
      <sz val="11"/>
      <color indexed="10"/>
      <name val="Tahoma"/>
      <family val="2"/>
    </font>
    <font>
      <b/>
      <sz val="9"/>
      <color indexed="10"/>
      <name val="Tahoma"/>
      <family val="2"/>
    </font>
    <font>
      <b/>
      <sz val="18"/>
      <color theme="0"/>
      <name val="宋体"/>
      <family val="3"/>
      <charset val="134"/>
    </font>
    <font>
      <b/>
      <sz val="16"/>
      <color theme="1"/>
      <name val="宋体"/>
      <family val="3"/>
      <charset val="134"/>
      <scheme val="minor"/>
    </font>
    <font>
      <b/>
      <sz val="22"/>
      <color rgb="FF7030A0"/>
      <name val="宋体"/>
      <family val="3"/>
      <charset val="134"/>
      <scheme val="minor"/>
    </font>
    <font>
      <b/>
      <sz val="16"/>
      <name val="宋体"/>
      <family val="3"/>
      <charset val="134"/>
      <scheme val="minor"/>
    </font>
    <font>
      <sz val="15"/>
      <color theme="1"/>
      <name val="宋体"/>
      <family val="2"/>
      <charset val="134"/>
      <scheme val="minor"/>
    </font>
    <font>
      <sz val="16"/>
      <name val="宋体"/>
      <family val="3"/>
      <charset val="134"/>
      <scheme val="minor"/>
    </font>
    <font>
      <sz val="18"/>
      <color theme="0"/>
      <name val="宋体"/>
      <family val="3"/>
      <charset val="134"/>
      <scheme val="minor"/>
    </font>
    <font>
      <sz val="13.2"/>
      <color rgb="FF555555"/>
      <name val="Arial"/>
      <family val="2"/>
    </font>
    <font>
      <b/>
      <sz val="11"/>
      <color rgb="FFFFFFFF"/>
      <name val="宋体"/>
      <family val="3"/>
      <charset val="134"/>
      <scheme val="minor"/>
    </font>
    <font>
      <b/>
      <sz val="13.2"/>
      <color rgb="FF555555"/>
      <name val="Arial"/>
      <family val="2"/>
    </font>
    <font>
      <b/>
      <sz val="16"/>
      <color theme="7" tint="-0.249977111117893"/>
      <name val="宋体"/>
      <family val="3"/>
      <charset val="134"/>
      <scheme val="minor"/>
    </font>
    <font>
      <b/>
      <sz val="18"/>
      <color rgb="FFFF0000"/>
      <name val="宋体"/>
      <family val="3"/>
      <charset val="134"/>
      <scheme val="minor"/>
    </font>
  </fonts>
  <fills count="9">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4"/>
        <bgColor indexed="64"/>
      </patternFill>
    </fill>
    <fill>
      <patternFill patternType="solid">
        <fgColor rgb="FFFFFF00"/>
        <bgColor indexed="64"/>
      </patternFill>
    </fill>
    <fill>
      <patternFill patternType="solid">
        <fgColor rgb="FFF2F2F2"/>
        <bgColor indexed="64"/>
      </patternFill>
    </fill>
    <fill>
      <patternFill patternType="solid">
        <fgColor rgb="FF6B82B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medium">
        <color rgb="FF000000"/>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auto="1"/>
      </bottom>
      <diagonal/>
    </border>
    <border>
      <left style="thin">
        <color indexed="64"/>
      </left>
      <right/>
      <top/>
      <bottom/>
      <diagonal/>
    </border>
    <border>
      <left style="double">
        <color rgb="FFFF0000"/>
      </left>
      <right style="double">
        <color rgb="FFFF0000"/>
      </right>
      <top style="double">
        <color rgb="FFFF0000"/>
      </top>
      <bottom style="double">
        <color rgb="FFFF0000"/>
      </bottom>
      <diagonal/>
    </border>
    <border>
      <left style="mediumDashed">
        <color rgb="FF7030A0"/>
      </left>
      <right style="mediumDashed">
        <color rgb="FF7030A0"/>
      </right>
      <top style="mediumDashed">
        <color rgb="FF7030A0"/>
      </top>
      <bottom style="mediumDashed">
        <color rgb="FF7030A0"/>
      </bottom>
      <diagonal/>
    </border>
  </borders>
  <cellStyleXfs count="3">
    <xf numFmtId="0" fontId="0" fillId="0" borderId="0">
      <alignment vertical="center"/>
    </xf>
    <xf numFmtId="0" fontId="11" fillId="0" borderId="0" applyNumberFormat="0" applyFill="0" applyBorder="0" applyAlignment="0" applyProtection="0">
      <alignment vertical="top"/>
      <protection locked="0"/>
    </xf>
    <xf numFmtId="0" fontId="29" fillId="0" borderId="0"/>
  </cellStyleXfs>
  <cellXfs count="77">
    <xf numFmtId="0" fontId="0" fillId="0" borderId="0" xfId="0">
      <alignment vertical="center"/>
    </xf>
    <xf numFmtId="0" fontId="4" fillId="0" borderId="0" xfId="0" applyFont="1">
      <alignment vertical="center"/>
    </xf>
    <xf numFmtId="0" fontId="1" fillId="0" borderId="2"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8" fillId="0" borderId="0" xfId="0" applyFont="1">
      <alignment vertical="center"/>
    </xf>
    <xf numFmtId="0" fontId="9" fillId="0" borderId="0" xfId="0" applyFont="1">
      <alignment vertical="center"/>
    </xf>
    <xf numFmtId="0" fontId="0" fillId="0" borderId="1" xfId="0" applyBorder="1" applyAlignment="1">
      <alignment horizontal="center" vertical="center"/>
    </xf>
    <xf numFmtId="0" fontId="0" fillId="3" borderId="0" xfId="0" applyFill="1">
      <alignment vertical="center"/>
    </xf>
    <xf numFmtId="0" fontId="0" fillId="2" borderId="0" xfId="0" applyFill="1">
      <alignment vertical="center"/>
    </xf>
    <xf numFmtId="0" fontId="0" fillId="0" borderId="0" xfId="0" applyFill="1">
      <alignment vertical="center"/>
    </xf>
    <xf numFmtId="0" fontId="12" fillId="0" borderId="0" xfId="0" applyFont="1">
      <alignment vertical="center"/>
    </xf>
    <xf numFmtId="0" fontId="13" fillId="4" borderId="5" xfId="1" applyFont="1" applyFill="1" applyBorder="1" applyAlignment="1" applyProtection="1">
      <alignment horizontal="center" vertical="center"/>
    </xf>
    <xf numFmtId="0" fontId="14" fillId="4" borderId="5" xfId="1" applyFont="1" applyFill="1" applyBorder="1" applyAlignment="1" applyProtection="1">
      <alignment horizontal="center" vertical="center"/>
    </xf>
    <xf numFmtId="0" fontId="15" fillId="0" borderId="0" xfId="0" applyFont="1">
      <alignment vertical="center"/>
    </xf>
    <xf numFmtId="0" fontId="16" fillId="4" borderId="5" xfId="1" applyFont="1" applyFill="1" applyBorder="1" applyAlignment="1" applyProtection="1">
      <alignment horizontal="center" vertical="center"/>
    </xf>
    <xf numFmtId="0" fontId="10" fillId="0" borderId="1" xfId="0" applyFont="1" applyBorder="1" applyAlignment="1">
      <alignment horizontal="center"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NumberFormat="1" applyBorder="1" applyAlignment="1">
      <alignment horizontal="center" vertical="center"/>
    </xf>
    <xf numFmtId="0" fontId="0" fillId="2" borderId="1" xfId="0" applyNumberFormat="1" applyFill="1" applyBorder="1" applyAlignment="1">
      <alignment horizontal="center" vertical="center"/>
    </xf>
    <xf numFmtId="0" fontId="0" fillId="3" borderId="1" xfId="0" applyNumberFormat="1" applyFill="1" applyBorder="1" applyAlignment="1">
      <alignment horizontal="center" vertical="center"/>
    </xf>
    <xf numFmtId="0" fontId="17" fillId="0" borderId="0" xfId="0" applyFont="1">
      <alignment vertical="center"/>
    </xf>
    <xf numFmtId="0" fontId="2" fillId="2"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19" fillId="0" borderId="0" xfId="0" applyFont="1">
      <alignment vertical="center"/>
    </xf>
    <xf numFmtId="0" fontId="20" fillId="0" borderId="0" xfId="0" applyFont="1">
      <alignment vertical="center"/>
    </xf>
    <xf numFmtId="0" fontId="22" fillId="0" borderId="0" xfId="0" applyFont="1">
      <alignment vertical="center"/>
    </xf>
    <xf numFmtId="0" fontId="0" fillId="0" borderId="0" xfId="0" applyFill="1" applyAlignment="1" applyProtection="1">
      <alignment horizontal="center" vertical="center"/>
    </xf>
    <xf numFmtId="0" fontId="16" fillId="5" borderId="0" xfId="1" applyFont="1" applyFill="1" applyAlignment="1" applyProtection="1">
      <alignment horizontal="center" vertical="center"/>
    </xf>
    <xf numFmtId="0" fontId="1" fillId="0" borderId="2" xfId="0" applyFont="1" applyFill="1" applyBorder="1" applyAlignment="1">
      <alignment vertical="center" wrapText="1"/>
    </xf>
    <xf numFmtId="0" fontId="27" fillId="0" borderId="0" xfId="0" applyFont="1">
      <alignment vertical="center"/>
    </xf>
    <xf numFmtId="0" fontId="28" fillId="0" borderId="0" xfId="0" applyFont="1" applyAlignment="1">
      <alignment horizontal="center" vertical="center"/>
    </xf>
    <xf numFmtId="0" fontId="26" fillId="0" borderId="0" xfId="0" applyFont="1">
      <alignment vertical="center"/>
    </xf>
    <xf numFmtId="0" fontId="30" fillId="0" borderId="1" xfId="0" applyFont="1" applyBorder="1" applyAlignment="1">
      <alignment horizontal="center" vertical="center"/>
    </xf>
    <xf numFmtId="0" fontId="27" fillId="0" borderId="1" xfId="0" applyFont="1" applyBorder="1">
      <alignment vertical="center"/>
    </xf>
    <xf numFmtId="0" fontId="28" fillId="0" borderId="0" xfId="0" applyFont="1">
      <alignment vertical="center"/>
    </xf>
    <xf numFmtId="0" fontId="23" fillId="0" borderId="1" xfId="0" applyFont="1" applyBorder="1">
      <alignment vertical="center"/>
    </xf>
    <xf numFmtId="176" fontId="17" fillId="0" borderId="1" xfId="0" applyNumberFormat="1" applyFont="1" applyBorder="1">
      <alignment vertical="center"/>
    </xf>
    <xf numFmtId="176" fontId="4" fillId="0" borderId="1" xfId="0" applyNumberFormat="1" applyFont="1" applyBorder="1">
      <alignment vertical="center"/>
    </xf>
    <xf numFmtId="176" fontId="17" fillId="0" borderId="0" xfId="0" applyNumberFormat="1" applyFont="1" applyBorder="1">
      <alignment vertical="center"/>
    </xf>
    <xf numFmtId="176" fontId="4" fillId="0" borderId="0" xfId="0" applyNumberFormat="1" applyFont="1" applyBorder="1">
      <alignment vertical="center"/>
    </xf>
    <xf numFmtId="0" fontId="10" fillId="0" borderId="0" xfId="0" applyFont="1">
      <alignment vertical="center"/>
    </xf>
    <xf numFmtId="177" fontId="18" fillId="0" borderId="7" xfId="0" applyNumberFormat="1" applyFont="1" applyBorder="1" applyAlignment="1">
      <alignment horizontal="center" vertical="center"/>
    </xf>
    <xf numFmtId="0" fontId="28" fillId="6" borderId="1" xfId="0" applyFont="1" applyFill="1" applyBorder="1">
      <alignment vertical="center"/>
    </xf>
    <xf numFmtId="0" fontId="34" fillId="0" borderId="0" xfId="0" applyFont="1">
      <alignment vertical="center"/>
    </xf>
    <xf numFmtId="0" fontId="37" fillId="0" borderId="0" xfId="0" applyFont="1">
      <alignment vertical="center"/>
    </xf>
    <xf numFmtId="178" fontId="18" fillId="0" borderId="8" xfId="0" applyNumberFormat="1" applyFont="1" applyFill="1" applyBorder="1" applyAlignment="1">
      <alignment horizontal="center" vertical="center"/>
    </xf>
    <xf numFmtId="179" fontId="0" fillId="0" borderId="1" xfId="0" applyNumberFormat="1" applyBorder="1">
      <alignment vertical="center"/>
    </xf>
    <xf numFmtId="180" fontId="0" fillId="0" borderId="1" xfId="0" applyNumberFormat="1" applyBorder="1">
      <alignment vertical="center"/>
    </xf>
    <xf numFmtId="0" fontId="29" fillId="7" borderId="1" xfId="0" applyFont="1" applyFill="1" applyBorder="1" applyAlignment="1">
      <alignment horizontal="left" vertical="top" wrapText="1"/>
    </xf>
    <xf numFmtId="0" fontId="0" fillId="7" borderId="0" xfId="0" applyFill="1" applyBorder="1" applyAlignment="1">
      <alignment horizontal="center" vertical="center"/>
    </xf>
    <xf numFmtId="0" fontId="41" fillId="8" borderId="1" xfId="0" applyFont="1" applyFill="1" applyBorder="1" applyAlignment="1">
      <alignment horizontal="center" vertical="center" wrapText="1"/>
    </xf>
    <xf numFmtId="0" fontId="41" fillId="8" borderId="4" xfId="0" applyFont="1" applyFill="1" applyBorder="1" applyAlignment="1">
      <alignment horizontal="center" vertical="center" wrapText="1"/>
    </xf>
    <xf numFmtId="0" fontId="29" fillId="7" borderId="1" xfId="0" applyFont="1" applyFill="1" applyBorder="1" applyAlignment="1">
      <alignment horizontal="left" vertical="center" wrapText="1"/>
    </xf>
    <xf numFmtId="0" fontId="29" fillId="7" borderId="1" xfId="0" quotePrefix="1" applyFont="1" applyFill="1" applyBorder="1" applyAlignment="1">
      <alignment horizontal="left" vertical="center" wrapText="1"/>
    </xf>
    <xf numFmtId="0" fontId="40" fillId="0" borderId="0" xfId="0" applyFont="1">
      <alignment vertical="center"/>
    </xf>
    <xf numFmtId="0" fontId="42" fillId="0" borderId="0" xfId="0" applyFont="1">
      <alignment vertical="center"/>
    </xf>
    <xf numFmtId="0" fontId="40" fillId="0" borderId="0" xfId="0" applyFont="1" applyAlignment="1">
      <alignment horizontal="left" vertical="center" indent="1"/>
    </xf>
    <xf numFmtId="0" fontId="43" fillId="7" borderId="0" xfId="0" applyFont="1" applyFill="1" applyBorder="1" applyAlignment="1">
      <alignment horizontal="center" vertical="center"/>
    </xf>
    <xf numFmtId="0" fontId="44" fillId="7" borderId="0" xfId="0" applyFont="1" applyFill="1" applyBorder="1" applyAlignment="1">
      <alignment horizontal="center" vertical="center"/>
    </xf>
    <xf numFmtId="0" fontId="35" fillId="6" borderId="1" xfId="0" applyFont="1" applyFill="1" applyBorder="1" applyAlignment="1">
      <alignment horizontal="center" vertical="center"/>
    </xf>
    <xf numFmtId="0" fontId="21" fillId="4" borderId="0" xfId="1" applyFont="1" applyFill="1" applyBorder="1" applyAlignment="1" applyProtection="1">
      <alignment horizontal="center" vertical="center"/>
    </xf>
    <xf numFmtId="0" fontId="16" fillId="4" borderId="0" xfId="1" applyFont="1" applyFill="1" applyBorder="1" applyAlignment="1" applyProtection="1">
      <alignment horizontal="center" vertical="center"/>
    </xf>
    <xf numFmtId="0" fontId="33" fillId="4" borderId="0" xfId="1" applyFont="1" applyFill="1" applyBorder="1" applyAlignment="1" applyProtection="1">
      <alignment horizontal="center" vertical="center"/>
    </xf>
    <xf numFmtId="0" fontId="26" fillId="6" borderId="6" xfId="0" applyFont="1" applyFill="1" applyBorder="1" applyAlignment="1">
      <alignment horizontal="center" vertical="center"/>
    </xf>
    <xf numFmtId="0" fontId="26" fillId="6" borderId="0" xfId="0"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C356DCC-9283-42EC-BF03-00E92A2FB663}" type="doc">
      <dgm:prSet loTypeId="urn:microsoft.com/office/officeart/2005/8/layout/radial1" loCatId="cycle" qsTypeId="urn:microsoft.com/office/officeart/2005/8/quickstyle/simple1" qsCatId="simple" csTypeId="urn:microsoft.com/office/officeart/2005/8/colors/accent1_2" csCatId="accent1" phldr="1"/>
      <dgm:spPr/>
      <dgm:t>
        <a:bodyPr/>
        <a:lstStyle/>
        <a:p>
          <a:endParaRPr lang="zh-CN" altLang="en-US"/>
        </a:p>
      </dgm:t>
    </dgm:pt>
    <dgm:pt modelId="{69709221-5C7D-4250-82FD-2BBDBB5BA219}">
      <dgm:prSet phldrT="[Text]" custT="1"/>
      <dgm:spPr/>
      <dgm:t>
        <a:bodyPr/>
        <a:lstStyle/>
        <a:p>
          <a:r>
            <a:rPr lang="en-US" altLang="zh-CN" sz="2400" b="1"/>
            <a:t>Excel</a:t>
          </a:r>
          <a:endParaRPr lang="zh-CN" altLang="en-US" sz="2400" b="1"/>
        </a:p>
      </dgm:t>
    </dgm:pt>
    <dgm:pt modelId="{CBB4FDF2-6B76-49BF-AB8F-E8753EBA8821}" type="parTrans" cxnId="{E6C48113-F836-49CC-A34E-4D3A1A0830CC}">
      <dgm:prSet/>
      <dgm:spPr/>
      <dgm:t>
        <a:bodyPr/>
        <a:lstStyle/>
        <a:p>
          <a:endParaRPr lang="zh-CN" altLang="en-US"/>
        </a:p>
      </dgm:t>
    </dgm:pt>
    <dgm:pt modelId="{9810DE8C-87B9-4B51-B501-8A56EEB592E5}" type="sibTrans" cxnId="{E6C48113-F836-49CC-A34E-4D3A1A0830CC}">
      <dgm:prSet/>
      <dgm:spPr/>
      <dgm:t>
        <a:bodyPr/>
        <a:lstStyle/>
        <a:p>
          <a:endParaRPr lang="zh-CN" altLang="en-US"/>
        </a:p>
      </dgm:t>
    </dgm:pt>
    <dgm:pt modelId="{93965063-6401-4103-8098-104C7406171C}">
      <dgm:prSet phldrT="[Text]" custT="1"/>
      <dgm:spPr/>
      <dgm:t>
        <a:bodyPr/>
        <a:lstStyle/>
        <a:p>
          <a:r>
            <a:rPr lang="zh-CN" altLang="en-US" sz="1600" b="1"/>
            <a:t>数据录入和整理</a:t>
          </a:r>
        </a:p>
      </dgm:t>
    </dgm:pt>
    <dgm:pt modelId="{08ABDA5F-0963-441F-9522-831957810E87}" type="parTrans" cxnId="{19833879-394D-47A1-8F05-B233AD93DF5D}">
      <dgm:prSet/>
      <dgm:spPr/>
      <dgm:t>
        <a:bodyPr/>
        <a:lstStyle/>
        <a:p>
          <a:endParaRPr lang="zh-CN" altLang="en-US"/>
        </a:p>
      </dgm:t>
    </dgm:pt>
    <dgm:pt modelId="{91AB5CA1-53EA-4AE1-9C56-ECB69D293C41}" type="sibTrans" cxnId="{19833879-394D-47A1-8F05-B233AD93DF5D}">
      <dgm:prSet/>
      <dgm:spPr/>
      <dgm:t>
        <a:bodyPr/>
        <a:lstStyle/>
        <a:p>
          <a:endParaRPr lang="zh-CN" altLang="en-US"/>
        </a:p>
      </dgm:t>
    </dgm:pt>
    <dgm:pt modelId="{F45670AE-B3A2-4638-BC27-23DA3F451917}">
      <dgm:prSet phldrT="[Text]" custT="1"/>
      <dgm:spPr/>
      <dgm:t>
        <a:bodyPr/>
        <a:lstStyle/>
        <a:p>
          <a:r>
            <a:rPr lang="zh-CN" altLang="en-US" sz="1600" b="1"/>
            <a:t>图形和图表</a:t>
          </a:r>
        </a:p>
      </dgm:t>
    </dgm:pt>
    <dgm:pt modelId="{AEBF97E1-08E0-4F44-BD1C-1D3E282772A1}" type="parTrans" cxnId="{9FC5A86C-E4E7-42A5-8E33-9794222FAACC}">
      <dgm:prSet/>
      <dgm:spPr/>
      <dgm:t>
        <a:bodyPr/>
        <a:lstStyle/>
        <a:p>
          <a:endParaRPr lang="zh-CN" altLang="en-US"/>
        </a:p>
      </dgm:t>
    </dgm:pt>
    <dgm:pt modelId="{8073E94F-39D7-44FA-83D2-D3D73F603A37}" type="sibTrans" cxnId="{9FC5A86C-E4E7-42A5-8E33-9794222FAACC}">
      <dgm:prSet/>
      <dgm:spPr/>
      <dgm:t>
        <a:bodyPr/>
        <a:lstStyle/>
        <a:p>
          <a:endParaRPr lang="zh-CN" altLang="en-US"/>
        </a:p>
      </dgm:t>
    </dgm:pt>
    <dgm:pt modelId="{46AD3965-20C0-4725-8382-865D8295876C}">
      <dgm:prSet phldrT="[Text]" custT="1"/>
      <dgm:spPr/>
      <dgm:t>
        <a:bodyPr/>
        <a:lstStyle/>
        <a:p>
          <a:r>
            <a:rPr lang="zh-CN" altLang="en-US" sz="1600" b="1"/>
            <a:t>数据分析</a:t>
          </a:r>
        </a:p>
      </dgm:t>
    </dgm:pt>
    <dgm:pt modelId="{00FF2BBE-EB89-4350-8932-C6D6C509D61D}" type="parTrans" cxnId="{F54B1349-86AA-4181-B13B-029ECB340ED6}">
      <dgm:prSet/>
      <dgm:spPr/>
      <dgm:t>
        <a:bodyPr/>
        <a:lstStyle/>
        <a:p>
          <a:endParaRPr lang="zh-CN" altLang="en-US"/>
        </a:p>
      </dgm:t>
    </dgm:pt>
    <dgm:pt modelId="{1DB5E96F-6CBC-486D-A843-6A246C54733F}" type="sibTrans" cxnId="{F54B1349-86AA-4181-B13B-029ECB340ED6}">
      <dgm:prSet/>
      <dgm:spPr/>
      <dgm:t>
        <a:bodyPr/>
        <a:lstStyle/>
        <a:p>
          <a:endParaRPr lang="zh-CN" altLang="en-US"/>
        </a:p>
      </dgm:t>
    </dgm:pt>
    <dgm:pt modelId="{A25BB849-FA8F-406E-86BA-43071C024CAA}">
      <dgm:prSet phldrT="[Text]" custT="1"/>
      <dgm:spPr/>
      <dgm:t>
        <a:bodyPr/>
        <a:lstStyle/>
        <a:p>
          <a:r>
            <a:rPr lang="zh-CN" altLang="en-US" sz="2000" b="1"/>
            <a:t>宏（</a:t>
          </a:r>
          <a:r>
            <a:rPr lang="en-US" altLang="zh-CN" sz="2000" b="1"/>
            <a:t>VBA</a:t>
          </a:r>
          <a:r>
            <a:rPr lang="zh-CN" altLang="en-US" sz="2000" b="1"/>
            <a:t>）</a:t>
          </a:r>
        </a:p>
      </dgm:t>
    </dgm:pt>
    <dgm:pt modelId="{72FC0360-2FE9-4B73-AF0F-21FDA213AE33}" type="parTrans" cxnId="{0F63BD62-259C-4608-8B3E-A19876ACC5EF}">
      <dgm:prSet/>
      <dgm:spPr/>
      <dgm:t>
        <a:bodyPr/>
        <a:lstStyle/>
        <a:p>
          <a:endParaRPr lang="zh-CN" altLang="en-US"/>
        </a:p>
      </dgm:t>
    </dgm:pt>
    <dgm:pt modelId="{397B04A7-F5D6-465A-944B-D35DBE5EB493}" type="sibTrans" cxnId="{0F63BD62-259C-4608-8B3E-A19876ACC5EF}">
      <dgm:prSet/>
      <dgm:spPr/>
      <dgm:t>
        <a:bodyPr/>
        <a:lstStyle/>
        <a:p>
          <a:endParaRPr lang="zh-CN" altLang="en-US"/>
        </a:p>
      </dgm:t>
    </dgm:pt>
    <dgm:pt modelId="{BBE776D2-5EFB-4B59-AE76-BA4BFFBC8081}">
      <dgm:prSet custT="1"/>
      <dgm:spPr/>
      <dgm:t>
        <a:bodyPr/>
        <a:lstStyle/>
        <a:p>
          <a:r>
            <a:rPr lang="zh-CN" altLang="en-US" sz="1600" b="1"/>
            <a:t>函数和公式</a:t>
          </a:r>
        </a:p>
      </dgm:t>
    </dgm:pt>
    <dgm:pt modelId="{300D3B84-3E77-4C5A-8689-BAB2F1BBF663}" type="parTrans" cxnId="{8D43555C-FB21-4048-A92B-DCCDEC371F71}">
      <dgm:prSet/>
      <dgm:spPr/>
      <dgm:t>
        <a:bodyPr/>
        <a:lstStyle/>
        <a:p>
          <a:endParaRPr lang="zh-CN" altLang="en-US"/>
        </a:p>
      </dgm:t>
    </dgm:pt>
    <dgm:pt modelId="{9D344002-D948-4554-99CF-FA68D7067353}" type="sibTrans" cxnId="{8D43555C-FB21-4048-A92B-DCCDEC371F71}">
      <dgm:prSet/>
      <dgm:spPr/>
      <dgm:t>
        <a:bodyPr/>
        <a:lstStyle/>
        <a:p>
          <a:endParaRPr lang="zh-CN" altLang="en-US"/>
        </a:p>
      </dgm:t>
    </dgm:pt>
    <dgm:pt modelId="{99D78289-E1FF-4F43-934C-380239645E0A}" type="pres">
      <dgm:prSet presAssocID="{2C356DCC-9283-42EC-BF03-00E92A2FB663}" presName="cycle" presStyleCnt="0">
        <dgm:presLayoutVars>
          <dgm:chMax val="1"/>
          <dgm:dir/>
          <dgm:animLvl val="ctr"/>
          <dgm:resizeHandles val="exact"/>
        </dgm:presLayoutVars>
      </dgm:prSet>
      <dgm:spPr/>
      <dgm:t>
        <a:bodyPr/>
        <a:lstStyle/>
        <a:p>
          <a:endParaRPr lang="zh-CN" altLang="en-US"/>
        </a:p>
      </dgm:t>
    </dgm:pt>
    <dgm:pt modelId="{52BE9BA1-0D20-46E6-8F57-6B3CA284C1B1}" type="pres">
      <dgm:prSet presAssocID="{69709221-5C7D-4250-82FD-2BBDBB5BA219}" presName="centerShape" presStyleLbl="node0" presStyleIdx="0" presStyleCnt="1"/>
      <dgm:spPr/>
      <dgm:t>
        <a:bodyPr/>
        <a:lstStyle/>
        <a:p>
          <a:endParaRPr lang="zh-CN" altLang="en-US"/>
        </a:p>
      </dgm:t>
    </dgm:pt>
    <dgm:pt modelId="{0E8AE132-838D-41DA-9BE5-4CDEB49C4F41}" type="pres">
      <dgm:prSet presAssocID="{08ABDA5F-0963-441F-9522-831957810E87}" presName="Name9" presStyleLbl="parChTrans1D2" presStyleIdx="0" presStyleCnt="5"/>
      <dgm:spPr/>
      <dgm:t>
        <a:bodyPr/>
        <a:lstStyle/>
        <a:p>
          <a:endParaRPr lang="zh-CN" altLang="en-US"/>
        </a:p>
      </dgm:t>
    </dgm:pt>
    <dgm:pt modelId="{722F46D6-E85A-4F09-9AD8-D65A3C06D2E6}" type="pres">
      <dgm:prSet presAssocID="{08ABDA5F-0963-441F-9522-831957810E87}" presName="connTx" presStyleLbl="parChTrans1D2" presStyleIdx="0" presStyleCnt="5"/>
      <dgm:spPr/>
      <dgm:t>
        <a:bodyPr/>
        <a:lstStyle/>
        <a:p>
          <a:endParaRPr lang="zh-CN" altLang="en-US"/>
        </a:p>
      </dgm:t>
    </dgm:pt>
    <dgm:pt modelId="{918A7559-56FA-4C3B-B860-CD490CFBE76F}" type="pres">
      <dgm:prSet presAssocID="{93965063-6401-4103-8098-104C7406171C}" presName="node" presStyleLbl="node1" presStyleIdx="0" presStyleCnt="5" custScaleX="97421" custScaleY="93481" custRadScaleRad="99277" custRadScaleInc="-3599">
        <dgm:presLayoutVars>
          <dgm:bulletEnabled val="1"/>
        </dgm:presLayoutVars>
      </dgm:prSet>
      <dgm:spPr>
        <a:prstGeom prst="roundRect">
          <a:avLst/>
        </a:prstGeom>
      </dgm:spPr>
      <dgm:t>
        <a:bodyPr/>
        <a:lstStyle/>
        <a:p>
          <a:endParaRPr lang="zh-CN" altLang="en-US"/>
        </a:p>
      </dgm:t>
    </dgm:pt>
    <dgm:pt modelId="{FB4585EB-FECA-4849-B62C-65349ED8AEE6}" type="pres">
      <dgm:prSet presAssocID="{300D3B84-3E77-4C5A-8689-BAB2F1BBF663}" presName="Name9" presStyleLbl="parChTrans1D2" presStyleIdx="1" presStyleCnt="5"/>
      <dgm:spPr/>
      <dgm:t>
        <a:bodyPr/>
        <a:lstStyle/>
        <a:p>
          <a:endParaRPr lang="zh-CN" altLang="en-US"/>
        </a:p>
      </dgm:t>
    </dgm:pt>
    <dgm:pt modelId="{C5B444C4-4FDE-4AF1-BB3A-1CD537F8B75A}" type="pres">
      <dgm:prSet presAssocID="{300D3B84-3E77-4C5A-8689-BAB2F1BBF663}" presName="connTx" presStyleLbl="parChTrans1D2" presStyleIdx="1" presStyleCnt="5"/>
      <dgm:spPr/>
      <dgm:t>
        <a:bodyPr/>
        <a:lstStyle/>
        <a:p>
          <a:endParaRPr lang="zh-CN" altLang="en-US"/>
        </a:p>
      </dgm:t>
    </dgm:pt>
    <dgm:pt modelId="{564A0CA9-9CD2-4A9A-B163-2C684AE97B5C}" type="pres">
      <dgm:prSet presAssocID="{BBE776D2-5EFB-4B59-AE76-BA4BFFBC8081}" presName="node" presStyleLbl="node1" presStyleIdx="1" presStyleCnt="5">
        <dgm:presLayoutVars>
          <dgm:bulletEnabled val="1"/>
        </dgm:presLayoutVars>
      </dgm:prSet>
      <dgm:spPr>
        <a:prstGeom prst="roundRect">
          <a:avLst/>
        </a:prstGeom>
      </dgm:spPr>
      <dgm:t>
        <a:bodyPr/>
        <a:lstStyle/>
        <a:p>
          <a:endParaRPr lang="zh-CN" altLang="en-US"/>
        </a:p>
      </dgm:t>
    </dgm:pt>
    <dgm:pt modelId="{F97C74F0-539A-4015-B54D-9FA7D1BDB506}" type="pres">
      <dgm:prSet presAssocID="{AEBF97E1-08E0-4F44-BD1C-1D3E282772A1}" presName="Name9" presStyleLbl="parChTrans1D2" presStyleIdx="2" presStyleCnt="5"/>
      <dgm:spPr/>
      <dgm:t>
        <a:bodyPr/>
        <a:lstStyle/>
        <a:p>
          <a:endParaRPr lang="zh-CN" altLang="en-US"/>
        </a:p>
      </dgm:t>
    </dgm:pt>
    <dgm:pt modelId="{88331DEF-22F6-4F61-A1A8-158878B00696}" type="pres">
      <dgm:prSet presAssocID="{AEBF97E1-08E0-4F44-BD1C-1D3E282772A1}" presName="connTx" presStyleLbl="parChTrans1D2" presStyleIdx="2" presStyleCnt="5"/>
      <dgm:spPr/>
      <dgm:t>
        <a:bodyPr/>
        <a:lstStyle/>
        <a:p>
          <a:endParaRPr lang="zh-CN" altLang="en-US"/>
        </a:p>
      </dgm:t>
    </dgm:pt>
    <dgm:pt modelId="{8E7BE42F-493E-41DD-A814-7844904CB99D}" type="pres">
      <dgm:prSet presAssocID="{F45670AE-B3A2-4638-BC27-23DA3F451917}" presName="node" presStyleLbl="node1" presStyleIdx="2" presStyleCnt="5" custRadScaleRad="102847" custRadScaleInc="-11422">
        <dgm:presLayoutVars>
          <dgm:bulletEnabled val="1"/>
        </dgm:presLayoutVars>
      </dgm:prSet>
      <dgm:spPr>
        <a:prstGeom prst="roundRect">
          <a:avLst/>
        </a:prstGeom>
      </dgm:spPr>
      <dgm:t>
        <a:bodyPr/>
        <a:lstStyle/>
        <a:p>
          <a:endParaRPr lang="zh-CN" altLang="en-US"/>
        </a:p>
      </dgm:t>
    </dgm:pt>
    <dgm:pt modelId="{16FF48EF-F43A-4E70-BB6F-40ED0A8F5149}" type="pres">
      <dgm:prSet presAssocID="{00FF2BBE-EB89-4350-8932-C6D6C509D61D}" presName="Name9" presStyleLbl="parChTrans1D2" presStyleIdx="3" presStyleCnt="5"/>
      <dgm:spPr/>
      <dgm:t>
        <a:bodyPr/>
        <a:lstStyle/>
        <a:p>
          <a:endParaRPr lang="zh-CN" altLang="en-US"/>
        </a:p>
      </dgm:t>
    </dgm:pt>
    <dgm:pt modelId="{C8BD6FCB-4F48-47EB-B469-0EDB0B3B67E8}" type="pres">
      <dgm:prSet presAssocID="{00FF2BBE-EB89-4350-8932-C6D6C509D61D}" presName="connTx" presStyleLbl="parChTrans1D2" presStyleIdx="3" presStyleCnt="5"/>
      <dgm:spPr/>
      <dgm:t>
        <a:bodyPr/>
        <a:lstStyle/>
        <a:p>
          <a:endParaRPr lang="zh-CN" altLang="en-US"/>
        </a:p>
      </dgm:t>
    </dgm:pt>
    <dgm:pt modelId="{D38E824D-434D-4494-BDE6-F8FA59B051E7}" type="pres">
      <dgm:prSet presAssocID="{46AD3965-20C0-4725-8382-865D8295876C}" presName="node" presStyleLbl="node1" presStyleIdx="3" presStyleCnt="5" custScaleX="106102" custScaleY="102551" custRadScaleRad="103166" custRadScaleInc="6540">
        <dgm:presLayoutVars>
          <dgm:bulletEnabled val="1"/>
        </dgm:presLayoutVars>
      </dgm:prSet>
      <dgm:spPr>
        <a:prstGeom prst="roundRect">
          <a:avLst/>
        </a:prstGeom>
      </dgm:spPr>
      <dgm:t>
        <a:bodyPr/>
        <a:lstStyle/>
        <a:p>
          <a:endParaRPr lang="zh-CN" altLang="en-US"/>
        </a:p>
      </dgm:t>
    </dgm:pt>
    <dgm:pt modelId="{08322D8A-106C-4F5E-A2A1-59EC6B84DE41}" type="pres">
      <dgm:prSet presAssocID="{72FC0360-2FE9-4B73-AF0F-21FDA213AE33}" presName="Name9" presStyleLbl="parChTrans1D2" presStyleIdx="4" presStyleCnt="5"/>
      <dgm:spPr/>
      <dgm:t>
        <a:bodyPr/>
        <a:lstStyle/>
        <a:p>
          <a:endParaRPr lang="zh-CN" altLang="en-US"/>
        </a:p>
      </dgm:t>
    </dgm:pt>
    <dgm:pt modelId="{1232AB54-2D44-4EAF-A19C-8BB224CF6A4F}" type="pres">
      <dgm:prSet presAssocID="{72FC0360-2FE9-4B73-AF0F-21FDA213AE33}" presName="connTx" presStyleLbl="parChTrans1D2" presStyleIdx="4" presStyleCnt="5"/>
      <dgm:spPr/>
      <dgm:t>
        <a:bodyPr/>
        <a:lstStyle/>
        <a:p>
          <a:endParaRPr lang="zh-CN" altLang="en-US"/>
        </a:p>
      </dgm:t>
    </dgm:pt>
    <dgm:pt modelId="{7165A056-4EB0-4EC1-B305-701B1812F389}" type="pres">
      <dgm:prSet presAssocID="{A25BB849-FA8F-406E-86BA-43071C024CAA}" presName="node" presStyleLbl="node1" presStyleIdx="4" presStyleCnt="5">
        <dgm:presLayoutVars>
          <dgm:bulletEnabled val="1"/>
        </dgm:presLayoutVars>
      </dgm:prSet>
      <dgm:spPr>
        <a:prstGeom prst="roundRect">
          <a:avLst/>
        </a:prstGeom>
      </dgm:spPr>
      <dgm:t>
        <a:bodyPr/>
        <a:lstStyle/>
        <a:p>
          <a:endParaRPr lang="zh-CN" altLang="en-US"/>
        </a:p>
      </dgm:t>
    </dgm:pt>
  </dgm:ptLst>
  <dgm:cxnLst>
    <dgm:cxn modelId="{9ED802CF-372F-4F93-9742-1D21A9C2F092}" type="presOf" srcId="{A25BB849-FA8F-406E-86BA-43071C024CAA}" destId="{7165A056-4EB0-4EC1-B305-701B1812F389}" srcOrd="0" destOrd="0" presId="urn:microsoft.com/office/officeart/2005/8/layout/radial1"/>
    <dgm:cxn modelId="{9FC5A86C-E4E7-42A5-8E33-9794222FAACC}" srcId="{69709221-5C7D-4250-82FD-2BBDBB5BA219}" destId="{F45670AE-B3A2-4638-BC27-23DA3F451917}" srcOrd="2" destOrd="0" parTransId="{AEBF97E1-08E0-4F44-BD1C-1D3E282772A1}" sibTransId="{8073E94F-39D7-44FA-83D2-D3D73F603A37}"/>
    <dgm:cxn modelId="{0EAA403C-1D3E-4FB9-8533-80E478B2570F}" type="presOf" srcId="{BBE776D2-5EFB-4B59-AE76-BA4BFFBC8081}" destId="{564A0CA9-9CD2-4A9A-B163-2C684AE97B5C}" srcOrd="0" destOrd="0" presId="urn:microsoft.com/office/officeart/2005/8/layout/radial1"/>
    <dgm:cxn modelId="{66622E82-001D-49CC-B318-592639D650C0}" type="presOf" srcId="{2C356DCC-9283-42EC-BF03-00E92A2FB663}" destId="{99D78289-E1FF-4F43-934C-380239645E0A}" srcOrd="0" destOrd="0" presId="urn:microsoft.com/office/officeart/2005/8/layout/radial1"/>
    <dgm:cxn modelId="{5400AAF9-0636-4952-AD25-A4D50F03020D}" type="presOf" srcId="{72FC0360-2FE9-4B73-AF0F-21FDA213AE33}" destId="{1232AB54-2D44-4EAF-A19C-8BB224CF6A4F}" srcOrd="1" destOrd="0" presId="urn:microsoft.com/office/officeart/2005/8/layout/radial1"/>
    <dgm:cxn modelId="{AC336D84-61AF-4AEE-A3C6-740DDD273D75}" type="presOf" srcId="{46AD3965-20C0-4725-8382-865D8295876C}" destId="{D38E824D-434D-4494-BDE6-F8FA59B051E7}" srcOrd="0" destOrd="0" presId="urn:microsoft.com/office/officeart/2005/8/layout/radial1"/>
    <dgm:cxn modelId="{13158934-3A68-4B72-AFEE-B943C1B86766}" type="presOf" srcId="{300D3B84-3E77-4C5A-8689-BAB2F1BBF663}" destId="{C5B444C4-4FDE-4AF1-BB3A-1CD537F8B75A}" srcOrd="1" destOrd="0" presId="urn:microsoft.com/office/officeart/2005/8/layout/radial1"/>
    <dgm:cxn modelId="{9BF673EF-3F6B-43CF-962C-3361CCCE06B4}" type="presOf" srcId="{93965063-6401-4103-8098-104C7406171C}" destId="{918A7559-56FA-4C3B-B860-CD490CFBE76F}" srcOrd="0" destOrd="0" presId="urn:microsoft.com/office/officeart/2005/8/layout/radial1"/>
    <dgm:cxn modelId="{C3917BE6-1AAD-475A-B8AE-C8C67400B939}" type="presOf" srcId="{00FF2BBE-EB89-4350-8932-C6D6C509D61D}" destId="{C8BD6FCB-4F48-47EB-B469-0EDB0B3B67E8}" srcOrd="1" destOrd="0" presId="urn:microsoft.com/office/officeart/2005/8/layout/radial1"/>
    <dgm:cxn modelId="{797781B7-8580-4A7E-B98E-25CD84C2784F}" type="presOf" srcId="{300D3B84-3E77-4C5A-8689-BAB2F1BBF663}" destId="{FB4585EB-FECA-4849-B62C-65349ED8AEE6}" srcOrd="0" destOrd="0" presId="urn:microsoft.com/office/officeart/2005/8/layout/radial1"/>
    <dgm:cxn modelId="{8D43555C-FB21-4048-A92B-DCCDEC371F71}" srcId="{69709221-5C7D-4250-82FD-2BBDBB5BA219}" destId="{BBE776D2-5EFB-4B59-AE76-BA4BFFBC8081}" srcOrd="1" destOrd="0" parTransId="{300D3B84-3E77-4C5A-8689-BAB2F1BBF663}" sibTransId="{9D344002-D948-4554-99CF-FA68D7067353}"/>
    <dgm:cxn modelId="{99C15DB0-4A9C-43C4-A6C2-8BD201C8C966}" type="presOf" srcId="{00FF2BBE-EB89-4350-8932-C6D6C509D61D}" destId="{16FF48EF-F43A-4E70-BB6F-40ED0A8F5149}" srcOrd="0" destOrd="0" presId="urn:microsoft.com/office/officeart/2005/8/layout/radial1"/>
    <dgm:cxn modelId="{75A7A6F5-7EBE-4313-B3AD-B0B533C19AD9}" type="presOf" srcId="{69709221-5C7D-4250-82FD-2BBDBB5BA219}" destId="{52BE9BA1-0D20-46E6-8F57-6B3CA284C1B1}" srcOrd="0" destOrd="0" presId="urn:microsoft.com/office/officeart/2005/8/layout/radial1"/>
    <dgm:cxn modelId="{C54FA788-B5E3-4375-BFA5-CDB8CCC458F1}" type="presOf" srcId="{08ABDA5F-0963-441F-9522-831957810E87}" destId="{722F46D6-E85A-4F09-9AD8-D65A3C06D2E6}" srcOrd="1" destOrd="0" presId="urn:microsoft.com/office/officeart/2005/8/layout/radial1"/>
    <dgm:cxn modelId="{6E2F8CCA-D215-4E10-860B-FF293D611C27}" type="presOf" srcId="{72FC0360-2FE9-4B73-AF0F-21FDA213AE33}" destId="{08322D8A-106C-4F5E-A2A1-59EC6B84DE41}" srcOrd="0" destOrd="0" presId="urn:microsoft.com/office/officeart/2005/8/layout/radial1"/>
    <dgm:cxn modelId="{142C8103-36A0-4013-8A80-06EF48C5F5A8}" type="presOf" srcId="{08ABDA5F-0963-441F-9522-831957810E87}" destId="{0E8AE132-838D-41DA-9BE5-4CDEB49C4F41}" srcOrd="0" destOrd="0" presId="urn:microsoft.com/office/officeart/2005/8/layout/radial1"/>
    <dgm:cxn modelId="{1E198236-07DA-4CB6-A1DA-0BB5DB35559C}" type="presOf" srcId="{F45670AE-B3A2-4638-BC27-23DA3F451917}" destId="{8E7BE42F-493E-41DD-A814-7844904CB99D}" srcOrd="0" destOrd="0" presId="urn:microsoft.com/office/officeart/2005/8/layout/radial1"/>
    <dgm:cxn modelId="{E6C48113-F836-49CC-A34E-4D3A1A0830CC}" srcId="{2C356DCC-9283-42EC-BF03-00E92A2FB663}" destId="{69709221-5C7D-4250-82FD-2BBDBB5BA219}" srcOrd="0" destOrd="0" parTransId="{CBB4FDF2-6B76-49BF-AB8F-E8753EBA8821}" sibTransId="{9810DE8C-87B9-4B51-B501-8A56EEB592E5}"/>
    <dgm:cxn modelId="{0F63BD62-259C-4608-8B3E-A19876ACC5EF}" srcId="{69709221-5C7D-4250-82FD-2BBDBB5BA219}" destId="{A25BB849-FA8F-406E-86BA-43071C024CAA}" srcOrd="4" destOrd="0" parTransId="{72FC0360-2FE9-4B73-AF0F-21FDA213AE33}" sibTransId="{397B04A7-F5D6-465A-944B-D35DBE5EB493}"/>
    <dgm:cxn modelId="{FB6CD5B8-B8ED-4FA9-97B7-A225B5AA0EEE}" type="presOf" srcId="{AEBF97E1-08E0-4F44-BD1C-1D3E282772A1}" destId="{F97C74F0-539A-4015-B54D-9FA7D1BDB506}" srcOrd="0" destOrd="0" presId="urn:microsoft.com/office/officeart/2005/8/layout/radial1"/>
    <dgm:cxn modelId="{19833879-394D-47A1-8F05-B233AD93DF5D}" srcId="{69709221-5C7D-4250-82FD-2BBDBB5BA219}" destId="{93965063-6401-4103-8098-104C7406171C}" srcOrd="0" destOrd="0" parTransId="{08ABDA5F-0963-441F-9522-831957810E87}" sibTransId="{91AB5CA1-53EA-4AE1-9C56-ECB69D293C41}"/>
    <dgm:cxn modelId="{70FADEB0-2ECD-47DC-B133-EF766A5912E0}" type="presOf" srcId="{AEBF97E1-08E0-4F44-BD1C-1D3E282772A1}" destId="{88331DEF-22F6-4F61-A1A8-158878B00696}" srcOrd="1" destOrd="0" presId="urn:microsoft.com/office/officeart/2005/8/layout/radial1"/>
    <dgm:cxn modelId="{F54B1349-86AA-4181-B13B-029ECB340ED6}" srcId="{69709221-5C7D-4250-82FD-2BBDBB5BA219}" destId="{46AD3965-20C0-4725-8382-865D8295876C}" srcOrd="3" destOrd="0" parTransId="{00FF2BBE-EB89-4350-8932-C6D6C509D61D}" sibTransId="{1DB5E96F-6CBC-486D-A843-6A246C54733F}"/>
    <dgm:cxn modelId="{CE0C9BC2-7524-4FD9-A39B-381B8E222931}" type="presParOf" srcId="{99D78289-E1FF-4F43-934C-380239645E0A}" destId="{52BE9BA1-0D20-46E6-8F57-6B3CA284C1B1}" srcOrd="0" destOrd="0" presId="urn:microsoft.com/office/officeart/2005/8/layout/radial1"/>
    <dgm:cxn modelId="{7CAF4074-74D4-459A-85C9-35AB08FCB055}" type="presParOf" srcId="{99D78289-E1FF-4F43-934C-380239645E0A}" destId="{0E8AE132-838D-41DA-9BE5-4CDEB49C4F41}" srcOrd="1" destOrd="0" presId="urn:microsoft.com/office/officeart/2005/8/layout/radial1"/>
    <dgm:cxn modelId="{7D8F4032-9C58-4D53-98D9-F026A8809BC9}" type="presParOf" srcId="{0E8AE132-838D-41DA-9BE5-4CDEB49C4F41}" destId="{722F46D6-E85A-4F09-9AD8-D65A3C06D2E6}" srcOrd="0" destOrd="0" presId="urn:microsoft.com/office/officeart/2005/8/layout/radial1"/>
    <dgm:cxn modelId="{8EA9ABA4-1641-468D-937C-A6FB36E684DB}" type="presParOf" srcId="{99D78289-E1FF-4F43-934C-380239645E0A}" destId="{918A7559-56FA-4C3B-B860-CD490CFBE76F}" srcOrd="2" destOrd="0" presId="urn:microsoft.com/office/officeart/2005/8/layout/radial1"/>
    <dgm:cxn modelId="{C1593A6C-EDCB-4032-8834-EFC5037A8230}" type="presParOf" srcId="{99D78289-E1FF-4F43-934C-380239645E0A}" destId="{FB4585EB-FECA-4849-B62C-65349ED8AEE6}" srcOrd="3" destOrd="0" presId="urn:microsoft.com/office/officeart/2005/8/layout/radial1"/>
    <dgm:cxn modelId="{170D7FD3-734A-4C81-848B-D1EF2EA22153}" type="presParOf" srcId="{FB4585EB-FECA-4849-B62C-65349ED8AEE6}" destId="{C5B444C4-4FDE-4AF1-BB3A-1CD537F8B75A}" srcOrd="0" destOrd="0" presId="urn:microsoft.com/office/officeart/2005/8/layout/radial1"/>
    <dgm:cxn modelId="{A197E806-864F-4E87-84F9-1EE65F9CC644}" type="presParOf" srcId="{99D78289-E1FF-4F43-934C-380239645E0A}" destId="{564A0CA9-9CD2-4A9A-B163-2C684AE97B5C}" srcOrd="4" destOrd="0" presId="urn:microsoft.com/office/officeart/2005/8/layout/radial1"/>
    <dgm:cxn modelId="{9A0BDD6E-EDEC-49B3-8B43-3EAFE4540936}" type="presParOf" srcId="{99D78289-E1FF-4F43-934C-380239645E0A}" destId="{F97C74F0-539A-4015-B54D-9FA7D1BDB506}" srcOrd="5" destOrd="0" presId="urn:microsoft.com/office/officeart/2005/8/layout/radial1"/>
    <dgm:cxn modelId="{F861B469-BDD8-4D46-A024-176655DCEBE5}" type="presParOf" srcId="{F97C74F0-539A-4015-B54D-9FA7D1BDB506}" destId="{88331DEF-22F6-4F61-A1A8-158878B00696}" srcOrd="0" destOrd="0" presId="urn:microsoft.com/office/officeart/2005/8/layout/radial1"/>
    <dgm:cxn modelId="{537038DD-1DEE-418C-AE88-F74F563C5758}" type="presParOf" srcId="{99D78289-E1FF-4F43-934C-380239645E0A}" destId="{8E7BE42F-493E-41DD-A814-7844904CB99D}" srcOrd="6" destOrd="0" presId="urn:microsoft.com/office/officeart/2005/8/layout/radial1"/>
    <dgm:cxn modelId="{08285AA3-0DDB-4899-A7FB-BD03BBB43FEE}" type="presParOf" srcId="{99D78289-E1FF-4F43-934C-380239645E0A}" destId="{16FF48EF-F43A-4E70-BB6F-40ED0A8F5149}" srcOrd="7" destOrd="0" presId="urn:microsoft.com/office/officeart/2005/8/layout/radial1"/>
    <dgm:cxn modelId="{BCB50569-023A-4953-BC06-186D5957B1E1}" type="presParOf" srcId="{16FF48EF-F43A-4E70-BB6F-40ED0A8F5149}" destId="{C8BD6FCB-4F48-47EB-B469-0EDB0B3B67E8}" srcOrd="0" destOrd="0" presId="urn:microsoft.com/office/officeart/2005/8/layout/radial1"/>
    <dgm:cxn modelId="{2B619882-C697-4C33-B7F6-9DCE62F07521}" type="presParOf" srcId="{99D78289-E1FF-4F43-934C-380239645E0A}" destId="{D38E824D-434D-4494-BDE6-F8FA59B051E7}" srcOrd="8" destOrd="0" presId="urn:microsoft.com/office/officeart/2005/8/layout/radial1"/>
    <dgm:cxn modelId="{1B79C21A-35C6-4B27-9052-CE31B58A7E09}" type="presParOf" srcId="{99D78289-E1FF-4F43-934C-380239645E0A}" destId="{08322D8A-106C-4F5E-A2A1-59EC6B84DE41}" srcOrd="9" destOrd="0" presId="urn:microsoft.com/office/officeart/2005/8/layout/radial1"/>
    <dgm:cxn modelId="{15D5EDBA-47CA-434A-8884-3D8F6F5D87DE}" type="presParOf" srcId="{08322D8A-106C-4F5E-A2A1-59EC6B84DE41}" destId="{1232AB54-2D44-4EAF-A19C-8BB224CF6A4F}" srcOrd="0" destOrd="0" presId="urn:microsoft.com/office/officeart/2005/8/layout/radial1"/>
    <dgm:cxn modelId="{424683B6-FF90-4D1E-B451-61BC8C1D4AD5}" type="presParOf" srcId="{99D78289-E1FF-4F43-934C-380239645E0A}" destId="{7165A056-4EB0-4EC1-B305-701B1812F389}" srcOrd="10" destOrd="0" presId="urn:microsoft.com/office/officeart/2005/8/layout/radial1"/>
  </dgm:cxnLst>
  <dgm:bg>
    <a:noFill/>
  </dgm:bg>
  <dgm:whole>
    <a:ln>
      <a:noFill/>
    </a:ln>
  </dgm:whole>
  <dgm:extLst>
    <a:ext uri="http://schemas.microsoft.com/office/drawing/2008/diagram">
      <dsp:dataModelExt xmlns:dsp="http://schemas.microsoft.com/office/drawing/2008/diagram" xmlns="" relId="rId5"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radial1">
  <dgm:title val=""/>
  <dgm:desc val=""/>
  <dgm:catLst>
    <dgm:cat type="relationship" pri="22000"/>
    <dgm:cat type="cycle" pri="10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cycle">
    <dgm:varLst>
      <dgm:chMax val="1"/>
      <dgm:dir/>
      <dgm:animLvl val="ctr"/>
      <dgm:resizeHandles val="exact"/>
    </dgm:varLst>
    <dgm:choose name="Name0">
      <dgm:if name="Name1" func="var" arg="dir" op="equ" val="norm">
        <dgm:choose name="Name2">
          <dgm:if name="Name3" axis="ch ch" ptType="node node" st="1 1" cnt="1 0" func="cnt" op="lte" val="1">
            <dgm:alg type="cycle">
              <dgm:param type="stAng" val="90"/>
              <dgm:param type="spanAng" val="360"/>
              <dgm:param type="ctrShpMap" val="fNode"/>
            </dgm:alg>
          </dgm:if>
          <dgm:else name="Name4">
            <dgm:alg type="cycle">
              <dgm:param type="stAng" val="0"/>
              <dgm:param type="spanAng" val="360"/>
              <dgm:param type="ctrShpMap" val="fNode"/>
            </dgm:alg>
          </dgm:else>
        </dgm:choose>
      </dgm:if>
      <dgm:else name="Name5">
        <dgm:alg type="cycle">
          <dgm:param type="stAng" val="0"/>
          <dgm:param type="spanAng" val="-360"/>
          <dgm:param type="ctrShpMap" val="fNode"/>
        </dgm:alg>
      </dgm:else>
    </dgm:choose>
    <dgm:shape xmlns:r="http://schemas.openxmlformats.org/officeDocument/2006/relationships" r:blip="">
      <dgm:adjLst/>
    </dgm:shape>
    <dgm:presOf/>
    <dgm:constrLst>
      <dgm:constr type="w" for="ch" forName="centerShape" refType="w"/>
      <dgm:constr type="w" for="ch" forName="node" refType="w" refFor="ch" refForName="centerShape" op="equ"/>
      <dgm:constr type="sp" refType="w" refFor="ch" refForName="node" fact="0.3"/>
      <dgm:constr type="sibSp" refType="w" refFor="ch" refForName="node" fact="0.3"/>
      <dgm:constr type="primFontSz" for="ch" forName="centerShape" val="65"/>
      <dgm:constr type="primFontSz" for="des" forName="node" op="equ" val="65"/>
      <dgm:constr type="primFontSz" for="des" forName="connTx" val="55"/>
      <dgm:constr type="primFontSz" for="des" forName="connTx" refType="primFontSz" refFor="ch" refForName="centerShape" op="lte" fact="0.8"/>
    </dgm:constrLst>
    <dgm:ruleLst/>
    <dgm:forEach name="Name6"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forEach name="Name7" axis="ch">
        <dgm:forEach name="Name8" axis="self" ptType="parTrans">
          <dgm:layoutNode name="Name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connDist"/>
              <dgm:constr type="userA" for="ch" refType="connDist"/>
              <dgm:constr type="w" val="1"/>
              <dgm:constr type="h" val="5"/>
              <dgm:constr type="begPad"/>
              <dgm:constr type="endPad"/>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w" val="NaN" fact="0.8" max="NaN"/>
                <dgm:rule type="h" val="NaN" fact="1" max="NaN"/>
                <dgm:rule type="primFontSz" val="5" fact="NaN" max="NaN"/>
              </dgm:ruleLst>
            </dgm:layoutNode>
          </dgm:layoutNode>
        </dgm:forEach>
        <dgm:forEach name="Name10" axis="self" ptType="node">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forEach>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171450</xdr:colOff>
      <xdr:row>5</xdr:row>
      <xdr:rowOff>123825</xdr:rowOff>
    </xdr:from>
    <xdr:to>
      <xdr:col>11</xdr:col>
      <xdr:colOff>942976</xdr:colOff>
      <xdr:row>14</xdr:row>
      <xdr:rowOff>171450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637632</xdr:colOff>
      <xdr:row>14</xdr:row>
      <xdr:rowOff>0</xdr:rowOff>
    </xdr:from>
    <xdr:ext cx="3487238" cy="937629"/>
    <xdr:sp macro="" textlink="">
      <xdr:nvSpPr>
        <xdr:cNvPr id="3" name="Rectangle 2"/>
        <xdr:cNvSpPr/>
      </xdr:nvSpPr>
      <xdr:spPr>
        <a:xfrm>
          <a:off x="637632" y="4658264"/>
          <a:ext cx="3487238" cy="937629"/>
        </a:xfrm>
        <a:prstGeom prst="rect">
          <a:avLst/>
        </a:prstGeom>
        <a:noFill/>
      </xdr:spPr>
      <xdr:txBody>
        <a:bodyPr wrap="none" lIns="91440" tIns="45720" rIns="91440" bIns="45720">
          <a:spAutoFit/>
        </a:bodyPr>
        <a:lstStyle/>
        <a:p>
          <a:pPr algn="l"/>
          <a:r>
            <a:rPr lang="en-US" altLang="zh-CN"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Art</a:t>
          </a:r>
          <a:r>
            <a:rPr lang="en-US" altLang="zh-CN" sz="5400" b="1" cap="none" spc="300" baseline="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 Words</a:t>
          </a:r>
          <a:endParaRPr lang="en-US" altLang="zh-CN" sz="54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723899</xdr:colOff>
      <xdr:row>19</xdr:row>
      <xdr:rowOff>104776</xdr:rowOff>
    </xdr:from>
    <xdr:to>
      <xdr:col>4</xdr:col>
      <xdr:colOff>257174</xdr:colOff>
      <xdr:row>21</xdr:row>
      <xdr:rowOff>47626</xdr:rowOff>
    </xdr:to>
    <xdr:sp macro="" textlink="">
      <xdr:nvSpPr>
        <xdr:cNvPr id="2" name="Striped Right Arrow 1" hidden="1"/>
        <xdr:cNvSpPr/>
      </xdr:nvSpPr>
      <xdr:spPr>
        <a:xfrm>
          <a:off x="2905124" y="4295776"/>
          <a:ext cx="1666875" cy="285750"/>
        </a:xfrm>
        <a:prstGeom prst="striped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bugs-2011-11-03188&#65288;&#27604;&#36739;&#21644;&#21512;&#24182;&#20030;&#20363;&#65289;.xlsx"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matrix-PNP\Decode_fps.csv" TargetMode="External"/><Relationship Id="rId1" Type="http://schemas.openxmlformats.org/officeDocument/2006/relationships/hyperlink" Target="matrix-PNP\sjgx&#25968;&#25454;&#26356;&#26032;.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CaseList&#65288;&#23454;&#38469;&#38382;&#39064;&#31561;&#65289;.xls" TargetMode="External"/><Relationship Id="rId3" Type="http://schemas.openxmlformats.org/officeDocument/2006/relationships/hyperlink" Target="CodeCoverage.html" TargetMode="External"/><Relationship Id="rId7" Type="http://schemas.openxmlformats.org/officeDocument/2006/relationships/hyperlink" Target="CaseList&#65288;&#23454;&#38469;&#38382;&#39064;&#31561;&#65289;.xls" TargetMode="External"/><Relationship Id="rId2" Type="http://schemas.openxmlformats.org/officeDocument/2006/relationships/hyperlink" Target="CaseList&#65288;&#23454;&#38469;&#38382;&#39064;&#31561;&#65289;.xls" TargetMode="External"/><Relationship Id="rId1" Type="http://schemas.openxmlformats.org/officeDocument/2006/relationships/hyperlink" Target="bugs-2011-11-03188&#65288;&#27604;&#36739;&#21644;&#21512;&#24182;&#20030;&#20363;&#65289;.xlsx" TargetMode="External"/><Relationship Id="rId6" Type="http://schemas.openxmlformats.org/officeDocument/2006/relationships/hyperlink" Target="CaseList&#65288;&#23454;&#38469;&#38382;&#39064;&#31561;&#65289;.xls" TargetMode="External"/><Relationship Id="rId5" Type="http://schemas.openxmlformats.org/officeDocument/2006/relationships/hyperlink" Target="CaseList&#65288;&#23454;&#38469;&#38382;&#39064;&#31561;&#65289;.xls" TargetMode="External"/><Relationship Id="rId10" Type="http://schemas.openxmlformats.org/officeDocument/2006/relationships/drawing" Target="../drawings/drawing1.xml"/><Relationship Id="rId4" Type="http://schemas.openxmlformats.org/officeDocument/2006/relationships/hyperlink" Target="CodeCoverage.html" TargetMode="External"/><Relationship Id="rId9"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outlinePr applyStyles="1"/>
  </sheetPr>
  <dimension ref="B2:H59"/>
  <sheetViews>
    <sheetView workbookViewId="0">
      <selection activeCell="B23" sqref="B23:H28"/>
    </sheetView>
  </sheetViews>
  <sheetFormatPr defaultRowHeight="13.5" outlineLevelRow="1"/>
  <cols>
    <col min="1" max="1" width="6.75" customWidth="1"/>
    <col min="2" max="2" width="22" customWidth="1"/>
    <col min="3" max="4" width="16.625" customWidth="1"/>
    <col min="5" max="5" width="17.875" customWidth="1"/>
    <col min="6" max="6" width="20" bestFit="1" customWidth="1"/>
    <col min="7" max="7" width="15.125" customWidth="1"/>
    <col min="8" max="8" width="19.625" customWidth="1"/>
  </cols>
  <sheetData>
    <row r="2" spans="2:8" ht="30" customHeight="1" collapsed="1">
      <c r="B2" s="1" t="s">
        <v>385</v>
      </c>
    </row>
    <row r="3" spans="2:8" ht="6.75" hidden="1" customHeight="1" outlineLevel="1"/>
    <row r="4" spans="2:8" ht="42.75" hidden="1" customHeight="1" outlineLevel="1">
      <c r="B4" s="3" t="s">
        <v>0</v>
      </c>
      <c r="C4" s="9" t="s">
        <v>1</v>
      </c>
      <c r="D4" s="3" t="s">
        <v>2</v>
      </c>
      <c r="E4" s="3" t="s">
        <v>3</v>
      </c>
      <c r="F4" s="4" t="s">
        <v>11</v>
      </c>
      <c r="G4" s="4" t="s">
        <v>4</v>
      </c>
      <c r="H4" s="4" t="s">
        <v>5</v>
      </c>
    </row>
    <row r="5" spans="2:8" ht="23.25" hidden="1" outlineLevel="1">
      <c r="B5" s="10" t="s">
        <v>6</v>
      </c>
      <c r="C5" s="5">
        <v>41</v>
      </c>
      <c r="D5" s="5">
        <v>0</v>
      </c>
      <c r="E5" s="5">
        <v>0</v>
      </c>
      <c r="F5" s="6">
        <v>41</v>
      </c>
      <c r="G5" s="7">
        <v>1</v>
      </c>
      <c r="H5" s="7">
        <v>1</v>
      </c>
    </row>
    <row r="6" spans="2:8" ht="23.25" hidden="1" outlineLevel="1">
      <c r="B6" s="3" t="s">
        <v>7</v>
      </c>
      <c r="C6" s="5">
        <v>103</v>
      </c>
      <c r="D6" s="5">
        <v>15</v>
      </c>
      <c r="E6" s="5">
        <v>13</v>
      </c>
      <c r="F6" s="6">
        <v>131</v>
      </c>
      <c r="G6" s="8">
        <v>0.78600000000000003</v>
      </c>
      <c r="H6" s="7">
        <v>0.9</v>
      </c>
    </row>
    <row r="7" spans="2:8" ht="23.25" hidden="1" outlineLevel="1">
      <c r="B7" s="3" t="s">
        <v>8</v>
      </c>
      <c r="C7" s="5">
        <v>71</v>
      </c>
      <c r="D7" s="5">
        <v>19</v>
      </c>
      <c r="E7" s="5">
        <v>9</v>
      </c>
      <c r="F7" s="6">
        <v>99</v>
      </c>
      <c r="G7" s="8">
        <v>0.71699999999999997</v>
      </c>
      <c r="H7" s="8">
        <v>0.90900000000000003</v>
      </c>
    </row>
    <row r="8" spans="2:8" ht="23.25" hidden="1" outlineLevel="1">
      <c r="B8" s="3" t="s">
        <v>9</v>
      </c>
      <c r="C8" s="5">
        <v>98</v>
      </c>
      <c r="D8" s="5">
        <v>0</v>
      </c>
      <c r="E8" s="5">
        <v>0</v>
      </c>
      <c r="F8" s="6">
        <v>98</v>
      </c>
      <c r="G8" s="7">
        <v>1</v>
      </c>
      <c r="H8" s="7">
        <v>1</v>
      </c>
    </row>
    <row r="9" spans="2:8" ht="23.25" hidden="1" outlineLevel="1">
      <c r="B9" s="4" t="s">
        <v>12</v>
      </c>
      <c r="C9" s="6">
        <v>313</v>
      </c>
      <c r="D9" s="6">
        <v>34</v>
      </c>
      <c r="E9" s="6">
        <v>22</v>
      </c>
      <c r="F9" s="6">
        <v>369</v>
      </c>
      <c r="G9" s="8">
        <v>0.84799999999999998</v>
      </c>
      <c r="H9" s="7">
        <v>0.94</v>
      </c>
    </row>
    <row r="10" spans="2:8" hidden="1" outlineLevel="1"/>
    <row r="11" spans="2:8" hidden="1" outlineLevel="1"/>
    <row r="12" spans="2:8" ht="42" hidden="1" outlineLevel="1">
      <c r="B12" s="2" t="s">
        <v>10</v>
      </c>
      <c r="C12" s="3" t="s">
        <v>1</v>
      </c>
      <c r="D12" s="3" t="s">
        <v>2</v>
      </c>
      <c r="E12" s="3" t="s">
        <v>3</v>
      </c>
      <c r="F12" s="4" t="s">
        <v>11</v>
      </c>
      <c r="G12" s="4" t="s">
        <v>4</v>
      </c>
      <c r="H12" s="4" t="s">
        <v>5</v>
      </c>
    </row>
    <row r="13" spans="2:8" ht="23.25" hidden="1" outlineLevel="1">
      <c r="B13" s="3" t="s">
        <v>6</v>
      </c>
      <c r="C13" s="5">
        <v>41</v>
      </c>
      <c r="D13" s="5">
        <v>0</v>
      </c>
      <c r="E13" s="5">
        <v>0</v>
      </c>
      <c r="F13" s="6"/>
      <c r="G13" s="7"/>
      <c r="H13" s="7"/>
    </row>
    <row r="14" spans="2:8" ht="23.25" hidden="1" outlineLevel="1">
      <c r="B14" s="3" t="s">
        <v>7</v>
      </c>
      <c r="C14" s="5">
        <v>103</v>
      </c>
      <c r="D14" s="5">
        <v>15</v>
      </c>
      <c r="E14" s="5">
        <v>13</v>
      </c>
      <c r="F14" s="6"/>
      <c r="G14" s="7"/>
      <c r="H14" s="7"/>
    </row>
    <row r="15" spans="2:8" ht="23.25" hidden="1" outlineLevel="1">
      <c r="B15" s="3" t="s">
        <v>8</v>
      </c>
      <c r="C15" s="5">
        <v>71</v>
      </c>
      <c r="D15" s="5">
        <v>19</v>
      </c>
      <c r="E15" s="5">
        <v>9</v>
      </c>
      <c r="F15" s="6"/>
      <c r="G15" s="7"/>
      <c r="H15" s="7"/>
    </row>
    <row r="16" spans="2:8" ht="23.25" hidden="1" outlineLevel="1">
      <c r="B16" s="3" t="s">
        <v>9</v>
      </c>
      <c r="C16" s="5">
        <v>98</v>
      </c>
      <c r="D16" s="5">
        <v>0</v>
      </c>
      <c r="E16" s="5">
        <v>0</v>
      </c>
      <c r="F16" s="6"/>
      <c r="G16" s="7"/>
      <c r="H16" s="7"/>
    </row>
    <row r="17" spans="2:8" ht="23.25" hidden="1" outlineLevel="1">
      <c r="B17" s="4" t="s">
        <v>12</v>
      </c>
      <c r="C17" s="6"/>
      <c r="D17" s="6"/>
      <c r="E17" s="6"/>
      <c r="F17" s="6"/>
      <c r="G17" s="7"/>
      <c r="H17" s="7"/>
    </row>
    <row r="18" spans="2:8" hidden="1" outlineLevel="1"/>
    <row r="19" spans="2:8" collapsed="1"/>
    <row r="20" spans="2:8" ht="25.5" customHeight="1">
      <c r="B20" s="1" t="s">
        <v>386</v>
      </c>
    </row>
    <row r="21" spans="2:8" ht="5.25" customHeight="1"/>
    <row r="22" spans="2:8" outlineLevel="1"/>
    <row r="23" spans="2:8" ht="44.25" customHeight="1" outlineLevel="1">
      <c r="B23" s="2" t="s">
        <v>10</v>
      </c>
      <c r="C23" s="3" t="s">
        <v>1</v>
      </c>
      <c r="D23" s="3" t="s">
        <v>426</v>
      </c>
      <c r="E23" s="3" t="s">
        <v>3</v>
      </c>
      <c r="F23" s="4" t="s">
        <v>11</v>
      </c>
      <c r="G23" s="4" t="s">
        <v>4</v>
      </c>
      <c r="H23" s="4" t="s">
        <v>5</v>
      </c>
    </row>
    <row r="24" spans="2:8" ht="23.25" outlineLevel="1">
      <c r="B24" s="3" t="s">
        <v>6</v>
      </c>
      <c r="C24" s="5">
        <v>41</v>
      </c>
      <c r="D24" s="5">
        <v>0</v>
      </c>
      <c r="E24" s="5">
        <v>0</v>
      </c>
      <c r="F24" s="34"/>
      <c r="G24" s="33"/>
      <c r="H24" s="33"/>
    </row>
    <row r="25" spans="2:8" ht="23.25" outlineLevel="1">
      <c r="B25" s="3" t="s">
        <v>7</v>
      </c>
      <c r="C25" s="5">
        <v>103</v>
      </c>
      <c r="D25" s="5">
        <v>15</v>
      </c>
      <c r="E25" s="5">
        <v>13</v>
      </c>
      <c r="F25" s="6"/>
      <c r="G25" s="7"/>
      <c r="H25" s="7"/>
    </row>
    <row r="26" spans="2:8" ht="23.25" outlineLevel="1">
      <c r="B26" s="3" t="s">
        <v>8</v>
      </c>
      <c r="C26" s="5">
        <v>71</v>
      </c>
      <c r="D26" s="5">
        <v>19</v>
      </c>
      <c r="E26" s="5">
        <v>9</v>
      </c>
      <c r="F26" s="6"/>
      <c r="G26" s="7"/>
      <c r="H26" s="7"/>
    </row>
    <row r="27" spans="2:8" ht="23.25" outlineLevel="1">
      <c r="B27" s="3" t="s">
        <v>9</v>
      </c>
      <c r="C27" s="5">
        <v>98</v>
      </c>
      <c r="D27" s="5">
        <v>0</v>
      </c>
      <c r="E27" s="5">
        <v>0</v>
      </c>
      <c r="F27" s="6"/>
      <c r="G27" s="7"/>
      <c r="H27" s="7"/>
    </row>
    <row r="28" spans="2:8" ht="23.25" outlineLevel="1">
      <c r="B28" s="4" t="s">
        <v>12</v>
      </c>
      <c r="C28" s="6">
        <f>SUM(C24:C27)</f>
        <v>313</v>
      </c>
      <c r="D28" s="6">
        <f>SUM(D24:D27)</f>
        <v>34</v>
      </c>
      <c r="E28" s="6">
        <f>SUM(E24:E27)</f>
        <v>22</v>
      </c>
      <c r="F28" s="6"/>
      <c r="G28" s="7"/>
      <c r="H28" s="7"/>
    </row>
    <row r="29" spans="2:8" outlineLevel="1"/>
    <row r="30" spans="2:8" outlineLevel="1"/>
    <row r="31" spans="2:8" outlineLevel="1"/>
    <row r="32" spans="2:8" outlineLevel="1"/>
    <row r="34" spans="2:5" ht="27" customHeight="1" collapsed="1">
      <c r="B34" s="1" t="s">
        <v>387</v>
      </c>
    </row>
    <row r="35" spans="2:5" ht="9" hidden="1" customHeight="1" outlineLevel="1">
      <c r="B35" s="1"/>
    </row>
    <row r="36" spans="2:5" ht="27" hidden="1" customHeight="1" outlineLevel="1">
      <c r="B36" s="4" t="s">
        <v>370</v>
      </c>
      <c r="C36" s="4" t="s">
        <v>371</v>
      </c>
      <c r="D36" s="4" t="s">
        <v>372</v>
      </c>
      <c r="E36" s="4" t="s">
        <v>373</v>
      </c>
    </row>
    <row r="37" spans="2:5" ht="16.5" hidden="1" customHeight="1" outlineLevel="1">
      <c r="B37" s="13">
        <v>-513</v>
      </c>
      <c r="C37" s="13" t="e">
        <f>DEC2BIN(B37,10)</f>
        <v>#NUM!</v>
      </c>
      <c r="D37" s="13" t="str">
        <f>DEC2OCT(B37,10)</f>
        <v>7777776777</v>
      </c>
      <c r="E37" s="13" t="str">
        <f>DEC2HEX(B37,10)</f>
        <v>FFFFFFFDFF</v>
      </c>
    </row>
    <row r="38" spans="2:5" ht="16.5" hidden="1" customHeight="1" outlineLevel="1">
      <c r="B38" s="13">
        <v>-512</v>
      </c>
      <c r="C38" s="13" t="str">
        <f t="shared" ref="C38:C50" si="0">DEC2BIN(B38,10)</f>
        <v>1000000000</v>
      </c>
      <c r="D38" s="13" t="str">
        <f t="shared" ref="D38:D50" si="1">DEC2OCT(B38,10)</f>
        <v>7777777000</v>
      </c>
      <c r="E38" s="13" t="str">
        <f t="shared" ref="E38:E50" si="2">DEC2HEX(B38,10)</f>
        <v>FFFFFFFE00</v>
      </c>
    </row>
    <row r="39" spans="2:5" ht="16.5" hidden="1" customHeight="1" outlineLevel="1">
      <c r="B39" s="13">
        <v>-8</v>
      </c>
      <c r="C39" s="13" t="str">
        <f t="shared" si="0"/>
        <v>1111111000</v>
      </c>
      <c r="D39" s="13" t="str">
        <f t="shared" si="1"/>
        <v>7777777770</v>
      </c>
      <c r="E39" s="13" t="str">
        <f t="shared" si="2"/>
        <v>FFFFFFFFF8</v>
      </c>
    </row>
    <row r="40" spans="2:5" ht="16.5" hidden="1" customHeight="1" outlineLevel="1">
      <c r="B40" s="13">
        <v>-10</v>
      </c>
      <c r="C40" s="13" t="str">
        <f t="shared" si="0"/>
        <v>1111110110</v>
      </c>
      <c r="D40" s="13" t="str">
        <f t="shared" si="1"/>
        <v>7777777766</v>
      </c>
      <c r="E40" s="13" t="str">
        <f t="shared" si="2"/>
        <v>FFFFFFFFF6</v>
      </c>
    </row>
    <row r="41" spans="2:5" ht="16.5" hidden="1" customHeight="1" outlineLevel="1">
      <c r="B41" s="13">
        <v>-16</v>
      </c>
      <c r="C41" s="13" t="str">
        <f t="shared" si="0"/>
        <v>1111110000</v>
      </c>
      <c r="D41" s="13" t="str">
        <f t="shared" si="1"/>
        <v>7777777760</v>
      </c>
      <c r="E41" s="13" t="str">
        <f t="shared" si="2"/>
        <v>FFFFFFFFF0</v>
      </c>
    </row>
    <row r="42" spans="2:5" ht="16.5" hidden="1" customHeight="1" outlineLevel="1">
      <c r="B42" s="13">
        <v>0</v>
      </c>
      <c r="C42" s="13" t="str">
        <f t="shared" si="0"/>
        <v>0000000000</v>
      </c>
      <c r="D42" s="13" t="str">
        <f t="shared" si="1"/>
        <v>0000000000</v>
      </c>
      <c r="E42" s="13" t="str">
        <f t="shared" si="2"/>
        <v>0000000000</v>
      </c>
    </row>
    <row r="43" spans="2:5" ht="16.5" hidden="1" customHeight="1" outlineLevel="1">
      <c r="B43" s="13">
        <v>2</v>
      </c>
      <c r="C43" s="13" t="str">
        <f t="shared" si="0"/>
        <v>0000000010</v>
      </c>
      <c r="D43" s="13" t="str">
        <f t="shared" si="1"/>
        <v>0000000002</v>
      </c>
      <c r="E43" s="13" t="str">
        <f t="shared" si="2"/>
        <v>0000000002</v>
      </c>
    </row>
    <row r="44" spans="2:5" ht="16.5" hidden="1" customHeight="1" outlineLevel="1">
      <c r="B44" s="13">
        <v>8</v>
      </c>
      <c r="C44" s="13" t="str">
        <f t="shared" si="0"/>
        <v>0000001000</v>
      </c>
      <c r="D44" s="13" t="str">
        <f t="shared" si="1"/>
        <v>0000000010</v>
      </c>
      <c r="E44" s="13" t="str">
        <f t="shared" si="2"/>
        <v>0000000008</v>
      </c>
    </row>
    <row r="45" spans="2:5" ht="16.5" hidden="1" customHeight="1" outlineLevel="1">
      <c r="B45" s="13">
        <v>10</v>
      </c>
      <c r="C45" s="13" t="str">
        <f t="shared" si="0"/>
        <v>0000001010</v>
      </c>
      <c r="D45" s="13" t="str">
        <f t="shared" si="1"/>
        <v>0000000012</v>
      </c>
      <c r="E45" s="13" t="str">
        <f t="shared" si="2"/>
        <v>000000000A</v>
      </c>
    </row>
    <row r="46" spans="2:5" ht="16.5" hidden="1" customHeight="1" outlineLevel="1">
      <c r="B46" s="13">
        <v>16</v>
      </c>
      <c r="C46" s="13" t="str">
        <f t="shared" si="0"/>
        <v>0000010000</v>
      </c>
      <c r="D46" s="13" t="str">
        <f t="shared" si="1"/>
        <v>0000000020</v>
      </c>
      <c r="E46" s="13" t="str">
        <f t="shared" si="2"/>
        <v>0000000010</v>
      </c>
    </row>
    <row r="47" spans="2:5" ht="16.5" hidden="1" customHeight="1" outlineLevel="1">
      <c r="B47" s="13">
        <v>21</v>
      </c>
      <c r="C47" s="13" t="str">
        <f t="shared" si="0"/>
        <v>0000010101</v>
      </c>
      <c r="D47" s="13" t="str">
        <f t="shared" si="1"/>
        <v>0000000025</v>
      </c>
      <c r="E47" s="13" t="str">
        <f t="shared" si="2"/>
        <v>0000000015</v>
      </c>
    </row>
    <row r="48" spans="2:5" ht="16.5" hidden="1" customHeight="1" outlineLevel="1">
      <c r="B48" s="13">
        <v>100</v>
      </c>
      <c r="C48" s="13" t="str">
        <f t="shared" si="0"/>
        <v>0001100100</v>
      </c>
      <c r="D48" s="13" t="str">
        <f t="shared" si="1"/>
        <v>0000000144</v>
      </c>
      <c r="E48" s="13" t="str">
        <f t="shared" si="2"/>
        <v>0000000064</v>
      </c>
    </row>
    <row r="49" spans="2:5" ht="16.5" hidden="1" customHeight="1" outlineLevel="1">
      <c r="B49" s="13">
        <v>511</v>
      </c>
      <c r="C49" s="13" t="str">
        <f t="shared" si="0"/>
        <v>0111111111</v>
      </c>
      <c r="D49" s="13" t="str">
        <f t="shared" si="1"/>
        <v>0000000777</v>
      </c>
      <c r="E49" s="13" t="str">
        <f t="shared" si="2"/>
        <v>00000001FF</v>
      </c>
    </row>
    <row r="50" spans="2:5" ht="16.5" hidden="1" customHeight="1" outlineLevel="1">
      <c r="B50" s="13">
        <v>512</v>
      </c>
      <c r="C50" s="13" t="e">
        <f t="shared" si="0"/>
        <v>#NUM!</v>
      </c>
      <c r="D50" s="13" t="str">
        <f t="shared" si="1"/>
        <v>0000001000</v>
      </c>
      <c r="E50" s="13" t="str">
        <f t="shared" si="2"/>
        <v>0000000200</v>
      </c>
    </row>
    <row r="51" spans="2:5" ht="13.5" hidden="1" customHeight="1" outlineLevel="1"/>
    <row r="52" spans="2:5" ht="13.5" hidden="1" customHeight="1" outlineLevel="1"/>
    <row r="53" spans="2:5" collapsed="1"/>
    <row r="55" spans="2:5" ht="25.5">
      <c r="B55" s="11" t="s">
        <v>14</v>
      </c>
    </row>
    <row r="56" spans="2:5" ht="18.75">
      <c r="B56" s="12" t="s">
        <v>397</v>
      </c>
    </row>
    <row r="57" spans="2:5" ht="18.75">
      <c r="B57" s="12" t="s">
        <v>13</v>
      </c>
    </row>
    <row r="58" spans="2:5" ht="18.75">
      <c r="B58" s="12" t="s">
        <v>396</v>
      </c>
    </row>
    <row r="59" spans="2:5" ht="18.75">
      <c r="B59" s="12" t="s">
        <v>375</v>
      </c>
    </row>
  </sheetData>
  <dataConsolidate>
    <dataRefs count="1">
      <dataRef ref="C24:E24" sheet="1.基本计算和统计"/>
    </dataRefs>
  </dataConsolidate>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codeName="Sheet2"/>
  <dimension ref="B2:B5"/>
  <sheetViews>
    <sheetView workbookViewId="0">
      <selection activeCell="A4" sqref="A4"/>
    </sheetView>
  </sheetViews>
  <sheetFormatPr defaultRowHeight="13.5"/>
  <cols>
    <col min="1" max="1" width="6.375" customWidth="1"/>
    <col min="2" max="2" width="87.25" customWidth="1"/>
  </cols>
  <sheetData>
    <row r="2" spans="2:2" ht="13.5" customHeight="1"/>
    <row r="4" spans="2:2" ht="54" customHeight="1" thickBot="1">
      <c r="B4" s="18" t="s">
        <v>391</v>
      </c>
    </row>
    <row r="5" spans="2:2" ht="14.25" thickTop="1"/>
  </sheetData>
  <phoneticPr fontId="3" type="noConversion"/>
  <hyperlinks>
    <hyperlink ref="B4" r:id="rId1" display="点击此处打开“比较和合并举例文档”…"/>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3">
    <tabColor rgb="FF7030A0"/>
    <outlinePr summaryBelow="0" summaryRight="0"/>
  </sheetPr>
  <dimension ref="B2:H441"/>
  <sheetViews>
    <sheetView workbookViewId="0">
      <pane ySplit="6" topLeftCell="A7" activePane="bottomLeft" state="frozen"/>
      <selection pane="bottomLeft" activeCell="H2" sqref="H2"/>
    </sheetView>
  </sheetViews>
  <sheetFormatPr defaultRowHeight="13.5" outlineLevelRow="1"/>
  <cols>
    <col min="1" max="1" width="2.625" customWidth="1"/>
    <col min="2" max="2" width="12.75" customWidth="1"/>
    <col min="8" max="8" width="11" customWidth="1"/>
  </cols>
  <sheetData>
    <row r="2" spans="2:8" ht="30" customHeight="1">
      <c r="B2" s="1" t="s">
        <v>374</v>
      </c>
      <c r="H2" s="39" t="s">
        <v>428</v>
      </c>
    </row>
    <row r="3" spans="2:8" ht="21" customHeight="1">
      <c r="B3" s="12" t="s">
        <v>398</v>
      </c>
    </row>
    <row r="4" spans="2:8" ht="10.5" customHeight="1"/>
    <row r="5" spans="2:8" ht="21" customHeight="1">
      <c r="B5" s="1" t="s">
        <v>388</v>
      </c>
    </row>
    <row r="6" spans="2:8" ht="20.25" customHeight="1">
      <c r="B6" s="12" t="s">
        <v>394</v>
      </c>
    </row>
    <row r="7" spans="2:8" ht="17.25" customHeight="1" outlineLevel="1"/>
    <row r="8" spans="2:8" outlineLevel="1"/>
    <row r="9" spans="2:8" outlineLevel="1"/>
    <row r="10" spans="2:8" outlineLevel="1"/>
    <row r="11" spans="2:8" outlineLevel="1"/>
    <row r="12" spans="2:8" outlineLevel="1"/>
    <row r="13" spans="2:8" outlineLevel="1"/>
    <row r="14" spans="2:8" outlineLevel="1"/>
    <row r="15" spans="2:8" outlineLevel="1"/>
    <row r="16" spans="2:8" outlineLevel="1"/>
    <row r="17" outlineLevel="1"/>
    <row r="18" outlineLevel="1"/>
    <row r="19" outlineLevel="1"/>
    <row r="20" outlineLevel="1"/>
    <row r="21" outlineLevel="1"/>
    <row r="22" outlineLevel="1"/>
    <row r="23" outlineLevel="1"/>
    <row r="24" outlineLevel="1"/>
    <row r="25" outlineLevel="1"/>
    <row r="26" outlineLevel="1"/>
    <row r="27" outlineLevel="1"/>
    <row r="28" outlineLevel="1"/>
    <row r="29" outlineLevel="1"/>
    <row r="30" outlineLevel="1"/>
    <row r="31" outlineLevel="1"/>
    <row r="32" outlineLevel="1"/>
    <row r="33" outlineLevel="1"/>
    <row r="34" outlineLevel="1"/>
    <row r="35" outlineLevel="1"/>
    <row r="36" outlineLevel="1"/>
    <row r="37" outlineLevel="1"/>
    <row r="38" outlineLevel="1"/>
    <row r="39" outlineLevel="1"/>
    <row r="40" outlineLevel="1"/>
    <row r="41" outlineLevel="1"/>
    <row r="42" outlineLevel="1"/>
    <row r="43" outlineLevel="1"/>
    <row r="44" outlineLevel="1"/>
    <row r="45" outlineLevel="1"/>
    <row r="46" outlineLevel="1"/>
    <row r="47" outlineLevel="1"/>
    <row r="48" outlineLevel="1"/>
    <row r="49" outlineLevel="1"/>
    <row r="50" outlineLevel="1"/>
    <row r="51" outlineLevel="1"/>
    <row r="52" outlineLevel="1"/>
    <row r="53" outlineLevel="1"/>
    <row r="54" outlineLevel="1"/>
    <row r="55" outlineLevel="1"/>
    <row r="56" outlineLevel="1"/>
    <row r="57" outlineLevel="1"/>
    <row r="58" outlineLevel="1"/>
    <row r="59" outlineLevel="1"/>
    <row r="60" outlineLevel="1"/>
    <row r="61" outlineLevel="1"/>
    <row r="62" outlineLevel="1"/>
    <row r="63" outlineLevel="1"/>
    <row r="64" outlineLevel="1"/>
    <row r="65" outlineLevel="1"/>
    <row r="66" outlineLevel="1"/>
    <row r="67" outlineLevel="1"/>
    <row r="68" outlineLevel="1"/>
    <row r="69" outlineLevel="1"/>
    <row r="70" outlineLevel="1"/>
    <row r="71" outlineLevel="1"/>
    <row r="72" outlineLevel="1"/>
    <row r="73" outlineLevel="1"/>
    <row r="74" outlineLevel="1"/>
    <row r="75" outlineLevel="1"/>
    <row r="76" outlineLevel="1"/>
    <row r="77" outlineLevel="1"/>
    <row r="78" outlineLevel="1"/>
    <row r="79" outlineLevel="1"/>
    <row r="80" outlineLevel="1"/>
    <row r="81" outlineLevel="1"/>
    <row r="82" outlineLevel="1"/>
    <row r="83" outlineLevel="1"/>
    <row r="84" outlineLevel="1"/>
    <row r="85" outlineLevel="1"/>
    <row r="86" outlineLevel="1"/>
    <row r="87" outlineLevel="1"/>
    <row r="88" outlineLevel="1"/>
    <row r="89" outlineLevel="1"/>
    <row r="90" outlineLevel="1"/>
    <row r="91" outlineLevel="1"/>
    <row r="92" outlineLevel="1"/>
    <row r="93" outlineLevel="1"/>
    <row r="94" outlineLevel="1"/>
    <row r="95" outlineLevel="1"/>
    <row r="96" outlineLevel="1"/>
    <row r="97" outlineLevel="1"/>
    <row r="98" outlineLevel="1"/>
    <row r="99" outlineLevel="1"/>
    <row r="100" outlineLevel="1"/>
    <row r="101" outlineLevel="1"/>
    <row r="102" outlineLevel="1"/>
    <row r="103" outlineLevel="1"/>
    <row r="104" outlineLevel="1"/>
    <row r="105" outlineLevel="1"/>
    <row r="106" outlineLevel="1"/>
    <row r="107" outlineLevel="1"/>
    <row r="108" outlineLevel="1"/>
    <row r="109" outlineLevel="1"/>
    <row r="110" outlineLevel="1"/>
    <row r="111" outlineLevel="1"/>
    <row r="112" outlineLevel="1"/>
    <row r="113" outlineLevel="1"/>
    <row r="114" outlineLevel="1"/>
    <row r="115" outlineLevel="1"/>
    <row r="116" outlineLevel="1"/>
    <row r="117" outlineLevel="1"/>
    <row r="118" outlineLevel="1"/>
    <row r="119" outlineLevel="1"/>
    <row r="120" outlineLevel="1"/>
    <row r="121" outlineLevel="1"/>
    <row r="122" outlineLevel="1"/>
    <row r="123" outlineLevel="1"/>
    <row r="124" outlineLevel="1"/>
    <row r="125" outlineLevel="1"/>
    <row r="126" outlineLevel="1"/>
    <row r="127" outlineLevel="1"/>
    <row r="128" outlineLevel="1"/>
    <row r="129" outlineLevel="1"/>
    <row r="130" outlineLevel="1"/>
    <row r="131" outlineLevel="1"/>
    <row r="132" outlineLevel="1"/>
    <row r="133" outlineLevel="1"/>
    <row r="134" outlineLevel="1"/>
    <row r="135" outlineLevel="1"/>
    <row r="136" outlineLevel="1"/>
    <row r="137" outlineLevel="1"/>
    <row r="138" outlineLevel="1"/>
    <row r="139" outlineLevel="1"/>
    <row r="140" outlineLevel="1"/>
    <row r="141" outlineLevel="1"/>
    <row r="142" outlineLevel="1"/>
    <row r="143" outlineLevel="1"/>
    <row r="144" outlineLevel="1"/>
    <row r="145" outlineLevel="1"/>
    <row r="146" outlineLevel="1"/>
    <row r="147" outlineLevel="1"/>
    <row r="148" outlineLevel="1"/>
    <row r="149" outlineLevel="1"/>
    <row r="150" outlineLevel="1"/>
    <row r="151" outlineLevel="1"/>
    <row r="152" outlineLevel="1"/>
    <row r="153" outlineLevel="1"/>
    <row r="154" outlineLevel="1"/>
    <row r="155" outlineLevel="1"/>
    <row r="156" outlineLevel="1"/>
    <row r="157" outlineLevel="1"/>
    <row r="158" outlineLevel="1"/>
    <row r="159" outlineLevel="1"/>
    <row r="160" outlineLevel="1"/>
    <row r="161" outlineLevel="1"/>
    <row r="162" outlineLevel="1"/>
    <row r="163" outlineLevel="1"/>
    <row r="164" outlineLevel="1"/>
    <row r="165" outlineLevel="1"/>
    <row r="166" outlineLevel="1"/>
    <row r="167" outlineLevel="1"/>
    <row r="168" outlineLevel="1"/>
    <row r="169" outlineLevel="1"/>
    <row r="170" outlineLevel="1"/>
    <row r="171" outlineLevel="1"/>
    <row r="172" outlineLevel="1"/>
    <row r="173" outlineLevel="1"/>
    <row r="174" outlineLevel="1"/>
    <row r="175" outlineLevel="1"/>
    <row r="176" outlineLevel="1"/>
    <row r="177" outlineLevel="1"/>
    <row r="178" outlineLevel="1"/>
    <row r="179" outlineLevel="1"/>
    <row r="180" outlineLevel="1"/>
    <row r="181" outlineLevel="1"/>
    <row r="182" outlineLevel="1"/>
    <row r="183" outlineLevel="1"/>
    <row r="184" outlineLevel="1"/>
    <row r="185" outlineLevel="1"/>
    <row r="186" outlineLevel="1"/>
    <row r="187" outlineLevel="1"/>
    <row r="188" outlineLevel="1"/>
    <row r="189" outlineLevel="1"/>
    <row r="190" outlineLevel="1"/>
    <row r="191" outlineLevel="1"/>
    <row r="192" outlineLevel="1"/>
    <row r="193" outlineLevel="1"/>
    <row r="194" outlineLevel="1"/>
    <row r="195" outlineLevel="1"/>
    <row r="196" outlineLevel="1"/>
    <row r="197" outlineLevel="1"/>
    <row r="198" outlineLevel="1"/>
    <row r="199" outlineLevel="1"/>
    <row r="200" outlineLevel="1"/>
    <row r="201" outlineLevel="1"/>
    <row r="202" outlineLevel="1"/>
    <row r="203" outlineLevel="1"/>
    <row r="204" outlineLevel="1"/>
    <row r="205" outlineLevel="1"/>
    <row r="206" outlineLevel="1"/>
    <row r="207" outlineLevel="1"/>
    <row r="208" outlineLevel="1"/>
    <row r="209" outlineLevel="1"/>
    <row r="210" outlineLevel="1"/>
    <row r="211" outlineLevel="1"/>
    <row r="212" outlineLevel="1"/>
    <row r="213" outlineLevel="1"/>
    <row r="214" outlineLevel="1"/>
    <row r="215" outlineLevel="1"/>
    <row r="216" outlineLevel="1"/>
    <row r="217" outlineLevel="1"/>
    <row r="218" outlineLevel="1"/>
    <row r="219" outlineLevel="1"/>
    <row r="220" outlineLevel="1"/>
    <row r="221" outlineLevel="1"/>
    <row r="222" outlineLevel="1"/>
    <row r="223" outlineLevel="1"/>
    <row r="224" outlineLevel="1"/>
    <row r="225" outlineLevel="1"/>
    <row r="226" outlineLevel="1"/>
    <row r="227" outlineLevel="1"/>
    <row r="228" outlineLevel="1"/>
    <row r="229" outlineLevel="1"/>
    <row r="230" outlineLevel="1"/>
    <row r="231" outlineLevel="1"/>
    <row r="232" outlineLevel="1"/>
    <row r="233" outlineLevel="1"/>
    <row r="234" outlineLevel="1"/>
    <row r="235" outlineLevel="1"/>
    <row r="236" outlineLevel="1"/>
    <row r="237" outlineLevel="1"/>
    <row r="238" outlineLevel="1"/>
    <row r="239" outlineLevel="1"/>
    <row r="240" outlineLevel="1"/>
    <row r="241" outlineLevel="1"/>
    <row r="242" outlineLevel="1"/>
    <row r="243" outlineLevel="1"/>
    <row r="244" outlineLevel="1"/>
    <row r="245" outlineLevel="1"/>
    <row r="246" outlineLevel="1"/>
    <row r="247" outlineLevel="1"/>
    <row r="248" outlineLevel="1"/>
    <row r="249" outlineLevel="1"/>
    <row r="250" outlineLevel="1"/>
    <row r="251" outlineLevel="1"/>
    <row r="252" outlineLevel="1"/>
    <row r="253" outlineLevel="1"/>
    <row r="254" outlineLevel="1"/>
    <row r="255" outlineLevel="1"/>
    <row r="256" outlineLevel="1"/>
    <row r="257" outlineLevel="1"/>
    <row r="258" outlineLevel="1"/>
    <row r="259" outlineLevel="1"/>
    <row r="260" outlineLevel="1"/>
    <row r="261" outlineLevel="1"/>
    <row r="262" outlineLevel="1"/>
    <row r="263" outlineLevel="1"/>
    <row r="264" outlineLevel="1"/>
    <row r="265" outlineLevel="1"/>
    <row r="266" outlineLevel="1"/>
    <row r="267" outlineLevel="1"/>
    <row r="268" outlineLevel="1"/>
    <row r="269" outlineLevel="1"/>
    <row r="270" outlineLevel="1"/>
    <row r="271" outlineLevel="1"/>
    <row r="272" outlineLevel="1"/>
    <row r="273" outlineLevel="1"/>
    <row r="274" outlineLevel="1"/>
    <row r="275" outlineLevel="1"/>
    <row r="276" outlineLevel="1"/>
    <row r="277" outlineLevel="1"/>
    <row r="278" outlineLevel="1"/>
    <row r="279" outlineLevel="1"/>
    <row r="280" outlineLevel="1"/>
    <row r="281" outlineLevel="1"/>
    <row r="282" outlineLevel="1"/>
    <row r="283" outlineLevel="1"/>
    <row r="284" outlineLevel="1"/>
    <row r="285" outlineLevel="1"/>
    <row r="286" outlineLevel="1"/>
    <row r="287" outlineLevel="1"/>
    <row r="288" outlineLevel="1"/>
    <row r="289" outlineLevel="1"/>
    <row r="290" outlineLevel="1"/>
    <row r="291" outlineLevel="1"/>
    <row r="292" outlineLevel="1"/>
    <row r="293" outlineLevel="1"/>
    <row r="294" outlineLevel="1"/>
    <row r="295" outlineLevel="1"/>
    <row r="296" outlineLevel="1"/>
    <row r="297" outlineLevel="1"/>
    <row r="298" outlineLevel="1"/>
    <row r="299" outlineLevel="1"/>
    <row r="300" outlineLevel="1"/>
    <row r="301" outlineLevel="1"/>
    <row r="302" outlineLevel="1"/>
    <row r="303" outlineLevel="1"/>
    <row r="304" outlineLevel="1"/>
    <row r="305" outlineLevel="1"/>
    <row r="306" outlineLevel="1"/>
    <row r="307" outlineLevel="1"/>
    <row r="308" outlineLevel="1"/>
    <row r="309" outlineLevel="1"/>
    <row r="310" outlineLevel="1"/>
    <row r="311" outlineLevel="1"/>
    <row r="312" outlineLevel="1"/>
    <row r="313" outlineLevel="1"/>
    <row r="314" outlineLevel="1"/>
    <row r="315" outlineLevel="1"/>
    <row r="316" outlineLevel="1"/>
    <row r="317" outlineLevel="1"/>
    <row r="318" outlineLevel="1"/>
    <row r="319" outlineLevel="1"/>
    <row r="320"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spans="2:2" outlineLevel="1"/>
    <row r="434" spans="2:2" outlineLevel="1"/>
    <row r="435" spans="2:2" outlineLevel="1"/>
    <row r="436" spans="2:2" outlineLevel="1"/>
    <row r="437" spans="2:2" outlineLevel="1"/>
    <row r="439" spans="2:2" ht="9" customHeight="1"/>
    <row r="440" spans="2:2" ht="20.25">
      <c r="B440" s="1" t="s">
        <v>14</v>
      </c>
    </row>
    <row r="441" spans="2:2" ht="19.5" customHeight="1">
      <c r="B441" s="12" t="s">
        <v>395</v>
      </c>
    </row>
  </sheetData>
  <phoneticPr fontId="3" type="noConversion"/>
  <hyperlinks>
    <hyperlink ref="H2" location="'6.常用操作、技巧&amp;小结'!B53" display="返回"/>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tabColor rgb="FF7030A0"/>
  </sheetPr>
  <dimension ref="A1:F486"/>
  <sheetViews>
    <sheetView workbookViewId="0">
      <pane ySplit="2" topLeftCell="A3" activePane="bottomLeft" state="frozen"/>
      <selection pane="bottomLeft"/>
    </sheetView>
  </sheetViews>
  <sheetFormatPr defaultRowHeight="13.5"/>
  <cols>
    <col min="1" max="1" width="9" style="16"/>
    <col min="2" max="2" width="9" style="28"/>
    <col min="3" max="3" width="13.875" style="28" bestFit="1" customWidth="1"/>
    <col min="4" max="4" width="91.5" bestFit="1" customWidth="1"/>
  </cols>
  <sheetData>
    <row r="1" spans="1:6" ht="39.75" customHeight="1">
      <c r="A1" s="39" t="s">
        <v>428</v>
      </c>
    </row>
    <row r="2" spans="1:6" ht="25.5" customHeight="1">
      <c r="B2" s="22" t="s">
        <v>376</v>
      </c>
      <c r="C2" s="22" t="s">
        <v>377</v>
      </c>
      <c r="D2" s="22" t="s">
        <v>378</v>
      </c>
      <c r="E2" s="23"/>
      <c r="F2" s="23"/>
    </row>
    <row r="3" spans="1:6">
      <c r="B3" s="29">
        <v>1</v>
      </c>
      <c r="C3" s="13" t="s">
        <v>16</v>
      </c>
      <c r="D3" s="23" t="s">
        <v>384</v>
      </c>
      <c r="E3" s="23"/>
      <c r="F3" s="23"/>
    </row>
    <row r="4" spans="1:6">
      <c r="B4" s="29">
        <v>2</v>
      </c>
      <c r="C4" s="13" t="s">
        <v>16</v>
      </c>
      <c r="D4" s="23" t="s">
        <v>18</v>
      </c>
      <c r="E4" s="23"/>
      <c r="F4" s="23"/>
    </row>
    <row r="5" spans="1:6">
      <c r="B5" s="29">
        <v>3</v>
      </c>
      <c r="C5" s="13" t="s">
        <v>16</v>
      </c>
      <c r="D5" s="23" t="s">
        <v>19</v>
      </c>
      <c r="E5" s="23"/>
      <c r="F5" s="23"/>
    </row>
    <row r="6" spans="1:6">
      <c r="B6" s="29">
        <v>4</v>
      </c>
      <c r="C6" s="13" t="s">
        <v>16</v>
      </c>
      <c r="D6" s="23" t="s">
        <v>20</v>
      </c>
      <c r="E6" s="23"/>
      <c r="F6" s="23"/>
    </row>
    <row r="7" spans="1:6">
      <c r="B7" s="29">
        <v>5</v>
      </c>
      <c r="C7" s="13" t="s">
        <v>16</v>
      </c>
      <c r="D7" s="23" t="s">
        <v>21</v>
      </c>
      <c r="E7" s="23"/>
      <c r="F7" s="23"/>
    </row>
    <row r="8" spans="1:6">
      <c r="B8" s="29">
        <v>6</v>
      </c>
      <c r="C8" s="13" t="s">
        <v>16</v>
      </c>
      <c r="D8" s="23" t="s">
        <v>22</v>
      </c>
      <c r="E8" s="23"/>
      <c r="F8" s="23"/>
    </row>
    <row r="9" spans="1:6">
      <c r="B9" s="29">
        <v>7</v>
      </c>
      <c r="C9" s="13" t="s">
        <v>16</v>
      </c>
      <c r="D9" s="23" t="s">
        <v>23</v>
      </c>
      <c r="E9" s="23"/>
      <c r="F9" s="23"/>
    </row>
    <row r="10" spans="1:6">
      <c r="B10" s="29">
        <v>8</v>
      </c>
      <c r="C10" s="13" t="s">
        <v>16</v>
      </c>
      <c r="D10" s="23" t="s">
        <v>24</v>
      </c>
      <c r="E10" s="23"/>
      <c r="F10" s="23"/>
    </row>
    <row r="11" spans="1:6">
      <c r="B11" s="29">
        <v>9</v>
      </c>
      <c r="C11" s="13" t="s">
        <v>16</v>
      </c>
      <c r="D11" s="23" t="s">
        <v>25</v>
      </c>
      <c r="E11" s="23"/>
      <c r="F11" s="23"/>
    </row>
    <row r="12" spans="1:6">
      <c r="B12" s="29">
        <v>10</v>
      </c>
      <c r="C12" s="13" t="s">
        <v>16</v>
      </c>
      <c r="D12" s="23" t="s">
        <v>15</v>
      </c>
      <c r="E12" s="23"/>
      <c r="F12" s="23"/>
    </row>
    <row r="13" spans="1:6">
      <c r="B13" s="29">
        <v>11</v>
      </c>
      <c r="C13" s="13" t="s">
        <v>16</v>
      </c>
      <c r="D13" s="23" t="s">
        <v>26</v>
      </c>
      <c r="E13" s="23"/>
      <c r="F13" s="23"/>
    </row>
    <row r="14" spans="1:6">
      <c r="B14" s="29">
        <v>12</v>
      </c>
      <c r="C14" s="13" t="s">
        <v>16</v>
      </c>
      <c r="D14" s="23" t="s">
        <v>27</v>
      </c>
      <c r="E14" s="23"/>
      <c r="F14" s="23"/>
    </row>
    <row r="15" spans="1:6">
      <c r="B15" s="29">
        <v>13</v>
      </c>
      <c r="C15" s="13" t="s">
        <v>16</v>
      </c>
      <c r="D15" s="23" t="s">
        <v>28</v>
      </c>
      <c r="E15" s="23"/>
      <c r="F15" s="23"/>
    </row>
    <row r="16" spans="1:6">
      <c r="B16" s="29">
        <v>14</v>
      </c>
      <c r="C16" s="13" t="s">
        <v>16</v>
      </c>
      <c r="D16" s="23" t="s">
        <v>29</v>
      </c>
      <c r="E16" s="23"/>
      <c r="F16" s="23"/>
    </row>
    <row r="17" spans="2:6">
      <c r="B17" s="29">
        <v>15</v>
      </c>
      <c r="C17" s="13" t="s">
        <v>16</v>
      </c>
      <c r="D17" s="23" t="s">
        <v>30</v>
      </c>
      <c r="E17" s="23"/>
      <c r="F17" s="23"/>
    </row>
    <row r="18" spans="2:6">
      <c r="B18" s="29">
        <v>16</v>
      </c>
      <c r="C18" s="13" t="s">
        <v>16</v>
      </c>
      <c r="D18" s="23" t="s">
        <v>31</v>
      </c>
      <c r="E18" s="23"/>
      <c r="F18" s="23"/>
    </row>
    <row r="19" spans="2:6">
      <c r="B19" s="29">
        <v>17</v>
      </c>
      <c r="C19" s="13" t="s">
        <v>16</v>
      </c>
      <c r="D19" s="23" t="s">
        <v>32</v>
      </c>
      <c r="E19" s="23"/>
      <c r="F19" s="23"/>
    </row>
    <row r="20" spans="2:6">
      <c r="B20" s="29">
        <v>18</v>
      </c>
      <c r="C20" s="13" t="s">
        <v>16</v>
      </c>
      <c r="D20" s="23" t="s">
        <v>33</v>
      </c>
      <c r="E20" s="23"/>
      <c r="F20" s="23"/>
    </row>
    <row r="21" spans="2:6">
      <c r="B21" s="29">
        <v>19</v>
      </c>
      <c r="C21" s="13" t="s">
        <v>16</v>
      </c>
      <c r="D21" s="23" t="s">
        <v>15</v>
      </c>
      <c r="E21" s="23"/>
      <c r="F21" s="23"/>
    </row>
    <row r="22" spans="2:6">
      <c r="B22" s="29">
        <v>20</v>
      </c>
      <c r="C22" s="13" t="s">
        <v>16</v>
      </c>
      <c r="D22" s="23" t="s">
        <v>15</v>
      </c>
      <c r="E22" s="23"/>
      <c r="F22" s="23"/>
    </row>
    <row r="23" spans="2:6">
      <c r="B23" s="29">
        <v>21</v>
      </c>
      <c r="C23" s="13" t="s">
        <v>16</v>
      </c>
      <c r="D23" s="23" t="s">
        <v>34</v>
      </c>
      <c r="E23" s="23"/>
      <c r="F23" s="23"/>
    </row>
    <row r="24" spans="2:6">
      <c r="B24" s="29">
        <v>22</v>
      </c>
      <c r="C24" s="13" t="s">
        <v>16</v>
      </c>
      <c r="D24" s="23" t="s">
        <v>35</v>
      </c>
      <c r="E24" s="23"/>
      <c r="F24" s="23"/>
    </row>
    <row r="25" spans="2:6">
      <c r="B25" s="29">
        <v>23</v>
      </c>
      <c r="C25" s="13" t="s">
        <v>16</v>
      </c>
      <c r="D25" s="23" t="s">
        <v>36</v>
      </c>
      <c r="E25" s="23"/>
      <c r="F25" s="23"/>
    </row>
    <row r="26" spans="2:6">
      <c r="B26" s="29">
        <v>24</v>
      </c>
      <c r="C26" s="13" t="s">
        <v>16</v>
      </c>
      <c r="D26" s="23" t="s">
        <v>37</v>
      </c>
      <c r="E26" s="23"/>
      <c r="F26" s="23"/>
    </row>
    <row r="27" spans="2:6">
      <c r="B27" s="29">
        <v>25</v>
      </c>
      <c r="C27" s="13" t="s">
        <v>16</v>
      </c>
      <c r="D27" s="23" t="s">
        <v>38</v>
      </c>
      <c r="E27" s="23"/>
      <c r="F27" s="23"/>
    </row>
    <row r="28" spans="2:6">
      <c r="B28" s="29">
        <v>26</v>
      </c>
      <c r="C28" s="13" t="s">
        <v>16</v>
      </c>
      <c r="D28" s="23" t="s">
        <v>39</v>
      </c>
      <c r="E28" s="23"/>
      <c r="F28" s="23"/>
    </row>
    <row r="29" spans="2:6">
      <c r="B29" s="29">
        <v>27</v>
      </c>
      <c r="C29" s="13" t="s">
        <v>16</v>
      </c>
      <c r="D29" s="23" t="s">
        <v>40</v>
      </c>
      <c r="E29" s="23"/>
      <c r="F29" s="23"/>
    </row>
    <row r="30" spans="2:6">
      <c r="B30" s="29">
        <v>28</v>
      </c>
      <c r="C30" s="13" t="s">
        <v>16</v>
      </c>
      <c r="D30" s="23" t="s">
        <v>41</v>
      </c>
      <c r="E30" s="23"/>
      <c r="F30" s="23"/>
    </row>
    <row r="31" spans="2:6">
      <c r="B31" s="29">
        <v>29</v>
      </c>
      <c r="C31" s="13" t="s">
        <v>16</v>
      </c>
      <c r="D31" s="23" t="s">
        <v>42</v>
      </c>
      <c r="E31" s="23"/>
      <c r="F31" s="23"/>
    </row>
    <row r="32" spans="2:6">
      <c r="B32" s="29">
        <v>30</v>
      </c>
      <c r="C32" s="13" t="s">
        <v>16</v>
      </c>
      <c r="D32" s="23" t="s">
        <v>43</v>
      </c>
      <c r="E32" s="23"/>
      <c r="F32" s="23"/>
    </row>
    <row r="33" spans="2:6">
      <c r="B33" s="29">
        <v>31</v>
      </c>
      <c r="C33" s="13" t="s">
        <v>16</v>
      </c>
      <c r="D33" s="23" t="s">
        <v>15</v>
      </c>
      <c r="E33" s="23"/>
      <c r="F33" s="23"/>
    </row>
    <row r="34" spans="2:6">
      <c r="B34" s="29">
        <v>32</v>
      </c>
      <c r="C34" s="13" t="s">
        <v>16</v>
      </c>
      <c r="D34" s="23" t="s">
        <v>44</v>
      </c>
      <c r="E34" s="23"/>
      <c r="F34" s="23"/>
    </row>
    <row r="35" spans="2:6">
      <c r="B35" s="29">
        <v>33</v>
      </c>
      <c r="C35" s="13" t="s">
        <v>16</v>
      </c>
      <c r="D35" s="23" t="s">
        <v>45</v>
      </c>
      <c r="E35" s="23"/>
      <c r="F35" s="23"/>
    </row>
    <row r="36" spans="2:6">
      <c r="B36" s="29">
        <v>34</v>
      </c>
      <c r="C36" s="13" t="s">
        <v>16</v>
      </c>
      <c r="D36" s="23" t="s">
        <v>46</v>
      </c>
      <c r="E36" s="23"/>
      <c r="F36" s="23"/>
    </row>
    <row r="37" spans="2:6">
      <c r="B37" s="29">
        <v>35</v>
      </c>
      <c r="C37" s="13" t="s">
        <v>16</v>
      </c>
      <c r="D37" s="23" t="s">
        <v>47</v>
      </c>
      <c r="E37" s="23"/>
      <c r="F37" s="23"/>
    </row>
    <row r="38" spans="2:6">
      <c r="B38" s="29">
        <v>36</v>
      </c>
      <c r="C38" s="13" t="s">
        <v>16</v>
      </c>
      <c r="D38" s="23" t="s">
        <v>48</v>
      </c>
      <c r="E38" s="23"/>
      <c r="F38" s="23"/>
    </row>
    <row r="39" spans="2:6">
      <c r="B39" s="29">
        <v>37</v>
      </c>
      <c r="C39" s="13" t="s">
        <v>16</v>
      </c>
      <c r="D39" s="23" t="s">
        <v>49</v>
      </c>
      <c r="E39" s="23"/>
      <c r="F39" s="23"/>
    </row>
    <row r="40" spans="2:6">
      <c r="B40" s="29">
        <v>38</v>
      </c>
      <c r="C40" s="13" t="s">
        <v>16</v>
      </c>
      <c r="D40" s="23" t="s">
        <v>50</v>
      </c>
      <c r="E40" s="23"/>
      <c r="F40" s="23"/>
    </row>
    <row r="41" spans="2:6">
      <c r="B41" s="29">
        <v>39</v>
      </c>
      <c r="C41" s="13" t="s">
        <v>16</v>
      </c>
      <c r="D41" s="23" t="s">
        <v>51</v>
      </c>
      <c r="E41" s="23"/>
      <c r="F41" s="23"/>
    </row>
    <row r="42" spans="2:6">
      <c r="B42" s="29">
        <v>40</v>
      </c>
      <c r="C42" s="13" t="s">
        <v>16</v>
      </c>
      <c r="D42" s="23" t="s">
        <v>52</v>
      </c>
      <c r="E42" s="23"/>
      <c r="F42" s="23"/>
    </row>
    <row r="43" spans="2:6">
      <c r="B43" s="29">
        <v>41</v>
      </c>
      <c r="C43" s="13" t="s">
        <v>16</v>
      </c>
      <c r="D43" s="23" t="s">
        <v>15</v>
      </c>
      <c r="E43" s="23"/>
      <c r="F43" s="23"/>
    </row>
    <row r="44" spans="2:6">
      <c r="B44" s="29">
        <v>42</v>
      </c>
      <c r="C44" s="13" t="s">
        <v>16</v>
      </c>
      <c r="D44" s="23" t="s">
        <v>53</v>
      </c>
      <c r="E44" s="23"/>
      <c r="F44" s="23"/>
    </row>
    <row r="45" spans="2:6">
      <c r="B45" s="29">
        <v>43</v>
      </c>
      <c r="C45" s="13" t="s">
        <v>16</v>
      </c>
      <c r="D45" s="23" t="s">
        <v>54</v>
      </c>
      <c r="E45" s="23"/>
      <c r="F45" s="23"/>
    </row>
    <row r="46" spans="2:6">
      <c r="B46" s="29">
        <v>44</v>
      </c>
      <c r="C46" s="13" t="s">
        <v>16</v>
      </c>
      <c r="D46" s="23" t="s">
        <v>55</v>
      </c>
      <c r="E46" s="23"/>
      <c r="F46" s="23"/>
    </row>
    <row r="47" spans="2:6">
      <c r="B47" s="29">
        <v>45</v>
      </c>
      <c r="C47" s="13" t="s">
        <v>16</v>
      </c>
      <c r="D47" s="23" t="s">
        <v>56</v>
      </c>
      <c r="E47" s="23"/>
      <c r="F47" s="23"/>
    </row>
    <row r="48" spans="2:6">
      <c r="B48" s="29">
        <v>46</v>
      </c>
      <c r="C48" s="13" t="s">
        <v>16</v>
      </c>
      <c r="D48" s="23" t="s">
        <v>57</v>
      </c>
      <c r="E48" s="23"/>
      <c r="F48" s="23"/>
    </row>
    <row r="49" spans="1:6">
      <c r="B49" s="29">
        <v>47</v>
      </c>
      <c r="C49" s="13" t="s">
        <v>16</v>
      </c>
      <c r="D49" s="23" t="s">
        <v>58</v>
      </c>
      <c r="E49" s="23"/>
      <c r="F49" s="23"/>
    </row>
    <row r="50" spans="1:6">
      <c r="B50" s="29">
        <v>48</v>
      </c>
      <c r="C50" s="13" t="s">
        <v>16</v>
      </c>
      <c r="D50" s="23" t="s">
        <v>59</v>
      </c>
      <c r="E50" s="23"/>
      <c r="F50" s="23"/>
    </row>
    <row r="51" spans="1:6">
      <c r="B51" s="29">
        <v>49</v>
      </c>
      <c r="C51" s="13" t="s">
        <v>16</v>
      </c>
      <c r="D51" s="23" t="s">
        <v>60</v>
      </c>
      <c r="E51" s="23"/>
      <c r="F51" s="23"/>
    </row>
    <row r="52" spans="1:6">
      <c r="B52" s="29">
        <v>50</v>
      </c>
      <c r="C52" s="13" t="s">
        <v>16</v>
      </c>
      <c r="D52" s="23" t="s">
        <v>61</v>
      </c>
      <c r="E52" s="23"/>
      <c r="F52" s="23"/>
    </row>
    <row r="53" spans="1:6">
      <c r="B53" s="29">
        <v>51</v>
      </c>
      <c r="C53" s="13" t="s">
        <v>16</v>
      </c>
      <c r="D53" s="23" t="s">
        <v>62</v>
      </c>
      <c r="E53" s="23"/>
      <c r="F53" s="23"/>
    </row>
    <row r="54" spans="1:6">
      <c r="B54" s="29">
        <v>52</v>
      </c>
      <c r="C54" s="13" t="s">
        <v>16</v>
      </c>
      <c r="D54" s="23" t="s">
        <v>63</v>
      </c>
      <c r="E54" s="23"/>
      <c r="F54" s="23"/>
    </row>
    <row r="55" spans="1:6">
      <c r="B55" s="29">
        <v>53</v>
      </c>
      <c r="C55" s="13" t="s">
        <v>16</v>
      </c>
      <c r="D55" s="23" t="s">
        <v>64</v>
      </c>
      <c r="E55" s="23"/>
      <c r="F55" s="23"/>
    </row>
    <row r="56" spans="1:6">
      <c r="B56" s="29">
        <v>54</v>
      </c>
      <c r="C56" s="13" t="s">
        <v>16</v>
      </c>
      <c r="D56" s="23" t="s">
        <v>15</v>
      </c>
      <c r="E56" s="23"/>
      <c r="F56" s="23"/>
    </row>
    <row r="57" spans="1:6">
      <c r="B57" s="29">
        <v>55</v>
      </c>
      <c r="C57" s="13" t="s">
        <v>16</v>
      </c>
      <c r="D57" s="23" t="s">
        <v>15</v>
      </c>
      <c r="E57" s="23"/>
      <c r="F57" s="23"/>
    </row>
    <row r="58" spans="1:6">
      <c r="B58" s="29">
        <v>56</v>
      </c>
      <c r="C58" s="13" t="s">
        <v>16</v>
      </c>
      <c r="D58" s="23" t="s">
        <v>17</v>
      </c>
      <c r="E58" s="23"/>
      <c r="F58" s="23"/>
    </row>
    <row r="59" spans="1:6">
      <c r="B59" s="29">
        <v>57</v>
      </c>
      <c r="C59" s="13" t="s">
        <v>16</v>
      </c>
      <c r="D59" s="23" t="s">
        <v>65</v>
      </c>
      <c r="E59" s="23"/>
      <c r="F59" s="23"/>
    </row>
    <row r="60" spans="1:6">
      <c r="B60" s="29">
        <v>58</v>
      </c>
      <c r="C60" s="13" t="s">
        <v>16</v>
      </c>
      <c r="D60" s="23" t="s">
        <v>66</v>
      </c>
      <c r="E60" s="23"/>
      <c r="F60" s="23"/>
    </row>
    <row r="61" spans="1:6">
      <c r="B61" s="29">
        <v>59</v>
      </c>
      <c r="C61" s="13" t="s">
        <v>16</v>
      </c>
      <c r="D61" s="23" t="s">
        <v>25</v>
      </c>
      <c r="E61" s="23"/>
      <c r="F61" s="23"/>
    </row>
    <row r="62" spans="1:6" s="15" customFormat="1">
      <c r="A62" s="16"/>
      <c r="B62" s="30">
        <v>60</v>
      </c>
      <c r="C62" s="26" t="s">
        <v>380</v>
      </c>
      <c r="D62" s="24" t="s">
        <v>67</v>
      </c>
      <c r="E62" s="24"/>
      <c r="F62" s="24"/>
    </row>
    <row r="63" spans="1:6">
      <c r="B63" s="29">
        <v>61</v>
      </c>
      <c r="C63" s="13" t="s">
        <v>16</v>
      </c>
      <c r="D63" s="23" t="s">
        <v>68</v>
      </c>
      <c r="E63" s="23"/>
      <c r="F63" s="23"/>
    </row>
    <row r="64" spans="1:6">
      <c r="B64" s="29">
        <v>62</v>
      </c>
      <c r="C64" s="13" t="s">
        <v>16</v>
      </c>
      <c r="D64" s="23" t="s">
        <v>69</v>
      </c>
      <c r="E64" s="23"/>
      <c r="F64" s="23"/>
    </row>
    <row r="65" spans="1:6">
      <c r="B65" s="29">
        <v>63</v>
      </c>
      <c r="C65" s="13" t="s">
        <v>16</v>
      </c>
      <c r="D65" s="23" t="s">
        <v>70</v>
      </c>
      <c r="E65" s="23"/>
      <c r="F65" s="23"/>
    </row>
    <row r="66" spans="1:6">
      <c r="B66" s="29">
        <v>64</v>
      </c>
      <c r="C66" s="13" t="s">
        <v>16</v>
      </c>
      <c r="D66" s="23" t="s">
        <v>71</v>
      </c>
      <c r="E66" s="23"/>
      <c r="F66" s="23"/>
    </row>
    <row r="67" spans="1:6">
      <c r="B67" s="29">
        <v>65</v>
      </c>
      <c r="C67" s="13" t="s">
        <v>16</v>
      </c>
      <c r="D67" s="23" t="s">
        <v>72</v>
      </c>
      <c r="E67" s="23"/>
      <c r="F67" s="23"/>
    </row>
    <row r="68" spans="1:6">
      <c r="B68" s="29">
        <v>66</v>
      </c>
      <c r="C68" s="13" t="s">
        <v>16</v>
      </c>
      <c r="D68" s="23" t="s">
        <v>15</v>
      </c>
      <c r="E68" s="23"/>
      <c r="F68" s="23"/>
    </row>
    <row r="69" spans="1:6">
      <c r="B69" s="29">
        <v>67</v>
      </c>
      <c r="C69" s="13" t="s">
        <v>16</v>
      </c>
      <c r="D69" s="23" t="s">
        <v>73</v>
      </c>
      <c r="E69" s="23"/>
      <c r="F69" s="23"/>
    </row>
    <row r="70" spans="1:6">
      <c r="B70" s="29">
        <v>68</v>
      </c>
      <c r="C70" s="13" t="s">
        <v>16</v>
      </c>
      <c r="D70" s="23" t="s">
        <v>74</v>
      </c>
      <c r="E70" s="23"/>
      <c r="F70" s="23"/>
    </row>
    <row r="71" spans="1:6">
      <c r="B71" s="29">
        <v>69</v>
      </c>
      <c r="C71" s="13" t="s">
        <v>16</v>
      </c>
      <c r="D71" s="23" t="s">
        <v>75</v>
      </c>
      <c r="E71" s="23"/>
      <c r="F71" s="23"/>
    </row>
    <row r="72" spans="1:6">
      <c r="B72" s="29">
        <v>70</v>
      </c>
      <c r="C72" s="13" t="s">
        <v>16</v>
      </c>
      <c r="D72" s="23" t="s">
        <v>76</v>
      </c>
      <c r="E72" s="23"/>
      <c r="F72" s="23"/>
    </row>
    <row r="73" spans="1:6">
      <c r="B73" s="29">
        <v>71</v>
      </c>
      <c r="C73" s="13" t="s">
        <v>16</v>
      </c>
      <c r="D73" s="23" t="s">
        <v>71</v>
      </c>
      <c r="E73" s="23"/>
      <c r="F73" s="23"/>
    </row>
    <row r="74" spans="1:6" s="15" customFormat="1">
      <c r="A74" s="16"/>
      <c r="B74" s="30">
        <v>72</v>
      </c>
      <c r="C74" s="26" t="s">
        <v>380</v>
      </c>
      <c r="D74" s="24" t="s">
        <v>77</v>
      </c>
      <c r="E74" s="24"/>
      <c r="F74" s="24"/>
    </row>
    <row r="75" spans="1:6" s="15" customFormat="1">
      <c r="A75" s="16"/>
      <c r="B75" s="30">
        <v>73</v>
      </c>
      <c r="C75" s="26" t="s">
        <v>380</v>
      </c>
      <c r="D75" s="24" t="s">
        <v>78</v>
      </c>
      <c r="E75" s="24"/>
      <c r="F75" s="24"/>
    </row>
    <row r="76" spans="1:6" s="15" customFormat="1">
      <c r="A76" s="16"/>
      <c r="B76" s="30">
        <v>74</v>
      </c>
      <c r="C76" s="26" t="s">
        <v>380</v>
      </c>
      <c r="D76" s="24" t="s">
        <v>79</v>
      </c>
      <c r="E76" s="24"/>
      <c r="F76" s="24"/>
    </row>
    <row r="77" spans="1:6" s="15" customFormat="1">
      <c r="A77" s="16"/>
      <c r="B77" s="30">
        <v>75</v>
      </c>
      <c r="C77" s="26" t="s">
        <v>380</v>
      </c>
      <c r="D77" s="24" t="s">
        <v>80</v>
      </c>
      <c r="E77" s="24"/>
      <c r="F77" s="24"/>
    </row>
    <row r="78" spans="1:6" s="15" customFormat="1">
      <c r="A78" s="16"/>
      <c r="B78" s="30">
        <v>76</v>
      </c>
      <c r="C78" s="26" t="s">
        <v>380</v>
      </c>
      <c r="D78" s="24" t="s">
        <v>81</v>
      </c>
      <c r="E78" s="24"/>
      <c r="F78" s="24"/>
    </row>
    <row r="79" spans="1:6">
      <c r="B79" s="29">
        <v>77</v>
      </c>
      <c r="C79" s="13" t="s">
        <v>16</v>
      </c>
      <c r="D79" s="23" t="s">
        <v>15</v>
      </c>
      <c r="E79" s="23"/>
      <c r="F79" s="23"/>
    </row>
    <row r="80" spans="1:6">
      <c r="B80" s="29">
        <v>78</v>
      </c>
      <c r="C80" s="13" t="s">
        <v>16</v>
      </c>
      <c r="D80" s="23" t="s">
        <v>82</v>
      </c>
      <c r="E80" s="23"/>
      <c r="F80" s="23"/>
    </row>
    <row r="81" spans="1:6">
      <c r="B81" s="29">
        <v>79</v>
      </c>
      <c r="C81" s="13" t="s">
        <v>16</v>
      </c>
      <c r="D81" s="23" t="s">
        <v>83</v>
      </c>
      <c r="E81" s="23"/>
      <c r="F81" s="23"/>
    </row>
    <row r="82" spans="1:6">
      <c r="B82" s="29">
        <v>80</v>
      </c>
      <c r="C82" s="13" t="s">
        <v>16</v>
      </c>
      <c r="D82" s="23" t="s">
        <v>71</v>
      </c>
      <c r="E82" s="23"/>
      <c r="F82" s="23"/>
    </row>
    <row r="83" spans="1:6" s="15" customFormat="1">
      <c r="A83" s="16"/>
      <c r="B83" s="30">
        <v>81</v>
      </c>
      <c r="C83" s="26" t="s">
        <v>380</v>
      </c>
      <c r="D83" s="24" t="s">
        <v>84</v>
      </c>
      <c r="E83" s="24"/>
      <c r="F83" s="24"/>
    </row>
    <row r="84" spans="1:6" s="15" customFormat="1">
      <c r="A84" s="16"/>
      <c r="B84" s="30">
        <v>82</v>
      </c>
      <c r="C84" s="26" t="s">
        <v>380</v>
      </c>
      <c r="D84" s="24" t="s">
        <v>85</v>
      </c>
      <c r="E84" s="24"/>
      <c r="F84" s="24"/>
    </row>
    <row r="85" spans="1:6" s="15" customFormat="1">
      <c r="A85" s="16"/>
      <c r="B85" s="30">
        <v>83</v>
      </c>
      <c r="C85" s="26" t="s">
        <v>380</v>
      </c>
      <c r="D85" s="24" t="s">
        <v>86</v>
      </c>
      <c r="E85" s="24"/>
      <c r="F85" s="24"/>
    </row>
    <row r="86" spans="1:6">
      <c r="B86" s="29">
        <v>84</v>
      </c>
      <c r="C86" s="13" t="s">
        <v>16</v>
      </c>
      <c r="D86" s="23" t="s">
        <v>87</v>
      </c>
      <c r="E86" s="23"/>
      <c r="F86" s="23"/>
    </row>
    <row r="87" spans="1:6">
      <c r="B87" s="29">
        <v>85</v>
      </c>
      <c r="C87" s="13" t="s">
        <v>16</v>
      </c>
      <c r="D87" s="23" t="s">
        <v>15</v>
      </c>
      <c r="E87" s="23"/>
      <c r="F87" s="23"/>
    </row>
    <row r="88" spans="1:6">
      <c r="B88" s="29">
        <v>86</v>
      </c>
      <c r="C88" s="13" t="s">
        <v>16</v>
      </c>
      <c r="D88" s="23" t="s">
        <v>17</v>
      </c>
      <c r="E88" s="23"/>
      <c r="F88" s="23"/>
    </row>
    <row r="89" spans="1:6">
      <c r="B89" s="29">
        <v>87</v>
      </c>
      <c r="C89" s="13" t="s">
        <v>16</v>
      </c>
      <c r="D89" s="23" t="s">
        <v>88</v>
      </c>
      <c r="E89" s="23"/>
      <c r="F89" s="23"/>
    </row>
    <row r="90" spans="1:6">
      <c r="B90" s="29">
        <v>88</v>
      </c>
      <c r="C90" s="13" t="s">
        <v>16</v>
      </c>
      <c r="D90" s="23" t="s">
        <v>89</v>
      </c>
      <c r="E90" s="23"/>
      <c r="F90" s="23"/>
    </row>
    <row r="91" spans="1:6">
      <c r="B91" s="29">
        <v>89</v>
      </c>
      <c r="C91" s="13" t="s">
        <v>16</v>
      </c>
      <c r="D91" s="23" t="s">
        <v>22</v>
      </c>
      <c r="E91" s="23"/>
      <c r="F91" s="23"/>
    </row>
    <row r="92" spans="1:6">
      <c r="B92" s="29">
        <v>90</v>
      </c>
      <c r="C92" s="13" t="s">
        <v>16</v>
      </c>
      <c r="D92" s="23" t="s">
        <v>90</v>
      </c>
      <c r="E92" s="23" t="s">
        <v>91</v>
      </c>
      <c r="F92" s="23"/>
    </row>
    <row r="93" spans="1:6">
      <c r="B93" s="29">
        <v>91</v>
      </c>
      <c r="C93" s="13" t="s">
        <v>16</v>
      </c>
      <c r="D93" s="23" t="s">
        <v>25</v>
      </c>
      <c r="E93" s="23"/>
      <c r="F93" s="23"/>
    </row>
    <row r="94" spans="1:6" s="15" customFormat="1">
      <c r="A94" s="16"/>
      <c r="B94" s="30">
        <v>92</v>
      </c>
      <c r="C94" s="26" t="s">
        <v>380</v>
      </c>
      <c r="D94" s="24" t="s">
        <v>92</v>
      </c>
      <c r="E94" s="24"/>
      <c r="F94" s="24"/>
    </row>
    <row r="95" spans="1:6">
      <c r="B95" s="29">
        <v>93</v>
      </c>
      <c r="C95" s="13" t="s">
        <v>16</v>
      </c>
      <c r="D95" s="23" t="s">
        <v>68</v>
      </c>
      <c r="E95" s="23"/>
      <c r="F95" s="23"/>
    </row>
    <row r="96" spans="1:6">
      <c r="B96" s="29">
        <v>94</v>
      </c>
      <c r="C96" s="13" t="s">
        <v>16</v>
      </c>
      <c r="D96" s="23" t="s">
        <v>93</v>
      </c>
      <c r="E96" s="23"/>
      <c r="F96" s="23"/>
    </row>
    <row r="97" spans="1:6">
      <c r="B97" s="29">
        <v>95</v>
      </c>
      <c r="C97" s="13" t="s">
        <v>16</v>
      </c>
      <c r="D97" s="23" t="s">
        <v>94</v>
      </c>
      <c r="E97" s="23"/>
      <c r="F97" s="23"/>
    </row>
    <row r="98" spans="1:6">
      <c r="B98" s="29">
        <v>96</v>
      </c>
      <c r="C98" s="13" t="s">
        <v>16</v>
      </c>
      <c r="D98" s="23" t="s">
        <v>15</v>
      </c>
      <c r="E98" s="23"/>
      <c r="F98" s="23"/>
    </row>
    <row r="99" spans="1:6">
      <c r="B99" s="29">
        <v>97</v>
      </c>
      <c r="C99" s="13" t="s">
        <v>16</v>
      </c>
      <c r="D99" s="23" t="s">
        <v>95</v>
      </c>
      <c r="E99" s="23"/>
      <c r="F99" s="23"/>
    </row>
    <row r="100" spans="1:6">
      <c r="B100" s="29">
        <v>98</v>
      </c>
      <c r="C100" s="13" t="s">
        <v>16</v>
      </c>
      <c r="D100" s="23" t="s">
        <v>96</v>
      </c>
      <c r="E100" s="23"/>
      <c r="F100" s="23"/>
    </row>
    <row r="101" spans="1:6">
      <c r="B101" s="29">
        <v>99</v>
      </c>
      <c r="C101" s="13" t="s">
        <v>16</v>
      </c>
      <c r="D101" s="23" t="s">
        <v>97</v>
      </c>
      <c r="E101" s="23"/>
      <c r="F101" s="23"/>
    </row>
    <row r="102" spans="1:6">
      <c r="B102" s="29">
        <v>100</v>
      </c>
      <c r="C102" s="13" t="s">
        <v>16</v>
      </c>
      <c r="D102" s="23" t="s">
        <v>98</v>
      </c>
      <c r="E102" s="23"/>
      <c r="F102" s="23"/>
    </row>
    <row r="103" spans="1:6">
      <c r="B103" s="29">
        <v>101</v>
      </c>
      <c r="C103" s="13" t="s">
        <v>16</v>
      </c>
      <c r="D103" s="23" t="s">
        <v>99</v>
      </c>
      <c r="E103" s="23"/>
      <c r="F103" s="23"/>
    </row>
    <row r="104" spans="1:6">
      <c r="B104" s="29">
        <v>102</v>
      </c>
      <c r="C104" s="13" t="s">
        <v>16</v>
      </c>
      <c r="D104" s="23" t="s">
        <v>100</v>
      </c>
      <c r="E104" s="23"/>
      <c r="F104" s="23"/>
    </row>
    <row r="105" spans="1:6">
      <c r="B105" s="29">
        <v>103</v>
      </c>
      <c r="C105" s="13" t="s">
        <v>16</v>
      </c>
      <c r="D105" s="23" t="s">
        <v>101</v>
      </c>
      <c r="E105" s="23"/>
      <c r="F105" s="23"/>
    </row>
    <row r="106" spans="1:6">
      <c r="B106" s="29">
        <v>104</v>
      </c>
      <c r="C106" s="13" t="s">
        <v>16</v>
      </c>
      <c r="D106" s="23" t="s">
        <v>98</v>
      </c>
      <c r="E106" s="23"/>
      <c r="F106" s="23"/>
    </row>
    <row r="107" spans="1:6">
      <c r="B107" s="29">
        <v>105</v>
      </c>
      <c r="C107" s="13" t="s">
        <v>16</v>
      </c>
      <c r="D107" s="23" t="s">
        <v>102</v>
      </c>
      <c r="E107" s="23"/>
      <c r="F107" s="23"/>
    </row>
    <row r="108" spans="1:6">
      <c r="B108" s="29">
        <v>106</v>
      </c>
      <c r="C108" s="13" t="s">
        <v>16</v>
      </c>
      <c r="D108" s="23" t="s">
        <v>71</v>
      </c>
      <c r="E108" s="23"/>
      <c r="F108" s="23"/>
    </row>
    <row r="109" spans="1:6">
      <c r="B109" s="29">
        <v>107</v>
      </c>
      <c r="C109" s="13" t="s">
        <v>16</v>
      </c>
      <c r="D109" s="23" t="s">
        <v>103</v>
      </c>
      <c r="E109" s="23"/>
      <c r="F109" s="23"/>
    </row>
    <row r="110" spans="1:6" s="15" customFormat="1">
      <c r="A110" s="16"/>
      <c r="B110" s="30">
        <v>108</v>
      </c>
      <c r="C110" s="26" t="s">
        <v>380</v>
      </c>
      <c r="D110" s="24" t="s">
        <v>104</v>
      </c>
      <c r="E110" s="24"/>
      <c r="F110" s="24"/>
    </row>
    <row r="111" spans="1:6" s="15" customFormat="1">
      <c r="A111" s="16"/>
      <c r="B111" s="30">
        <v>109</v>
      </c>
      <c r="C111" s="26" t="s">
        <v>380</v>
      </c>
      <c r="D111" s="24" t="s">
        <v>105</v>
      </c>
      <c r="E111" s="24" t="s">
        <v>382</v>
      </c>
      <c r="F111" s="24"/>
    </row>
    <row r="112" spans="1:6">
      <c r="B112" s="29">
        <v>110</v>
      </c>
      <c r="C112" s="13" t="s">
        <v>16</v>
      </c>
      <c r="D112" s="23" t="s">
        <v>106</v>
      </c>
      <c r="E112" s="23"/>
      <c r="F112" s="23"/>
    </row>
    <row r="113" spans="1:6">
      <c r="B113" s="29">
        <v>111</v>
      </c>
      <c r="C113" s="13" t="s">
        <v>16</v>
      </c>
      <c r="D113" s="23" t="s">
        <v>107</v>
      </c>
      <c r="E113" s="23"/>
      <c r="F113" s="23"/>
    </row>
    <row r="114" spans="1:6">
      <c r="B114" s="29">
        <v>112</v>
      </c>
      <c r="C114" s="13" t="s">
        <v>16</v>
      </c>
      <c r="D114" s="23" t="s">
        <v>108</v>
      </c>
      <c r="E114" s="23"/>
      <c r="F114" s="23"/>
    </row>
    <row r="115" spans="1:6">
      <c r="B115" s="29">
        <v>113</v>
      </c>
      <c r="C115" s="13" t="s">
        <v>16</v>
      </c>
      <c r="D115" s="23" t="s">
        <v>15</v>
      </c>
      <c r="E115" s="23"/>
      <c r="F115" s="23"/>
    </row>
    <row r="116" spans="1:6" s="15" customFormat="1">
      <c r="A116" s="16"/>
      <c r="B116" s="30">
        <v>114</v>
      </c>
      <c r="C116" s="26" t="s">
        <v>380</v>
      </c>
      <c r="D116" s="24" t="s">
        <v>109</v>
      </c>
      <c r="E116" s="24"/>
      <c r="F116" s="24"/>
    </row>
    <row r="117" spans="1:6" s="15" customFormat="1">
      <c r="A117" s="16"/>
      <c r="B117" s="30">
        <v>115</v>
      </c>
      <c r="C117" s="26" t="s">
        <v>380</v>
      </c>
      <c r="D117" s="24" t="s">
        <v>110</v>
      </c>
      <c r="E117" s="24"/>
      <c r="F117" s="24"/>
    </row>
    <row r="118" spans="1:6">
      <c r="B118" s="29">
        <v>116</v>
      </c>
      <c r="C118" s="13" t="s">
        <v>16</v>
      </c>
      <c r="D118" s="23" t="s">
        <v>111</v>
      </c>
      <c r="E118" s="23"/>
      <c r="F118" s="23"/>
    </row>
    <row r="119" spans="1:6" s="15" customFormat="1">
      <c r="A119" s="16"/>
      <c r="B119" s="30">
        <v>117</v>
      </c>
      <c r="C119" s="26" t="s">
        <v>380</v>
      </c>
      <c r="D119" s="24" t="s">
        <v>105</v>
      </c>
      <c r="E119" s="24" t="s">
        <v>112</v>
      </c>
      <c r="F119" s="24"/>
    </row>
    <row r="120" spans="1:6">
      <c r="B120" s="29">
        <v>118</v>
      </c>
      <c r="C120" s="13" t="s">
        <v>16</v>
      </c>
      <c r="D120" s="23" t="s">
        <v>113</v>
      </c>
      <c r="E120" s="23"/>
      <c r="F120" s="23"/>
    </row>
    <row r="121" spans="1:6">
      <c r="B121" s="29">
        <v>119</v>
      </c>
      <c r="C121" s="13" t="s">
        <v>16</v>
      </c>
      <c r="D121" s="23" t="s">
        <v>107</v>
      </c>
      <c r="E121" s="23"/>
      <c r="F121" s="23"/>
    </row>
    <row r="122" spans="1:6">
      <c r="B122" s="29">
        <v>120</v>
      </c>
      <c r="C122" s="13" t="s">
        <v>16</v>
      </c>
      <c r="D122" s="23" t="s">
        <v>108</v>
      </c>
      <c r="E122" s="23"/>
      <c r="F122" s="23"/>
    </row>
    <row r="123" spans="1:6">
      <c r="B123" s="29">
        <v>121</v>
      </c>
      <c r="C123" s="13" t="s">
        <v>16</v>
      </c>
      <c r="D123" s="23" t="s">
        <v>15</v>
      </c>
      <c r="E123" s="23"/>
      <c r="F123" s="23"/>
    </row>
    <row r="124" spans="1:6" s="15" customFormat="1">
      <c r="A124" s="16"/>
      <c r="B124" s="30">
        <v>122</v>
      </c>
      <c r="C124" s="26" t="s">
        <v>380</v>
      </c>
      <c r="D124" s="24" t="s">
        <v>114</v>
      </c>
      <c r="E124" s="24"/>
      <c r="F124" s="24"/>
    </row>
    <row r="125" spans="1:6" s="15" customFormat="1">
      <c r="A125" s="16"/>
      <c r="B125" s="30">
        <v>123</v>
      </c>
      <c r="C125" s="26" t="s">
        <v>380</v>
      </c>
      <c r="D125" s="24" t="s">
        <v>115</v>
      </c>
      <c r="E125" s="24"/>
      <c r="F125" s="24"/>
    </row>
    <row r="126" spans="1:6" s="15" customFormat="1">
      <c r="A126" s="16"/>
      <c r="B126" s="30">
        <v>124</v>
      </c>
      <c r="C126" s="26" t="s">
        <v>380</v>
      </c>
      <c r="D126" s="24" t="s">
        <v>105</v>
      </c>
      <c r="E126" s="24" t="s">
        <v>383</v>
      </c>
      <c r="F126" s="24"/>
    </row>
    <row r="127" spans="1:6">
      <c r="B127" s="29">
        <v>125</v>
      </c>
      <c r="C127" s="13" t="s">
        <v>16</v>
      </c>
      <c r="D127" s="23" t="s">
        <v>116</v>
      </c>
      <c r="E127" s="23"/>
      <c r="F127" s="23"/>
    </row>
    <row r="128" spans="1:6">
      <c r="B128" s="29">
        <v>126</v>
      </c>
      <c r="C128" s="13" t="s">
        <v>16</v>
      </c>
      <c r="D128" s="23" t="s">
        <v>107</v>
      </c>
      <c r="E128" s="23"/>
      <c r="F128" s="23"/>
    </row>
    <row r="129" spans="1:6">
      <c r="B129" s="29">
        <v>127</v>
      </c>
      <c r="C129" s="13" t="s">
        <v>16</v>
      </c>
      <c r="D129" s="23" t="s">
        <v>108</v>
      </c>
      <c r="E129" s="23"/>
      <c r="F129" s="23"/>
    </row>
    <row r="130" spans="1:6" s="15" customFormat="1">
      <c r="A130" s="16"/>
      <c r="B130" s="30">
        <v>128</v>
      </c>
      <c r="C130" s="26" t="s">
        <v>380</v>
      </c>
      <c r="D130" s="24" t="s">
        <v>117</v>
      </c>
      <c r="E130" s="24"/>
      <c r="F130" s="24"/>
    </row>
    <row r="131" spans="1:6">
      <c r="B131" s="29">
        <v>129</v>
      </c>
      <c r="C131" s="13" t="s">
        <v>16</v>
      </c>
      <c r="D131" s="23" t="s">
        <v>15</v>
      </c>
      <c r="E131" s="23"/>
      <c r="F131" s="23"/>
    </row>
    <row r="132" spans="1:6">
      <c r="B132" s="29">
        <v>130</v>
      </c>
      <c r="C132" s="13" t="s">
        <v>16</v>
      </c>
      <c r="D132" s="23" t="s">
        <v>118</v>
      </c>
      <c r="E132" s="23"/>
      <c r="F132" s="23"/>
    </row>
    <row r="133" spans="1:6" s="15" customFormat="1">
      <c r="A133" s="16"/>
      <c r="B133" s="30">
        <v>131</v>
      </c>
      <c r="C133" s="26" t="s">
        <v>380</v>
      </c>
      <c r="D133" s="24" t="s">
        <v>119</v>
      </c>
      <c r="E133" s="24"/>
      <c r="F133" s="24"/>
    </row>
    <row r="134" spans="1:6" s="15" customFormat="1">
      <c r="A134" s="16"/>
      <c r="B134" s="30">
        <v>132</v>
      </c>
      <c r="C134" s="26" t="s">
        <v>380</v>
      </c>
      <c r="D134" s="24" t="s">
        <v>120</v>
      </c>
      <c r="E134" s="24"/>
      <c r="F134" s="24"/>
    </row>
    <row r="135" spans="1:6" s="15" customFormat="1">
      <c r="A135" s="16"/>
      <c r="B135" s="30">
        <v>133</v>
      </c>
      <c r="C135" s="26" t="s">
        <v>380</v>
      </c>
      <c r="D135" s="24" t="s">
        <v>121</v>
      </c>
      <c r="E135" s="24"/>
      <c r="F135" s="24"/>
    </row>
    <row r="136" spans="1:6">
      <c r="B136" s="29">
        <v>134</v>
      </c>
      <c r="C136" s="13" t="s">
        <v>16</v>
      </c>
      <c r="D136" s="23" t="s">
        <v>86</v>
      </c>
      <c r="E136" s="23"/>
      <c r="F136" s="23"/>
    </row>
    <row r="137" spans="1:6">
      <c r="B137" s="29">
        <v>135</v>
      </c>
      <c r="C137" s="13" t="s">
        <v>16</v>
      </c>
      <c r="D137" s="23" t="s">
        <v>122</v>
      </c>
      <c r="E137" s="23"/>
      <c r="F137" s="23"/>
    </row>
    <row r="138" spans="1:6">
      <c r="B138" s="29">
        <v>136</v>
      </c>
      <c r="C138" s="13" t="s">
        <v>16</v>
      </c>
      <c r="D138" s="23" t="s">
        <v>15</v>
      </c>
      <c r="E138" s="23"/>
      <c r="F138" s="23"/>
    </row>
    <row r="139" spans="1:6">
      <c r="B139" s="29">
        <v>137</v>
      </c>
      <c r="C139" s="13" t="s">
        <v>16</v>
      </c>
      <c r="D139" s="23" t="s">
        <v>123</v>
      </c>
      <c r="E139" s="23"/>
      <c r="F139" s="23"/>
    </row>
    <row r="140" spans="1:6">
      <c r="B140" s="29">
        <v>138</v>
      </c>
      <c r="C140" s="13" t="s">
        <v>16</v>
      </c>
      <c r="D140" s="23" t="s">
        <v>68</v>
      </c>
      <c r="E140" s="23"/>
      <c r="F140" s="23"/>
    </row>
    <row r="141" spans="1:6">
      <c r="B141" s="29">
        <v>139</v>
      </c>
      <c r="C141" s="13" t="s">
        <v>16</v>
      </c>
      <c r="D141" s="23" t="s">
        <v>124</v>
      </c>
      <c r="E141" s="23"/>
      <c r="F141" s="23"/>
    </row>
    <row r="142" spans="1:6" s="14" customFormat="1">
      <c r="A142" s="16"/>
      <c r="B142" s="31">
        <v>140</v>
      </c>
      <c r="C142" s="27" t="s">
        <v>379</v>
      </c>
      <c r="D142" s="25" t="s">
        <v>125</v>
      </c>
      <c r="E142" s="25"/>
      <c r="F142" s="25"/>
    </row>
    <row r="143" spans="1:6">
      <c r="B143" s="29">
        <v>141</v>
      </c>
      <c r="C143" s="13" t="s">
        <v>16</v>
      </c>
      <c r="D143" s="23" t="s">
        <v>86</v>
      </c>
      <c r="E143" s="23"/>
      <c r="F143" s="23"/>
    </row>
    <row r="144" spans="1:6">
      <c r="B144" s="29">
        <v>142</v>
      </c>
      <c r="C144" s="13" t="s">
        <v>16</v>
      </c>
      <c r="D144" s="23" t="s">
        <v>15</v>
      </c>
      <c r="E144" s="23"/>
      <c r="F144" s="23"/>
    </row>
    <row r="145" spans="1:6">
      <c r="B145" s="29">
        <v>143</v>
      </c>
      <c r="C145" s="13" t="s">
        <v>16</v>
      </c>
      <c r="D145" s="23" t="s">
        <v>126</v>
      </c>
      <c r="E145" s="23"/>
      <c r="F145" s="23"/>
    </row>
    <row r="146" spans="1:6">
      <c r="B146" s="29">
        <v>144</v>
      </c>
      <c r="C146" s="13" t="s">
        <v>16</v>
      </c>
      <c r="D146" s="23" t="s">
        <v>127</v>
      </c>
      <c r="E146" s="23"/>
      <c r="F146" s="23"/>
    </row>
    <row r="147" spans="1:6">
      <c r="B147" s="29">
        <v>145</v>
      </c>
      <c r="C147" s="13" t="s">
        <v>16</v>
      </c>
      <c r="D147" s="23" t="s">
        <v>15</v>
      </c>
      <c r="E147" s="23"/>
      <c r="F147" s="23"/>
    </row>
    <row r="148" spans="1:6">
      <c r="B148" s="29">
        <v>146</v>
      </c>
      <c r="C148" s="13" t="s">
        <v>16</v>
      </c>
      <c r="D148" s="23" t="s">
        <v>128</v>
      </c>
      <c r="E148" s="23"/>
      <c r="F148" s="23"/>
    </row>
    <row r="149" spans="1:6">
      <c r="B149" s="29">
        <v>147</v>
      </c>
      <c r="C149" s="13" t="s">
        <v>16</v>
      </c>
      <c r="D149" s="23" t="s">
        <v>68</v>
      </c>
      <c r="E149" s="23"/>
      <c r="F149" s="23"/>
    </row>
    <row r="150" spans="1:6" s="15" customFormat="1">
      <c r="A150" s="16"/>
      <c r="B150" s="30">
        <v>148</v>
      </c>
      <c r="C150" s="26" t="s">
        <v>380</v>
      </c>
      <c r="D150" s="24" t="s">
        <v>129</v>
      </c>
      <c r="E150" s="24"/>
      <c r="F150" s="24"/>
    </row>
    <row r="151" spans="1:6">
      <c r="B151" s="29">
        <v>149</v>
      </c>
      <c r="C151" s="13" t="s">
        <v>16</v>
      </c>
      <c r="D151" s="23" t="s">
        <v>130</v>
      </c>
      <c r="E151" s="23"/>
      <c r="F151" s="23"/>
    </row>
    <row r="152" spans="1:6">
      <c r="B152" s="29">
        <v>150</v>
      </c>
      <c r="C152" s="13" t="s">
        <v>16</v>
      </c>
      <c r="D152" s="23" t="s">
        <v>15</v>
      </c>
      <c r="E152" s="23"/>
      <c r="F152" s="23"/>
    </row>
    <row r="153" spans="1:6" s="15" customFormat="1">
      <c r="A153" s="16"/>
      <c r="B153" s="30">
        <v>151</v>
      </c>
      <c r="C153" s="26" t="s">
        <v>380</v>
      </c>
      <c r="D153" s="24" t="s">
        <v>131</v>
      </c>
      <c r="E153" s="24"/>
      <c r="F153" s="24"/>
    </row>
    <row r="154" spans="1:6">
      <c r="B154" s="29">
        <v>152</v>
      </c>
      <c r="C154" s="13" t="s">
        <v>16</v>
      </c>
      <c r="D154" s="23" t="s">
        <v>132</v>
      </c>
      <c r="E154" s="23"/>
      <c r="F154" s="23"/>
    </row>
    <row r="155" spans="1:6">
      <c r="B155" s="29">
        <v>153</v>
      </c>
      <c r="C155" s="13" t="s">
        <v>16</v>
      </c>
      <c r="D155" s="23" t="s">
        <v>15</v>
      </c>
      <c r="E155" s="23"/>
      <c r="F155" s="23"/>
    </row>
    <row r="156" spans="1:6" s="15" customFormat="1">
      <c r="A156" s="16"/>
      <c r="B156" s="30">
        <v>154</v>
      </c>
      <c r="C156" s="26" t="s">
        <v>380</v>
      </c>
      <c r="D156" s="24" t="s">
        <v>133</v>
      </c>
      <c r="E156" s="24"/>
      <c r="F156" s="24"/>
    </row>
    <row r="157" spans="1:6" s="15" customFormat="1">
      <c r="A157" s="16"/>
      <c r="B157" s="30">
        <v>155</v>
      </c>
      <c r="C157" s="26" t="s">
        <v>380</v>
      </c>
      <c r="D157" s="24" t="s">
        <v>134</v>
      </c>
      <c r="E157" s="24"/>
      <c r="F157" s="24"/>
    </row>
    <row r="158" spans="1:6" s="15" customFormat="1">
      <c r="A158" s="16"/>
      <c r="B158" s="30">
        <v>156</v>
      </c>
      <c r="C158" s="26" t="s">
        <v>380</v>
      </c>
      <c r="D158" s="24" t="s">
        <v>135</v>
      </c>
      <c r="E158" s="24"/>
      <c r="F158" s="24"/>
    </row>
    <row r="159" spans="1:6">
      <c r="B159" s="29">
        <v>157</v>
      </c>
      <c r="C159" s="13" t="s">
        <v>16</v>
      </c>
      <c r="D159" s="23" t="s">
        <v>136</v>
      </c>
      <c r="E159" s="23"/>
      <c r="F159" s="23"/>
    </row>
    <row r="160" spans="1:6">
      <c r="B160" s="29">
        <v>158</v>
      </c>
      <c r="C160" s="13" t="s">
        <v>16</v>
      </c>
      <c r="D160" s="23" t="s">
        <v>137</v>
      </c>
      <c r="E160" s="23"/>
      <c r="F160" s="23"/>
    </row>
    <row r="161" spans="1:6">
      <c r="B161" s="29">
        <v>159</v>
      </c>
      <c r="C161" s="13" t="s">
        <v>16</v>
      </c>
      <c r="D161" s="23" t="s">
        <v>15</v>
      </c>
      <c r="E161" s="23"/>
      <c r="F161" s="23"/>
    </row>
    <row r="162" spans="1:6" s="15" customFormat="1">
      <c r="A162" s="16"/>
      <c r="B162" s="30">
        <v>160</v>
      </c>
      <c r="C162" s="26" t="s">
        <v>380</v>
      </c>
      <c r="D162" s="24" t="s">
        <v>138</v>
      </c>
      <c r="E162" s="24"/>
      <c r="F162" s="24"/>
    </row>
    <row r="163" spans="1:6" s="15" customFormat="1">
      <c r="A163" s="16"/>
      <c r="B163" s="30">
        <v>161</v>
      </c>
      <c r="C163" s="26" t="s">
        <v>380</v>
      </c>
      <c r="D163" s="24" t="s">
        <v>139</v>
      </c>
      <c r="E163" s="24"/>
      <c r="F163" s="24"/>
    </row>
    <row r="164" spans="1:6">
      <c r="B164" s="29">
        <v>162</v>
      </c>
      <c r="C164" s="13" t="s">
        <v>16</v>
      </c>
      <c r="D164" s="23" t="s">
        <v>86</v>
      </c>
      <c r="E164" s="23"/>
      <c r="F164" s="23"/>
    </row>
    <row r="165" spans="1:6">
      <c r="B165" s="29">
        <v>163</v>
      </c>
      <c r="C165" s="13" t="s">
        <v>16</v>
      </c>
      <c r="D165" s="23" t="s">
        <v>15</v>
      </c>
      <c r="E165" s="23"/>
      <c r="F165" s="23"/>
    </row>
    <row r="166" spans="1:6" s="14" customFormat="1">
      <c r="A166" s="16"/>
      <c r="B166" s="31">
        <v>164</v>
      </c>
      <c r="C166" s="27" t="s">
        <v>379</v>
      </c>
      <c r="D166" s="25" t="s">
        <v>140</v>
      </c>
      <c r="E166" s="25"/>
      <c r="F166" s="25"/>
    </row>
    <row r="167" spans="1:6">
      <c r="B167" s="29">
        <v>165</v>
      </c>
      <c r="C167" s="13" t="s">
        <v>16</v>
      </c>
      <c r="D167" s="23" t="s">
        <v>68</v>
      </c>
      <c r="E167" s="23"/>
      <c r="F167" s="23"/>
    </row>
    <row r="168" spans="1:6" s="14" customFormat="1">
      <c r="A168" s="16"/>
      <c r="B168" s="31">
        <v>166</v>
      </c>
      <c r="C168" s="27" t="s">
        <v>379</v>
      </c>
      <c r="D168" s="25" t="s">
        <v>141</v>
      </c>
      <c r="E168" s="25"/>
      <c r="F168" s="25"/>
    </row>
    <row r="169" spans="1:6">
      <c r="B169" s="29">
        <v>167</v>
      </c>
      <c r="C169" s="13" t="s">
        <v>16</v>
      </c>
      <c r="D169" s="23" t="s">
        <v>86</v>
      </c>
      <c r="E169" s="23"/>
      <c r="F169" s="23"/>
    </row>
    <row r="170" spans="1:6">
      <c r="B170" s="29">
        <v>168</v>
      </c>
      <c r="C170" s="13" t="s">
        <v>16</v>
      </c>
      <c r="D170" s="23" t="s">
        <v>15</v>
      </c>
      <c r="E170" s="23"/>
      <c r="F170" s="23"/>
    </row>
    <row r="171" spans="1:6" s="15" customFormat="1">
      <c r="A171" s="16"/>
      <c r="B171" s="30">
        <v>169</v>
      </c>
      <c r="C171" s="26" t="s">
        <v>380</v>
      </c>
      <c r="D171" s="24" t="s">
        <v>142</v>
      </c>
      <c r="E171" s="24"/>
      <c r="F171" s="24"/>
    </row>
    <row r="172" spans="1:6">
      <c r="B172" s="29">
        <v>170</v>
      </c>
      <c r="C172" s="13" t="s">
        <v>16</v>
      </c>
      <c r="D172" s="23" t="s">
        <v>68</v>
      </c>
      <c r="E172" s="23"/>
      <c r="F172" s="23"/>
    </row>
    <row r="173" spans="1:6">
      <c r="B173" s="29">
        <v>171</v>
      </c>
      <c r="C173" s="13" t="s">
        <v>16</v>
      </c>
      <c r="D173" s="23" t="s">
        <v>143</v>
      </c>
      <c r="E173" s="23"/>
      <c r="F173" s="23"/>
    </row>
    <row r="174" spans="1:6">
      <c r="B174" s="29">
        <v>172</v>
      </c>
      <c r="C174" s="13" t="s">
        <v>16</v>
      </c>
      <c r="D174" s="23" t="s">
        <v>15</v>
      </c>
      <c r="E174" s="23"/>
      <c r="F174" s="23"/>
    </row>
    <row r="175" spans="1:6" s="15" customFormat="1">
      <c r="A175" s="16"/>
      <c r="B175" s="30">
        <v>173</v>
      </c>
      <c r="C175" s="26" t="s">
        <v>380</v>
      </c>
      <c r="D175" s="24" t="s">
        <v>144</v>
      </c>
      <c r="E175" s="24"/>
      <c r="F175" s="24"/>
    </row>
    <row r="176" spans="1:6">
      <c r="B176" s="29">
        <v>174</v>
      </c>
      <c r="C176" s="13" t="s">
        <v>16</v>
      </c>
      <c r="D176" s="23" t="s">
        <v>132</v>
      </c>
      <c r="E176" s="23"/>
      <c r="F176" s="23"/>
    </row>
    <row r="177" spans="1:6">
      <c r="B177" s="29">
        <v>175</v>
      </c>
      <c r="C177" s="13" t="s">
        <v>16</v>
      </c>
      <c r="D177" s="23" t="s">
        <v>15</v>
      </c>
      <c r="E177" s="23"/>
      <c r="F177" s="23"/>
    </row>
    <row r="178" spans="1:6" s="15" customFormat="1">
      <c r="A178" s="16"/>
      <c r="B178" s="30">
        <v>176</v>
      </c>
      <c r="C178" s="26" t="s">
        <v>380</v>
      </c>
      <c r="D178" s="24" t="s">
        <v>145</v>
      </c>
      <c r="E178" s="24"/>
      <c r="F178" s="24"/>
    </row>
    <row r="179" spans="1:6" s="15" customFormat="1">
      <c r="A179" s="16"/>
      <c r="B179" s="30">
        <v>177</v>
      </c>
      <c r="C179" s="26" t="s">
        <v>380</v>
      </c>
      <c r="D179" s="24" t="s">
        <v>146</v>
      </c>
      <c r="E179" s="24"/>
      <c r="F179" s="24"/>
    </row>
    <row r="180" spans="1:6">
      <c r="B180" s="29">
        <v>178</v>
      </c>
      <c r="C180" s="13" t="s">
        <v>16</v>
      </c>
      <c r="D180" s="23" t="s">
        <v>132</v>
      </c>
      <c r="E180" s="23"/>
      <c r="F180" s="23"/>
    </row>
    <row r="181" spans="1:6">
      <c r="B181" s="29">
        <v>179</v>
      </c>
      <c r="C181" s="13" t="s">
        <v>16</v>
      </c>
      <c r="D181" s="23" t="s">
        <v>15</v>
      </c>
      <c r="E181" s="23"/>
      <c r="F181" s="23"/>
    </row>
    <row r="182" spans="1:6">
      <c r="B182" s="29">
        <v>180</v>
      </c>
      <c r="C182" s="13" t="s">
        <v>16</v>
      </c>
      <c r="D182" s="23" t="s">
        <v>147</v>
      </c>
      <c r="E182" s="23"/>
      <c r="F182" s="23"/>
    </row>
    <row r="183" spans="1:6">
      <c r="B183" s="29">
        <v>181</v>
      </c>
      <c r="C183" s="13" t="s">
        <v>16</v>
      </c>
      <c r="D183" s="23" t="s">
        <v>148</v>
      </c>
      <c r="E183" s="23"/>
      <c r="F183" s="23"/>
    </row>
    <row r="184" spans="1:6">
      <c r="B184" s="29">
        <v>182</v>
      </c>
      <c r="C184" s="13" t="s">
        <v>16</v>
      </c>
      <c r="D184" s="23" t="s">
        <v>369</v>
      </c>
      <c r="E184" s="23"/>
      <c r="F184" s="23"/>
    </row>
    <row r="185" spans="1:6" s="15" customFormat="1">
      <c r="A185" s="16"/>
      <c r="B185" s="30">
        <v>183</v>
      </c>
      <c r="C185" s="26" t="s">
        <v>380</v>
      </c>
      <c r="D185" s="24" t="s">
        <v>149</v>
      </c>
      <c r="E185" s="24"/>
      <c r="F185" s="24"/>
    </row>
    <row r="186" spans="1:6" s="15" customFormat="1">
      <c r="A186" s="16"/>
      <c r="B186" s="30">
        <v>184</v>
      </c>
      <c r="C186" s="26" t="s">
        <v>380</v>
      </c>
      <c r="D186" s="24" t="s">
        <v>150</v>
      </c>
      <c r="E186" s="24"/>
      <c r="F186" s="24"/>
    </row>
    <row r="187" spans="1:6" s="15" customFormat="1">
      <c r="A187" s="16"/>
      <c r="B187" s="30">
        <v>185</v>
      </c>
      <c r="C187" s="26" t="s">
        <v>380</v>
      </c>
      <c r="D187" s="24" t="s">
        <v>151</v>
      </c>
      <c r="E187" s="24"/>
      <c r="F187" s="24"/>
    </row>
    <row r="188" spans="1:6" s="15" customFormat="1">
      <c r="A188" s="16"/>
      <c r="B188" s="30">
        <v>186</v>
      </c>
      <c r="C188" s="26" t="s">
        <v>380</v>
      </c>
      <c r="D188" s="24" t="s">
        <v>152</v>
      </c>
      <c r="E188" s="24"/>
      <c r="F188" s="24"/>
    </row>
    <row r="189" spans="1:6" s="15" customFormat="1">
      <c r="A189" s="16"/>
      <c r="B189" s="30">
        <v>187</v>
      </c>
      <c r="C189" s="26" t="s">
        <v>380</v>
      </c>
      <c r="D189" s="24" t="s">
        <v>153</v>
      </c>
      <c r="E189" s="24"/>
      <c r="F189" s="24"/>
    </row>
    <row r="190" spans="1:6" s="15" customFormat="1">
      <c r="A190" s="16"/>
      <c r="B190" s="30">
        <v>188</v>
      </c>
      <c r="C190" s="26" t="s">
        <v>380</v>
      </c>
      <c r="D190" s="24" t="s">
        <v>154</v>
      </c>
      <c r="E190" s="24"/>
      <c r="F190" s="24"/>
    </row>
    <row r="191" spans="1:6" s="15" customFormat="1">
      <c r="A191" s="16"/>
      <c r="B191" s="30">
        <v>189</v>
      </c>
      <c r="C191" s="26" t="s">
        <v>380</v>
      </c>
      <c r="D191" s="24" t="s">
        <v>155</v>
      </c>
      <c r="E191" s="24"/>
      <c r="F191" s="24"/>
    </row>
    <row r="192" spans="1:6" s="15" customFormat="1">
      <c r="A192" s="16"/>
      <c r="B192" s="30">
        <v>190</v>
      </c>
      <c r="C192" s="26" t="s">
        <v>380</v>
      </c>
      <c r="D192" s="24" t="s">
        <v>156</v>
      </c>
      <c r="E192" s="24"/>
      <c r="F192" s="24"/>
    </row>
    <row r="193" spans="1:6" s="15" customFormat="1">
      <c r="A193" s="16"/>
      <c r="B193" s="30">
        <v>191</v>
      </c>
      <c r="C193" s="26" t="s">
        <v>380</v>
      </c>
      <c r="D193" s="24" t="s">
        <v>157</v>
      </c>
      <c r="E193" s="24"/>
      <c r="F193" s="24"/>
    </row>
    <row r="194" spans="1:6">
      <c r="B194" s="29">
        <v>192</v>
      </c>
      <c r="C194" s="13" t="s">
        <v>16</v>
      </c>
      <c r="D194" s="23" t="s">
        <v>137</v>
      </c>
      <c r="E194" s="23"/>
      <c r="F194" s="23"/>
    </row>
    <row r="195" spans="1:6" s="15" customFormat="1">
      <c r="A195" s="16"/>
      <c r="B195" s="30">
        <v>193</v>
      </c>
      <c r="C195" s="26" t="s">
        <v>380</v>
      </c>
      <c r="D195" s="24" t="s">
        <v>158</v>
      </c>
      <c r="E195" s="24"/>
      <c r="F195" s="24"/>
    </row>
    <row r="196" spans="1:6" s="15" customFormat="1">
      <c r="A196" s="16"/>
      <c r="B196" s="30">
        <v>194</v>
      </c>
      <c r="C196" s="26" t="s">
        <v>380</v>
      </c>
      <c r="D196" s="24" t="s">
        <v>159</v>
      </c>
      <c r="E196" s="24" t="s">
        <v>160</v>
      </c>
      <c r="F196" s="24"/>
    </row>
    <row r="197" spans="1:6">
      <c r="B197" s="29">
        <v>195</v>
      </c>
      <c r="C197" s="13" t="s">
        <v>16</v>
      </c>
      <c r="D197" s="23" t="s">
        <v>161</v>
      </c>
      <c r="E197" s="23"/>
      <c r="F197" s="23"/>
    </row>
    <row r="198" spans="1:6">
      <c r="B198" s="29">
        <v>196</v>
      </c>
      <c r="C198" s="13" t="s">
        <v>16</v>
      </c>
      <c r="D198" s="23" t="s">
        <v>162</v>
      </c>
      <c r="E198" s="23"/>
      <c r="F198" s="23"/>
    </row>
    <row r="199" spans="1:6">
      <c r="B199" s="29">
        <v>197</v>
      </c>
      <c r="C199" s="13" t="s">
        <v>16</v>
      </c>
      <c r="D199" s="23" t="s">
        <v>15</v>
      </c>
      <c r="E199" s="23"/>
      <c r="F199" s="23"/>
    </row>
    <row r="200" spans="1:6">
      <c r="B200" s="29">
        <v>198</v>
      </c>
      <c r="C200" s="13" t="s">
        <v>16</v>
      </c>
      <c r="D200" s="23" t="s">
        <v>163</v>
      </c>
      <c r="E200" s="23"/>
      <c r="F200" s="23"/>
    </row>
    <row r="201" spans="1:6" s="15" customFormat="1">
      <c r="A201" s="16"/>
      <c r="B201" s="30">
        <v>199</v>
      </c>
      <c r="C201" s="26" t="s">
        <v>380</v>
      </c>
      <c r="D201" s="24" t="s">
        <v>164</v>
      </c>
      <c r="E201" s="24"/>
      <c r="F201" s="24"/>
    </row>
    <row r="202" spans="1:6">
      <c r="B202" s="29">
        <v>200</v>
      </c>
      <c r="C202" s="13" t="s">
        <v>16</v>
      </c>
      <c r="D202" s="23" t="s">
        <v>368</v>
      </c>
      <c r="E202" s="23"/>
      <c r="F202" s="23"/>
    </row>
    <row r="203" spans="1:6">
      <c r="B203" s="29">
        <v>201</v>
      </c>
      <c r="C203" s="13" t="s">
        <v>16</v>
      </c>
      <c r="D203" s="23" t="s">
        <v>365</v>
      </c>
      <c r="E203" s="23"/>
      <c r="F203" s="23"/>
    </row>
    <row r="204" spans="1:6">
      <c r="B204" s="29">
        <v>202</v>
      </c>
      <c r="C204" s="13" t="s">
        <v>16</v>
      </c>
      <c r="D204" s="23" t="s">
        <v>367</v>
      </c>
      <c r="E204" s="23"/>
      <c r="F204" s="23"/>
    </row>
    <row r="205" spans="1:6">
      <c r="B205" s="29">
        <v>203</v>
      </c>
      <c r="C205" s="13" t="s">
        <v>16</v>
      </c>
      <c r="D205" s="23" t="s">
        <v>15</v>
      </c>
      <c r="E205" s="23"/>
      <c r="F205" s="23"/>
    </row>
    <row r="206" spans="1:6">
      <c r="B206" s="29">
        <v>204</v>
      </c>
      <c r="C206" s="13" t="s">
        <v>16</v>
      </c>
      <c r="D206" s="23" t="s">
        <v>95</v>
      </c>
      <c r="E206" s="23"/>
      <c r="F206" s="23"/>
    </row>
    <row r="207" spans="1:6">
      <c r="B207" s="29">
        <v>205</v>
      </c>
      <c r="C207" s="13" t="s">
        <v>16</v>
      </c>
      <c r="D207" s="23" t="s">
        <v>166</v>
      </c>
      <c r="E207" s="23"/>
      <c r="F207" s="23"/>
    </row>
    <row r="208" spans="1:6">
      <c r="B208" s="29">
        <v>206</v>
      </c>
      <c r="C208" s="13" t="s">
        <v>16</v>
      </c>
      <c r="D208" s="23" t="s">
        <v>71</v>
      </c>
      <c r="E208" s="23"/>
      <c r="F208" s="23"/>
    </row>
    <row r="209" spans="1:6" s="15" customFormat="1">
      <c r="A209" s="16"/>
      <c r="B209" s="30">
        <v>207</v>
      </c>
      <c r="C209" s="26" t="s">
        <v>380</v>
      </c>
      <c r="D209" s="24" t="s">
        <v>167</v>
      </c>
      <c r="E209" s="24"/>
      <c r="F209" s="24"/>
    </row>
    <row r="210" spans="1:6" s="15" customFormat="1">
      <c r="A210" s="16"/>
      <c r="B210" s="30">
        <v>208</v>
      </c>
      <c r="C210" s="26" t="s">
        <v>380</v>
      </c>
      <c r="D210" s="24" t="s">
        <v>168</v>
      </c>
      <c r="E210" s="24"/>
      <c r="F210" s="24"/>
    </row>
    <row r="211" spans="1:6">
      <c r="B211" s="29">
        <v>209</v>
      </c>
      <c r="C211" s="13" t="s">
        <v>16</v>
      </c>
      <c r="D211" s="23" t="s">
        <v>15</v>
      </c>
      <c r="E211" s="23"/>
      <c r="F211" s="23"/>
    </row>
    <row r="212" spans="1:6" s="15" customFormat="1">
      <c r="A212" s="16"/>
      <c r="B212" s="30">
        <v>210</v>
      </c>
      <c r="C212" s="26" t="s">
        <v>380</v>
      </c>
      <c r="D212" s="24" t="s">
        <v>169</v>
      </c>
      <c r="E212" s="24"/>
      <c r="F212" s="24"/>
    </row>
    <row r="213" spans="1:6">
      <c r="B213" s="29">
        <v>211</v>
      </c>
      <c r="C213" s="13" t="s">
        <v>16</v>
      </c>
      <c r="D213" s="23" t="s">
        <v>86</v>
      </c>
      <c r="E213" s="23"/>
      <c r="F213" s="23"/>
    </row>
    <row r="214" spans="1:6">
      <c r="B214" s="29">
        <v>212</v>
      </c>
      <c r="C214" s="13" t="s">
        <v>16</v>
      </c>
      <c r="D214" s="23" t="s">
        <v>15</v>
      </c>
      <c r="E214" s="23"/>
      <c r="F214" s="23"/>
    </row>
    <row r="215" spans="1:6" s="14" customFormat="1">
      <c r="A215" s="16"/>
      <c r="B215" s="31">
        <v>213</v>
      </c>
      <c r="C215" s="27" t="s">
        <v>379</v>
      </c>
      <c r="D215" s="25" t="s">
        <v>170</v>
      </c>
      <c r="E215" s="25"/>
      <c r="F215" s="25"/>
    </row>
    <row r="216" spans="1:6">
      <c r="B216" s="29">
        <v>214</v>
      </c>
      <c r="C216" s="13" t="s">
        <v>16</v>
      </c>
      <c r="D216" s="23" t="s">
        <v>68</v>
      </c>
      <c r="E216" s="23"/>
      <c r="F216" s="23"/>
    </row>
    <row r="217" spans="1:6">
      <c r="B217" s="29">
        <v>215</v>
      </c>
      <c r="C217" s="13" t="s">
        <v>16</v>
      </c>
      <c r="D217" s="23" t="s">
        <v>171</v>
      </c>
      <c r="E217" s="23"/>
      <c r="F217" s="23"/>
    </row>
    <row r="218" spans="1:6">
      <c r="B218" s="29">
        <v>216</v>
      </c>
      <c r="C218" s="13" t="s">
        <v>16</v>
      </c>
      <c r="D218" s="23" t="s">
        <v>172</v>
      </c>
      <c r="E218" s="23"/>
      <c r="F218" s="23"/>
    </row>
    <row r="219" spans="1:6">
      <c r="B219" s="29">
        <v>217</v>
      </c>
      <c r="C219" s="13" t="s">
        <v>16</v>
      </c>
      <c r="D219" s="23" t="s">
        <v>173</v>
      </c>
      <c r="E219" s="23"/>
      <c r="F219" s="23"/>
    </row>
    <row r="220" spans="1:6">
      <c r="B220" s="29">
        <v>218</v>
      </c>
      <c r="C220" s="13" t="s">
        <v>16</v>
      </c>
      <c r="D220" s="23" t="s">
        <v>174</v>
      </c>
      <c r="E220" s="23"/>
      <c r="F220" s="23"/>
    </row>
    <row r="221" spans="1:6" s="14" customFormat="1">
      <c r="A221" s="16"/>
      <c r="B221" s="31">
        <v>219</v>
      </c>
      <c r="C221" s="27" t="s">
        <v>379</v>
      </c>
      <c r="D221" s="25" t="s">
        <v>175</v>
      </c>
      <c r="E221" s="25"/>
      <c r="F221" s="25" t="s">
        <v>380</v>
      </c>
    </row>
    <row r="222" spans="1:6" s="14" customFormat="1">
      <c r="A222" s="16"/>
      <c r="B222" s="31">
        <v>220</v>
      </c>
      <c r="C222" s="27" t="s">
        <v>379</v>
      </c>
      <c r="D222" s="25" t="s">
        <v>176</v>
      </c>
      <c r="E222" s="25"/>
      <c r="F222" s="25" t="s">
        <v>381</v>
      </c>
    </row>
    <row r="223" spans="1:6">
      <c r="B223" s="29">
        <v>221</v>
      </c>
      <c r="C223" s="13" t="s">
        <v>16</v>
      </c>
      <c r="D223" s="23" t="s">
        <v>15</v>
      </c>
      <c r="E223" s="23"/>
      <c r="F223" s="23"/>
    </row>
    <row r="224" spans="1:6" s="14" customFormat="1">
      <c r="A224" s="16"/>
      <c r="B224" s="31">
        <v>222</v>
      </c>
      <c r="C224" s="27" t="s">
        <v>379</v>
      </c>
      <c r="D224" s="25" t="s">
        <v>144</v>
      </c>
      <c r="E224" s="25"/>
      <c r="F224" s="25"/>
    </row>
    <row r="225" spans="1:6">
      <c r="B225" s="29">
        <v>223</v>
      </c>
      <c r="C225" s="13" t="s">
        <v>16</v>
      </c>
      <c r="D225" s="23" t="s">
        <v>132</v>
      </c>
      <c r="E225" s="23"/>
      <c r="F225" s="23"/>
    </row>
    <row r="226" spans="1:6">
      <c r="B226" s="29">
        <v>224</v>
      </c>
      <c r="C226" s="13" t="s">
        <v>16</v>
      </c>
      <c r="D226" s="23" t="s">
        <v>15</v>
      </c>
      <c r="E226" s="23"/>
      <c r="F226" s="23"/>
    </row>
    <row r="227" spans="1:6" s="14" customFormat="1">
      <c r="A227" s="16"/>
      <c r="B227" s="31">
        <v>225</v>
      </c>
      <c r="C227" s="27" t="s">
        <v>379</v>
      </c>
      <c r="D227" s="25" t="s">
        <v>145</v>
      </c>
      <c r="E227" s="25"/>
      <c r="F227" s="25"/>
    </row>
    <row r="228" spans="1:6" s="14" customFormat="1">
      <c r="A228" s="16"/>
      <c r="B228" s="31">
        <v>226</v>
      </c>
      <c r="C228" s="27" t="s">
        <v>379</v>
      </c>
      <c r="D228" s="25" t="s">
        <v>146</v>
      </c>
      <c r="E228" s="25"/>
      <c r="F228" s="25"/>
    </row>
    <row r="229" spans="1:6">
      <c r="B229" s="29">
        <v>227</v>
      </c>
      <c r="C229" s="13" t="s">
        <v>16</v>
      </c>
      <c r="D229" s="23" t="s">
        <v>132</v>
      </c>
      <c r="E229" s="23"/>
      <c r="F229" s="23"/>
    </row>
    <row r="230" spans="1:6">
      <c r="B230" s="29">
        <v>228</v>
      </c>
      <c r="C230" s="13" t="s">
        <v>16</v>
      </c>
      <c r="D230" s="23" t="s">
        <v>15</v>
      </c>
      <c r="E230" s="23"/>
      <c r="F230" s="23"/>
    </row>
    <row r="231" spans="1:6" s="14" customFormat="1">
      <c r="A231" s="16"/>
      <c r="B231" s="31">
        <v>229</v>
      </c>
      <c r="C231" s="27" t="s">
        <v>379</v>
      </c>
      <c r="D231" s="25" t="s">
        <v>177</v>
      </c>
      <c r="E231" s="25"/>
      <c r="F231" s="25"/>
    </row>
    <row r="232" spans="1:6">
      <c r="B232" s="29">
        <v>230</v>
      </c>
      <c r="C232" s="13" t="s">
        <v>16</v>
      </c>
      <c r="D232" s="23" t="s">
        <v>15</v>
      </c>
      <c r="E232" s="23"/>
      <c r="F232" s="23"/>
    </row>
    <row r="233" spans="1:6" s="14" customFormat="1">
      <c r="A233" s="16"/>
      <c r="B233" s="31">
        <v>231</v>
      </c>
      <c r="C233" s="27" t="s">
        <v>379</v>
      </c>
      <c r="D233" s="25" t="s">
        <v>178</v>
      </c>
      <c r="E233" s="25"/>
      <c r="F233" s="25"/>
    </row>
    <row r="234" spans="1:6" s="14" customFormat="1">
      <c r="A234" s="16"/>
      <c r="B234" s="31">
        <v>232</v>
      </c>
      <c r="C234" s="27" t="s">
        <v>379</v>
      </c>
      <c r="D234" s="25" t="s">
        <v>179</v>
      </c>
      <c r="E234" s="25"/>
      <c r="F234" s="25"/>
    </row>
    <row r="235" spans="1:6">
      <c r="B235" s="29">
        <v>233</v>
      </c>
      <c r="C235" s="13" t="s">
        <v>16</v>
      </c>
      <c r="D235" s="23" t="s">
        <v>15</v>
      </c>
      <c r="E235" s="23"/>
      <c r="F235" s="23"/>
    </row>
    <row r="236" spans="1:6">
      <c r="B236" s="29">
        <v>234</v>
      </c>
      <c r="C236" s="13" t="s">
        <v>16</v>
      </c>
      <c r="D236" s="23" t="s">
        <v>180</v>
      </c>
      <c r="E236" s="23"/>
      <c r="F236" s="23"/>
    </row>
    <row r="237" spans="1:6">
      <c r="B237" s="29">
        <v>235</v>
      </c>
      <c r="C237" s="13" t="s">
        <v>16</v>
      </c>
      <c r="D237" s="23" t="s">
        <v>181</v>
      </c>
      <c r="E237" s="23"/>
      <c r="F237" s="23"/>
    </row>
    <row r="238" spans="1:6">
      <c r="B238" s="29">
        <v>236</v>
      </c>
      <c r="C238" s="13" t="s">
        <v>16</v>
      </c>
      <c r="D238" s="23" t="s">
        <v>182</v>
      </c>
      <c r="E238" s="23"/>
      <c r="F238" s="23"/>
    </row>
    <row r="239" spans="1:6">
      <c r="B239" s="29">
        <v>237</v>
      </c>
      <c r="C239" s="13" t="s">
        <v>16</v>
      </c>
      <c r="D239" s="23" t="s">
        <v>71</v>
      </c>
      <c r="E239" s="23"/>
      <c r="F239" s="23"/>
    </row>
    <row r="240" spans="1:6" s="14" customFormat="1">
      <c r="A240" s="16"/>
      <c r="B240" s="31">
        <v>238</v>
      </c>
      <c r="C240" s="27" t="s">
        <v>379</v>
      </c>
      <c r="D240" s="25" t="s">
        <v>183</v>
      </c>
      <c r="E240" s="25"/>
      <c r="F240" s="25"/>
    </row>
    <row r="241" spans="1:6" s="14" customFormat="1">
      <c r="A241" s="16"/>
      <c r="B241" s="31">
        <v>239</v>
      </c>
      <c r="C241" s="27" t="s">
        <v>379</v>
      </c>
      <c r="D241" s="25" t="s">
        <v>184</v>
      </c>
      <c r="E241" s="25"/>
      <c r="F241" s="25"/>
    </row>
    <row r="242" spans="1:6" s="14" customFormat="1">
      <c r="A242" s="16"/>
      <c r="B242" s="31">
        <v>240</v>
      </c>
      <c r="C242" s="27" t="s">
        <v>379</v>
      </c>
      <c r="D242" s="25" t="s">
        <v>185</v>
      </c>
      <c r="E242" s="25"/>
      <c r="F242" s="25"/>
    </row>
    <row r="243" spans="1:6">
      <c r="B243" s="29">
        <v>241</v>
      </c>
      <c r="C243" s="13" t="s">
        <v>16</v>
      </c>
      <c r="D243" s="23" t="s">
        <v>186</v>
      </c>
      <c r="E243" s="23"/>
      <c r="F243" s="23"/>
    </row>
    <row r="244" spans="1:6">
      <c r="B244" s="29">
        <v>242</v>
      </c>
      <c r="C244" s="13" t="s">
        <v>16</v>
      </c>
      <c r="D244" s="23" t="s">
        <v>187</v>
      </c>
      <c r="E244" s="23"/>
      <c r="F244" s="23"/>
    </row>
    <row r="245" spans="1:6">
      <c r="B245" s="29">
        <v>243</v>
      </c>
      <c r="C245" s="13" t="s">
        <v>16</v>
      </c>
      <c r="D245" s="23" t="s">
        <v>15</v>
      </c>
      <c r="E245" s="23"/>
      <c r="F245" s="23"/>
    </row>
    <row r="246" spans="1:6" s="15" customFormat="1">
      <c r="A246" s="16"/>
      <c r="B246" s="30">
        <v>244</v>
      </c>
      <c r="C246" s="26" t="s">
        <v>380</v>
      </c>
      <c r="D246" s="24" t="s">
        <v>188</v>
      </c>
      <c r="E246" s="24"/>
      <c r="F246" s="24"/>
    </row>
    <row r="247" spans="1:6" s="15" customFormat="1">
      <c r="A247" s="16"/>
      <c r="B247" s="30">
        <v>245</v>
      </c>
      <c r="C247" s="26" t="s">
        <v>380</v>
      </c>
      <c r="D247" s="24" t="s">
        <v>189</v>
      </c>
      <c r="E247" s="24"/>
      <c r="F247" s="24"/>
    </row>
    <row r="248" spans="1:6">
      <c r="B248" s="29">
        <v>246</v>
      </c>
      <c r="C248" s="13" t="s">
        <v>16</v>
      </c>
      <c r="D248" s="23" t="s">
        <v>190</v>
      </c>
      <c r="E248" s="23" t="s">
        <v>191</v>
      </c>
      <c r="F248" s="23"/>
    </row>
    <row r="249" spans="1:6" s="15" customFormat="1">
      <c r="A249" s="16"/>
      <c r="B249" s="30">
        <v>247</v>
      </c>
      <c r="C249" s="26" t="s">
        <v>380</v>
      </c>
      <c r="D249" s="24" t="s">
        <v>192</v>
      </c>
      <c r="E249" s="24"/>
      <c r="F249" s="24"/>
    </row>
    <row r="250" spans="1:6" s="15" customFormat="1">
      <c r="A250" s="16"/>
      <c r="B250" s="30">
        <v>248</v>
      </c>
      <c r="C250" s="26" t="s">
        <v>380</v>
      </c>
      <c r="D250" s="24" t="s">
        <v>193</v>
      </c>
      <c r="E250" s="24" t="s">
        <v>194</v>
      </c>
      <c r="F250" s="24"/>
    </row>
    <row r="251" spans="1:6">
      <c r="B251" s="29">
        <v>249</v>
      </c>
      <c r="C251" s="13" t="s">
        <v>16</v>
      </c>
      <c r="D251" s="23" t="s">
        <v>15</v>
      </c>
      <c r="E251" s="23"/>
      <c r="F251" s="23"/>
    </row>
    <row r="252" spans="1:6">
      <c r="B252" s="29">
        <v>250</v>
      </c>
      <c r="C252" s="13" t="s">
        <v>16</v>
      </c>
      <c r="D252" s="23" t="s">
        <v>195</v>
      </c>
      <c r="E252" s="23"/>
      <c r="F252" s="23"/>
    </row>
    <row r="253" spans="1:6">
      <c r="B253" s="29">
        <v>251</v>
      </c>
      <c r="C253" s="13" t="s">
        <v>16</v>
      </c>
      <c r="D253" s="23" t="s">
        <v>196</v>
      </c>
      <c r="E253" s="23"/>
      <c r="F253" s="23"/>
    </row>
    <row r="254" spans="1:6">
      <c r="B254" s="29">
        <v>252</v>
      </c>
      <c r="C254" s="13" t="s">
        <v>16</v>
      </c>
      <c r="D254" s="23" t="s">
        <v>197</v>
      </c>
      <c r="E254" s="23"/>
      <c r="F254" s="23"/>
    </row>
    <row r="255" spans="1:6">
      <c r="B255" s="29">
        <v>253</v>
      </c>
      <c r="C255" s="13" t="s">
        <v>16</v>
      </c>
      <c r="D255" s="23" t="s">
        <v>198</v>
      </c>
      <c r="E255" s="23"/>
      <c r="F255" s="23"/>
    </row>
    <row r="256" spans="1:6">
      <c r="B256" s="29">
        <v>254</v>
      </c>
      <c r="C256" s="13" t="s">
        <v>16</v>
      </c>
      <c r="D256" s="23" t="s">
        <v>199</v>
      </c>
      <c r="E256" s="23"/>
      <c r="F256" s="23"/>
    </row>
    <row r="257" spans="2:6">
      <c r="B257" s="29">
        <v>255</v>
      </c>
      <c r="C257" s="13" t="s">
        <v>16</v>
      </c>
      <c r="D257" s="23" t="s">
        <v>25</v>
      </c>
      <c r="E257" s="23"/>
      <c r="F257" s="23"/>
    </row>
    <row r="258" spans="2:6">
      <c r="B258" s="29">
        <v>256</v>
      </c>
      <c r="C258" s="13" t="s">
        <v>16</v>
      </c>
      <c r="D258" s="23" t="s">
        <v>200</v>
      </c>
      <c r="E258" s="23" t="s">
        <v>201</v>
      </c>
      <c r="F258" s="23"/>
    </row>
    <row r="259" spans="2:6">
      <c r="B259" s="29">
        <v>257</v>
      </c>
      <c r="C259" s="13" t="s">
        <v>16</v>
      </c>
      <c r="D259" s="23" t="s">
        <v>202</v>
      </c>
      <c r="E259" s="23"/>
      <c r="F259" s="23"/>
    </row>
    <row r="260" spans="2:6">
      <c r="B260" s="29">
        <v>258</v>
      </c>
      <c r="C260" s="13" t="s">
        <v>16</v>
      </c>
      <c r="D260" s="23" t="s">
        <v>203</v>
      </c>
      <c r="E260" s="23"/>
      <c r="F260" s="23"/>
    </row>
    <row r="261" spans="2:6">
      <c r="B261" s="29">
        <v>259</v>
      </c>
      <c r="C261" s="13" t="s">
        <v>16</v>
      </c>
      <c r="D261" s="23" t="s">
        <v>204</v>
      </c>
      <c r="E261" s="23"/>
      <c r="F261" s="23"/>
    </row>
    <row r="262" spans="2:6">
      <c r="B262" s="29">
        <v>260</v>
      </c>
      <c r="C262" s="13" t="s">
        <v>16</v>
      </c>
      <c r="D262" s="23" t="s">
        <v>205</v>
      </c>
      <c r="E262" s="23"/>
      <c r="F262" s="23"/>
    </row>
    <row r="263" spans="2:6">
      <c r="B263" s="29">
        <v>261</v>
      </c>
      <c r="C263" s="13" t="s">
        <v>16</v>
      </c>
      <c r="D263" s="23" t="s">
        <v>206</v>
      </c>
      <c r="E263" s="23"/>
      <c r="F263" s="23"/>
    </row>
    <row r="264" spans="2:6">
      <c r="B264" s="29">
        <v>262</v>
      </c>
      <c r="C264" s="13" t="s">
        <v>16</v>
      </c>
      <c r="D264" s="23" t="s">
        <v>207</v>
      </c>
      <c r="E264" s="23"/>
      <c r="F264" s="23"/>
    </row>
    <row r="265" spans="2:6">
      <c r="B265" s="29">
        <v>263</v>
      </c>
      <c r="C265" s="13" t="s">
        <v>16</v>
      </c>
      <c r="D265" s="23" t="s">
        <v>205</v>
      </c>
      <c r="E265" s="23"/>
      <c r="F265" s="23"/>
    </row>
    <row r="266" spans="2:6">
      <c r="B266" s="29">
        <v>264</v>
      </c>
      <c r="C266" s="13" t="s">
        <v>16</v>
      </c>
      <c r="D266" s="23" t="s">
        <v>208</v>
      </c>
      <c r="E266" s="23"/>
      <c r="F266" s="23"/>
    </row>
    <row r="267" spans="2:6">
      <c r="B267" s="29">
        <v>265</v>
      </c>
      <c r="C267" s="13" t="s">
        <v>16</v>
      </c>
      <c r="D267" s="23" t="s">
        <v>165</v>
      </c>
      <c r="E267" s="23"/>
      <c r="F267" s="23"/>
    </row>
    <row r="268" spans="2:6">
      <c r="B268" s="29">
        <v>266</v>
      </c>
      <c r="C268" s="13" t="s">
        <v>16</v>
      </c>
      <c r="D268" s="23" t="s">
        <v>15</v>
      </c>
      <c r="E268" s="23"/>
      <c r="F268" s="23"/>
    </row>
    <row r="269" spans="2:6">
      <c r="B269" s="29">
        <v>267</v>
      </c>
      <c r="C269" s="13" t="s">
        <v>16</v>
      </c>
      <c r="D269" s="23" t="s">
        <v>209</v>
      </c>
      <c r="E269" s="23"/>
      <c r="F269" s="23"/>
    </row>
    <row r="270" spans="2:6">
      <c r="B270" s="29">
        <v>268</v>
      </c>
      <c r="C270" s="13" t="s">
        <v>16</v>
      </c>
      <c r="D270" s="23" t="s">
        <v>210</v>
      </c>
      <c r="E270" s="23"/>
      <c r="F270" s="23"/>
    </row>
    <row r="271" spans="2:6">
      <c r="B271" s="29">
        <v>269</v>
      </c>
      <c r="C271" s="13" t="s">
        <v>16</v>
      </c>
      <c r="D271" s="23" t="s">
        <v>211</v>
      </c>
      <c r="E271" s="23"/>
      <c r="F271" s="23"/>
    </row>
    <row r="272" spans="2:6">
      <c r="B272" s="29">
        <v>270</v>
      </c>
      <c r="C272" s="13" t="s">
        <v>16</v>
      </c>
      <c r="D272" s="23" t="s">
        <v>203</v>
      </c>
      <c r="E272" s="23"/>
      <c r="F272" s="23"/>
    </row>
    <row r="273" spans="1:6" s="15" customFormat="1">
      <c r="A273" s="16"/>
      <c r="B273" s="30">
        <v>271</v>
      </c>
      <c r="C273" s="26" t="s">
        <v>380</v>
      </c>
      <c r="D273" s="24" t="s">
        <v>212</v>
      </c>
      <c r="E273" s="24"/>
      <c r="F273" s="24"/>
    </row>
    <row r="274" spans="1:6">
      <c r="B274" s="29">
        <v>272</v>
      </c>
      <c r="C274" s="13" t="s">
        <v>16</v>
      </c>
      <c r="D274" s="23" t="s">
        <v>213</v>
      </c>
      <c r="E274" s="23"/>
      <c r="F274" s="23"/>
    </row>
    <row r="275" spans="1:6">
      <c r="B275" s="29">
        <v>273</v>
      </c>
      <c r="C275" s="13" t="s">
        <v>16</v>
      </c>
      <c r="D275" s="23" t="s">
        <v>15</v>
      </c>
      <c r="E275" s="23"/>
      <c r="F275" s="23"/>
    </row>
    <row r="276" spans="1:6">
      <c r="B276" s="29">
        <v>274</v>
      </c>
      <c r="C276" s="13" t="s">
        <v>16</v>
      </c>
      <c r="D276" s="23" t="s">
        <v>214</v>
      </c>
      <c r="E276" s="23"/>
      <c r="F276" s="23"/>
    </row>
    <row r="277" spans="1:6">
      <c r="B277" s="29">
        <v>275</v>
      </c>
      <c r="C277" s="13" t="s">
        <v>16</v>
      </c>
      <c r="D277" s="23" t="s">
        <v>215</v>
      </c>
      <c r="E277" s="23"/>
      <c r="F277" s="23"/>
    </row>
    <row r="278" spans="1:6">
      <c r="B278" s="29">
        <v>276</v>
      </c>
      <c r="C278" s="13" t="s">
        <v>16</v>
      </c>
      <c r="D278" s="23" t="s">
        <v>216</v>
      </c>
      <c r="E278" s="23"/>
      <c r="F278" s="23"/>
    </row>
    <row r="279" spans="1:6" s="15" customFormat="1">
      <c r="A279" s="16"/>
      <c r="B279" s="30">
        <v>277</v>
      </c>
      <c r="C279" s="26" t="s">
        <v>380</v>
      </c>
      <c r="D279" s="24" t="s">
        <v>217</v>
      </c>
      <c r="E279" s="24"/>
      <c r="F279" s="24"/>
    </row>
    <row r="280" spans="1:6" s="15" customFormat="1">
      <c r="A280" s="16"/>
      <c r="B280" s="30">
        <v>278</v>
      </c>
      <c r="C280" s="26" t="s">
        <v>380</v>
      </c>
      <c r="D280" s="24" t="s">
        <v>218</v>
      </c>
      <c r="E280" s="24"/>
      <c r="F280" s="24"/>
    </row>
    <row r="281" spans="1:6" s="15" customFormat="1">
      <c r="A281" s="16"/>
      <c r="B281" s="30">
        <v>279</v>
      </c>
      <c r="C281" s="26" t="s">
        <v>380</v>
      </c>
      <c r="D281" s="24" t="s">
        <v>219</v>
      </c>
      <c r="E281" s="24"/>
      <c r="F281" s="24"/>
    </row>
    <row r="282" spans="1:6" s="15" customFormat="1">
      <c r="A282" s="16"/>
      <c r="B282" s="30">
        <v>280</v>
      </c>
      <c r="C282" s="26" t="s">
        <v>380</v>
      </c>
      <c r="D282" s="24" t="s">
        <v>220</v>
      </c>
      <c r="E282" s="24"/>
      <c r="F282" s="24"/>
    </row>
    <row r="283" spans="1:6" s="15" customFormat="1">
      <c r="A283" s="16"/>
      <c r="B283" s="30">
        <v>281</v>
      </c>
      <c r="C283" s="26" t="s">
        <v>380</v>
      </c>
      <c r="D283" s="24" t="s">
        <v>221</v>
      </c>
      <c r="E283" s="24"/>
      <c r="F283" s="24"/>
    </row>
    <row r="284" spans="1:6" s="15" customFormat="1">
      <c r="A284" s="16"/>
      <c r="B284" s="30">
        <v>282</v>
      </c>
      <c r="C284" s="26" t="s">
        <v>380</v>
      </c>
      <c r="D284" s="24" t="s">
        <v>222</v>
      </c>
      <c r="E284" s="24"/>
      <c r="F284" s="24"/>
    </row>
    <row r="285" spans="1:6">
      <c r="B285" s="29">
        <v>283</v>
      </c>
      <c r="C285" s="13" t="s">
        <v>16</v>
      </c>
      <c r="D285" s="23" t="s">
        <v>213</v>
      </c>
      <c r="E285" s="23"/>
      <c r="F285" s="23"/>
    </row>
    <row r="286" spans="1:6">
      <c r="B286" s="29">
        <v>284</v>
      </c>
      <c r="C286" s="13" t="s">
        <v>16</v>
      </c>
      <c r="D286" s="23" t="s">
        <v>15</v>
      </c>
      <c r="E286" s="23"/>
      <c r="F286" s="23"/>
    </row>
    <row r="287" spans="1:6" s="15" customFormat="1">
      <c r="A287" s="16"/>
      <c r="B287" s="30">
        <v>285</v>
      </c>
      <c r="C287" s="26" t="s">
        <v>380</v>
      </c>
      <c r="D287" s="24" t="s">
        <v>223</v>
      </c>
      <c r="E287" s="24"/>
      <c r="F287" s="24"/>
    </row>
    <row r="288" spans="1:6">
      <c r="B288" s="29">
        <v>286</v>
      </c>
      <c r="C288" s="13" t="s">
        <v>16</v>
      </c>
      <c r="D288" s="23" t="s">
        <v>224</v>
      </c>
      <c r="E288" s="23"/>
      <c r="F288" s="23"/>
    </row>
    <row r="289" spans="1:6">
      <c r="B289" s="29">
        <v>287</v>
      </c>
      <c r="C289" s="13" t="s">
        <v>16</v>
      </c>
      <c r="D289" s="23" t="s">
        <v>225</v>
      </c>
      <c r="E289" s="23"/>
      <c r="F289" s="23"/>
    </row>
    <row r="290" spans="1:6">
      <c r="B290" s="29">
        <v>288</v>
      </c>
      <c r="C290" s="13" t="s">
        <v>16</v>
      </c>
      <c r="D290" s="23" t="s">
        <v>203</v>
      </c>
      <c r="E290" s="23"/>
      <c r="F290" s="23"/>
    </row>
    <row r="291" spans="1:6" s="15" customFormat="1">
      <c r="A291" s="16"/>
      <c r="B291" s="30">
        <v>289</v>
      </c>
      <c r="C291" s="26" t="s">
        <v>380</v>
      </c>
      <c r="D291" s="24" t="s">
        <v>226</v>
      </c>
      <c r="E291" s="24" t="s">
        <v>160</v>
      </c>
      <c r="F291" s="24"/>
    </row>
    <row r="292" spans="1:6">
      <c r="B292" s="29">
        <v>290</v>
      </c>
      <c r="C292" s="13" t="s">
        <v>16</v>
      </c>
      <c r="D292" s="23" t="s">
        <v>227</v>
      </c>
      <c r="E292" s="23"/>
      <c r="F292" s="23"/>
    </row>
    <row r="293" spans="1:6" s="15" customFormat="1">
      <c r="A293" s="16"/>
      <c r="B293" s="30">
        <v>291</v>
      </c>
      <c r="C293" s="26" t="s">
        <v>380</v>
      </c>
      <c r="D293" s="24" t="s">
        <v>228</v>
      </c>
      <c r="E293" s="24"/>
      <c r="F293" s="24"/>
    </row>
    <row r="294" spans="1:6">
      <c r="B294" s="29">
        <v>292</v>
      </c>
      <c r="C294" s="13" t="s">
        <v>16</v>
      </c>
      <c r="D294" s="23" t="s">
        <v>213</v>
      </c>
      <c r="E294" s="23"/>
      <c r="F294" s="23"/>
    </row>
    <row r="295" spans="1:6">
      <c r="B295" s="29">
        <v>293</v>
      </c>
      <c r="C295" s="13" t="s">
        <v>16</v>
      </c>
      <c r="D295" s="23" t="s">
        <v>15</v>
      </c>
      <c r="E295" s="23"/>
      <c r="F295" s="23"/>
    </row>
    <row r="296" spans="1:6">
      <c r="B296" s="29">
        <v>294</v>
      </c>
      <c r="C296" s="13" t="s">
        <v>16</v>
      </c>
      <c r="D296" s="23" t="s">
        <v>229</v>
      </c>
      <c r="E296" s="23"/>
      <c r="F296" s="23"/>
    </row>
    <row r="297" spans="1:6" s="15" customFormat="1">
      <c r="A297" s="16"/>
      <c r="B297" s="30">
        <v>295</v>
      </c>
      <c r="C297" s="26" t="s">
        <v>380</v>
      </c>
      <c r="D297" s="24" t="s">
        <v>230</v>
      </c>
      <c r="E297" s="24"/>
      <c r="F297" s="24"/>
    </row>
    <row r="298" spans="1:6">
      <c r="B298" s="29">
        <v>296</v>
      </c>
      <c r="C298" s="13" t="s">
        <v>16</v>
      </c>
      <c r="D298" s="23" t="s">
        <v>231</v>
      </c>
      <c r="E298" s="23"/>
      <c r="F298" s="23"/>
    </row>
    <row r="299" spans="1:6">
      <c r="B299" s="29">
        <v>297</v>
      </c>
      <c r="C299" s="13" t="s">
        <v>16</v>
      </c>
      <c r="D299" s="23" t="s">
        <v>232</v>
      </c>
      <c r="E299" s="23"/>
      <c r="F299" s="23"/>
    </row>
    <row r="300" spans="1:6">
      <c r="B300" s="29">
        <v>298</v>
      </c>
      <c r="C300" s="13" t="s">
        <v>16</v>
      </c>
      <c r="D300" s="23" t="s">
        <v>15</v>
      </c>
      <c r="E300" s="23"/>
      <c r="F300" s="23"/>
    </row>
    <row r="301" spans="1:6">
      <c r="B301" s="29">
        <v>299</v>
      </c>
      <c r="C301" s="13" t="s">
        <v>16</v>
      </c>
      <c r="D301" s="23" t="s">
        <v>233</v>
      </c>
      <c r="E301" s="23"/>
      <c r="F301" s="23"/>
    </row>
    <row r="302" spans="1:6">
      <c r="B302" s="29">
        <v>300</v>
      </c>
      <c r="C302" s="13" t="s">
        <v>16</v>
      </c>
      <c r="D302" s="23" t="s">
        <v>234</v>
      </c>
      <c r="E302" s="23"/>
      <c r="F302" s="23"/>
    </row>
    <row r="303" spans="1:6">
      <c r="B303" s="29">
        <v>301</v>
      </c>
      <c r="C303" s="13" t="s">
        <v>16</v>
      </c>
      <c r="D303" s="23" t="s">
        <v>216</v>
      </c>
      <c r="E303" s="23"/>
      <c r="F303" s="23"/>
    </row>
    <row r="304" spans="1:6" s="15" customFormat="1">
      <c r="A304" s="16"/>
      <c r="B304" s="30">
        <v>302</v>
      </c>
      <c r="C304" s="26" t="s">
        <v>380</v>
      </c>
      <c r="D304" s="24" t="s">
        <v>235</v>
      </c>
      <c r="E304" s="24"/>
      <c r="F304" s="24"/>
    </row>
    <row r="305" spans="1:6" s="15" customFormat="1">
      <c r="A305" s="16"/>
      <c r="B305" s="30">
        <v>303</v>
      </c>
      <c r="C305" s="26" t="s">
        <v>380</v>
      </c>
      <c r="D305" s="24" t="s">
        <v>236</v>
      </c>
      <c r="E305" s="24"/>
      <c r="F305" s="24"/>
    </row>
    <row r="306" spans="1:6">
      <c r="B306" s="29">
        <v>304</v>
      </c>
      <c r="C306" s="13" t="s">
        <v>16</v>
      </c>
      <c r="D306" s="23" t="s">
        <v>136</v>
      </c>
      <c r="E306" s="23"/>
      <c r="F306" s="23"/>
    </row>
    <row r="307" spans="1:6">
      <c r="B307" s="29">
        <v>305</v>
      </c>
      <c r="C307" s="13" t="s">
        <v>16</v>
      </c>
      <c r="D307" s="23" t="s">
        <v>237</v>
      </c>
      <c r="E307" s="23" t="s">
        <v>238</v>
      </c>
      <c r="F307" s="23"/>
    </row>
    <row r="308" spans="1:6" s="15" customFormat="1">
      <c r="A308" s="16"/>
      <c r="B308" s="30">
        <v>306</v>
      </c>
      <c r="C308" s="26" t="s">
        <v>380</v>
      </c>
      <c r="D308" s="24" t="s">
        <v>239</v>
      </c>
      <c r="E308" s="24"/>
      <c r="F308" s="24"/>
    </row>
    <row r="309" spans="1:6">
      <c r="B309" s="29">
        <v>307</v>
      </c>
      <c r="C309" s="13" t="s">
        <v>16</v>
      </c>
      <c r="D309" s="23" t="s">
        <v>240</v>
      </c>
      <c r="E309" s="23"/>
      <c r="F309" s="23"/>
    </row>
    <row r="310" spans="1:6">
      <c r="B310" s="29">
        <v>308</v>
      </c>
      <c r="C310" s="13" t="s">
        <v>16</v>
      </c>
      <c r="D310" s="23" t="s">
        <v>241</v>
      </c>
      <c r="E310" s="23"/>
      <c r="F310" s="23"/>
    </row>
    <row r="311" spans="1:6" s="15" customFormat="1">
      <c r="A311" s="16"/>
      <c r="B311" s="30">
        <v>309</v>
      </c>
      <c r="C311" s="26" t="s">
        <v>380</v>
      </c>
      <c r="D311" s="24" t="s">
        <v>242</v>
      </c>
      <c r="E311" s="24" t="s">
        <v>243</v>
      </c>
      <c r="F311" s="24"/>
    </row>
    <row r="312" spans="1:6">
      <c r="B312" s="29">
        <v>310</v>
      </c>
      <c r="C312" s="13" t="s">
        <v>16</v>
      </c>
      <c r="D312" s="23" t="s">
        <v>244</v>
      </c>
      <c r="E312" s="23"/>
      <c r="F312" s="23"/>
    </row>
    <row r="313" spans="1:6">
      <c r="B313" s="29">
        <v>311</v>
      </c>
      <c r="C313" s="13" t="s">
        <v>16</v>
      </c>
      <c r="D313" s="23" t="s">
        <v>136</v>
      </c>
      <c r="E313" s="23"/>
      <c r="F313" s="23"/>
    </row>
    <row r="314" spans="1:6">
      <c r="B314" s="29">
        <v>312</v>
      </c>
      <c r="C314" s="13" t="s">
        <v>16</v>
      </c>
      <c r="D314" s="23" t="s">
        <v>137</v>
      </c>
      <c r="E314" s="23"/>
      <c r="F314" s="23"/>
    </row>
    <row r="315" spans="1:6" s="15" customFormat="1">
      <c r="A315" s="16"/>
      <c r="B315" s="30">
        <v>313</v>
      </c>
      <c r="C315" s="26" t="s">
        <v>380</v>
      </c>
      <c r="D315" s="24" t="s">
        <v>245</v>
      </c>
      <c r="E315" s="24"/>
      <c r="F315" s="24"/>
    </row>
    <row r="316" spans="1:6">
      <c r="B316" s="29">
        <v>314</v>
      </c>
      <c r="C316" s="13" t="s">
        <v>16</v>
      </c>
      <c r="D316" s="23" t="s">
        <v>108</v>
      </c>
      <c r="E316" s="23"/>
      <c r="F316" s="23"/>
    </row>
    <row r="317" spans="1:6" s="14" customFormat="1">
      <c r="A317" s="16"/>
      <c r="B317" s="31">
        <v>315</v>
      </c>
      <c r="C317" s="27" t="s">
        <v>379</v>
      </c>
      <c r="D317" s="25" t="s">
        <v>246</v>
      </c>
      <c r="E317" s="25"/>
      <c r="F317" s="25"/>
    </row>
    <row r="318" spans="1:6" s="15" customFormat="1">
      <c r="A318" s="16"/>
      <c r="B318" s="30">
        <v>316</v>
      </c>
      <c r="C318" s="26" t="s">
        <v>380</v>
      </c>
      <c r="D318" s="24" t="s">
        <v>247</v>
      </c>
      <c r="E318" s="24" t="s">
        <v>248</v>
      </c>
      <c r="F318" s="24"/>
    </row>
    <row r="319" spans="1:6">
      <c r="B319" s="29">
        <v>317</v>
      </c>
      <c r="C319" s="13" t="s">
        <v>16</v>
      </c>
      <c r="D319" s="23" t="s">
        <v>15</v>
      </c>
      <c r="E319" s="23"/>
      <c r="F319" s="23"/>
    </row>
    <row r="320" spans="1:6">
      <c r="B320" s="29">
        <v>318</v>
      </c>
      <c r="C320" s="13" t="s">
        <v>16</v>
      </c>
      <c r="D320" s="23" t="s">
        <v>95</v>
      </c>
      <c r="E320" s="23"/>
      <c r="F320" s="23"/>
    </row>
    <row r="321" spans="1:6">
      <c r="B321" s="29">
        <v>319</v>
      </c>
      <c r="C321" s="13" t="s">
        <v>16</v>
      </c>
      <c r="D321" s="23" t="s">
        <v>249</v>
      </c>
      <c r="E321" s="23"/>
      <c r="F321" s="23"/>
    </row>
    <row r="322" spans="1:6">
      <c r="B322" s="29">
        <v>320</v>
      </c>
      <c r="C322" s="13" t="s">
        <v>16</v>
      </c>
      <c r="D322" s="23" t="s">
        <v>71</v>
      </c>
      <c r="E322" s="23"/>
      <c r="F322" s="23"/>
    </row>
    <row r="323" spans="1:6" s="14" customFormat="1">
      <c r="A323" s="16"/>
      <c r="B323" s="31">
        <v>321</v>
      </c>
      <c r="C323" s="27" t="s">
        <v>379</v>
      </c>
      <c r="D323" s="25" t="s">
        <v>250</v>
      </c>
      <c r="E323" s="25"/>
      <c r="F323" s="25"/>
    </row>
    <row r="324" spans="1:6" s="14" customFormat="1">
      <c r="A324" s="16"/>
      <c r="B324" s="31">
        <v>322</v>
      </c>
      <c r="C324" s="27" t="s">
        <v>379</v>
      </c>
      <c r="D324" s="25" t="s">
        <v>251</v>
      </c>
      <c r="E324" s="25"/>
      <c r="F324" s="25"/>
    </row>
    <row r="325" spans="1:6" s="14" customFormat="1">
      <c r="A325" s="16"/>
      <c r="B325" s="31">
        <v>323</v>
      </c>
      <c r="C325" s="27" t="s">
        <v>379</v>
      </c>
      <c r="D325" s="25" t="s">
        <v>252</v>
      </c>
      <c r="E325" s="25"/>
      <c r="F325" s="25"/>
    </row>
    <row r="326" spans="1:6" s="14" customFormat="1">
      <c r="A326" s="16"/>
      <c r="B326" s="31">
        <v>324</v>
      </c>
      <c r="C326" s="27" t="s">
        <v>379</v>
      </c>
      <c r="D326" s="25" t="s">
        <v>253</v>
      </c>
      <c r="E326" s="25"/>
      <c r="F326" s="25"/>
    </row>
    <row r="327" spans="1:6">
      <c r="B327" s="29">
        <v>325</v>
      </c>
      <c r="C327" s="13" t="s">
        <v>16</v>
      </c>
      <c r="D327" s="23" t="s">
        <v>254</v>
      </c>
      <c r="E327" s="23"/>
      <c r="F327" s="23"/>
    </row>
    <row r="328" spans="1:6">
      <c r="B328" s="29">
        <v>326</v>
      </c>
      <c r="C328" s="13" t="s">
        <v>16</v>
      </c>
      <c r="D328" s="23" t="s">
        <v>15</v>
      </c>
      <c r="E328" s="23"/>
      <c r="F328" s="23"/>
    </row>
    <row r="329" spans="1:6" s="14" customFormat="1">
      <c r="A329" s="16"/>
      <c r="B329" s="31">
        <v>327</v>
      </c>
      <c r="C329" s="27" t="s">
        <v>379</v>
      </c>
      <c r="D329" s="25" t="s">
        <v>255</v>
      </c>
      <c r="E329" s="25"/>
      <c r="F329" s="25"/>
    </row>
    <row r="330" spans="1:6" s="14" customFormat="1">
      <c r="A330" s="16"/>
      <c r="B330" s="31">
        <v>328</v>
      </c>
      <c r="C330" s="27" t="s">
        <v>379</v>
      </c>
      <c r="D330" s="25" t="s">
        <v>256</v>
      </c>
      <c r="E330" s="25"/>
      <c r="F330" s="25"/>
    </row>
    <row r="331" spans="1:6">
      <c r="B331" s="29">
        <v>329</v>
      </c>
      <c r="C331" s="13" t="s">
        <v>16</v>
      </c>
      <c r="D331" s="23" t="s">
        <v>257</v>
      </c>
      <c r="E331" s="23"/>
      <c r="F331" s="23"/>
    </row>
    <row r="332" spans="1:6" s="14" customFormat="1">
      <c r="A332" s="16"/>
      <c r="B332" s="31">
        <v>330</v>
      </c>
      <c r="C332" s="27" t="s">
        <v>379</v>
      </c>
      <c r="D332" s="25" t="s">
        <v>258</v>
      </c>
      <c r="E332" s="25"/>
      <c r="F332" s="25"/>
    </row>
    <row r="333" spans="1:6" s="14" customFormat="1">
      <c r="A333" s="16"/>
      <c r="B333" s="31">
        <v>331</v>
      </c>
      <c r="C333" s="27" t="s">
        <v>379</v>
      </c>
      <c r="D333" s="25" t="s">
        <v>259</v>
      </c>
      <c r="E333" s="25"/>
      <c r="F333" s="25"/>
    </row>
    <row r="334" spans="1:6" s="14" customFormat="1">
      <c r="A334" s="16"/>
      <c r="B334" s="31">
        <v>332</v>
      </c>
      <c r="C334" s="27" t="s">
        <v>379</v>
      </c>
      <c r="D334" s="25" t="s">
        <v>260</v>
      </c>
      <c r="E334" s="25"/>
      <c r="F334" s="25"/>
    </row>
    <row r="335" spans="1:6" s="14" customFormat="1">
      <c r="A335" s="16"/>
      <c r="B335" s="31">
        <v>333</v>
      </c>
      <c r="C335" s="27" t="s">
        <v>379</v>
      </c>
      <c r="D335" s="25" t="s">
        <v>261</v>
      </c>
      <c r="E335" s="25"/>
      <c r="F335" s="25"/>
    </row>
    <row r="336" spans="1:6" s="14" customFormat="1">
      <c r="A336" s="16"/>
      <c r="B336" s="31">
        <v>334</v>
      </c>
      <c r="C336" s="27" t="s">
        <v>379</v>
      </c>
      <c r="D336" s="25" t="s">
        <v>262</v>
      </c>
      <c r="E336" s="25"/>
      <c r="F336" s="25"/>
    </row>
    <row r="337" spans="1:6">
      <c r="B337" s="29">
        <v>335</v>
      </c>
      <c r="C337" s="13" t="s">
        <v>16</v>
      </c>
      <c r="D337" s="23" t="s">
        <v>263</v>
      </c>
      <c r="E337" s="23"/>
      <c r="F337" s="23"/>
    </row>
    <row r="338" spans="1:6">
      <c r="B338" s="29">
        <v>336</v>
      </c>
      <c r="C338" s="13" t="s">
        <v>16</v>
      </c>
      <c r="D338" s="23" t="s">
        <v>213</v>
      </c>
      <c r="E338" s="23"/>
      <c r="F338" s="23"/>
    </row>
    <row r="339" spans="1:6" s="14" customFormat="1">
      <c r="A339" s="16"/>
      <c r="B339" s="31">
        <v>337</v>
      </c>
      <c r="C339" s="27" t="s">
        <v>379</v>
      </c>
      <c r="D339" s="25" t="s">
        <v>264</v>
      </c>
      <c r="E339" s="25"/>
      <c r="F339" s="25"/>
    </row>
    <row r="340" spans="1:6">
      <c r="B340" s="29">
        <v>338</v>
      </c>
      <c r="C340" s="13" t="s">
        <v>16</v>
      </c>
      <c r="D340" s="23" t="s">
        <v>108</v>
      </c>
      <c r="E340" s="23"/>
      <c r="F340" s="23"/>
    </row>
    <row r="341" spans="1:6" s="14" customFormat="1">
      <c r="A341" s="16"/>
      <c r="B341" s="31">
        <v>339</v>
      </c>
      <c r="C341" s="27" t="s">
        <v>379</v>
      </c>
      <c r="D341" s="25" t="s">
        <v>265</v>
      </c>
      <c r="E341" s="25"/>
      <c r="F341" s="25"/>
    </row>
    <row r="342" spans="1:6" s="14" customFormat="1">
      <c r="A342" s="16"/>
      <c r="B342" s="31">
        <v>340</v>
      </c>
      <c r="C342" s="27" t="s">
        <v>379</v>
      </c>
      <c r="D342" s="25" t="s">
        <v>266</v>
      </c>
      <c r="E342" s="25"/>
      <c r="F342" s="25"/>
    </row>
    <row r="343" spans="1:6">
      <c r="B343" s="29">
        <v>341</v>
      </c>
      <c r="C343" s="13" t="s">
        <v>16</v>
      </c>
      <c r="D343" s="23" t="s">
        <v>15</v>
      </c>
      <c r="E343" s="23"/>
      <c r="F343" s="23"/>
    </row>
    <row r="344" spans="1:6" s="14" customFormat="1">
      <c r="A344" s="16"/>
      <c r="B344" s="31">
        <v>342</v>
      </c>
      <c r="C344" s="27" t="s">
        <v>379</v>
      </c>
      <c r="D344" s="25" t="s">
        <v>169</v>
      </c>
      <c r="E344" s="25"/>
      <c r="F344" s="25"/>
    </row>
    <row r="345" spans="1:6">
      <c r="B345" s="29">
        <v>343</v>
      </c>
      <c r="C345" s="13" t="s">
        <v>16</v>
      </c>
      <c r="D345" s="23" t="s">
        <v>15</v>
      </c>
      <c r="E345" s="23"/>
      <c r="F345" s="23"/>
    </row>
    <row r="346" spans="1:6">
      <c r="B346" s="29">
        <v>344</v>
      </c>
      <c r="C346" s="13" t="s">
        <v>16</v>
      </c>
      <c r="D346" s="23" t="s">
        <v>267</v>
      </c>
      <c r="E346" s="23"/>
      <c r="F346" s="23"/>
    </row>
    <row r="347" spans="1:6" s="14" customFormat="1">
      <c r="A347" s="16"/>
      <c r="B347" s="31">
        <v>345</v>
      </c>
      <c r="C347" s="27" t="s">
        <v>379</v>
      </c>
      <c r="D347" s="25" t="s">
        <v>268</v>
      </c>
      <c r="E347" s="25"/>
      <c r="F347" s="25"/>
    </row>
    <row r="348" spans="1:6" s="14" customFormat="1">
      <c r="A348" s="16"/>
      <c r="B348" s="31">
        <v>346</v>
      </c>
      <c r="C348" s="27" t="s">
        <v>379</v>
      </c>
      <c r="D348" s="25" t="s">
        <v>269</v>
      </c>
      <c r="E348" s="25"/>
      <c r="F348" s="25"/>
    </row>
    <row r="349" spans="1:6">
      <c r="B349" s="29">
        <v>347</v>
      </c>
      <c r="C349" s="13" t="s">
        <v>16</v>
      </c>
      <c r="D349" s="23" t="s">
        <v>86</v>
      </c>
      <c r="E349" s="23"/>
      <c r="F349" s="23"/>
    </row>
    <row r="350" spans="1:6">
      <c r="B350" s="29">
        <v>348</v>
      </c>
      <c r="C350" s="13" t="s">
        <v>16</v>
      </c>
      <c r="D350" s="23" t="s">
        <v>15</v>
      </c>
      <c r="E350" s="23"/>
      <c r="F350" s="23"/>
    </row>
    <row r="351" spans="1:6">
      <c r="B351" s="29">
        <v>349</v>
      </c>
      <c r="C351" s="13" t="s">
        <v>16</v>
      </c>
      <c r="D351" s="23" t="s">
        <v>17</v>
      </c>
      <c r="E351" s="23"/>
      <c r="F351" s="23"/>
    </row>
    <row r="352" spans="1:6">
      <c r="B352" s="29">
        <v>350</v>
      </c>
      <c r="C352" s="13" t="s">
        <v>16</v>
      </c>
      <c r="D352" s="23" t="s">
        <v>270</v>
      </c>
      <c r="E352" s="23"/>
      <c r="F352" s="23"/>
    </row>
    <row r="353" spans="1:6">
      <c r="B353" s="29">
        <v>351</v>
      </c>
      <c r="C353" s="13" t="s">
        <v>16</v>
      </c>
      <c r="D353" s="23" t="s">
        <v>271</v>
      </c>
      <c r="E353" s="23" t="s">
        <v>272</v>
      </c>
      <c r="F353" s="23"/>
    </row>
    <row r="354" spans="1:6">
      <c r="B354" s="29">
        <v>352</v>
      </c>
      <c r="C354" s="13" t="s">
        <v>16</v>
      </c>
      <c r="D354" s="23" t="s">
        <v>273</v>
      </c>
      <c r="E354" s="23" t="s">
        <v>274</v>
      </c>
      <c r="F354" s="23"/>
    </row>
    <row r="355" spans="1:6">
      <c r="B355" s="29">
        <v>353</v>
      </c>
      <c r="C355" s="13" t="s">
        <v>16</v>
      </c>
      <c r="D355" s="23" t="s">
        <v>275</v>
      </c>
      <c r="E355" s="23" t="s">
        <v>276</v>
      </c>
      <c r="F355" s="23"/>
    </row>
    <row r="356" spans="1:6">
      <c r="B356" s="29">
        <v>354</v>
      </c>
      <c r="C356" s="13" t="s">
        <v>16</v>
      </c>
      <c r="D356" s="23" t="s">
        <v>277</v>
      </c>
      <c r="E356" s="23" t="s">
        <v>278</v>
      </c>
      <c r="F356" s="23"/>
    </row>
    <row r="357" spans="1:6">
      <c r="B357" s="29">
        <v>355</v>
      </c>
      <c r="C357" s="13" t="s">
        <v>16</v>
      </c>
      <c r="D357" s="23" t="s">
        <v>279</v>
      </c>
      <c r="E357" s="23" t="s">
        <v>280</v>
      </c>
      <c r="F357" s="23"/>
    </row>
    <row r="358" spans="1:6">
      <c r="B358" s="29">
        <v>356</v>
      </c>
      <c r="C358" s="13" t="s">
        <v>16</v>
      </c>
      <c r="D358" s="23" t="s">
        <v>22</v>
      </c>
      <c r="E358" s="23"/>
      <c r="F358" s="23"/>
    </row>
    <row r="359" spans="1:6">
      <c r="B359" s="29">
        <v>357</v>
      </c>
      <c r="C359" s="13" t="s">
        <v>16</v>
      </c>
      <c r="D359" s="23" t="s">
        <v>281</v>
      </c>
      <c r="E359" s="23"/>
      <c r="F359" s="23"/>
    </row>
    <row r="360" spans="1:6">
      <c r="B360" s="29">
        <v>358</v>
      </c>
      <c r="C360" s="13" t="s">
        <v>16</v>
      </c>
      <c r="D360" s="23" t="s">
        <v>282</v>
      </c>
      <c r="E360" s="23"/>
      <c r="F360" s="23"/>
    </row>
    <row r="361" spans="1:6">
      <c r="B361" s="29">
        <v>359</v>
      </c>
      <c r="C361" s="13" t="s">
        <v>16</v>
      </c>
      <c r="D361" s="23" t="s">
        <v>283</v>
      </c>
      <c r="E361" s="23"/>
      <c r="F361" s="23"/>
    </row>
    <row r="362" spans="1:6">
      <c r="B362" s="29">
        <v>360</v>
      </c>
      <c r="C362" s="13" t="s">
        <v>16</v>
      </c>
      <c r="D362" s="23" t="s">
        <v>284</v>
      </c>
      <c r="E362" s="23"/>
      <c r="F362" s="23"/>
    </row>
    <row r="363" spans="1:6">
      <c r="B363" s="29">
        <v>361</v>
      </c>
      <c r="C363" s="13" t="s">
        <v>16</v>
      </c>
      <c r="D363" s="23" t="s">
        <v>25</v>
      </c>
      <c r="E363" s="23"/>
      <c r="F363" s="23"/>
    </row>
    <row r="364" spans="1:6" s="15" customFormat="1">
      <c r="A364" s="16"/>
      <c r="B364" s="30">
        <v>362</v>
      </c>
      <c r="C364" s="26" t="s">
        <v>380</v>
      </c>
      <c r="D364" s="24" t="s">
        <v>285</v>
      </c>
      <c r="E364" s="24"/>
      <c r="F364" s="24"/>
    </row>
    <row r="365" spans="1:6">
      <c r="B365" s="29">
        <v>363</v>
      </c>
      <c r="C365" s="13" t="s">
        <v>16</v>
      </c>
      <c r="D365" s="23" t="s">
        <v>286</v>
      </c>
      <c r="E365" s="23"/>
      <c r="F365" s="23"/>
    </row>
    <row r="366" spans="1:6">
      <c r="B366" s="29">
        <v>364</v>
      </c>
      <c r="C366" s="13" t="s">
        <v>16</v>
      </c>
      <c r="D366" s="23" t="s">
        <v>68</v>
      </c>
      <c r="E366" s="23"/>
      <c r="F366" s="23"/>
    </row>
    <row r="367" spans="1:6">
      <c r="B367" s="29">
        <v>365</v>
      </c>
      <c r="C367" s="13" t="s">
        <v>16</v>
      </c>
      <c r="D367" s="23" t="s">
        <v>287</v>
      </c>
      <c r="E367" s="23"/>
      <c r="F367" s="23"/>
    </row>
    <row r="368" spans="1:6">
      <c r="B368" s="29">
        <v>366</v>
      </c>
      <c r="C368" s="13" t="s">
        <v>16</v>
      </c>
      <c r="D368" s="23" t="s">
        <v>15</v>
      </c>
      <c r="E368" s="23"/>
      <c r="F368" s="23"/>
    </row>
    <row r="369" spans="1:6">
      <c r="B369" s="29">
        <v>367</v>
      </c>
      <c r="C369" s="13" t="s">
        <v>16</v>
      </c>
      <c r="D369" s="23" t="s">
        <v>288</v>
      </c>
      <c r="E369" s="23"/>
      <c r="F369" s="23"/>
    </row>
    <row r="370" spans="1:6" s="15" customFormat="1">
      <c r="A370" s="16"/>
      <c r="B370" s="30">
        <v>368</v>
      </c>
      <c r="C370" s="26" t="s">
        <v>380</v>
      </c>
      <c r="D370" s="24" t="s">
        <v>289</v>
      </c>
      <c r="E370" s="24"/>
      <c r="F370" s="24"/>
    </row>
    <row r="371" spans="1:6" s="15" customFormat="1">
      <c r="A371" s="16"/>
      <c r="B371" s="30">
        <v>369</v>
      </c>
      <c r="C371" s="26" t="s">
        <v>380</v>
      </c>
      <c r="D371" s="24" t="s">
        <v>290</v>
      </c>
      <c r="E371" s="24"/>
      <c r="F371" s="24"/>
    </row>
    <row r="372" spans="1:6" s="15" customFormat="1">
      <c r="A372" s="16"/>
      <c r="B372" s="30">
        <v>370</v>
      </c>
      <c r="C372" s="26" t="s">
        <v>380</v>
      </c>
      <c r="D372" s="24" t="s">
        <v>291</v>
      </c>
      <c r="E372" s="24"/>
      <c r="F372" s="24"/>
    </row>
    <row r="373" spans="1:6" s="15" customFormat="1">
      <c r="A373" s="16"/>
      <c r="B373" s="30">
        <v>371</v>
      </c>
      <c r="C373" s="26" t="s">
        <v>380</v>
      </c>
      <c r="D373" s="24" t="s">
        <v>292</v>
      </c>
      <c r="E373" s="24"/>
      <c r="F373" s="24"/>
    </row>
    <row r="374" spans="1:6" s="15" customFormat="1">
      <c r="A374" s="16"/>
      <c r="B374" s="30">
        <v>372</v>
      </c>
      <c r="C374" s="26" t="s">
        <v>380</v>
      </c>
      <c r="D374" s="24" t="s">
        <v>293</v>
      </c>
      <c r="E374" s="24"/>
      <c r="F374" s="24"/>
    </row>
    <row r="375" spans="1:6" s="15" customFormat="1">
      <c r="A375" s="16"/>
      <c r="B375" s="30">
        <v>373</v>
      </c>
      <c r="C375" s="26" t="s">
        <v>380</v>
      </c>
      <c r="D375" s="24" t="s">
        <v>294</v>
      </c>
      <c r="E375" s="24"/>
      <c r="F375" s="24"/>
    </row>
    <row r="376" spans="1:6" s="15" customFormat="1">
      <c r="A376" s="16"/>
      <c r="B376" s="30">
        <v>374</v>
      </c>
      <c r="C376" s="26" t="s">
        <v>380</v>
      </c>
      <c r="D376" s="24" t="s">
        <v>295</v>
      </c>
      <c r="E376" s="24"/>
      <c r="F376" s="24"/>
    </row>
    <row r="377" spans="1:6" s="15" customFormat="1">
      <c r="A377" s="16"/>
      <c r="B377" s="30">
        <v>375</v>
      </c>
      <c r="C377" s="26" t="s">
        <v>380</v>
      </c>
      <c r="D377" s="24" t="s">
        <v>296</v>
      </c>
      <c r="E377" s="24"/>
      <c r="F377" s="24"/>
    </row>
    <row r="378" spans="1:6">
      <c r="B378" s="29">
        <v>376</v>
      </c>
      <c r="C378" s="13" t="s">
        <v>16</v>
      </c>
      <c r="D378" s="23" t="s">
        <v>86</v>
      </c>
      <c r="E378" s="23"/>
      <c r="F378" s="23"/>
    </row>
    <row r="379" spans="1:6">
      <c r="B379" s="29">
        <v>377</v>
      </c>
      <c r="C379" s="13" t="s">
        <v>16</v>
      </c>
      <c r="D379" s="23" t="s">
        <v>15</v>
      </c>
      <c r="E379" s="23"/>
      <c r="F379" s="23"/>
    </row>
    <row r="380" spans="1:6">
      <c r="B380" s="29">
        <v>378</v>
      </c>
      <c r="C380" s="13" t="s">
        <v>16</v>
      </c>
      <c r="D380" s="23" t="s">
        <v>297</v>
      </c>
      <c r="E380" s="23"/>
      <c r="F380" s="23"/>
    </row>
    <row r="381" spans="1:6">
      <c r="B381" s="29">
        <v>379</v>
      </c>
      <c r="C381" s="13" t="s">
        <v>16</v>
      </c>
      <c r="D381" s="23" t="s">
        <v>298</v>
      </c>
      <c r="E381" s="23"/>
      <c r="F381" s="23"/>
    </row>
    <row r="382" spans="1:6">
      <c r="B382" s="29">
        <v>380</v>
      </c>
      <c r="C382" s="13" t="s">
        <v>16</v>
      </c>
      <c r="D382" s="23" t="s">
        <v>22</v>
      </c>
      <c r="E382" s="23"/>
      <c r="F382" s="23"/>
    </row>
    <row r="383" spans="1:6">
      <c r="B383" s="29">
        <v>381</v>
      </c>
      <c r="C383" s="13" t="s">
        <v>16</v>
      </c>
      <c r="D383" s="23" t="s">
        <v>299</v>
      </c>
      <c r="E383" s="23"/>
      <c r="F383" s="23"/>
    </row>
    <row r="384" spans="1:6">
      <c r="B384" s="29">
        <v>382</v>
      </c>
      <c r="C384" s="13" t="s">
        <v>16</v>
      </c>
      <c r="D384" s="23" t="s">
        <v>300</v>
      </c>
      <c r="E384" s="23"/>
      <c r="F384" s="23"/>
    </row>
    <row r="385" spans="1:6">
      <c r="B385" s="29">
        <v>383</v>
      </c>
      <c r="C385" s="13" t="s">
        <v>16</v>
      </c>
      <c r="D385" s="23" t="s">
        <v>301</v>
      </c>
      <c r="E385" s="23"/>
      <c r="F385" s="23"/>
    </row>
    <row r="386" spans="1:6">
      <c r="B386" s="29">
        <v>384</v>
      </c>
      <c r="C386" s="13" t="s">
        <v>16</v>
      </c>
      <c r="D386" s="23" t="s">
        <v>302</v>
      </c>
      <c r="E386" s="23"/>
      <c r="F386" s="23"/>
    </row>
    <row r="387" spans="1:6">
      <c r="B387" s="29">
        <v>385</v>
      </c>
      <c r="C387" s="13" t="s">
        <v>16</v>
      </c>
      <c r="D387" s="23" t="s">
        <v>25</v>
      </c>
      <c r="E387" s="23"/>
      <c r="F387" s="23"/>
    </row>
    <row r="388" spans="1:6" s="15" customFormat="1">
      <c r="A388" s="16"/>
      <c r="B388" s="30">
        <v>386</v>
      </c>
      <c r="C388" s="26" t="s">
        <v>380</v>
      </c>
      <c r="D388" s="24" t="s">
        <v>303</v>
      </c>
      <c r="E388" s="24"/>
      <c r="F388" s="24"/>
    </row>
    <row r="389" spans="1:6">
      <c r="B389" s="29">
        <v>387</v>
      </c>
      <c r="C389" s="13" t="s">
        <v>16</v>
      </c>
      <c r="D389" s="23" t="s">
        <v>68</v>
      </c>
      <c r="E389" s="23"/>
      <c r="F389" s="23"/>
    </row>
    <row r="390" spans="1:6">
      <c r="B390" s="29">
        <v>388</v>
      </c>
      <c r="C390" s="13" t="s">
        <v>16</v>
      </c>
      <c r="D390" s="23" t="s">
        <v>143</v>
      </c>
      <c r="E390" s="23"/>
      <c r="F390" s="23"/>
    </row>
    <row r="391" spans="1:6">
      <c r="B391" s="29">
        <v>389</v>
      </c>
      <c r="C391" s="13" t="s">
        <v>16</v>
      </c>
      <c r="D391" s="23" t="s">
        <v>304</v>
      </c>
      <c r="E391" s="23"/>
      <c r="F391" s="23"/>
    </row>
    <row r="392" spans="1:6">
      <c r="B392" s="29">
        <v>390</v>
      </c>
      <c r="C392" s="13" t="s">
        <v>16</v>
      </c>
      <c r="D392" s="23" t="s">
        <v>305</v>
      </c>
      <c r="E392" s="23"/>
      <c r="F392" s="23"/>
    </row>
    <row r="393" spans="1:6">
      <c r="B393" s="29">
        <v>391</v>
      </c>
      <c r="C393" s="13" t="s">
        <v>16</v>
      </c>
      <c r="D393" s="23" t="s">
        <v>306</v>
      </c>
      <c r="E393" s="23"/>
      <c r="F393" s="23"/>
    </row>
    <row r="394" spans="1:6">
      <c r="B394" s="29">
        <v>392</v>
      </c>
      <c r="C394" s="13" t="s">
        <v>16</v>
      </c>
      <c r="D394" s="23" t="s">
        <v>307</v>
      </c>
      <c r="E394" s="23"/>
      <c r="F394" s="23"/>
    </row>
    <row r="395" spans="1:6">
      <c r="B395" s="29">
        <v>393</v>
      </c>
      <c r="C395" s="13" t="s">
        <v>16</v>
      </c>
      <c r="D395" s="23" t="s">
        <v>15</v>
      </c>
      <c r="E395" s="23"/>
      <c r="F395" s="23"/>
    </row>
    <row r="396" spans="1:6" s="15" customFormat="1">
      <c r="A396" s="16"/>
      <c r="B396" s="30">
        <v>394</v>
      </c>
      <c r="C396" s="26" t="s">
        <v>380</v>
      </c>
      <c r="D396" s="24" t="s">
        <v>144</v>
      </c>
      <c r="E396" s="24"/>
      <c r="F396" s="24"/>
    </row>
    <row r="397" spans="1:6">
      <c r="B397" s="29">
        <v>395</v>
      </c>
      <c r="C397" s="13" t="s">
        <v>16</v>
      </c>
      <c r="D397" s="23" t="s">
        <v>132</v>
      </c>
      <c r="E397" s="23"/>
      <c r="F397" s="23"/>
    </row>
    <row r="398" spans="1:6">
      <c r="B398" s="29">
        <v>396</v>
      </c>
      <c r="C398" s="13" t="s">
        <v>16</v>
      </c>
      <c r="D398" s="23" t="s">
        <v>15</v>
      </c>
      <c r="E398" s="23"/>
      <c r="F398" s="23"/>
    </row>
    <row r="399" spans="1:6" s="15" customFormat="1">
      <c r="A399" s="16"/>
      <c r="B399" s="30">
        <v>397</v>
      </c>
      <c r="C399" s="26" t="s">
        <v>380</v>
      </c>
      <c r="D399" s="24" t="s">
        <v>308</v>
      </c>
      <c r="E399" s="24"/>
      <c r="F399" s="24"/>
    </row>
    <row r="400" spans="1:6" s="15" customFormat="1">
      <c r="A400" s="16"/>
      <c r="B400" s="30">
        <v>398</v>
      </c>
      <c r="C400" s="26" t="s">
        <v>380</v>
      </c>
      <c r="D400" s="24" t="s">
        <v>309</v>
      </c>
      <c r="E400" s="24"/>
      <c r="F400" s="24"/>
    </row>
    <row r="401" spans="1:6" s="15" customFormat="1">
      <c r="A401" s="16"/>
      <c r="B401" s="30">
        <v>399</v>
      </c>
      <c r="C401" s="26" t="s">
        <v>380</v>
      </c>
      <c r="D401" s="24" t="s">
        <v>146</v>
      </c>
      <c r="E401" s="24"/>
      <c r="F401" s="24"/>
    </row>
    <row r="402" spans="1:6">
      <c r="B402" s="29">
        <v>400</v>
      </c>
      <c r="C402" s="13" t="s">
        <v>16</v>
      </c>
      <c r="D402" s="23" t="s">
        <v>132</v>
      </c>
      <c r="E402" s="23"/>
      <c r="F402" s="23"/>
    </row>
    <row r="403" spans="1:6">
      <c r="B403" s="29">
        <v>401</v>
      </c>
      <c r="C403" s="13" t="s">
        <v>16</v>
      </c>
      <c r="D403" s="23" t="s">
        <v>15</v>
      </c>
      <c r="E403" s="23"/>
      <c r="F403" s="23"/>
    </row>
    <row r="404" spans="1:6">
      <c r="B404" s="29">
        <v>402</v>
      </c>
      <c r="C404" s="13" t="s">
        <v>16</v>
      </c>
      <c r="D404" s="23" t="s">
        <v>95</v>
      </c>
      <c r="E404" s="23"/>
      <c r="F404" s="23"/>
    </row>
    <row r="405" spans="1:6">
      <c r="B405" s="29">
        <v>403</v>
      </c>
      <c r="C405" s="13" t="s">
        <v>16</v>
      </c>
      <c r="D405" s="23" t="s">
        <v>310</v>
      </c>
      <c r="E405" s="23"/>
      <c r="F405" s="23"/>
    </row>
    <row r="406" spans="1:6">
      <c r="B406" s="29">
        <v>404</v>
      </c>
      <c r="C406" s="13" t="s">
        <v>16</v>
      </c>
      <c r="D406" s="23" t="s">
        <v>311</v>
      </c>
      <c r="E406" s="23"/>
      <c r="F406" s="23"/>
    </row>
    <row r="407" spans="1:6">
      <c r="B407" s="29">
        <v>405</v>
      </c>
      <c r="C407" s="13" t="s">
        <v>16</v>
      </c>
      <c r="D407" s="23" t="s">
        <v>71</v>
      </c>
      <c r="E407" s="23"/>
      <c r="F407" s="23"/>
    </row>
    <row r="408" spans="1:6" s="15" customFormat="1">
      <c r="A408" s="16"/>
      <c r="B408" s="30">
        <v>406</v>
      </c>
      <c r="C408" s="26" t="s">
        <v>380</v>
      </c>
      <c r="D408" s="24" t="s">
        <v>312</v>
      </c>
      <c r="E408" s="24"/>
      <c r="F408" s="24"/>
    </row>
    <row r="409" spans="1:6">
      <c r="B409" s="29">
        <v>407</v>
      </c>
      <c r="C409" s="13" t="s">
        <v>16</v>
      </c>
      <c r="D409" s="23" t="s">
        <v>288</v>
      </c>
      <c r="E409" s="23"/>
      <c r="F409" s="23"/>
    </row>
    <row r="410" spans="1:6" s="15" customFormat="1">
      <c r="A410" s="16"/>
      <c r="B410" s="30">
        <v>408</v>
      </c>
      <c r="C410" s="26" t="s">
        <v>380</v>
      </c>
      <c r="D410" s="24" t="s">
        <v>313</v>
      </c>
      <c r="E410" s="24"/>
      <c r="F410" s="24"/>
    </row>
    <row r="411" spans="1:6">
      <c r="B411" s="29">
        <v>409</v>
      </c>
      <c r="C411" s="13" t="s">
        <v>16</v>
      </c>
      <c r="D411" s="23" t="s">
        <v>314</v>
      </c>
      <c r="E411" s="23"/>
      <c r="F411" s="23"/>
    </row>
    <row r="412" spans="1:6">
      <c r="B412" s="29">
        <v>410</v>
      </c>
      <c r="C412" s="13" t="s">
        <v>16</v>
      </c>
      <c r="D412" s="23" t="s">
        <v>315</v>
      </c>
      <c r="E412" s="23"/>
      <c r="F412" s="23"/>
    </row>
    <row r="413" spans="1:6" s="15" customFormat="1">
      <c r="A413" s="16"/>
      <c r="B413" s="30">
        <v>411</v>
      </c>
      <c r="C413" s="26" t="s">
        <v>380</v>
      </c>
      <c r="D413" s="24" t="s">
        <v>316</v>
      </c>
      <c r="E413" s="24"/>
      <c r="F413" s="24"/>
    </row>
    <row r="414" spans="1:6" s="15" customFormat="1">
      <c r="A414" s="16"/>
      <c r="B414" s="30">
        <v>412</v>
      </c>
      <c r="C414" s="26" t="s">
        <v>380</v>
      </c>
      <c r="D414" s="24" t="s">
        <v>317</v>
      </c>
      <c r="E414" s="24"/>
      <c r="F414" s="24"/>
    </row>
    <row r="415" spans="1:6">
      <c r="B415" s="29">
        <v>413</v>
      </c>
      <c r="C415" s="13" t="s">
        <v>16</v>
      </c>
      <c r="D415" s="23" t="s">
        <v>136</v>
      </c>
      <c r="E415" s="23"/>
      <c r="F415" s="23"/>
    </row>
    <row r="416" spans="1:6" s="15" customFormat="1">
      <c r="A416" s="16"/>
      <c r="B416" s="30">
        <v>414</v>
      </c>
      <c r="C416" s="26" t="s">
        <v>380</v>
      </c>
      <c r="D416" s="24" t="s">
        <v>318</v>
      </c>
      <c r="E416" s="24"/>
      <c r="F416" s="24"/>
    </row>
    <row r="417" spans="1:6" s="15" customFormat="1">
      <c r="A417" s="16"/>
      <c r="B417" s="30">
        <v>415</v>
      </c>
      <c r="C417" s="26" t="s">
        <v>380</v>
      </c>
      <c r="D417" s="24" t="s">
        <v>319</v>
      </c>
      <c r="E417" s="24"/>
      <c r="F417" s="24"/>
    </row>
    <row r="418" spans="1:6">
      <c r="B418" s="29">
        <v>416</v>
      </c>
      <c r="C418" s="13" t="s">
        <v>16</v>
      </c>
      <c r="D418" s="23" t="s">
        <v>15</v>
      </c>
      <c r="E418" s="23"/>
      <c r="F418" s="23"/>
    </row>
    <row r="419" spans="1:6">
      <c r="B419" s="29">
        <v>417</v>
      </c>
      <c r="C419" s="13" t="s">
        <v>16</v>
      </c>
      <c r="D419" s="23" t="s">
        <v>320</v>
      </c>
      <c r="E419" s="23"/>
      <c r="F419" s="23"/>
    </row>
    <row r="420" spans="1:6" s="15" customFormat="1">
      <c r="A420" s="16"/>
      <c r="B420" s="30">
        <v>418</v>
      </c>
      <c r="C420" s="26" t="s">
        <v>380</v>
      </c>
      <c r="D420" s="24" t="s">
        <v>321</v>
      </c>
      <c r="E420" s="24"/>
      <c r="F420" s="24"/>
    </row>
    <row r="421" spans="1:6" s="15" customFormat="1">
      <c r="A421" s="16"/>
      <c r="B421" s="30">
        <v>419</v>
      </c>
      <c r="C421" s="26" t="s">
        <v>380</v>
      </c>
      <c r="D421" s="24" t="s">
        <v>322</v>
      </c>
      <c r="E421" s="24"/>
      <c r="F421" s="24"/>
    </row>
    <row r="422" spans="1:6">
      <c r="B422" s="29">
        <v>420</v>
      </c>
      <c r="C422" s="13" t="s">
        <v>16</v>
      </c>
      <c r="D422" s="23" t="s">
        <v>15</v>
      </c>
      <c r="E422" s="23"/>
      <c r="F422" s="23"/>
    </row>
    <row r="423" spans="1:6">
      <c r="B423" s="29">
        <v>421</v>
      </c>
      <c r="C423" s="13" t="s">
        <v>16</v>
      </c>
      <c r="D423" s="23" t="s">
        <v>323</v>
      </c>
      <c r="E423" s="23"/>
      <c r="F423" s="23"/>
    </row>
    <row r="424" spans="1:6" s="15" customFormat="1">
      <c r="A424" s="16"/>
      <c r="B424" s="30">
        <v>422</v>
      </c>
      <c r="C424" s="26" t="s">
        <v>380</v>
      </c>
      <c r="D424" s="24" t="s">
        <v>324</v>
      </c>
      <c r="E424" s="24"/>
      <c r="F424" s="24"/>
    </row>
    <row r="425" spans="1:6">
      <c r="B425" s="29">
        <v>423</v>
      </c>
      <c r="C425" s="13" t="s">
        <v>16</v>
      </c>
      <c r="D425" s="23" t="s">
        <v>325</v>
      </c>
      <c r="E425" s="23"/>
      <c r="F425" s="23"/>
    </row>
    <row r="426" spans="1:6">
      <c r="B426" s="29">
        <v>424</v>
      </c>
      <c r="C426" s="13" t="s">
        <v>16</v>
      </c>
      <c r="D426" s="23" t="s">
        <v>15</v>
      </c>
      <c r="E426" s="23"/>
      <c r="F426" s="23"/>
    </row>
    <row r="427" spans="1:6">
      <c r="B427" s="29">
        <v>425</v>
      </c>
      <c r="C427" s="13" t="s">
        <v>16</v>
      </c>
      <c r="D427" s="23" t="s">
        <v>326</v>
      </c>
      <c r="E427" s="23"/>
      <c r="F427" s="23"/>
    </row>
    <row r="428" spans="1:6" s="15" customFormat="1">
      <c r="A428" s="16"/>
      <c r="B428" s="30">
        <v>426</v>
      </c>
      <c r="C428" s="26" t="s">
        <v>380</v>
      </c>
      <c r="D428" s="24" t="s">
        <v>327</v>
      </c>
      <c r="E428" s="24"/>
      <c r="F428" s="24"/>
    </row>
    <row r="429" spans="1:6" s="15" customFormat="1">
      <c r="A429" s="16"/>
      <c r="B429" s="30">
        <v>427</v>
      </c>
      <c r="C429" s="26" t="s">
        <v>380</v>
      </c>
      <c r="D429" s="24" t="s">
        <v>328</v>
      </c>
      <c r="E429" s="24"/>
      <c r="F429" s="24"/>
    </row>
    <row r="430" spans="1:6">
      <c r="B430" s="29">
        <v>428</v>
      </c>
      <c r="C430" s="13" t="s">
        <v>16</v>
      </c>
      <c r="D430" s="23" t="s">
        <v>329</v>
      </c>
      <c r="E430" s="23"/>
      <c r="F430" s="23"/>
    </row>
    <row r="431" spans="1:6" s="15" customFormat="1">
      <c r="A431" s="16"/>
      <c r="B431" s="30">
        <v>429</v>
      </c>
      <c r="C431" s="26" t="s">
        <v>380</v>
      </c>
      <c r="D431" s="24" t="s">
        <v>330</v>
      </c>
      <c r="E431" s="24"/>
      <c r="F431" s="24"/>
    </row>
    <row r="432" spans="1:6">
      <c r="B432" s="29">
        <v>430</v>
      </c>
      <c r="C432" s="13" t="s">
        <v>16</v>
      </c>
      <c r="D432" s="23" t="s">
        <v>137</v>
      </c>
      <c r="E432" s="23"/>
      <c r="F432" s="23"/>
    </row>
    <row r="433" spans="1:6">
      <c r="B433" s="29">
        <v>431</v>
      </c>
      <c r="C433" s="13" t="s">
        <v>16</v>
      </c>
      <c r="D433" s="23" t="s">
        <v>108</v>
      </c>
      <c r="E433" s="23"/>
      <c r="F433" s="23"/>
    </row>
    <row r="434" spans="1:6">
      <c r="B434" s="29">
        <v>432</v>
      </c>
      <c r="C434" s="13" t="s">
        <v>16</v>
      </c>
      <c r="D434" s="23" t="s">
        <v>15</v>
      </c>
      <c r="E434" s="23"/>
      <c r="F434" s="23"/>
    </row>
    <row r="435" spans="1:6">
      <c r="B435" s="29">
        <v>433</v>
      </c>
      <c r="C435" s="13" t="s">
        <v>16</v>
      </c>
      <c r="D435" s="23" t="s">
        <v>331</v>
      </c>
      <c r="E435" s="23"/>
      <c r="F435" s="23"/>
    </row>
    <row r="436" spans="1:6" s="15" customFormat="1">
      <c r="A436" s="16"/>
      <c r="B436" s="30">
        <v>434</v>
      </c>
      <c r="C436" s="26" t="s">
        <v>380</v>
      </c>
      <c r="D436" s="24" t="s">
        <v>332</v>
      </c>
      <c r="E436" s="24"/>
      <c r="F436" s="24"/>
    </row>
    <row r="437" spans="1:6" s="15" customFormat="1">
      <c r="A437" s="16"/>
      <c r="B437" s="30">
        <v>435</v>
      </c>
      <c r="C437" s="26" t="s">
        <v>380</v>
      </c>
      <c r="D437" s="24" t="s">
        <v>333</v>
      </c>
      <c r="E437" s="24"/>
      <c r="F437" s="24"/>
    </row>
    <row r="438" spans="1:6">
      <c r="B438" s="29">
        <v>436</v>
      </c>
      <c r="C438" s="13" t="s">
        <v>16</v>
      </c>
      <c r="D438" s="23" t="s">
        <v>15</v>
      </c>
      <c r="E438" s="23"/>
      <c r="F438" s="23"/>
    </row>
    <row r="439" spans="1:6">
      <c r="B439" s="29">
        <v>437</v>
      </c>
      <c r="C439" s="13" t="s">
        <v>16</v>
      </c>
      <c r="D439" s="23" t="s">
        <v>334</v>
      </c>
      <c r="E439" s="23"/>
      <c r="F439" s="23"/>
    </row>
    <row r="440" spans="1:6" s="15" customFormat="1">
      <c r="A440" s="16"/>
      <c r="B440" s="30">
        <v>438</v>
      </c>
      <c r="C440" s="26" t="s">
        <v>380</v>
      </c>
      <c r="D440" s="24" t="s">
        <v>335</v>
      </c>
      <c r="E440" s="24"/>
      <c r="F440" s="24"/>
    </row>
    <row r="441" spans="1:6">
      <c r="B441" s="29">
        <v>439</v>
      </c>
      <c r="C441" s="13" t="s">
        <v>16</v>
      </c>
      <c r="D441" s="23" t="s">
        <v>15</v>
      </c>
      <c r="E441" s="23"/>
      <c r="F441" s="23"/>
    </row>
    <row r="442" spans="1:6">
      <c r="B442" s="29">
        <v>440</v>
      </c>
      <c r="C442" s="13" t="s">
        <v>16</v>
      </c>
      <c r="D442" s="23" t="s">
        <v>336</v>
      </c>
      <c r="E442" s="23"/>
      <c r="F442" s="23"/>
    </row>
    <row r="443" spans="1:6">
      <c r="B443" s="29">
        <v>441</v>
      </c>
      <c r="C443" s="13" t="s">
        <v>16</v>
      </c>
      <c r="D443" s="23" t="s">
        <v>337</v>
      </c>
      <c r="E443" s="23"/>
      <c r="F443" s="23"/>
    </row>
    <row r="444" spans="1:6">
      <c r="B444" s="29">
        <v>442</v>
      </c>
      <c r="C444" s="13" t="s">
        <v>16</v>
      </c>
      <c r="D444" s="23" t="s">
        <v>71</v>
      </c>
      <c r="E444" s="23"/>
      <c r="F444" s="23"/>
    </row>
    <row r="445" spans="1:6" s="15" customFormat="1">
      <c r="A445" s="16"/>
      <c r="B445" s="30">
        <v>443</v>
      </c>
      <c r="C445" s="26" t="s">
        <v>380</v>
      </c>
      <c r="D445" s="24" t="s">
        <v>338</v>
      </c>
      <c r="E445" s="24"/>
      <c r="F445" s="24"/>
    </row>
    <row r="446" spans="1:6">
      <c r="B446" s="29">
        <v>444</v>
      </c>
      <c r="C446" s="13" t="s">
        <v>16</v>
      </c>
      <c r="D446" s="23" t="s">
        <v>339</v>
      </c>
      <c r="E446" s="23"/>
      <c r="F446" s="23"/>
    </row>
    <row r="447" spans="1:6">
      <c r="B447" s="29">
        <v>445</v>
      </c>
      <c r="C447" s="13" t="s">
        <v>16</v>
      </c>
      <c r="D447" s="23" t="s">
        <v>340</v>
      </c>
      <c r="E447" s="23"/>
      <c r="F447" s="23"/>
    </row>
    <row r="448" spans="1:6" s="15" customFormat="1">
      <c r="A448" s="16"/>
      <c r="B448" s="30">
        <v>446</v>
      </c>
      <c r="C448" s="26" t="s">
        <v>380</v>
      </c>
      <c r="D448" s="24" t="s">
        <v>341</v>
      </c>
      <c r="E448" s="24"/>
      <c r="F448" s="24"/>
    </row>
    <row r="449" spans="1:6" s="15" customFormat="1">
      <c r="A449" s="16"/>
      <c r="B449" s="30">
        <v>447</v>
      </c>
      <c r="C449" s="26" t="s">
        <v>380</v>
      </c>
      <c r="D449" s="24" t="s">
        <v>342</v>
      </c>
      <c r="E449" s="24"/>
      <c r="F449" s="24"/>
    </row>
    <row r="450" spans="1:6" s="15" customFormat="1">
      <c r="A450" s="16"/>
      <c r="B450" s="30">
        <v>448</v>
      </c>
      <c r="C450" s="26" t="s">
        <v>380</v>
      </c>
      <c r="D450" s="24" t="s">
        <v>343</v>
      </c>
      <c r="E450" s="24"/>
      <c r="F450" s="24"/>
    </row>
    <row r="451" spans="1:6">
      <c r="B451" s="29">
        <v>449</v>
      </c>
      <c r="C451" s="13" t="s">
        <v>16</v>
      </c>
      <c r="D451" s="23" t="s">
        <v>344</v>
      </c>
      <c r="E451" s="23"/>
      <c r="F451" s="23"/>
    </row>
    <row r="452" spans="1:6">
      <c r="B452" s="29">
        <v>450</v>
      </c>
      <c r="C452" s="13" t="s">
        <v>16</v>
      </c>
      <c r="D452" s="23" t="s">
        <v>345</v>
      </c>
      <c r="E452" s="23"/>
      <c r="F452" s="23"/>
    </row>
    <row r="453" spans="1:6">
      <c r="B453" s="29">
        <v>451</v>
      </c>
      <c r="C453" s="13" t="s">
        <v>16</v>
      </c>
      <c r="D453" s="23" t="s">
        <v>108</v>
      </c>
      <c r="E453" s="23"/>
      <c r="F453" s="23"/>
    </row>
    <row r="454" spans="1:6">
      <c r="B454" s="29">
        <v>452</v>
      </c>
      <c r="C454" s="13" t="s">
        <v>16</v>
      </c>
      <c r="D454" s="23" t="s">
        <v>15</v>
      </c>
      <c r="E454" s="23"/>
      <c r="F454" s="23"/>
    </row>
    <row r="455" spans="1:6">
      <c r="B455" s="29">
        <v>453</v>
      </c>
      <c r="C455" s="13" t="s">
        <v>16</v>
      </c>
      <c r="D455" s="23" t="s">
        <v>346</v>
      </c>
      <c r="E455" s="23"/>
      <c r="F455" s="23"/>
    </row>
    <row r="456" spans="1:6" s="15" customFormat="1">
      <c r="A456" s="16"/>
      <c r="B456" s="30">
        <v>454</v>
      </c>
      <c r="C456" s="26" t="s">
        <v>380</v>
      </c>
      <c r="D456" s="24" t="s">
        <v>347</v>
      </c>
      <c r="E456" s="24"/>
      <c r="F456" s="24"/>
    </row>
    <row r="457" spans="1:6" s="15" customFormat="1">
      <c r="A457" s="16"/>
      <c r="B457" s="30">
        <v>455</v>
      </c>
      <c r="C457" s="26" t="s">
        <v>380</v>
      </c>
      <c r="D457" s="24" t="s">
        <v>348</v>
      </c>
      <c r="E457" s="24"/>
      <c r="F457" s="24"/>
    </row>
    <row r="458" spans="1:6">
      <c r="B458" s="29">
        <v>456</v>
      </c>
      <c r="C458" s="13" t="s">
        <v>16</v>
      </c>
      <c r="D458" s="23" t="s">
        <v>349</v>
      </c>
      <c r="E458" s="23"/>
      <c r="F458" s="23"/>
    </row>
    <row r="459" spans="1:6">
      <c r="B459" s="29">
        <v>457</v>
      </c>
      <c r="C459" s="13" t="s">
        <v>16</v>
      </c>
      <c r="D459" s="23" t="s">
        <v>15</v>
      </c>
      <c r="E459" s="23"/>
      <c r="F459" s="23"/>
    </row>
    <row r="460" spans="1:6">
      <c r="B460" s="29">
        <v>458</v>
      </c>
      <c r="C460" s="13" t="s">
        <v>16</v>
      </c>
      <c r="D460" s="23" t="s">
        <v>350</v>
      </c>
      <c r="E460" s="23"/>
      <c r="F460" s="23"/>
    </row>
    <row r="461" spans="1:6" s="15" customFormat="1">
      <c r="A461" s="16"/>
      <c r="B461" s="30">
        <v>459</v>
      </c>
      <c r="C461" s="26" t="s">
        <v>380</v>
      </c>
      <c r="D461" s="24" t="s">
        <v>351</v>
      </c>
      <c r="E461" s="24"/>
      <c r="F461" s="24"/>
    </row>
    <row r="462" spans="1:6">
      <c r="B462" s="29">
        <v>460</v>
      </c>
      <c r="C462" s="13" t="s">
        <v>16</v>
      </c>
      <c r="D462" s="23" t="s">
        <v>352</v>
      </c>
      <c r="E462" s="23"/>
      <c r="F462" s="23"/>
    </row>
    <row r="463" spans="1:6" s="15" customFormat="1">
      <c r="A463" s="16"/>
      <c r="B463" s="30">
        <v>461</v>
      </c>
      <c r="C463" s="26" t="s">
        <v>380</v>
      </c>
      <c r="D463" s="24" t="s">
        <v>341</v>
      </c>
      <c r="E463" s="24"/>
      <c r="F463" s="24"/>
    </row>
    <row r="464" spans="1:6" s="15" customFormat="1">
      <c r="A464" s="16"/>
      <c r="B464" s="30">
        <v>462</v>
      </c>
      <c r="C464" s="26" t="s">
        <v>380</v>
      </c>
      <c r="D464" s="24" t="s">
        <v>342</v>
      </c>
      <c r="E464" s="24"/>
      <c r="F464" s="24"/>
    </row>
    <row r="465" spans="1:6" s="15" customFormat="1">
      <c r="A465" s="16"/>
      <c r="B465" s="30">
        <v>463</v>
      </c>
      <c r="C465" s="26" t="s">
        <v>380</v>
      </c>
      <c r="D465" s="24" t="s">
        <v>343</v>
      </c>
      <c r="E465" s="24"/>
      <c r="F465" s="24"/>
    </row>
    <row r="466" spans="1:6">
      <c r="B466" s="29">
        <v>464</v>
      </c>
      <c r="C466" s="13" t="s">
        <v>16</v>
      </c>
      <c r="D466" s="23" t="s">
        <v>353</v>
      </c>
      <c r="E466" s="23"/>
      <c r="F466" s="23"/>
    </row>
    <row r="467" spans="1:6">
      <c r="B467" s="29">
        <v>465</v>
      </c>
      <c r="C467" s="13" t="s">
        <v>16</v>
      </c>
      <c r="D467" s="23" t="s">
        <v>354</v>
      </c>
      <c r="E467" s="23"/>
      <c r="F467" s="23"/>
    </row>
    <row r="468" spans="1:6">
      <c r="B468" s="29">
        <v>466</v>
      </c>
      <c r="C468" s="13" t="s">
        <v>16</v>
      </c>
      <c r="D468" s="23" t="s">
        <v>108</v>
      </c>
      <c r="E468" s="23"/>
      <c r="F468" s="23"/>
    </row>
    <row r="469" spans="1:6">
      <c r="B469" s="29">
        <v>467</v>
      </c>
      <c r="C469" s="13" t="s">
        <v>16</v>
      </c>
      <c r="D469" s="23" t="s">
        <v>15</v>
      </c>
      <c r="E469" s="23"/>
      <c r="F469" s="23"/>
    </row>
    <row r="470" spans="1:6" s="15" customFormat="1">
      <c r="A470" s="16"/>
      <c r="B470" s="30">
        <v>468</v>
      </c>
      <c r="C470" s="26" t="s">
        <v>380</v>
      </c>
      <c r="D470" s="24" t="s">
        <v>169</v>
      </c>
      <c r="E470" s="24"/>
      <c r="F470" s="24"/>
    </row>
    <row r="471" spans="1:6">
      <c r="B471" s="29">
        <v>469</v>
      </c>
      <c r="C471" s="13" t="s">
        <v>16</v>
      </c>
      <c r="D471" s="23" t="s">
        <v>86</v>
      </c>
      <c r="E471" s="23"/>
      <c r="F471" s="23"/>
    </row>
    <row r="472" spans="1:6">
      <c r="B472" s="29">
        <v>470</v>
      </c>
      <c r="C472" s="13" t="s">
        <v>16</v>
      </c>
      <c r="D472" s="23" t="s">
        <v>15</v>
      </c>
      <c r="E472" s="23"/>
      <c r="F472" s="23"/>
    </row>
    <row r="473" spans="1:6" s="14" customFormat="1">
      <c r="A473" s="16"/>
      <c r="B473" s="31">
        <v>471</v>
      </c>
      <c r="C473" s="27" t="s">
        <v>379</v>
      </c>
      <c r="D473" s="25" t="s">
        <v>355</v>
      </c>
      <c r="E473" s="25"/>
      <c r="F473" s="25"/>
    </row>
    <row r="474" spans="1:6">
      <c r="B474" s="29">
        <v>472</v>
      </c>
      <c r="C474" s="13" t="s">
        <v>16</v>
      </c>
      <c r="D474" s="23" t="s">
        <v>68</v>
      </c>
      <c r="E474" s="23"/>
      <c r="F474" s="23"/>
    </row>
    <row r="475" spans="1:6" s="14" customFormat="1">
      <c r="A475" s="16"/>
      <c r="B475" s="31">
        <v>473</v>
      </c>
      <c r="C475" s="27" t="s">
        <v>379</v>
      </c>
      <c r="D475" s="25" t="s">
        <v>356</v>
      </c>
      <c r="E475" s="25"/>
      <c r="F475" s="25"/>
    </row>
    <row r="476" spans="1:6">
      <c r="B476" s="29">
        <v>474</v>
      </c>
      <c r="C476" s="13" t="s">
        <v>16</v>
      </c>
      <c r="D476" s="23" t="s">
        <v>357</v>
      </c>
      <c r="E476" s="23"/>
      <c r="F476" s="23"/>
    </row>
    <row r="477" spans="1:6" s="14" customFormat="1">
      <c r="A477" s="16"/>
      <c r="B477" s="31">
        <v>475</v>
      </c>
      <c r="C477" s="27" t="s">
        <v>379</v>
      </c>
      <c r="D477" s="25" t="s">
        <v>358</v>
      </c>
      <c r="E477" s="25"/>
      <c r="F477" s="25"/>
    </row>
    <row r="478" spans="1:6" s="15" customFormat="1">
      <c r="A478" s="16"/>
      <c r="B478" s="30">
        <v>476</v>
      </c>
      <c r="C478" s="26" t="s">
        <v>380</v>
      </c>
      <c r="D478" s="24" t="s">
        <v>359</v>
      </c>
      <c r="E478" s="24"/>
      <c r="F478" s="24"/>
    </row>
    <row r="479" spans="1:6" s="14" customFormat="1">
      <c r="A479" s="16"/>
      <c r="B479" s="31">
        <v>477</v>
      </c>
      <c r="C479" s="27" t="s">
        <v>379</v>
      </c>
      <c r="D479" s="25" t="s">
        <v>360</v>
      </c>
      <c r="E479" s="25"/>
      <c r="F479" s="25"/>
    </row>
    <row r="480" spans="1:6" s="14" customFormat="1">
      <c r="A480" s="16"/>
      <c r="B480" s="31">
        <v>478</v>
      </c>
      <c r="C480" s="27" t="s">
        <v>379</v>
      </c>
      <c r="D480" s="25" t="s">
        <v>361</v>
      </c>
      <c r="E480" s="25"/>
      <c r="F480" s="25"/>
    </row>
    <row r="481" spans="1:6" s="14" customFormat="1">
      <c r="A481" s="16"/>
      <c r="B481" s="31">
        <v>479</v>
      </c>
      <c r="C481" s="27" t="s">
        <v>379</v>
      </c>
      <c r="D481" s="25" t="s">
        <v>366</v>
      </c>
      <c r="E481" s="25"/>
      <c r="F481" s="25"/>
    </row>
    <row r="482" spans="1:6" s="15" customFormat="1">
      <c r="A482" s="16"/>
      <c r="B482" s="30">
        <v>480</v>
      </c>
      <c r="C482" s="26" t="s">
        <v>380</v>
      </c>
      <c r="D482" s="24" t="s">
        <v>362</v>
      </c>
      <c r="E482" s="24"/>
      <c r="F482" s="24"/>
    </row>
    <row r="483" spans="1:6" s="14" customFormat="1">
      <c r="A483" s="16"/>
      <c r="B483" s="31">
        <v>481</v>
      </c>
      <c r="C483" s="27" t="s">
        <v>379</v>
      </c>
      <c r="D483" s="25" t="s">
        <v>365</v>
      </c>
      <c r="E483" s="25"/>
      <c r="F483" s="25"/>
    </row>
    <row r="484" spans="1:6">
      <c r="B484" s="29">
        <v>482</v>
      </c>
      <c r="C484" s="13" t="s">
        <v>364</v>
      </c>
      <c r="D484" s="23" t="s">
        <v>363</v>
      </c>
      <c r="E484" s="23"/>
      <c r="F484" s="23"/>
    </row>
    <row r="486" spans="1:6">
      <c r="B486" s="28" t="s">
        <v>15</v>
      </c>
    </row>
  </sheetData>
  <phoneticPr fontId="3" type="noConversion"/>
  <hyperlinks>
    <hyperlink ref="A1" location="'6.常用操作、技巧&amp;小结'!A1" display="返回"/>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Sheet5"/>
  <dimension ref="B2:C8"/>
  <sheetViews>
    <sheetView workbookViewId="0">
      <selection activeCell="B2" sqref="B2"/>
    </sheetView>
  </sheetViews>
  <sheetFormatPr defaultRowHeight="13.5"/>
  <cols>
    <col min="1" max="1" width="4" customWidth="1"/>
    <col min="2" max="2" width="16" customWidth="1"/>
    <col min="3" max="3" width="85.875" customWidth="1"/>
  </cols>
  <sheetData>
    <row r="2" spans="2:3" ht="32.25" customHeight="1">
      <c r="B2" s="17" t="s">
        <v>389</v>
      </c>
    </row>
    <row r="3" spans="2:3" ht="27.75" customHeight="1">
      <c r="B3" s="12" t="s">
        <v>390</v>
      </c>
    </row>
    <row r="5" spans="2:3" ht="37.5" customHeight="1" thickBot="1">
      <c r="C5" s="21" t="s">
        <v>392</v>
      </c>
    </row>
    <row r="6" spans="2:3" ht="27.75" thickTop="1">
      <c r="C6" s="20"/>
    </row>
    <row r="7" spans="2:3" ht="42" customHeight="1" thickBot="1">
      <c r="C7" s="19" t="s">
        <v>393</v>
      </c>
    </row>
    <row r="8" spans="2:3" ht="14.25" thickTop="1"/>
  </sheetData>
  <phoneticPr fontId="3" type="noConversion"/>
  <hyperlinks>
    <hyperlink ref="C5" r:id="rId1"/>
    <hyperlink ref="C7"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B2:B4"/>
  <sheetViews>
    <sheetView workbookViewId="0">
      <selection activeCell="G34" sqref="G34"/>
    </sheetView>
  </sheetViews>
  <sheetFormatPr defaultRowHeight="13.5"/>
  <cols>
    <col min="1" max="1" width="4.25" customWidth="1"/>
    <col min="2" max="2" width="10" bestFit="1" customWidth="1"/>
    <col min="3" max="3" width="19.125" bestFit="1" customWidth="1"/>
    <col min="4" max="4" width="16.125" bestFit="1" customWidth="1"/>
    <col min="5" max="5" width="21.625" bestFit="1" customWidth="1"/>
    <col min="6" max="6" width="35" bestFit="1" customWidth="1"/>
    <col min="7" max="8" width="16.125" bestFit="1" customWidth="1"/>
    <col min="9" max="9" width="33.625" customWidth="1"/>
  </cols>
  <sheetData>
    <row r="2" spans="2:2" ht="33" customHeight="1">
      <c r="B2" s="1" t="s">
        <v>374</v>
      </c>
    </row>
    <row r="3" spans="2:2" ht="25.5" customHeight="1">
      <c r="B3" s="1" t="s">
        <v>399</v>
      </c>
    </row>
    <row r="4" spans="2:2" ht="8.25" customHeight="1">
      <c r="B4" s="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outlinePr summaryBelow="0" summaryRight="0"/>
  </sheetPr>
  <dimension ref="B2:P165"/>
  <sheetViews>
    <sheetView workbookViewId="0"/>
  </sheetViews>
  <sheetFormatPr defaultRowHeight="13.5" outlineLevelRow="2"/>
  <cols>
    <col min="1" max="1" width="2.75" customWidth="1"/>
    <col min="2" max="2" width="9.75" customWidth="1"/>
    <col min="8" max="8" width="9.125" customWidth="1"/>
    <col min="12" max="12" width="14.625" customWidth="1"/>
  </cols>
  <sheetData>
    <row r="2" spans="2:3" ht="28.5" customHeight="1" collapsed="1">
      <c r="B2" s="17" t="s">
        <v>415</v>
      </c>
    </row>
    <row r="3" spans="2:3" ht="28.5" hidden="1" customHeight="1" outlineLevel="1">
      <c r="B3" s="17" t="s">
        <v>487</v>
      </c>
    </row>
    <row r="4" spans="2:3" ht="28.5" hidden="1" customHeight="1" outlineLevel="1">
      <c r="B4" s="17" t="s">
        <v>464</v>
      </c>
    </row>
    <row r="5" spans="2:3" ht="28.5" hidden="1" customHeight="1" outlineLevel="2">
      <c r="B5" s="17"/>
      <c r="C5" s="32" t="s">
        <v>481</v>
      </c>
    </row>
    <row r="6" spans="2:3" ht="28.5" hidden="1" customHeight="1" outlineLevel="2">
      <c r="B6" s="17"/>
      <c r="C6" s="32"/>
    </row>
    <row r="7" spans="2:3" ht="28.5" hidden="1" customHeight="1" outlineLevel="2">
      <c r="B7" s="17"/>
      <c r="C7" s="32"/>
    </row>
    <row r="8" spans="2:3" ht="28.5" hidden="1" customHeight="1" outlineLevel="2">
      <c r="B8" s="17"/>
      <c r="C8" s="32"/>
    </row>
    <row r="9" spans="2:3" ht="28.5" hidden="1" customHeight="1" outlineLevel="2">
      <c r="B9" s="17"/>
      <c r="C9" s="32"/>
    </row>
    <row r="10" spans="2:3" ht="28.5" hidden="1" customHeight="1" outlineLevel="2">
      <c r="B10" s="17"/>
    </row>
    <row r="11" spans="2:3" ht="28.5" hidden="1" customHeight="1" outlineLevel="2">
      <c r="B11" s="17"/>
    </row>
    <row r="12" spans="2:3" ht="28.5" hidden="1" customHeight="1" outlineLevel="2">
      <c r="B12" s="17"/>
    </row>
    <row r="13" spans="2:3" ht="28.5" hidden="1" customHeight="1" outlineLevel="2">
      <c r="B13" s="17"/>
    </row>
    <row r="14" spans="2:3" ht="28.5" hidden="1" customHeight="1" outlineLevel="2">
      <c r="B14" s="17"/>
    </row>
    <row r="15" spans="2:3" ht="28.5" hidden="1" customHeight="1" outlineLevel="2">
      <c r="B15" s="17"/>
    </row>
    <row r="16" spans="2:3" ht="28.5" hidden="1" customHeight="1" outlineLevel="2">
      <c r="B16" s="17"/>
      <c r="C16" s="56" t="s">
        <v>482</v>
      </c>
    </row>
    <row r="17" spans="2:15" ht="28.5" hidden="1" customHeight="1" outlineLevel="2">
      <c r="B17" s="17"/>
      <c r="C17" s="32"/>
    </row>
    <row r="18" spans="2:15" ht="20.25" hidden="1" customHeight="1" outlineLevel="2">
      <c r="B18" s="17"/>
      <c r="C18" s="32"/>
    </row>
    <row r="19" spans="2:15" ht="7.5" hidden="1" customHeight="1" outlineLevel="1">
      <c r="B19" s="17"/>
    </row>
    <row r="20" spans="2:15" ht="28.5" hidden="1" customHeight="1" outlineLevel="1">
      <c r="B20" s="17"/>
    </row>
    <row r="21" spans="2:15" ht="28.5" hidden="1" customHeight="1" outlineLevel="1">
      <c r="B21" s="17"/>
      <c r="C21" s="32"/>
    </row>
    <row r="22" spans="2:15" ht="18" hidden="1" customHeight="1" outlineLevel="1">
      <c r="B22" s="17"/>
    </row>
    <row r="23" spans="2:15" ht="10.5" customHeight="1">
      <c r="B23" s="17"/>
    </row>
    <row r="24" spans="2:15" ht="22.5" customHeight="1" collapsed="1">
      <c r="B24" s="17" t="s">
        <v>425</v>
      </c>
    </row>
    <row r="25" spans="2:15" ht="22.5" hidden="1" customHeight="1" outlineLevel="1">
      <c r="B25" s="17" t="s">
        <v>480</v>
      </c>
    </row>
    <row r="26" spans="2:15" ht="22.5" hidden="1" customHeight="1" outlineLevel="1">
      <c r="B26" s="17" t="s">
        <v>416</v>
      </c>
    </row>
    <row r="27" spans="2:15" ht="22.5" hidden="1" customHeight="1" outlineLevel="1">
      <c r="B27" s="17"/>
    </row>
    <row r="28" spans="2:15" ht="19.5" customHeight="1">
      <c r="B28" s="17"/>
    </row>
    <row r="29" spans="2:15" ht="24.75" customHeight="1" collapsed="1">
      <c r="B29" s="17" t="s">
        <v>424</v>
      </c>
    </row>
    <row r="30" spans="2:15" ht="15.75" hidden="1" customHeight="1" outlineLevel="1"/>
    <row r="31" spans="2:15" ht="24" hidden="1" customHeight="1" outlineLevel="1">
      <c r="B31" s="32" t="s">
        <v>405</v>
      </c>
      <c r="N31" s="74" t="s">
        <v>462</v>
      </c>
      <c r="O31" s="74"/>
    </row>
    <row r="32" spans="2:15" ht="24" hidden="1" customHeight="1" outlineLevel="1">
      <c r="B32" s="32" t="s">
        <v>417</v>
      </c>
    </row>
    <row r="33" spans="2:16" ht="22.5" hidden="1" outlineLevel="1">
      <c r="B33" s="32" t="s">
        <v>463</v>
      </c>
      <c r="O33" s="74" t="s">
        <v>462</v>
      </c>
      <c r="P33" s="74"/>
    </row>
    <row r="34" spans="2:16" ht="20.25" hidden="1" outlineLevel="1">
      <c r="B34" s="1" t="s">
        <v>485</v>
      </c>
    </row>
    <row r="35" spans="2:16" ht="22.5" hidden="1" outlineLevel="1">
      <c r="B35" s="32" t="s">
        <v>418</v>
      </c>
      <c r="K35" s="74" t="s">
        <v>462</v>
      </c>
      <c r="L35" s="74"/>
    </row>
    <row r="36" spans="2:16" ht="20.25" hidden="1" outlineLevel="1">
      <c r="B36" s="32" t="s">
        <v>419</v>
      </c>
    </row>
    <row r="37" spans="2:16" ht="20.25" hidden="1" outlineLevel="1">
      <c r="B37" s="32" t="s">
        <v>420</v>
      </c>
    </row>
    <row r="38" spans="2:16" ht="22.5" hidden="1" outlineLevel="1">
      <c r="B38" s="1" t="s">
        <v>421</v>
      </c>
      <c r="O38" s="74" t="s">
        <v>462</v>
      </c>
      <c r="P38" s="74"/>
    </row>
    <row r="39" spans="2:16" ht="21.75" hidden="1" customHeight="1" outlineLevel="1">
      <c r="B39" s="32" t="s">
        <v>422</v>
      </c>
    </row>
    <row r="40" spans="2:16" ht="21.75" hidden="1" customHeight="1" outlineLevel="1">
      <c r="B40" s="32"/>
      <c r="C40" s="32" t="s">
        <v>402</v>
      </c>
    </row>
    <row r="41" spans="2:16" ht="21.75" hidden="1" customHeight="1" outlineLevel="1">
      <c r="B41" s="32"/>
      <c r="C41" s="32" t="s">
        <v>403</v>
      </c>
    </row>
    <row r="42" spans="2:16" ht="21.75" hidden="1" customHeight="1" outlineLevel="1">
      <c r="B42" s="32"/>
      <c r="C42" s="32" t="s">
        <v>400</v>
      </c>
    </row>
    <row r="43" spans="2:16" ht="21.75" hidden="1" customHeight="1" outlineLevel="1">
      <c r="B43" s="32"/>
      <c r="C43" s="32" t="s">
        <v>401</v>
      </c>
    </row>
    <row r="44" spans="2:16" ht="21.75" hidden="1" customHeight="1" outlineLevel="1">
      <c r="B44" s="32" t="s">
        <v>423</v>
      </c>
      <c r="C44" s="32"/>
    </row>
    <row r="45" spans="2:16" ht="21.75" hidden="1" customHeight="1" outlineLevel="1">
      <c r="B45" s="1" t="s">
        <v>484</v>
      </c>
      <c r="C45" s="32"/>
    </row>
    <row r="46" spans="2:16" ht="15.75" hidden="1" customHeight="1" outlineLevel="1">
      <c r="B46" s="32"/>
      <c r="C46" s="32"/>
    </row>
    <row r="47" spans="2:16" ht="12.75" customHeight="1">
      <c r="B47" s="32"/>
      <c r="C47" s="32"/>
    </row>
    <row r="48" spans="2:16" ht="21" customHeight="1" collapsed="1">
      <c r="B48" s="1" t="s">
        <v>483</v>
      </c>
    </row>
    <row r="49" spans="2:16" ht="31.5" hidden="1" customHeight="1" outlineLevel="1">
      <c r="B49" s="37" t="s">
        <v>410</v>
      </c>
      <c r="G49" s="72" t="s">
        <v>409</v>
      </c>
      <c r="H49" s="72"/>
      <c r="I49" s="72"/>
      <c r="J49" s="72"/>
      <c r="K49" s="72"/>
      <c r="L49" s="72"/>
      <c r="M49" s="72"/>
      <c r="N49" s="72"/>
      <c r="O49" s="72"/>
      <c r="P49" s="72"/>
    </row>
    <row r="50" spans="2:16" ht="21" hidden="1" customHeight="1" outlineLevel="1">
      <c r="B50" s="35" t="s">
        <v>411</v>
      </c>
    </row>
    <row r="51" spans="2:16" ht="21" hidden="1" customHeight="1" outlineLevel="1">
      <c r="B51" s="37" t="s">
        <v>407</v>
      </c>
    </row>
    <row r="52" spans="2:16" ht="21" hidden="1" customHeight="1" outlineLevel="1">
      <c r="B52" s="35" t="s">
        <v>412</v>
      </c>
    </row>
    <row r="53" spans="2:16" ht="21" hidden="1" customHeight="1" outlineLevel="1">
      <c r="B53" s="37" t="s">
        <v>406</v>
      </c>
    </row>
    <row r="54" spans="2:16" ht="21" hidden="1" customHeight="1" outlineLevel="1">
      <c r="B54" s="36" t="s">
        <v>413</v>
      </c>
    </row>
    <row r="55" spans="2:16" ht="21" hidden="1" customHeight="1" outlineLevel="1">
      <c r="B55" s="37" t="s">
        <v>404</v>
      </c>
    </row>
    <row r="56" spans="2:16" ht="21" hidden="1" customHeight="1" outlineLevel="1">
      <c r="B56" s="36" t="s">
        <v>408</v>
      </c>
    </row>
    <row r="57" spans="2:16" ht="21" hidden="1" customHeight="1" outlineLevel="1">
      <c r="B57" s="37" t="s">
        <v>414</v>
      </c>
    </row>
    <row r="58" spans="2:16" ht="21" hidden="1" customHeight="1" outlineLevel="1"/>
    <row r="59" spans="2:16" ht="9.75" customHeight="1"/>
    <row r="60" spans="2:16" ht="18.75" customHeight="1">
      <c r="B60" s="17"/>
    </row>
    <row r="61" spans="2:16" ht="25.5" customHeight="1" collapsed="1">
      <c r="B61" s="1" t="s">
        <v>474</v>
      </c>
    </row>
    <row r="62" spans="2:16" ht="9" hidden="1" customHeight="1" outlineLevel="1"/>
    <row r="63" spans="2:16" ht="30.75" hidden="1" customHeight="1" outlineLevel="1">
      <c r="B63" s="72" t="s">
        <v>427</v>
      </c>
      <c r="C63" s="72"/>
      <c r="D63" s="72"/>
      <c r="E63" s="72"/>
      <c r="F63" s="72"/>
      <c r="G63" s="72"/>
      <c r="H63" s="72"/>
      <c r="J63" s="73" t="s">
        <v>429</v>
      </c>
      <c r="K63" s="73"/>
      <c r="L63" s="73"/>
    </row>
    <row r="64" spans="2:16" ht="19.5" hidden="1" customHeight="1" outlineLevel="1">
      <c r="B64" s="32"/>
    </row>
    <row r="65" spans="2:2" ht="21" hidden="1" customHeight="1" outlineLevel="1">
      <c r="B65" s="38"/>
    </row>
    <row r="66" spans="2:2" ht="21" hidden="1" customHeight="1" outlineLevel="1">
      <c r="B66" s="38"/>
    </row>
    <row r="67" spans="2:2" ht="21" hidden="1" customHeight="1" outlineLevel="1">
      <c r="B67" s="38"/>
    </row>
    <row r="68" spans="2:2" ht="21" hidden="1" customHeight="1" outlineLevel="1">
      <c r="B68" s="38"/>
    </row>
    <row r="69" spans="2:2" ht="20.25" hidden="1" customHeight="1" outlineLevel="1">
      <c r="B69" s="38"/>
    </row>
    <row r="70" spans="2:2" ht="30" hidden="1" customHeight="1" outlineLevel="1">
      <c r="B70" s="38"/>
    </row>
    <row r="71" spans="2:2" ht="21" hidden="1" customHeight="1" outlineLevel="1">
      <c r="B71" s="38"/>
    </row>
    <row r="72" spans="2:2" hidden="1" outlineLevel="1">
      <c r="B72" s="38"/>
    </row>
    <row r="73" spans="2:2" hidden="1" outlineLevel="1">
      <c r="B73" s="38"/>
    </row>
    <row r="74" spans="2:2" hidden="1" outlineLevel="1">
      <c r="B74" s="38"/>
    </row>
    <row r="75" spans="2:2" hidden="1" outlineLevel="1">
      <c r="B75" s="38"/>
    </row>
    <row r="76" spans="2:2" hidden="1" outlineLevel="1">
      <c r="B76" s="38"/>
    </row>
    <row r="77" spans="2:2" hidden="1" outlineLevel="1">
      <c r="B77" s="38"/>
    </row>
    <row r="78" spans="2:2" hidden="1" outlineLevel="1">
      <c r="B78" s="38"/>
    </row>
    <row r="79" spans="2:2" hidden="1" outlineLevel="1">
      <c r="B79" s="38"/>
    </row>
    <row r="80" spans="2:2" hidden="1" outlineLevel="1">
      <c r="B80" s="38"/>
    </row>
    <row r="81" spans="2:4" hidden="1" outlineLevel="1">
      <c r="B81" s="38"/>
    </row>
    <row r="82" spans="2:4" hidden="1" outlineLevel="1">
      <c r="B82" s="38"/>
    </row>
    <row r="83" spans="2:4" hidden="1" outlineLevel="1">
      <c r="B83" s="38"/>
    </row>
    <row r="84" spans="2:4" hidden="1" outlineLevel="1"/>
    <row r="85" spans="2:4" hidden="1" outlineLevel="1"/>
    <row r="86" spans="2:4" hidden="1" outlineLevel="1"/>
    <row r="87" spans="2:4" hidden="1" outlineLevel="1"/>
    <row r="88" spans="2:4" hidden="1" outlineLevel="1"/>
    <row r="89" spans="2:4" hidden="1" outlineLevel="1"/>
    <row r="90" spans="2:4" hidden="1" outlineLevel="1"/>
    <row r="91" spans="2:4" ht="11.25" customHeight="1"/>
    <row r="92" spans="2:4" ht="21" customHeight="1"/>
    <row r="93" spans="2:4" ht="20.25" collapsed="1">
      <c r="B93" s="1" t="s">
        <v>475</v>
      </c>
    </row>
    <row r="94" spans="2:4" ht="6.75" hidden="1" customHeight="1" outlineLevel="1"/>
    <row r="95" spans="2:4" ht="28.5" hidden="1" customHeight="1" outlineLevel="1">
      <c r="B95" s="71" t="s">
        <v>465</v>
      </c>
      <c r="C95" s="71"/>
      <c r="D95" s="71"/>
    </row>
    <row r="96" spans="2:4" ht="29.25" hidden="1" customHeight="1" outlineLevel="1">
      <c r="B96" s="55" t="s">
        <v>476</v>
      </c>
    </row>
    <row r="97" spans="2:5" ht="29.25" hidden="1" customHeight="1" outlineLevel="1">
      <c r="B97" s="55" t="s">
        <v>477</v>
      </c>
    </row>
    <row r="98" spans="2:5" hidden="1" outlineLevel="1"/>
    <row r="99" spans="2:5" ht="21" hidden="1" customHeight="1" outlineLevel="1">
      <c r="C99" s="54" t="s">
        <v>466</v>
      </c>
      <c r="E99" s="54" t="s">
        <v>467</v>
      </c>
    </row>
    <row r="100" spans="2:5" hidden="1" outlineLevel="1">
      <c r="C100" s="23" t="s">
        <v>468</v>
      </c>
      <c r="E100" s="13">
        <v>48</v>
      </c>
    </row>
    <row r="101" spans="2:5" hidden="1" outlineLevel="1">
      <c r="C101" s="23" t="s">
        <v>469</v>
      </c>
      <c r="E101" s="13">
        <v>28</v>
      </c>
    </row>
    <row r="102" spans="2:5" hidden="1" outlineLevel="1">
      <c r="C102" s="23" t="s">
        <v>470</v>
      </c>
      <c r="E102" s="13">
        <v>26</v>
      </c>
    </row>
    <row r="103" spans="2:5" hidden="1" outlineLevel="1">
      <c r="C103" s="23" t="s">
        <v>471</v>
      </c>
      <c r="E103" s="13">
        <v>97</v>
      </c>
    </row>
    <row r="104" spans="2:5" hidden="1" outlineLevel="1">
      <c r="C104" s="23" t="s">
        <v>472</v>
      </c>
      <c r="E104" s="13">
        <v>61</v>
      </c>
    </row>
    <row r="105" spans="2:5" hidden="1" outlineLevel="1">
      <c r="C105" s="23" t="s">
        <v>473</v>
      </c>
      <c r="E105" s="13">
        <v>58</v>
      </c>
    </row>
    <row r="106" spans="2:5" hidden="1" outlineLevel="1">
      <c r="C106" s="23" t="s">
        <v>472</v>
      </c>
      <c r="E106" s="13">
        <v>77</v>
      </c>
    </row>
    <row r="107" spans="2:5" hidden="1" outlineLevel="1">
      <c r="C107" s="23" t="s">
        <v>469</v>
      </c>
      <c r="E107" s="13">
        <v>31</v>
      </c>
    </row>
    <row r="108" spans="2:5" hidden="1" outlineLevel="1">
      <c r="C108" s="23" t="s">
        <v>470</v>
      </c>
      <c r="E108" s="13">
        <v>59</v>
      </c>
    </row>
    <row r="109" spans="2:5" hidden="1" outlineLevel="1">
      <c r="C109" s="23" t="s">
        <v>471</v>
      </c>
      <c r="E109" s="13">
        <v>55</v>
      </c>
    </row>
    <row r="110" spans="2:5" hidden="1" outlineLevel="1">
      <c r="C110" s="23" t="s">
        <v>472</v>
      </c>
      <c r="E110" s="13">
        <v>83</v>
      </c>
    </row>
    <row r="111" spans="2:5" hidden="1" outlineLevel="1">
      <c r="C111" s="23" t="s">
        <v>473</v>
      </c>
      <c r="E111" s="13">
        <v>47</v>
      </c>
    </row>
    <row r="112" spans="2:5" hidden="1" outlineLevel="1">
      <c r="C112" s="23" t="s">
        <v>468</v>
      </c>
      <c r="E112" s="13">
        <v>83</v>
      </c>
    </row>
    <row r="113" spans="3:5" hidden="1" outlineLevel="1">
      <c r="C113" s="23" t="s">
        <v>469</v>
      </c>
      <c r="E113" s="13">
        <v>83</v>
      </c>
    </row>
    <row r="114" spans="3:5" hidden="1" outlineLevel="1">
      <c r="C114" s="23" t="s">
        <v>470</v>
      </c>
      <c r="E114" s="13">
        <v>51</v>
      </c>
    </row>
    <row r="115" spans="3:5" hidden="1" outlineLevel="1">
      <c r="C115" s="23" t="s">
        <v>471</v>
      </c>
      <c r="E115" s="13">
        <v>94</v>
      </c>
    </row>
    <row r="116" spans="3:5" hidden="1" outlineLevel="1">
      <c r="C116" s="23" t="s">
        <v>472</v>
      </c>
      <c r="E116" s="13">
        <v>46</v>
      </c>
    </row>
    <row r="117" spans="3:5" hidden="1" outlineLevel="1">
      <c r="C117" s="23" t="s">
        <v>473</v>
      </c>
      <c r="E117" s="13">
        <v>59</v>
      </c>
    </row>
    <row r="118" spans="3:5" hidden="1" outlineLevel="1">
      <c r="C118" s="23" t="s">
        <v>468</v>
      </c>
      <c r="E118" s="13">
        <v>51</v>
      </c>
    </row>
    <row r="119" spans="3:5" hidden="1" outlineLevel="1">
      <c r="C119" s="23" t="s">
        <v>469</v>
      </c>
      <c r="E119" s="13">
        <v>66</v>
      </c>
    </row>
    <row r="120" spans="3:5" hidden="1" outlineLevel="1">
      <c r="C120" s="23" t="s">
        <v>470</v>
      </c>
      <c r="E120" s="13">
        <v>93</v>
      </c>
    </row>
    <row r="121" spans="3:5" hidden="1" outlineLevel="1">
      <c r="C121" s="23" t="s">
        <v>471</v>
      </c>
      <c r="E121" s="13">
        <v>86</v>
      </c>
    </row>
    <row r="122" spans="3:5" hidden="1" outlineLevel="1">
      <c r="C122" s="23" t="s">
        <v>472</v>
      </c>
      <c r="E122" s="13">
        <v>82</v>
      </c>
    </row>
    <row r="123" spans="3:5" hidden="1" outlineLevel="1">
      <c r="C123" s="23" t="s">
        <v>473</v>
      </c>
      <c r="E123" s="13">
        <v>56</v>
      </c>
    </row>
    <row r="124" spans="3:5" hidden="1" outlineLevel="1">
      <c r="C124" s="23" t="s">
        <v>468</v>
      </c>
      <c r="E124" s="13">
        <v>32</v>
      </c>
    </row>
    <row r="125" spans="3:5" hidden="1" outlineLevel="1">
      <c r="C125" s="23" t="s">
        <v>469</v>
      </c>
      <c r="E125" s="13">
        <v>87</v>
      </c>
    </row>
    <row r="126" spans="3:5" hidden="1" outlineLevel="1">
      <c r="C126" s="23" t="s">
        <v>470</v>
      </c>
      <c r="E126" s="13">
        <v>45</v>
      </c>
    </row>
    <row r="127" spans="3:5" hidden="1" outlineLevel="1">
      <c r="C127" s="23" t="s">
        <v>471</v>
      </c>
      <c r="E127" s="13">
        <v>71</v>
      </c>
    </row>
    <row r="128" spans="3:5" hidden="1" outlineLevel="1">
      <c r="C128" s="23" t="s">
        <v>472</v>
      </c>
      <c r="E128" s="13">
        <v>36</v>
      </c>
    </row>
    <row r="129" spans="3:5" hidden="1" outlineLevel="1">
      <c r="C129" s="23" t="s">
        <v>473</v>
      </c>
      <c r="E129" s="13">
        <v>68</v>
      </c>
    </row>
    <row r="130" spans="3:5" hidden="1" outlineLevel="1">
      <c r="C130" s="23" t="s">
        <v>468</v>
      </c>
      <c r="E130" s="13">
        <v>35</v>
      </c>
    </row>
    <row r="131" spans="3:5" hidden="1" outlineLevel="1">
      <c r="C131" s="23" t="s">
        <v>469</v>
      </c>
      <c r="E131" s="13">
        <v>25</v>
      </c>
    </row>
    <row r="132" spans="3:5" hidden="1" outlineLevel="1">
      <c r="C132" s="23" t="s">
        <v>470</v>
      </c>
      <c r="E132" s="13">
        <v>81</v>
      </c>
    </row>
    <row r="133" spans="3:5" hidden="1" outlineLevel="1">
      <c r="C133" s="23" t="s">
        <v>471</v>
      </c>
      <c r="E133" s="13">
        <v>58</v>
      </c>
    </row>
    <row r="134" spans="3:5" hidden="1" outlineLevel="1">
      <c r="C134" s="23" t="s">
        <v>472</v>
      </c>
      <c r="E134" s="13">
        <v>58</v>
      </c>
    </row>
    <row r="135" spans="3:5" hidden="1" outlineLevel="1">
      <c r="C135" s="23" t="s">
        <v>473</v>
      </c>
      <c r="E135" s="13">
        <v>63</v>
      </c>
    </row>
    <row r="136" spans="3:5" hidden="1" outlineLevel="1">
      <c r="C136" s="23" t="s">
        <v>468</v>
      </c>
      <c r="E136" s="13">
        <v>27</v>
      </c>
    </row>
    <row r="137" spans="3:5" hidden="1" outlineLevel="1">
      <c r="C137" s="23" t="s">
        <v>469</v>
      </c>
      <c r="E137" s="13">
        <v>91</v>
      </c>
    </row>
    <row r="138" spans="3:5" hidden="1" outlineLevel="1">
      <c r="C138" s="23" t="s">
        <v>470</v>
      </c>
      <c r="E138" s="13">
        <v>93</v>
      </c>
    </row>
    <row r="139" spans="3:5" hidden="1" outlineLevel="1">
      <c r="C139" s="23" t="s">
        <v>471</v>
      </c>
      <c r="E139" s="13">
        <v>44</v>
      </c>
    </row>
    <row r="140" spans="3:5" hidden="1" outlineLevel="1">
      <c r="C140" s="23" t="s">
        <v>472</v>
      </c>
      <c r="E140" s="13">
        <v>61</v>
      </c>
    </row>
    <row r="141" spans="3:5" hidden="1" outlineLevel="1">
      <c r="C141" s="23" t="s">
        <v>473</v>
      </c>
      <c r="E141" s="13">
        <v>79</v>
      </c>
    </row>
    <row r="142" spans="3:5" hidden="1" outlineLevel="1">
      <c r="C142" s="23" t="s">
        <v>468</v>
      </c>
      <c r="E142" s="13">
        <v>95</v>
      </c>
    </row>
    <row r="143" spans="3:5" hidden="1" outlineLevel="1">
      <c r="C143" s="23" t="s">
        <v>469</v>
      </c>
      <c r="E143" s="13">
        <v>49</v>
      </c>
    </row>
    <row r="144" spans="3:5" hidden="1" outlineLevel="1">
      <c r="C144" s="23" t="s">
        <v>470</v>
      </c>
      <c r="E144" s="13">
        <v>82</v>
      </c>
    </row>
    <row r="145" spans="3:5" hidden="1" outlineLevel="1">
      <c r="C145" s="23" t="s">
        <v>471</v>
      </c>
      <c r="E145" s="13">
        <v>85</v>
      </c>
    </row>
    <row r="146" spans="3:5" hidden="1" outlineLevel="1">
      <c r="C146" s="23" t="s">
        <v>472</v>
      </c>
      <c r="E146" s="13">
        <v>57</v>
      </c>
    </row>
    <row r="147" spans="3:5" hidden="1" outlineLevel="1">
      <c r="C147" s="23" t="s">
        <v>473</v>
      </c>
      <c r="E147" s="13">
        <v>78</v>
      </c>
    </row>
    <row r="148" spans="3:5" hidden="1" outlineLevel="1">
      <c r="C148" s="23" t="s">
        <v>468</v>
      </c>
      <c r="E148" s="13">
        <v>25</v>
      </c>
    </row>
    <row r="149" spans="3:5" hidden="1" outlineLevel="1">
      <c r="C149" s="23" t="s">
        <v>469</v>
      </c>
      <c r="E149" s="13">
        <v>46</v>
      </c>
    </row>
    <row r="150" spans="3:5" hidden="1" outlineLevel="1">
      <c r="C150" s="23" t="s">
        <v>470</v>
      </c>
      <c r="E150" s="13">
        <v>94</v>
      </c>
    </row>
    <row r="151" spans="3:5" hidden="1" outlineLevel="1">
      <c r="C151" s="23" t="s">
        <v>471</v>
      </c>
      <c r="E151" s="13">
        <v>68</v>
      </c>
    </row>
    <row r="152" spans="3:5" hidden="1" outlineLevel="1">
      <c r="C152" s="23" t="s">
        <v>472</v>
      </c>
      <c r="E152" s="13">
        <v>41</v>
      </c>
    </row>
    <row r="153" spans="3:5" hidden="1" outlineLevel="1">
      <c r="C153" s="23" t="s">
        <v>473</v>
      </c>
      <c r="E153" s="13">
        <v>59</v>
      </c>
    </row>
    <row r="154" spans="3:5" hidden="1" outlineLevel="1">
      <c r="C154" s="23" t="s">
        <v>468</v>
      </c>
      <c r="E154" s="13">
        <v>88</v>
      </c>
    </row>
    <row r="155" spans="3:5" hidden="1" outlineLevel="1">
      <c r="C155" s="23" t="s">
        <v>469</v>
      </c>
      <c r="E155" s="13">
        <v>43</v>
      </c>
    </row>
    <row r="156" spans="3:5" hidden="1" outlineLevel="1">
      <c r="C156" s="23" t="s">
        <v>470</v>
      </c>
      <c r="E156" s="13">
        <v>33</v>
      </c>
    </row>
    <row r="157" spans="3:5" hidden="1" outlineLevel="1">
      <c r="C157" s="23" t="s">
        <v>471</v>
      </c>
      <c r="E157" s="13">
        <v>51</v>
      </c>
    </row>
    <row r="158" spans="3:5" hidden="1" outlineLevel="1">
      <c r="C158" s="23" t="s">
        <v>472</v>
      </c>
      <c r="E158" s="13">
        <v>88</v>
      </c>
    </row>
    <row r="159" spans="3:5" hidden="1" outlineLevel="1">
      <c r="C159" s="23" t="s">
        <v>473</v>
      </c>
      <c r="E159" s="13">
        <v>82</v>
      </c>
    </row>
    <row r="160" spans="3:5" hidden="1" outlineLevel="1">
      <c r="C160" s="23" t="s">
        <v>468</v>
      </c>
      <c r="E160" s="13">
        <v>44</v>
      </c>
    </row>
    <row r="161" hidden="1" outlineLevel="1"/>
    <row r="162" hidden="1" outlineLevel="1"/>
    <row r="163" hidden="1" outlineLevel="1"/>
    <row r="164" hidden="1" outlineLevel="1"/>
    <row r="165" ht="30" customHeight="1"/>
  </sheetData>
  <mergeCells count="8">
    <mergeCell ref="B95:D95"/>
    <mergeCell ref="G49:P49"/>
    <mergeCell ref="B63:H63"/>
    <mergeCell ref="J63:L63"/>
    <mergeCell ref="N31:O31"/>
    <mergeCell ref="O33:P33"/>
    <mergeCell ref="K35:L35"/>
    <mergeCell ref="O38:P38"/>
  </mergeCells>
  <phoneticPr fontId="3" type="noConversion"/>
  <hyperlinks>
    <hyperlink ref="G49" r:id="rId1" display="点击此处打开“比较和合并举例文档”…"/>
    <hyperlink ref="G49:P49" r:id="rId2" display="点击此处打开“【实际问题等】举例文档”…"/>
    <hyperlink ref="B63" location="'3.内容转换和处理'!A1" display="CodeCoverage代码的整理"/>
    <hyperlink ref="J63" r:id="rId3" display="。原Html文档。"/>
    <hyperlink ref="J63:L63" r:id="rId4" display="《原Html文档》"/>
    <hyperlink ref="N31" r:id="rId5"/>
    <hyperlink ref="O33" r:id="rId6"/>
    <hyperlink ref="O33:P33" location="'定位（Go to）'!A1" display="点击进入→"/>
    <hyperlink ref="K35" r:id="rId7"/>
    <hyperlink ref="K35:L35" location="'有效性（Validation）'!A1" display="点击进入→"/>
    <hyperlink ref="O38" r:id="rId8"/>
    <hyperlink ref="O38:P38" location="'自定义格式（Custom Format）'!A1" display="点击进入→"/>
  </hyperlinks>
  <pageMargins left="0.7" right="0.7" top="0.75" bottom="0.75" header="0.3" footer="0.3"/>
  <pageSetup paperSize="9" orientation="portrait" r:id="rId9"/>
  <drawing r:id="rId10"/>
</worksheet>
</file>

<file path=xl/worksheets/sheet8.xml><?xml version="1.0" encoding="utf-8"?>
<worksheet xmlns="http://schemas.openxmlformats.org/spreadsheetml/2006/main" xmlns:r="http://schemas.openxmlformats.org/officeDocument/2006/relationships">
  <sheetPr codeName="Sheet8">
    <outlinePr summaryBelow="0" summaryRight="0"/>
  </sheetPr>
  <dimension ref="A1:H31"/>
  <sheetViews>
    <sheetView workbookViewId="0">
      <selection activeCell="A2" sqref="A2"/>
    </sheetView>
  </sheetViews>
  <sheetFormatPr defaultRowHeight="13.5" outlineLevelRow="1"/>
  <cols>
    <col min="1" max="1" width="10.125" customWidth="1"/>
    <col min="2" max="2" width="27.75" customWidth="1"/>
    <col min="3" max="3" width="42.875" customWidth="1"/>
    <col min="6" max="6" width="27" customWidth="1"/>
    <col min="7" max="7" width="4" customWidth="1"/>
    <col min="8" max="8" width="16.5" customWidth="1"/>
  </cols>
  <sheetData>
    <row r="1" spans="1:8" ht="6.75" customHeight="1"/>
    <row r="2" spans="1:8" ht="33" customHeight="1">
      <c r="A2" s="39" t="s">
        <v>428</v>
      </c>
    </row>
    <row r="3" spans="1:8" ht="19.5" customHeight="1"/>
    <row r="4" spans="1:8" ht="25.5" customHeight="1" thickBot="1">
      <c r="B4" s="52" t="s">
        <v>460</v>
      </c>
    </row>
    <row r="5" spans="1:8" ht="43.5" customHeight="1" thickTop="1" thickBot="1">
      <c r="C5" s="57"/>
      <c r="F5" s="53"/>
    </row>
    <row r="8" spans="1:8" ht="34.5" customHeight="1" collapsed="1">
      <c r="B8" s="52" t="s">
        <v>461</v>
      </c>
    </row>
    <row r="9" spans="1:8" ht="21.75" hidden="1" customHeight="1" outlineLevel="1">
      <c r="C9" s="48" t="s">
        <v>454</v>
      </c>
      <c r="E9" s="50" t="s">
        <v>454</v>
      </c>
      <c r="H9" t="s">
        <v>478</v>
      </c>
    </row>
    <row r="10" spans="1:8" ht="21.75" hidden="1" customHeight="1" outlineLevel="1">
      <c r="C10" s="49"/>
      <c r="E10" s="51" t="s">
        <v>455</v>
      </c>
      <c r="H10" t="s">
        <v>479</v>
      </c>
    </row>
    <row r="11" spans="1:8" ht="21.75" hidden="1" customHeight="1" outlineLevel="1">
      <c r="C11" s="49"/>
      <c r="E11" s="51" t="s">
        <v>456</v>
      </c>
    </row>
    <row r="12" spans="1:8" ht="21.75" hidden="1" customHeight="1" outlineLevel="1">
      <c r="C12" s="49"/>
      <c r="E12" s="51" t="s">
        <v>457</v>
      </c>
    </row>
    <row r="13" spans="1:8" ht="21.75" hidden="1" customHeight="1" outlineLevel="1">
      <c r="C13" s="49"/>
      <c r="E13" s="51" t="s">
        <v>458</v>
      </c>
    </row>
    <row r="14" spans="1:8" ht="21.75" hidden="1" customHeight="1" outlineLevel="1">
      <c r="C14" s="49"/>
      <c r="E14" t="s">
        <v>459</v>
      </c>
    </row>
    <row r="15" spans="1:8" ht="21.75" hidden="1" customHeight="1" outlineLevel="1">
      <c r="C15" s="49"/>
    </row>
    <row r="16" spans="1:8" ht="21.75" hidden="1" customHeight="1" outlineLevel="1">
      <c r="C16" s="49"/>
    </row>
    <row r="17" spans="2:3" hidden="1" outlineLevel="1"/>
    <row r="19" spans="2:3" collapsed="1"/>
    <row r="20" spans="2:3" ht="18.75">
      <c r="B20" s="52" t="s">
        <v>486</v>
      </c>
    </row>
    <row r="21" spans="2:3">
      <c r="C21" s="59">
        <v>1113552943656</v>
      </c>
    </row>
    <row r="22" spans="2:3">
      <c r="C22" s="58">
        <v>1113552943657</v>
      </c>
    </row>
    <row r="23" spans="2:3">
      <c r="C23" s="58">
        <v>1113552943658</v>
      </c>
    </row>
    <row r="24" spans="2:3">
      <c r="C24" s="58">
        <v>2213552943659</v>
      </c>
    </row>
    <row r="25" spans="2:3">
      <c r="C25" s="58">
        <v>1113552943660</v>
      </c>
    </row>
    <row r="26" spans="2:3">
      <c r="C26" s="58">
        <v>1113552943661</v>
      </c>
    </row>
    <row r="27" spans="2:3">
      <c r="C27" s="58">
        <v>5513552943662</v>
      </c>
    </row>
    <row r="28" spans="2:3">
      <c r="C28" s="58">
        <v>1113552943663</v>
      </c>
    </row>
    <row r="29" spans="2:3" collapsed="1">
      <c r="C29" s="58">
        <v>1113552943664</v>
      </c>
    </row>
    <row r="30" spans="2:3" ht="23.25" customHeight="1"/>
    <row r="31" spans="2:3" ht="19.5" customHeight="1"/>
  </sheetData>
  <phoneticPr fontId="3" type="noConversion"/>
  <hyperlinks>
    <hyperlink ref="A2" location="'6.常用操作、技巧&amp;小结'!A1" display="返回"/>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outlinePr summaryBelow="0" summaryRight="0"/>
  </sheetPr>
  <dimension ref="A1:H34"/>
  <sheetViews>
    <sheetView workbookViewId="0">
      <selection activeCell="A2" sqref="A2"/>
    </sheetView>
  </sheetViews>
  <sheetFormatPr defaultRowHeight="13.5"/>
  <cols>
    <col min="2" max="2" width="20.25" customWidth="1"/>
    <col min="3" max="3" width="14" customWidth="1"/>
    <col min="4" max="4" width="14.625" customWidth="1"/>
    <col min="5" max="8" width="14" customWidth="1"/>
  </cols>
  <sheetData>
    <row r="1" spans="1:8" ht="5.25" customHeight="1"/>
    <row r="2" spans="1:8" ht="27" customHeight="1">
      <c r="A2" s="39" t="s">
        <v>428</v>
      </c>
      <c r="D2" s="43"/>
    </row>
    <row r="3" spans="1:8" ht="10.5" customHeight="1"/>
    <row r="4" spans="1:8" ht="47.25" customHeight="1">
      <c r="B4" s="40" t="s">
        <v>450</v>
      </c>
      <c r="C4" s="3" t="s">
        <v>1</v>
      </c>
      <c r="D4" s="3" t="s">
        <v>426</v>
      </c>
      <c r="E4" s="3" t="s">
        <v>3</v>
      </c>
      <c r="F4" s="4" t="s">
        <v>11</v>
      </c>
      <c r="G4" s="4" t="s">
        <v>4</v>
      </c>
      <c r="H4" s="4" t="s">
        <v>5</v>
      </c>
    </row>
    <row r="5" spans="1:8" ht="23.25">
      <c r="B5" s="3" t="s">
        <v>6</v>
      </c>
      <c r="C5" s="5">
        <v>41</v>
      </c>
      <c r="D5" s="5">
        <v>0</v>
      </c>
      <c r="E5" s="5">
        <v>0</v>
      </c>
      <c r="F5" s="34">
        <f>SUM(C5:E5)</f>
        <v>41</v>
      </c>
      <c r="G5" s="8">
        <f>C5/F5</f>
        <v>1</v>
      </c>
      <c r="H5" s="33">
        <f>(C5+D5)/F5</f>
        <v>1</v>
      </c>
    </row>
    <row r="6" spans="1:8" ht="23.25">
      <c r="B6" s="3" t="s">
        <v>7</v>
      </c>
      <c r="C6" s="5">
        <v>103</v>
      </c>
      <c r="D6" s="5">
        <v>15</v>
      </c>
      <c r="E6" s="5">
        <v>13</v>
      </c>
      <c r="F6" s="6">
        <f>SUM(C6:E6)</f>
        <v>131</v>
      </c>
      <c r="G6" s="8">
        <f t="shared" ref="G6:G9" si="0">C6/F6</f>
        <v>0.7862595419847328</v>
      </c>
      <c r="H6" s="33">
        <f t="shared" ref="H6:H9" si="1">(C6+D6)/F6</f>
        <v>0.9007633587786259</v>
      </c>
    </row>
    <row r="7" spans="1:8" ht="23.25">
      <c r="B7" s="3" t="s">
        <v>8</v>
      </c>
      <c r="C7" s="5">
        <v>71</v>
      </c>
      <c r="D7" s="5">
        <v>19</v>
      </c>
      <c r="E7" s="5">
        <v>9</v>
      </c>
      <c r="F7" s="6">
        <f>SUM(C7:E7)</f>
        <v>99</v>
      </c>
      <c r="G7" s="8">
        <f t="shared" si="0"/>
        <v>0.71717171717171713</v>
      </c>
      <c r="H7" s="33">
        <f t="shared" si="1"/>
        <v>0.90909090909090906</v>
      </c>
    </row>
    <row r="8" spans="1:8" ht="23.25">
      <c r="B8" s="3" t="s">
        <v>9</v>
      </c>
      <c r="C8" s="5">
        <v>98</v>
      </c>
      <c r="D8" s="5">
        <v>0</v>
      </c>
      <c r="E8" s="5">
        <v>0</v>
      </c>
      <c r="F8" s="6">
        <f>SUM(C8:E8)</f>
        <v>98</v>
      </c>
      <c r="G8" s="8">
        <f t="shared" si="0"/>
        <v>1</v>
      </c>
      <c r="H8" s="33">
        <f t="shared" si="1"/>
        <v>1</v>
      </c>
    </row>
    <row r="9" spans="1:8" ht="23.25">
      <c r="B9" s="4" t="s">
        <v>12</v>
      </c>
      <c r="C9" s="6">
        <f>SUM(C5:C8)</f>
        <v>313</v>
      </c>
      <c r="D9" s="6">
        <f>SUM(D5:D8)</f>
        <v>34</v>
      </c>
      <c r="E9" s="6">
        <f>SUM(E5:E8)</f>
        <v>22</v>
      </c>
      <c r="F9" s="6">
        <f>SUM(C9:E9)</f>
        <v>369</v>
      </c>
      <c r="G9" s="8">
        <f t="shared" si="0"/>
        <v>0.8482384823848238</v>
      </c>
      <c r="H9" s="33">
        <f t="shared" si="1"/>
        <v>0.94037940379403795</v>
      </c>
    </row>
    <row r="12" spans="1:8" ht="18.75" customHeight="1">
      <c r="D12" s="44"/>
    </row>
    <row r="13" spans="1:8" ht="19.5" customHeight="1">
      <c r="B13" s="46" t="s">
        <v>452</v>
      </c>
      <c r="D13" s="44"/>
      <c r="G13" s="47" t="s">
        <v>453</v>
      </c>
    </row>
    <row r="14" spans="1:8">
      <c r="B14" s="45">
        <v>1</v>
      </c>
    </row>
    <row r="15" spans="1:8">
      <c r="B15" s="45"/>
      <c r="G15" s="23">
        <v>7</v>
      </c>
    </row>
    <row r="16" spans="1:8">
      <c r="B16" s="45"/>
      <c r="G16" s="23">
        <v>8</v>
      </c>
    </row>
    <row r="17" spans="2:7">
      <c r="B17" s="23"/>
      <c r="G17" s="23"/>
    </row>
    <row r="18" spans="2:7">
      <c r="B18" s="23"/>
      <c r="G18" s="23"/>
    </row>
    <row r="19" spans="2:7">
      <c r="G19" s="23"/>
    </row>
    <row r="20" spans="2:7">
      <c r="B20" s="46" t="s">
        <v>451</v>
      </c>
      <c r="G20" s="23"/>
    </row>
    <row r="21" spans="2:7">
      <c r="B21" s="45"/>
      <c r="G21" s="23"/>
    </row>
    <row r="22" spans="2:7">
      <c r="B22" s="45"/>
      <c r="G22" s="23"/>
    </row>
    <row r="23" spans="2:7">
      <c r="B23" s="45"/>
      <c r="G23" s="23"/>
    </row>
    <row r="24" spans="2:7">
      <c r="B24" s="23"/>
      <c r="G24" s="23"/>
    </row>
    <row r="25" spans="2:7">
      <c r="B25" s="23"/>
      <c r="G25" s="23"/>
    </row>
    <row r="26" spans="2:7">
      <c r="G26" s="23"/>
    </row>
    <row r="31" spans="2:7">
      <c r="B31" s="41"/>
    </row>
    <row r="32" spans="2:7">
      <c r="B32" s="41"/>
    </row>
    <row r="33" spans="2:2">
      <c r="B33" s="41"/>
    </row>
    <row r="34" spans="2:2">
      <c r="B34" s="41"/>
    </row>
  </sheetData>
  <phoneticPr fontId="3" type="noConversion"/>
  <dataValidations count="4">
    <dataValidation type="list" allowBlank="1" showInputMessage="1" showErrorMessage="1" sqref="D12:D13">
      <formula1>"USB,Storage,Video,CI"</formula1>
    </dataValidation>
    <dataValidation type="decimal" allowBlank="1" showInputMessage="1" showErrorMessage="1" sqref="H5:H9 B14:B18">
      <formula1>0</formula1>
      <formula2>1</formula2>
    </dataValidation>
    <dataValidation type="decimal" errorStyle="warning" allowBlank="1" showInputMessage="1" showErrorMessage="1" sqref="B21:B25">
      <formula1>0</formula1>
      <formula2>1</formula2>
    </dataValidation>
    <dataValidation type="custom" allowBlank="1" showInputMessage="1" showErrorMessage="1" sqref="G15:G26">
      <formula1>COUNTIF($G$15:G15,G15)&lt;2</formula1>
    </dataValidation>
  </dataValidations>
  <hyperlinks>
    <hyperlink ref="A2" location="'6.常用操作、技巧&amp;小结'!A1" display="返回"/>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sheetPr>
    <outlinePr summaryBelow="0" summaryRight="0"/>
  </sheetPr>
  <dimension ref="A1:I35"/>
  <sheetViews>
    <sheetView workbookViewId="0">
      <selection activeCell="A2" sqref="A2"/>
    </sheetView>
  </sheetViews>
  <sheetFormatPr defaultRowHeight="13.5"/>
  <cols>
    <col min="2" max="2" width="19.625" customWidth="1"/>
    <col min="3" max="3" width="14" customWidth="1"/>
    <col min="4" max="4" width="14.625" customWidth="1"/>
    <col min="5" max="8" width="14" customWidth="1"/>
  </cols>
  <sheetData>
    <row r="1" spans="1:9" ht="5.25" customHeight="1"/>
    <row r="2" spans="1:9" ht="27" customHeight="1">
      <c r="A2" s="39" t="s">
        <v>428</v>
      </c>
      <c r="D2" s="43" t="str">
        <f>"定位（Go to）"</f>
        <v>定位（Go to）</v>
      </c>
    </row>
    <row r="3" spans="1:9" ht="10.5" customHeight="1"/>
    <row r="4" spans="1:9" ht="47.25" customHeight="1">
      <c r="B4" s="40" t="s">
        <v>430</v>
      </c>
      <c r="C4" s="3" t="s">
        <v>1</v>
      </c>
      <c r="D4" s="3" t="s">
        <v>426</v>
      </c>
      <c r="E4" s="3" t="s">
        <v>3</v>
      </c>
      <c r="F4" s="4" t="s">
        <v>11</v>
      </c>
      <c r="G4" s="4" t="s">
        <v>4</v>
      </c>
      <c r="H4" s="4" t="s">
        <v>5</v>
      </c>
    </row>
    <row r="5" spans="1:9" ht="23.25">
      <c r="B5" s="3" t="s">
        <v>6</v>
      </c>
      <c r="C5" s="5">
        <v>41</v>
      </c>
      <c r="D5" s="5"/>
      <c r="E5" s="5"/>
      <c r="F5" s="34">
        <f>SUM(C5:E5)</f>
        <v>41</v>
      </c>
      <c r="G5" s="8">
        <f>C5/F5</f>
        <v>1</v>
      </c>
      <c r="H5" s="33">
        <f>(C5+D5)/F5</f>
        <v>1</v>
      </c>
    </row>
    <row r="6" spans="1:9" ht="23.25">
      <c r="B6" s="3" t="s">
        <v>7</v>
      </c>
      <c r="C6" s="5">
        <v>13</v>
      </c>
      <c r="D6" s="5"/>
      <c r="E6" s="5">
        <v>13</v>
      </c>
      <c r="F6" s="6">
        <f>SUM(C6:E6)</f>
        <v>26</v>
      </c>
      <c r="G6" s="8">
        <f t="shared" ref="G6:G9" si="0">C6/F6</f>
        <v>0.5</v>
      </c>
      <c r="H6" s="33">
        <f t="shared" ref="H6:H9" si="1">(C6+D6)/F6</f>
        <v>0.5</v>
      </c>
    </row>
    <row r="7" spans="1:9" ht="23.25">
      <c r="B7" s="3" t="s">
        <v>8</v>
      </c>
      <c r="C7" s="5"/>
      <c r="D7" s="5">
        <v>19</v>
      </c>
      <c r="E7" s="5"/>
      <c r="F7" s="6">
        <f>SUM(C7:E7)</f>
        <v>19</v>
      </c>
      <c r="G7" s="8">
        <f t="shared" si="0"/>
        <v>0</v>
      </c>
      <c r="H7" s="33">
        <f t="shared" si="1"/>
        <v>1</v>
      </c>
    </row>
    <row r="8" spans="1:9" ht="23.25">
      <c r="B8" s="3" t="s">
        <v>9</v>
      </c>
      <c r="C8" s="5">
        <v>98</v>
      </c>
      <c r="D8" s="5"/>
      <c r="E8" s="5"/>
      <c r="F8" s="6">
        <f>SUM(C8:E8)</f>
        <v>98</v>
      </c>
      <c r="G8" s="8">
        <f t="shared" si="0"/>
        <v>1</v>
      </c>
      <c r="H8" s="33">
        <f t="shared" si="1"/>
        <v>1</v>
      </c>
    </row>
    <row r="9" spans="1:9" ht="23.25">
      <c r="B9" s="4" t="s">
        <v>12</v>
      </c>
      <c r="C9" s="6">
        <f>SUM(C5:C8)</f>
        <v>152</v>
      </c>
      <c r="D9" s="6">
        <f>SUM(D5:D8)</f>
        <v>19</v>
      </c>
      <c r="E9" s="6">
        <f>SUM(E5:E8)</f>
        <v>13</v>
      </c>
      <c r="F9" s="6">
        <f>SUM(C9:E9)</f>
        <v>184</v>
      </c>
      <c r="G9" s="8">
        <f t="shared" si="0"/>
        <v>0.82608695652173914</v>
      </c>
      <c r="H9" s="33">
        <f t="shared" si="1"/>
        <v>0.92934782608695654</v>
      </c>
    </row>
    <row r="11" spans="1:9">
      <c r="G11">
        <v>1</v>
      </c>
      <c r="I11">
        <v>-1</v>
      </c>
    </row>
    <row r="12" spans="1:9" ht="18.75" customHeight="1">
      <c r="D12" s="44"/>
      <c r="G12">
        <v>2</v>
      </c>
      <c r="I12">
        <v>-1</v>
      </c>
    </row>
    <row r="13" spans="1:9">
      <c r="G13">
        <v>3</v>
      </c>
      <c r="I13">
        <v>-1</v>
      </c>
    </row>
    <row r="14" spans="1:9">
      <c r="G14">
        <v>4</v>
      </c>
      <c r="I14">
        <v>-1</v>
      </c>
    </row>
    <row r="15" spans="1:9">
      <c r="B15" s="41"/>
      <c r="G15">
        <v>5</v>
      </c>
      <c r="I15">
        <v>-1</v>
      </c>
    </row>
    <row r="16" spans="1:9">
      <c r="B16" s="41"/>
    </row>
    <row r="17" spans="2:2">
      <c r="B17" s="41"/>
    </row>
    <row r="32" spans="2:2">
      <c r="B32" s="41"/>
    </row>
    <row r="33" spans="2:2">
      <c r="B33" s="41"/>
    </row>
    <row r="34" spans="2:2">
      <c r="B34" s="41"/>
    </row>
    <row r="35" spans="2:2">
      <c r="B35" s="41"/>
    </row>
  </sheetData>
  <phoneticPr fontId="3" type="noConversion"/>
  <dataValidations count="2">
    <dataValidation type="decimal" allowBlank="1" showInputMessage="1" showErrorMessage="1" sqref="H5:H9">
      <formula1>0</formula1>
      <formula2>1</formula2>
    </dataValidation>
    <dataValidation type="list" allowBlank="1" showInputMessage="1" showErrorMessage="1" sqref="D12">
      <formula1>"USB,Storage,Video,CI"</formula1>
    </dataValidation>
  </dataValidations>
  <hyperlinks>
    <hyperlink ref="A2" location="'6.常用操作、技巧&amp;小结'!A1" display="返回"/>
  </hyperlink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sheetPr>
    <outlinePr summaryBelow="0" summaryRight="0"/>
  </sheetPr>
  <dimension ref="A1:I62"/>
  <sheetViews>
    <sheetView workbookViewId="0">
      <selection activeCell="A2" sqref="A2"/>
    </sheetView>
  </sheetViews>
  <sheetFormatPr defaultRowHeight="13.5" outlineLevelRow="1"/>
  <cols>
    <col min="2" max="2" width="19.625" customWidth="1"/>
    <col min="3" max="8" width="14" customWidth="1"/>
  </cols>
  <sheetData>
    <row r="1" spans="1:9" ht="5.25" customHeight="1"/>
    <row r="2" spans="1:9" ht="27" customHeight="1">
      <c r="A2" s="39" t="s">
        <v>428</v>
      </c>
    </row>
    <row r="3" spans="1:9" ht="10.5" customHeight="1"/>
    <row r="4" spans="1:9" ht="47.25" customHeight="1">
      <c r="B4" s="40" t="s">
        <v>430</v>
      </c>
      <c r="C4" s="3" t="s">
        <v>1</v>
      </c>
      <c r="D4" s="3" t="s">
        <v>426</v>
      </c>
      <c r="E4" s="3" t="s">
        <v>3</v>
      </c>
      <c r="F4" s="4" t="s">
        <v>11</v>
      </c>
      <c r="G4" s="4" t="s">
        <v>4</v>
      </c>
      <c r="H4" s="4" t="s">
        <v>5</v>
      </c>
    </row>
    <row r="5" spans="1:9" ht="23.25">
      <c r="B5" s="3" t="s">
        <v>6</v>
      </c>
      <c r="C5" s="5">
        <v>41</v>
      </c>
      <c r="D5" s="5">
        <v>0</v>
      </c>
      <c r="E5" s="5">
        <v>0</v>
      </c>
      <c r="F5" s="34">
        <f>SUM(C5:E5)</f>
        <v>41</v>
      </c>
      <c r="G5" s="8">
        <f>C5/F5</f>
        <v>1</v>
      </c>
      <c r="H5" s="33">
        <f>(C5+D5)/F5</f>
        <v>1</v>
      </c>
    </row>
    <row r="6" spans="1:9" ht="23.25">
      <c r="B6" s="3" t="s">
        <v>7</v>
      </c>
      <c r="C6" s="5">
        <v>103</v>
      </c>
      <c r="D6" s="5">
        <v>15</v>
      </c>
      <c r="E6" s="5">
        <v>13</v>
      </c>
      <c r="F6" s="6">
        <f>SUM(C6:E6)</f>
        <v>131</v>
      </c>
      <c r="G6" s="8">
        <f t="shared" ref="G6:G9" si="0">C6/F6</f>
        <v>0.7862595419847328</v>
      </c>
      <c r="H6" s="33">
        <f t="shared" ref="H6:H9" si="1">(C6+D6)/F6</f>
        <v>0.9007633587786259</v>
      </c>
    </row>
    <row r="7" spans="1:9" ht="23.25">
      <c r="B7" s="3" t="s">
        <v>8</v>
      </c>
      <c r="C7" s="5">
        <v>71</v>
      </c>
      <c r="D7" s="5">
        <v>19</v>
      </c>
      <c r="E7" s="5">
        <v>9</v>
      </c>
      <c r="F7" s="6">
        <f>SUM(C7:E7)</f>
        <v>99</v>
      </c>
      <c r="G7" s="8">
        <f t="shared" si="0"/>
        <v>0.71717171717171713</v>
      </c>
      <c r="H7" s="33">
        <f t="shared" si="1"/>
        <v>0.90909090909090906</v>
      </c>
    </row>
    <row r="8" spans="1:9" ht="23.25">
      <c r="B8" s="3" t="s">
        <v>9</v>
      </c>
      <c r="C8" s="5">
        <v>98</v>
      </c>
      <c r="D8" s="5">
        <v>0</v>
      </c>
      <c r="E8" s="5">
        <v>0</v>
      </c>
      <c r="F8" s="6">
        <f>SUM(C8:E8)</f>
        <v>98</v>
      </c>
      <c r="G8" s="8">
        <f t="shared" si="0"/>
        <v>1</v>
      </c>
      <c r="H8" s="33">
        <f t="shared" si="1"/>
        <v>1</v>
      </c>
    </row>
    <row r="9" spans="1:9" ht="23.25">
      <c r="B9" s="4" t="s">
        <v>12</v>
      </c>
      <c r="C9" s="6">
        <f>SUM(C5:C8)</f>
        <v>313</v>
      </c>
      <c r="D9" s="6">
        <f>SUM(D5:D8)</f>
        <v>34</v>
      </c>
      <c r="E9" s="6">
        <f>SUM(E5:E8)</f>
        <v>22</v>
      </c>
      <c r="F9" s="6">
        <f>SUM(C9:E9)</f>
        <v>369</v>
      </c>
      <c r="G9" s="8">
        <f t="shared" si="0"/>
        <v>0.8482384823848238</v>
      </c>
      <c r="H9" s="33">
        <f t="shared" si="1"/>
        <v>0.94037940379403795</v>
      </c>
    </row>
    <row r="11" spans="1:9">
      <c r="G11">
        <v>1</v>
      </c>
      <c r="I11">
        <v>-1</v>
      </c>
    </row>
    <row r="12" spans="1:9">
      <c r="G12">
        <v>2</v>
      </c>
      <c r="I12">
        <v>-1</v>
      </c>
    </row>
    <row r="13" spans="1:9">
      <c r="G13">
        <v>3</v>
      </c>
      <c r="I13">
        <v>-1</v>
      </c>
    </row>
    <row r="14" spans="1:9">
      <c r="G14">
        <v>4</v>
      </c>
      <c r="I14">
        <v>-1</v>
      </c>
    </row>
    <row r="15" spans="1:9" ht="21" customHeight="1" collapsed="1">
      <c r="B15" s="75" t="s">
        <v>445</v>
      </c>
      <c r="C15" s="76"/>
      <c r="D15" s="76"/>
      <c r="G15">
        <v>5</v>
      </c>
      <c r="I15">
        <v>-1</v>
      </c>
    </row>
    <row r="16" spans="1:9" ht="8.25" hidden="1" customHeight="1" outlineLevel="1"/>
    <row r="17" spans="2:5" ht="22.5" hidden="1" customHeight="1" outlineLevel="1">
      <c r="B17" s="42" t="s">
        <v>447</v>
      </c>
      <c r="C17" s="42" t="s">
        <v>448</v>
      </c>
      <c r="E17" s="42" t="s">
        <v>449</v>
      </c>
    </row>
    <row r="18" spans="2:5" hidden="1" outlineLevel="1">
      <c r="B18" s="28" t="s">
        <v>431</v>
      </c>
      <c r="C18" s="28" t="s">
        <v>438</v>
      </c>
      <c r="E18" s="28" t="s">
        <v>431</v>
      </c>
    </row>
    <row r="19" spans="2:5" hidden="1" outlineLevel="1">
      <c r="B19" s="28" t="s">
        <v>432</v>
      </c>
      <c r="C19" s="28" t="s">
        <v>439</v>
      </c>
      <c r="E19" s="28" t="s">
        <v>438</v>
      </c>
    </row>
    <row r="20" spans="2:5" hidden="1" outlineLevel="1">
      <c r="B20" s="28" t="s">
        <v>435</v>
      </c>
      <c r="C20" s="28" t="s">
        <v>442</v>
      </c>
      <c r="E20" s="28" t="s">
        <v>432</v>
      </c>
    </row>
    <row r="21" spans="2:5" hidden="1" outlineLevel="1">
      <c r="B21" s="28" t="s">
        <v>436</v>
      </c>
      <c r="C21" s="28" t="s">
        <v>443</v>
      </c>
      <c r="E21" s="28" t="s">
        <v>439</v>
      </c>
    </row>
    <row r="22" spans="2:5" hidden="1" outlineLevel="1">
      <c r="B22" s="28" t="s">
        <v>433</v>
      </c>
      <c r="C22" s="28" t="s">
        <v>440</v>
      </c>
      <c r="E22" s="28" t="s">
        <v>435</v>
      </c>
    </row>
    <row r="23" spans="2:5" hidden="1" outlineLevel="1">
      <c r="B23" s="28" t="s">
        <v>434</v>
      </c>
      <c r="C23" s="28" t="s">
        <v>441</v>
      </c>
      <c r="E23" s="28" t="s">
        <v>442</v>
      </c>
    </row>
    <row r="24" spans="2:5" hidden="1" outlineLevel="1">
      <c r="B24" s="28" t="s">
        <v>437</v>
      </c>
      <c r="C24" s="28" t="s">
        <v>444</v>
      </c>
      <c r="E24" s="28" t="s">
        <v>436</v>
      </c>
    </row>
    <row r="25" spans="2:5" hidden="1" outlineLevel="1">
      <c r="E25" s="28" t="s">
        <v>443</v>
      </c>
    </row>
    <row r="26" spans="2:5" hidden="1" outlineLevel="1">
      <c r="E26" s="28" t="s">
        <v>433</v>
      </c>
    </row>
    <row r="27" spans="2:5" hidden="1" outlineLevel="1">
      <c r="E27" s="28" t="s">
        <v>440</v>
      </c>
    </row>
    <row r="28" spans="2:5" hidden="1" outlineLevel="1">
      <c r="E28" s="28" t="s">
        <v>434</v>
      </c>
    </row>
    <row r="29" spans="2:5" hidden="1" outlineLevel="1">
      <c r="E29" s="28" t="s">
        <v>441</v>
      </c>
    </row>
    <row r="30" spans="2:5" hidden="1" outlineLevel="1">
      <c r="E30" s="28" t="s">
        <v>437</v>
      </c>
    </row>
    <row r="31" spans="2:5" hidden="1" outlineLevel="1">
      <c r="E31" s="28" t="s">
        <v>444</v>
      </c>
    </row>
    <row r="32" spans="2:5" hidden="1" outlineLevel="1"/>
    <row r="33" spans="2:6" hidden="1" outlineLevel="1"/>
    <row r="34" spans="2:6" hidden="1" outlineLevel="1"/>
    <row r="35" spans="2:6" hidden="1" outlineLevel="1"/>
    <row r="36" spans="2:6" hidden="1" outlineLevel="1"/>
    <row r="38" spans="2:6" ht="21.75" customHeight="1">
      <c r="D38" s="75" t="s">
        <v>446</v>
      </c>
      <c r="E38" s="76"/>
      <c r="F38" s="76"/>
    </row>
    <row r="39" spans="2:6" ht="7.5" customHeight="1"/>
    <row r="42" spans="2:6">
      <c r="B42" s="41"/>
    </row>
    <row r="43" spans="2:6">
      <c r="B43" s="41"/>
    </row>
    <row r="44" spans="2:6">
      <c r="B44" s="41"/>
    </row>
    <row r="59" spans="2:2">
      <c r="B59" s="41"/>
    </row>
    <row r="60" spans="2:2">
      <c r="B60" s="41"/>
    </row>
    <row r="61" spans="2:2">
      <c r="B61" s="41"/>
    </row>
    <row r="62" spans="2:2">
      <c r="B62" s="41"/>
    </row>
  </sheetData>
  <mergeCells count="2">
    <mergeCell ref="B15:D15"/>
    <mergeCell ref="D38:F38"/>
  </mergeCells>
  <phoneticPr fontId="3" type="noConversion"/>
  <dataValidations count="1">
    <dataValidation type="decimal" allowBlank="1" showInputMessage="1" showErrorMessage="1" sqref="H5:H9">
      <formula1>0</formula1>
      <formula2>1</formula2>
    </dataValidation>
  </dataValidations>
  <hyperlinks>
    <hyperlink ref="A2" location="'6.常用操作、技巧&amp;小结'!A1" display="返回"/>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dimension ref="A1:E36"/>
  <sheetViews>
    <sheetView tabSelected="1" workbookViewId="0"/>
  </sheetViews>
  <sheetFormatPr defaultRowHeight="13.5"/>
  <cols>
    <col min="1" max="1" width="11.375" customWidth="1"/>
    <col min="2" max="2" width="63" customWidth="1"/>
    <col min="5" max="5" width="13.125" customWidth="1"/>
  </cols>
  <sheetData>
    <row r="1" spans="1:5" ht="29.25" customHeight="1">
      <c r="A1" s="62" t="s">
        <v>488</v>
      </c>
      <c r="E1" s="70" t="s">
        <v>507</v>
      </c>
    </row>
    <row r="2" spans="1:5" ht="20.25">
      <c r="A2" s="64">
        <v>-5</v>
      </c>
      <c r="E2" s="69" t="s">
        <v>508</v>
      </c>
    </row>
    <row r="3" spans="1:5">
      <c r="A3" s="64">
        <v>15</v>
      </c>
      <c r="B3" s="61"/>
    </row>
    <row r="4" spans="1:5">
      <c r="A4" s="64">
        <v>30</v>
      </c>
      <c r="B4" s="61"/>
    </row>
    <row r="5" spans="1:5">
      <c r="A5" s="64" t="s">
        <v>489</v>
      </c>
      <c r="B5" s="61"/>
    </row>
    <row r="6" spans="1:5">
      <c r="A6" s="64" t="b">
        <v>1</v>
      </c>
      <c r="B6" s="61"/>
    </row>
    <row r="7" spans="1:5" ht="20.25" customHeight="1">
      <c r="A7" s="62" t="s">
        <v>490</v>
      </c>
      <c r="B7" s="63" t="s">
        <v>491</v>
      </c>
    </row>
    <row r="8" spans="1:5">
      <c r="A8" s="60">
        <f>SUM(3, 2)</f>
        <v>5</v>
      </c>
      <c r="B8" s="60" t="s">
        <v>492</v>
      </c>
    </row>
    <row r="9" spans="1:5" ht="40.5">
      <c r="A9" s="60">
        <f>SUM("5", 15, TRUE)</f>
        <v>21</v>
      </c>
      <c r="B9" s="60" t="s">
        <v>493</v>
      </c>
    </row>
    <row r="10" spans="1:5">
      <c r="A10" s="60">
        <f>SUM(A2:A4)</f>
        <v>40</v>
      </c>
      <c r="B10" s="60" t="s">
        <v>494</v>
      </c>
    </row>
    <row r="11" spans="1:5">
      <c r="A11" s="60">
        <f>SUM(A2:A4, 15)</f>
        <v>55</v>
      </c>
      <c r="B11" s="60" t="s">
        <v>495</v>
      </c>
    </row>
    <row r="12" spans="1:5" ht="40.5">
      <c r="A12" s="60">
        <f>SUM(A5,A6, 2)</f>
        <v>2</v>
      </c>
      <c r="B12" s="60" t="s">
        <v>496</v>
      </c>
    </row>
    <row r="13" spans="1:5" ht="8.25" customHeight="1"/>
    <row r="15" spans="1:5">
      <c r="A15" s="62" t="s">
        <v>488</v>
      </c>
      <c r="B15" s="61"/>
    </row>
    <row r="16" spans="1:5">
      <c r="A16" s="64">
        <v>-5</v>
      </c>
      <c r="B16" s="61"/>
    </row>
    <row r="17" spans="1:2">
      <c r="A17" s="64">
        <v>15</v>
      </c>
      <c r="B17" s="61"/>
    </row>
    <row r="18" spans="1:2">
      <c r="A18" s="64">
        <v>30</v>
      </c>
      <c r="B18" s="61"/>
    </row>
    <row r="19" spans="1:2">
      <c r="A19" s="65" t="s">
        <v>497</v>
      </c>
      <c r="B19" s="61"/>
    </row>
    <row r="20" spans="1:2">
      <c r="A20" s="64" t="b">
        <v>1</v>
      </c>
      <c r="B20" s="61"/>
    </row>
    <row r="21" spans="1:2">
      <c r="A21" s="62" t="s">
        <v>490</v>
      </c>
      <c r="B21" s="63" t="s">
        <v>491</v>
      </c>
    </row>
    <row r="22" spans="1:2">
      <c r="A22" s="60">
        <f>SUM(3, 2)</f>
        <v>5</v>
      </c>
      <c r="B22" s="60" t="s">
        <v>492</v>
      </c>
    </row>
    <row r="23" spans="1:2" ht="40.5">
      <c r="A23" s="60">
        <f>SUM("5", 15, TRUE)</f>
        <v>21</v>
      </c>
      <c r="B23" s="60" t="s">
        <v>493</v>
      </c>
    </row>
    <row r="24" spans="1:2">
      <c r="A24" s="60">
        <f>SUM(A16:A18)</f>
        <v>40</v>
      </c>
      <c r="B24" s="60" t="s">
        <v>494</v>
      </c>
    </row>
    <row r="25" spans="1:2">
      <c r="A25" s="60">
        <f>SUM(A16:A18, 15)</f>
        <v>55</v>
      </c>
      <c r="B25" s="60" t="s">
        <v>495</v>
      </c>
    </row>
    <row r="26" spans="1:2" ht="40.5">
      <c r="A26" s="60">
        <f>SUM(A19,A20, 2)</f>
        <v>2</v>
      </c>
      <c r="B26" s="60" t="s">
        <v>496</v>
      </c>
    </row>
    <row r="28" spans="1:2" ht="18" customHeight="1">
      <c r="B28" s="46" t="s">
        <v>498</v>
      </c>
    </row>
    <row r="29" spans="1:2" ht="17.25">
      <c r="B29" s="66" t="s">
        <v>499</v>
      </c>
    </row>
    <row r="30" spans="1:2" ht="17.25">
      <c r="B30" s="67" t="s">
        <v>500</v>
      </c>
    </row>
    <row r="31" spans="1:2" ht="17.25">
      <c r="B31" s="67" t="s">
        <v>501</v>
      </c>
    </row>
    <row r="32" spans="1:2" ht="17.25">
      <c r="B32" s="67" t="s">
        <v>502</v>
      </c>
    </row>
    <row r="33" spans="2:2" ht="17.25">
      <c r="B33" s="67" t="s">
        <v>503</v>
      </c>
    </row>
    <row r="34" spans="2:2" ht="17.25">
      <c r="B34" s="68" t="s">
        <v>504</v>
      </c>
    </row>
    <row r="35" spans="2:2" ht="17.25">
      <c r="B35" s="68" t="s">
        <v>505</v>
      </c>
    </row>
    <row r="36" spans="2:2" ht="17.25">
      <c r="B36" s="68" t="s">
        <v>506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1.基本计算和统计</vt:lpstr>
      <vt:lpstr>2.数据比较、合并和统计</vt:lpstr>
      <vt:lpstr>3.内容转换和处理</vt:lpstr>
      <vt:lpstr>3.整理后的效果</vt:lpstr>
      <vt:lpstr>4.数据更新</vt:lpstr>
      <vt:lpstr>5.数据汇总、统计和分析</vt:lpstr>
      <vt:lpstr>6.常用操作、技巧&amp;小结</vt:lpstr>
      <vt:lpstr>自定义格式（Custom Format）</vt:lpstr>
      <vt:lpstr>有效性（Validation）</vt:lpstr>
      <vt:lpstr>定位（Go to）</vt:lpstr>
      <vt:lpstr>复制&amp;选择性粘贴（Paste Special）</vt:lpstr>
      <vt:lpstr>Sum</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hcheng2x</dc:creator>
  <cp:lastModifiedBy>hcheng2x</cp:lastModifiedBy>
  <dcterms:created xsi:type="dcterms:W3CDTF">2011-11-03T01:45:27Z</dcterms:created>
  <dcterms:modified xsi:type="dcterms:W3CDTF">2011-12-08T09:13:43Z</dcterms:modified>
</cp:coreProperties>
</file>