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Konfigurasi" sheetId="1" state="visible" r:id="rId1"/>
    <sheet xmlns:r="http://schemas.openxmlformats.org/officeDocument/2006/relationships" name="Rubrik" sheetId="2" state="visible" r:id="rId2"/>
    <sheet xmlns:r="http://schemas.openxmlformats.org/officeDocument/2006/relationships" name="Master" sheetId="3" state="visible" r:id="rId3"/>
    <sheet xmlns:r="http://schemas.openxmlformats.org/officeDocument/2006/relationships" name="Lists" sheetId="4" state="visible" r:id="rId4"/>
    <sheet xmlns:r="http://schemas.openxmlformats.org/officeDocument/2006/relationships" name="Kelas 1" sheetId="5" state="visible" r:id="rId5"/>
    <sheet xmlns:r="http://schemas.openxmlformats.org/officeDocument/2006/relationships" name="Kelas 2" sheetId="6" state="visible" r:id="rId6"/>
    <sheet xmlns:r="http://schemas.openxmlformats.org/officeDocument/2006/relationships" name="Kelas 3" sheetId="7" state="visible" r:id="rId7"/>
    <sheet xmlns:r="http://schemas.openxmlformats.org/officeDocument/2006/relationships" name="Kelas 4" sheetId="8" state="visible" r:id="rId8"/>
    <sheet xmlns:r="http://schemas.openxmlformats.org/officeDocument/2006/relationships" name="Kelas 5" sheetId="9" state="visible" r:id="rId9"/>
    <sheet xmlns:r="http://schemas.openxmlformats.org/officeDocument/2006/relationships" name="Kelas 6" sheetId="10" state="visible" r:id="rId10"/>
    <sheet xmlns:r="http://schemas.openxmlformats.org/officeDocument/2006/relationships" name="Kelas 7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9E1F2"/>
      </patternFill>
    </fill>
    <fill>
      <patternFill patternType="solid">
        <fgColor rgb="00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1" fillId="3" borderId="0" applyAlignment="1" pivotButton="0" quotePrefix="0" xfId="0">
      <alignment horizontal="center" vertical="center"/>
    </xf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28" customWidth="1" min="3" max="3"/>
    <col width="28" customWidth="1" min="4" max="4"/>
  </cols>
  <sheetData>
    <row r="1">
      <c r="A1" s="1" t="inlineStr">
        <is>
          <t>Pemetaan Level → Persentase</t>
        </is>
      </c>
      <c r="B1" s="1" t="inlineStr"/>
      <c r="C1" s="1" t="inlineStr">
        <is>
          <t>Bobot Kriteria (HANYA DI SINI)</t>
        </is>
      </c>
      <c r="D1" s="1" t="n"/>
    </row>
    <row r="2">
      <c r="A2" s="1" t="inlineStr">
        <is>
          <t>Level</t>
        </is>
      </c>
      <c r="B2" s="1" t="inlineStr">
        <is>
          <t>Persentase (0–1)</t>
        </is>
      </c>
      <c r="C2" s="1" t="inlineStr">
        <is>
          <t>Kriteria</t>
        </is>
      </c>
      <c r="D2" s="1" t="inlineStr">
        <is>
          <t>Bobot (0–1)</t>
        </is>
      </c>
    </row>
    <row r="3">
      <c r="A3" t="n">
        <v>4</v>
      </c>
      <c r="B3" t="n">
        <v>1</v>
      </c>
      <c r="C3" t="inlineStr">
        <is>
          <t>Kerapian</t>
        </is>
      </c>
      <c r="D3" t="n">
        <v>0.1</v>
      </c>
    </row>
    <row r="4">
      <c r="A4" t="n">
        <v>3</v>
      </c>
      <c r="B4" t="n">
        <v>0.75</v>
      </c>
      <c r="C4" t="inlineStr">
        <is>
          <t>Ketepatan</t>
        </is>
      </c>
      <c r="D4" t="n">
        <v>0.3</v>
      </c>
    </row>
    <row r="5">
      <c r="A5" t="n">
        <v>2</v>
      </c>
      <c r="B5" t="n">
        <v>0.5</v>
      </c>
      <c r="C5" t="inlineStr">
        <is>
          <t>Cakupan</t>
        </is>
      </c>
      <c r="D5" t="n">
        <v>0.2</v>
      </c>
    </row>
    <row r="6">
      <c r="A6" t="n">
        <v>1</v>
      </c>
      <c r="B6" t="n">
        <v>0.25</v>
      </c>
      <c r="C6" t="inlineStr">
        <is>
          <t>Kedalaman</t>
        </is>
      </c>
      <c r="D6" t="n">
        <v>0.25</v>
      </c>
    </row>
    <row r="7">
      <c r="C7" t="inlineStr">
        <is>
          <t>Rujukan</t>
        </is>
      </c>
      <c r="D7" t="n">
        <v>0.15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</cols>
  <sheetData>
    <row r="1">
      <c r="A1" s="3" t="inlineStr">
        <is>
          <t>Kelas</t>
        </is>
      </c>
      <c r="B1" s="3" t="inlineStr">
        <is>
          <t>Kelompok</t>
        </is>
      </c>
      <c r="C1" s="3" t="inlineStr">
        <is>
          <t>Nama (dropdown)</t>
        </is>
      </c>
      <c r="D1" s="3" t="inlineStr">
        <is>
          <t>NIM (auto)</t>
        </is>
      </c>
      <c r="E1" s="3" t="inlineStr">
        <is>
          <t>CPMK</t>
        </is>
      </c>
      <c r="F1" s="3" t="inlineStr">
        <is>
          <t>Kerapian (1–4)</t>
        </is>
      </c>
      <c r="G1" s="3" t="inlineStr">
        <is>
          <t>Ketepatan (1–4)</t>
        </is>
      </c>
      <c r="H1" s="3" t="inlineStr">
        <is>
          <t>Cakupan (1–4)</t>
        </is>
      </c>
      <c r="I1" s="3" t="inlineStr">
        <is>
          <t>Kedalaman (1–4)</t>
        </is>
      </c>
      <c r="J1" s="3" t="inlineStr">
        <is>
          <t>Rujukan (1–4)</t>
        </is>
      </c>
      <c r="K1" s="3" t="inlineStr">
        <is>
          <t>Nilai CPMKᵢ (%)</t>
        </is>
      </c>
      <c r="L1" s="3" t="inlineStr">
        <is>
          <t>Rata2 per Nama (%)</t>
        </is>
      </c>
      <c r="M1" s="3" t="inlineStr">
        <is>
          <t>Rata2 per CPMK (%)</t>
        </is>
      </c>
    </row>
    <row r="2">
      <c r="A2" t="inlineStr"/>
      <c r="B2" t="inlineStr"/>
      <c r="C2" t="inlineStr"/>
      <c r="D2">
        <f>IFERROR(INDEX(Master!$D$2:$D$999, MATCH($A2&amp;"|"&amp;$B2&amp;"|"&amp;$C2, Master!$E$2:$E$999, 0)), "")</f>
        <v/>
      </c>
      <c r="E2" t="inlineStr"/>
      <c r="F2" t="inlineStr"/>
      <c r="G2" t="inlineStr"/>
      <c r="H2" t="inlineStr"/>
      <c r="I2" t="inlineStr"/>
      <c r="J2" t="inlineStr"/>
      <c r="K2" s="4">
        <f>IFERROR((VLOOKUP(F2,Konfigurasi!$A$3:$B$6,2,FALSE)*Konfigurasi!$E$3+VLOOKUP(G2,Konfigurasi!$A$3:$B$6,2,FALSE)*Konfigurasi!$E$4+VLOOKUP(H2,Konfigurasi!$A$3:$B$6,2,FALSE)*Konfigurasi!$E$5+VLOOKUP(I2,Konfigurasi!$A$3:$B$6,2,FALSE)*Konfigurasi!$E$6+VLOOKUP(J2,Konfigurasi!$A$3:$B$6,2,FALSE)*Konfigurasi!$E$7)*100,"")</f>
        <v/>
      </c>
      <c r="L2" s="4">
        <f>IFERROR(IF(C2="",,AVERAGEIF($C$2:$C$21,C2,$K$2:$K$21)),"")</f>
        <v/>
      </c>
      <c r="M2" s="4">
        <f>IFERROR(IF(E2="",,AVERAGEIF($E$2:$E$21,E2,$K$2:$K$21)),"")</f>
        <v/>
      </c>
    </row>
    <row r="3">
      <c r="A3" t="inlineStr"/>
      <c r="B3" t="inlineStr"/>
      <c r="C3" t="inlineStr"/>
      <c r="D3">
        <f>IFERROR(INDEX(Master!$D$2:$D$999, MATCH($A3&amp;"|"&amp;$B3&amp;"|"&amp;$C3, Master!$E$2:$E$999, 0)), "")</f>
        <v/>
      </c>
      <c r="E3" t="inlineStr"/>
      <c r="F3" t="inlineStr"/>
      <c r="G3" t="inlineStr"/>
      <c r="H3" t="inlineStr"/>
      <c r="I3" t="inlineStr"/>
      <c r="J3" t="inlineStr"/>
      <c r="K3" s="4">
        <f>IFERROR((VLOOKUP(F3,Konfigurasi!$A$3:$B$6,2,FALSE)*Konfigurasi!$E$3+VLOOKUP(G3,Konfigurasi!$A$3:$B$6,2,FALSE)*Konfigurasi!$E$4+VLOOKUP(H3,Konfigurasi!$A$3:$B$6,2,FALSE)*Konfigurasi!$E$5+VLOOKUP(I3,Konfigurasi!$A$3:$B$6,2,FALSE)*Konfigurasi!$E$6+VLOOKUP(J3,Konfigurasi!$A$3:$B$6,2,FALSE)*Konfigurasi!$E$7)*100,"")</f>
        <v/>
      </c>
      <c r="L3" s="4">
        <f>IFERROR(IF(C3="",,AVERAGEIF($C$2:$C$21,C3,$K$2:$K$21)),"")</f>
        <v/>
      </c>
      <c r="M3" s="4">
        <f>IFERROR(IF(E3="",,AVERAGEIF($E$2:$E$21,E3,$K$2:$K$21)),"")</f>
        <v/>
      </c>
    </row>
    <row r="4">
      <c r="A4" t="inlineStr"/>
      <c r="B4" t="inlineStr"/>
      <c r="C4" t="inlineStr"/>
      <c r="D4">
        <f>IFERROR(INDEX(Master!$D$2:$D$999, MATCH($A4&amp;"|"&amp;$B4&amp;"|"&amp;$C4, Master!$E$2:$E$999, 0)), "")</f>
        <v/>
      </c>
      <c r="E4" t="inlineStr"/>
      <c r="F4" t="inlineStr"/>
      <c r="G4" t="inlineStr"/>
      <c r="H4" t="inlineStr"/>
      <c r="I4" t="inlineStr"/>
      <c r="J4" t="inlineStr"/>
      <c r="K4" s="4">
        <f>IFERROR((VLOOKUP(F4,Konfigurasi!$A$3:$B$6,2,FALSE)*Konfigurasi!$E$3+VLOOKUP(G4,Konfigurasi!$A$3:$B$6,2,FALSE)*Konfigurasi!$E$4+VLOOKUP(H4,Konfigurasi!$A$3:$B$6,2,FALSE)*Konfigurasi!$E$5+VLOOKUP(I4,Konfigurasi!$A$3:$B$6,2,FALSE)*Konfigurasi!$E$6+VLOOKUP(J4,Konfigurasi!$A$3:$B$6,2,FALSE)*Konfigurasi!$E$7)*100,"")</f>
        <v/>
      </c>
      <c r="L4" s="4">
        <f>IFERROR(IF(C4="",,AVERAGEIF($C$2:$C$21,C4,$K$2:$K$21)),"")</f>
        <v/>
      </c>
      <c r="M4" s="4">
        <f>IFERROR(IF(E4="",,AVERAGEIF($E$2:$E$21,E4,$K$2:$K$21)),"")</f>
        <v/>
      </c>
    </row>
    <row r="5">
      <c r="A5" t="inlineStr"/>
      <c r="B5" t="inlineStr"/>
      <c r="C5" t="inlineStr"/>
      <c r="D5">
        <f>IFERROR(INDEX(Master!$D$2:$D$999, MATCH($A5&amp;"|"&amp;$B5&amp;"|"&amp;$C5, Master!$E$2:$E$999, 0)), "")</f>
        <v/>
      </c>
      <c r="E5" t="inlineStr"/>
      <c r="F5" t="inlineStr"/>
      <c r="G5" t="inlineStr"/>
      <c r="H5" t="inlineStr"/>
      <c r="I5" t="inlineStr"/>
      <c r="J5" t="inlineStr"/>
      <c r="K5" s="4">
        <f>IFERROR((VLOOKUP(F5,Konfigurasi!$A$3:$B$6,2,FALSE)*Konfigurasi!$E$3+VLOOKUP(G5,Konfigurasi!$A$3:$B$6,2,FALSE)*Konfigurasi!$E$4+VLOOKUP(H5,Konfigurasi!$A$3:$B$6,2,FALSE)*Konfigurasi!$E$5+VLOOKUP(I5,Konfigurasi!$A$3:$B$6,2,FALSE)*Konfigurasi!$E$6+VLOOKUP(J5,Konfigurasi!$A$3:$B$6,2,FALSE)*Konfigurasi!$E$7)*100,"")</f>
        <v/>
      </c>
      <c r="L5" s="4">
        <f>IFERROR(IF(C5="",,AVERAGEIF($C$2:$C$21,C5,$K$2:$K$21)),"")</f>
        <v/>
      </c>
      <c r="M5" s="4">
        <f>IFERROR(IF(E5="",,AVERAGEIF($E$2:$E$21,E5,$K$2:$K$21)),"")</f>
        <v/>
      </c>
    </row>
    <row r="6">
      <c r="A6" t="inlineStr"/>
      <c r="B6" t="inlineStr"/>
      <c r="C6" t="inlineStr"/>
      <c r="D6">
        <f>IFERROR(INDEX(Master!$D$2:$D$999, MATCH($A6&amp;"|"&amp;$B6&amp;"|"&amp;$C6, Master!$E$2:$E$999, 0)), "")</f>
        <v/>
      </c>
      <c r="E6" t="inlineStr"/>
      <c r="F6" t="inlineStr"/>
      <c r="G6" t="inlineStr"/>
      <c r="H6" t="inlineStr"/>
      <c r="I6" t="inlineStr"/>
      <c r="J6" t="inlineStr"/>
      <c r="K6" s="4">
        <f>IFERROR((VLOOKUP(F6,Konfigurasi!$A$3:$B$6,2,FALSE)*Konfigurasi!$E$3+VLOOKUP(G6,Konfigurasi!$A$3:$B$6,2,FALSE)*Konfigurasi!$E$4+VLOOKUP(H6,Konfigurasi!$A$3:$B$6,2,FALSE)*Konfigurasi!$E$5+VLOOKUP(I6,Konfigurasi!$A$3:$B$6,2,FALSE)*Konfigurasi!$E$6+VLOOKUP(J6,Konfigurasi!$A$3:$B$6,2,FALSE)*Konfigurasi!$E$7)*100,"")</f>
        <v/>
      </c>
      <c r="L6" s="4">
        <f>IFERROR(IF(C6="",,AVERAGEIF($C$2:$C$21,C6,$K$2:$K$21)),"")</f>
        <v/>
      </c>
      <c r="M6" s="4">
        <f>IFERROR(IF(E6="",,AVERAGEIF($E$2:$E$21,E6,$K$2:$K$21)),"")</f>
        <v/>
      </c>
    </row>
    <row r="7">
      <c r="A7" t="inlineStr"/>
      <c r="B7" t="inlineStr"/>
      <c r="C7" t="inlineStr"/>
      <c r="D7">
        <f>IFERROR(INDEX(Master!$D$2:$D$999, MATCH($A7&amp;"|"&amp;$B7&amp;"|"&amp;$C7, Master!$E$2:$E$999, 0)), "")</f>
        <v/>
      </c>
      <c r="E7" t="inlineStr"/>
      <c r="F7" t="inlineStr"/>
      <c r="G7" t="inlineStr"/>
      <c r="H7" t="inlineStr"/>
      <c r="I7" t="inlineStr"/>
      <c r="J7" t="inlineStr"/>
      <c r="K7" s="4">
        <f>IFERROR((VLOOKUP(F7,Konfigurasi!$A$3:$B$6,2,FALSE)*Konfigurasi!$E$3+VLOOKUP(G7,Konfigurasi!$A$3:$B$6,2,FALSE)*Konfigurasi!$E$4+VLOOKUP(H7,Konfigurasi!$A$3:$B$6,2,FALSE)*Konfigurasi!$E$5+VLOOKUP(I7,Konfigurasi!$A$3:$B$6,2,FALSE)*Konfigurasi!$E$6+VLOOKUP(J7,Konfigurasi!$A$3:$B$6,2,FALSE)*Konfigurasi!$E$7)*100,"")</f>
        <v/>
      </c>
      <c r="L7" s="4">
        <f>IFERROR(IF(C7="",,AVERAGEIF($C$2:$C$21,C7,$K$2:$K$21)),"")</f>
        <v/>
      </c>
      <c r="M7" s="4">
        <f>IFERROR(IF(E7="",,AVERAGEIF($E$2:$E$21,E7,$K$2:$K$21)),"")</f>
        <v/>
      </c>
    </row>
    <row r="8">
      <c r="A8" t="inlineStr"/>
      <c r="B8" t="inlineStr"/>
      <c r="C8" t="inlineStr"/>
      <c r="D8">
        <f>IFERROR(INDEX(Master!$D$2:$D$999, MATCH($A8&amp;"|"&amp;$B8&amp;"|"&amp;$C8, Master!$E$2:$E$999, 0)), "")</f>
        <v/>
      </c>
      <c r="E8" t="inlineStr"/>
      <c r="F8" t="inlineStr"/>
      <c r="G8" t="inlineStr"/>
      <c r="H8" t="inlineStr"/>
      <c r="I8" t="inlineStr"/>
      <c r="J8" t="inlineStr"/>
      <c r="K8" s="4">
        <f>IFERROR((VLOOKUP(F8,Konfigurasi!$A$3:$B$6,2,FALSE)*Konfigurasi!$E$3+VLOOKUP(G8,Konfigurasi!$A$3:$B$6,2,FALSE)*Konfigurasi!$E$4+VLOOKUP(H8,Konfigurasi!$A$3:$B$6,2,FALSE)*Konfigurasi!$E$5+VLOOKUP(I8,Konfigurasi!$A$3:$B$6,2,FALSE)*Konfigurasi!$E$6+VLOOKUP(J8,Konfigurasi!$A$3:$B$6,2,FALSE)*Konfigurasi!$E$7)*100,"")</f>
        <v/>
      </c>
      <c r="L8" s="4">
        <f>IFERROR(IF(C8="",,AVERAGEIF($C$2:$C$21,C8,$K$2:$K$21)),"")</f>
        <v/>
      </c>
      <c r="M8" s="4">
        <f>IFERROR(IF(E8="",,AVERAGEIF($E$2:$E$21,E8,$K$2:$K$21)),"")</f>
        <v/>
      </c>
    </row>
    <row r="9">
      <c r="A9" t="inlineStr"/>
      <c r="B9" t="inlineStr"/>
      <c r="C9" t="inlineStr"/>
      <c r="D9">
        <f>IFERROR(INDEX(Master!$D$2:$D$999, MATCH($A9&amp;"|"&amp;$B9&amp;"|"&amp;$C9, Master!$E$2:$E$999, 0)), "")</f>
        <v/>
      </c>
      <c r="E9" t="inlineStr"/>
      <c r="F9" t="inlineStr"/>
      <c r="G9" t="inlineStr"/>
      <c r="H9" t="inlineStr"/>
      <c r="I9" t="inlineStr"/>
      <c r="J9" t="inlineStr"/>
      <c r="K9" s="4">
        <f>IFERROR((VLOOKUP(F9,Konfigurasi!$A$3:$B$6,2,FALSE)*Konfigurasi!$E$3+VLOOKUP(G9,Konfigurasi!$A$3:$B$6,2,FALSE)*Konfigurasi!$E$4+VLOOKUP(H9,Konfigurasi!$A$3:$B$6,2,FALSE)*Konfigurasi!$E$5+VLOOKUP(I9,Konfigurasi!$A$3:$B$6,2,FALSE)*Konfigurasi!$E$6+VLOOKUP(J9,Konfigurasi!$A$3:$B$6,2,FALSE)*Konfigurasi!$E$7)*100,"")</f>
        <v/>
      </c>
      <c r="L9" s="4">
        <f>IFERROR(IF(C9="",,AVERAGEIF($C$2:$C$21,C9,$K$2:$K$21)),"")</f>
        <v/>
      </c>
      <c r="M9" s="4">
        <f>IFERROR(IF(E9="",,AVERAGEIF($E$2:$E$21,E9,$K$2:$K$21)),"")</f>
        <v/>
      </c>
    </row>
    <row r="10">
      <c r="A10" t="inlineStr"/>
      <c r="B10" t="inlineStr"/>
      <c r="C10" t="inlineStr"/>
      <c r="D10">
        <f>IFERROR(INDEX(Master!$D$2:$D$999, MATCH($A10&amp;"|"&amp;$B10&amp;"|"&amp;$C10, Master!$E$2:$E$999, 0)), "")</f>
        <v/>
      </c>
      <c r="E10" t="inlineStr"/>
      <c r="F10" t="inlineStr"/>
      <c r="G10" t="inlineStr"/>
      <c r="H10" t="inlineStr"/>
      <c r="I10" t="inlineStr"/>
      <c r="J10" t="inlineStr"/>
      <c r="K10" s="4">
        <f>IFERROR((VLOOKUP(F10,Konfigurasi!$A$3:$B$6,2,FALSE)*Konfigurasi!$E$3+VLOOKUP(G10,Konfigurasi!$A$3:$B$6,2,FALSE)*Konfigurasi!$E$4+VLOOKUP(H10,Konfigurasi!$A$3:$B$6,2,FALSE)*Konfigurasi!$E$5+VLOOKUP(I10,Konfigurasi!$A$3:$B$6,2,FALSE)*Konfigurasi!$E$6+VLOOKUP(J10,Konfigurasi!$A$3:$B$6,2,FALSE)*Konfigurasi!$E$7)*100,"")</f>
        <v/>
      </c>
      <c r="L10" s="4">
        <f>IFERROR(IF(C10="",,AVERAGEIF($C$2:$C$21,C10,$K$2:$K$21)),"")</f>
        <v/>
      </c>
      <c r="M10" s="4">
        <f>IFERROR(IF(E10="",,AVERAGEIF($E$2:$E$21,E10,$K$2:$K$21)),"")</f>
        <v/>
      </c>
    </row>
    <row r="11">
      <c r="A11" t="inlineStr"/>
      <c r="B11" t="inlineStr"/>
      <c r="C11" t="inlineStr"/>
      <c r="D11">
        <f>IFERROR(INDEX(Master!$D$2:$D$999, MATCH($A11&amp;"|"&amp;$B11&amp;"|"&amp;$C11, Master!$E$2:$E$999, 0)), "")</f>
        <v/>
      </c>
      <c r="E11" t="inlineStr"/>
      <c r="F11" t="inlineStr"/>
      <c r="G11" t="inlineStr"/>
      <c r="H11" t="inlineStr"/>
      <c r="I11" t="inlineStr"/>
      <c r="J11" t="inlineStr"/>
      <c r="K11" s="4">
        <f>IFERROR((VLOOKUP(F11,Konfigurasi!$A$3:$B$6,2,FALSE)*Konfigurasi!$E$3+VLOOKUP(G11,Konfigurasi!$A$3:$B$6,2,FALSE)*Konfigurasi!$E$4+VLOOKUP(H11,Konfigurasi!$A$3:$B$6,2,FALSE)*Konfigurasi!$E$5+VLOOKUP(I11,Konfigurasi!$A$3:$B$6,2,FALSE)*Konfigurasi!$E$6+VLOOKUP(J11,Konfigurasi!$A$3:$B$6,2,FALSE)*Konfigurasi!$E$7)*100,"")</f>
        <v/>
      </c>
      <c r="L11" s="4">
        <f>IFERROR(IF(C11="",,AVERAGEIF($C$2:$C$21,C11,$K$2:$K$21)),"")</f>
        <v/>
      </c>
      <c r="M11" s="4">
        <f>IFERROR(IF(E11="",,AVERAGEIF($E$2:$E$21,E11,$K$2:$K$21)),"")</f>
        <v/>
      </c>
    </row>
    <row r="12">
      <c r="A12" t="inlineStr"/>
      <c r="B12" t="inlineStr"/>
      <c r="C12" t="inlineStr"/>
      <c r="D12">
        <f>IFERROR(INDEX(Master!$D$2:$D$999, MATCH($A12&amp;"|"&amp;$B12&amp;"|"&amp;$C12, Master!$E$2:$E$999, 0)), "")</f>
        <v/>
      </c>
      <c r="E12" t="inlineStr"/>
      <c r="F12" t="inlineStr"/>
      <c r="G12" t="inlineStr"/>
      <c r="H12" t="inlineStr"/>
      <c r="I12" t="inlineStr"/>
      <c r="J12" t="inlineStr"/>
      <c r="K12" s="4">
        <f>IFERROR((VLOOKUP(F12,Konfigurasi!$A$3:$B$6,2,FALSE)*Konfigurasi!$E$3+VLOOKUP(G12,Konfigurasi!$A$3:$B$6,2,FALSE)*Konfigurasi!$E$4+VLOOKUP(H12,Konfigurasi!$A$3:$B$6,2,FALSE)*Konfigurasi!$E$5+VLOOKUP(I12,Konfigurasi!$A$3:$B$6,2,FALSE)*Konfigurasi!$E$6+VLOOKUP(J12,Konfigurasi!$A$3:$B$6,2,FALSE)*Konfigurasi!$E$7)*100,"")</f>
        <v/>
      </c>
      <c r="L12" s="4">
        <f>IFERROR(IF(C12="",,AVERAGEIF($C$2:$C$21,C12,$K$2:$K$21)),"")</f>
        <v/>
      </c>
      <c r="M12" s="4">
        <f>IFERROR(IF(E12="",,AVERAGEIF($E$2:$E$21,E12,$K$2:$K$21)),"")</f>
        <v/>
      </c>
    </row>
    <row r="13">
      <c r="A13" t="inlineStr"/>
      <c r="B13" t="inlineStr"/>
      <c r="C13" t="inlineStr"/>
      <c r="D13">
        <f>IFERROR(INDEX(Master!$D$2:$D$999, MATCH($A13&amp;"|"&amp;$B13&amp;"|"&amp;$C13, Master!$E$2:$E$999, 0)), "")</f>
        <v/>
      </c>
      <c r="E13" t="inlineStr"/>
      <c r="F13" t="inlineStr"/>
      <c r="G13" t="inlineStr"/>
      <c r="H13" t="inlineStr"/>
      <c r="I13" t="inlineStr"/>
      <c r="J13" t="inlineStr"/>
      <c r="K13" s="4">
        <f>IFERROR((VLOOKUP(F13,Konfigurasi!$A$3:$B$6,2,FALSE)*Konfigurasi!$E$3+VLOOKUP(G13,Konfigurasi!$A$3:$B$6,2,FALSE)*Konfigurasi!$E$4+VLOOKUP(H13,Konfigurasi!$A$3:$B$6,2,FALSE)*Konfigurasi!$E$5+VLOOKUP(I13,Konfigurasi!$A$3:$B$6,2,FALSE)*Konfigurasi!$E$6+VLOOKUP(J13,Konfigurasi!$A$3:$B$6,2,FALSE)*Konfigurasi!$E$7)*100,"")</f>
        <v/>
      </c>
      <c r="L13" s="4">
        <f>IFERROR(IF(C13="",,AVERAGEIF($C$2:$C$21,C13,$K$2:$K$21)),"")</f>
        <v/>
      </c>
      <c r="M13" s="4">
        <f>IFERROR(IF(E13="",,AVERAGEIF($E$2:$E$21,E13,$K$2:$K$21)),"")</f>
        <v/>
      </c>
    </row>
    <row r="14">
      <c r="A14" t="inlineStr"/>
      <c r="B14" t="inlineStr"/>
      <c r="C14" t="inlineStr"/>
      <c r="D14">
        <f>IFERROR(INDEX(Master!$D$2:$D$999, MATCH($A14&amp;"|"&amp;$B14&amp;"|"&amp;$C14, Master!$E$2:$E$999, 0)), "")</f>
        <v/>
      </c>
      <c r="E14" t="inlineStr"/>
      <c r="F14" t="inlineStr"/>
      <c r="G14" t="inlineStr"/>
      <c r="H14" t="inlineStr"/>
      <c r="I14" t="inlineStr"/>
      <c r="J14" t="inlineStr"/>
      <c r="K14" s="4">
        <f>IFERROR((VLOOKUP(F14,Konfigurasi!$A$3:$B$6,2,FALSE)*Konfigurasi!$E$3+VLOOKUP(G14,Konfigurasi!$A$3:$B$6,2,FALSE)*Konfigurasi!$E$4+VLOOKUP(H14,Konfigurasi!$A$3:$B$6,2,FALSE)*Konfigurasi!$E$5+VLOOKUP(I14,Konfigurasi!$A$3:$B$6,2,FALSE)*Konfigurasi!$E$6+VLOOKUP(J14,Konfigurasi!$A$3:$B$6,2,FALSE)*Konfigurasi!$E$7)*100,"")</f>
        <v/>
      </c>
      <c r="L14" s="4">
        <f>IFERROR(IF(C14="",,AVERAGEIF($C$2:$C$21,C14,$K$2:$K$21)),"")</f>
        <v/>
      </c>
      <c r="M14" s="4">
        <f>IFERROR(IF(E14="",,AVERAGEIF($E$2:$E$21,E14,$K$2:$K$21)),"")</f>
        <v/>
      </c>
    </row>
    <row r="15">
      <c r="A15" t="inlineStr"/>
      <c r="B15" t="inlineStr"/>
      <c r="C15" t="inlineStr"/>
      <c r="D15">
        <f>IFERROR(INDEX(Master!$D$2:$D$999, MATCH($A15&amp;"|"&amp;$B15&amp;"|"&amp;$C15, Master!$E$2:$E$999, 0)), "")</f>
        <v/>
      </c>
      <c r="E15" t="inlineStr"/>
      <c r="F15" t="inlineStr"/>
      <c r="G15" t="inlineStr"/>
      <c r="H15" t="inlineStr"/>
      <c r="I15" t="inlineStr"/>
      <c r="J15" t="inlineStr"/>
      <c r="K15" s="4">
        <f>IFERROR((VLOOKUP(F15,Konfigurasi!$A$3:$B$6,2,FALSE)*Konfigurasi!$E$3+VLOOKUP(G15,Konfigurasi!$A$3:$B$6,2,FALSE)*Konfigurasi!$E$4+VLOOKUP(H15,Konfigurasi!$A$3:$B$6,2,FALSE)*Konfigurasi!$E$5+VLOOKUP(I15,Konfigurasi!$A$3:$B$6,2,FALSE)*Konfigurasi!$E$6+VLOOKUP(J15,Konfigurasi!$A$3:$B$6,2,FALSE)*Konfigurasi!$E$7)*100,"")</f>
        <v/>
      </c>
      <c r="L15" s="4">
        <f>IFERROR(IF(C15="",,AVERAGEIF($C$2:$C$21,C15,$K$2:$K$21)),"")</f>
        <v/>
      </c>
      <c r="M15" s="4">
        <f>IFERROR(IF(E15="",,AVERAGEIF($E$2:$E$21,E15,$K$2:$K$21)),"")</f>
        <v/>
      </c>
    </row>
    <row r="16">
      <c r="A16" t="inlineStr"/>
      <c r="B16" t="inlineStr"/>
      <c r="C16" t="inlineStr"/>
      <c r="D16">
        <f>IFERROR(INDEX(Master!$D$2:$D$999, MATCH($A16&amp;"|"&amp;$B16&amp;"|"&amp;$C16, Master!$E$2:$E$999, 0)), "")</f>
        <v/>
      </c>
      <c r="E16" t="inlineStr"/>
      <c r="F16" t="inlineStr"/>
      <c r="G16" t="inlineStr"/>
      <c r="H16" t="inlineStr"/>
      <c r="I16" t="inlineStr"/>
      <c r="J16" t="inlineStr"/>
      <c r="K16" s="4">
        <f>IFERROR((VLOOKUP(F16,Konfigurasi!$A$3:$B$6,2,FALSE)*Konfigurasi!$E$3+VLOOKUP(G16,Konfigurasi!$A$3:$B$6,2,FALSE)*Konfigurasi!$E$4+VLOOKUP(H16,Konfigurasi!$A$3:$B$6,2,FALSE)*Konfigurasi!$E$5+VLOOKUP(I16,Konfigurasi!$A$3:$B$6,2,FALSE)*Konfigurasi!$E$6+VLOOKUP(J16,Konfigurasi!$A$3:$B$6,2,FALSE)*Konfigurasi!$E$7)*100,"")</f>
        <v/>
      </c>
      <c r="L16" s="4">
        <f>IFERROR(IF(C16="",,AVERAGEIF($C$2:$C$21,C16,$K$2:$K$21)),"")</f>
        <v/>
      </c>
      <c r="M16" s="4">
        <f>IFERROR(IF(E16="",,AVERAGEIF($E$2:$E$21,E16,$K$2:$K$21)),"")</f>
        <v/>
      </c>
    </row>
    <row r="17">
      <c r="A17" t="inlineStr"/>
      <c r="B17" t="inlineStr"/>
      <c r="C17" t="inlineStr"/>
      <c r="D17">
        <f>IFERROR(INDEX(Master!$D$2:$D$999, MATCH($A17&amp;"|"&amp;$B17&amp;"|"&amp;$C17, Master!$E$2:$E$999, 0)), "")</f>
        <v/>
      </c>
      <c r="E17" t="inlineStr"/>
      <c r="F17" t="inlineStr"/>
      <c r="G17" t="inlineStr"/>
      <c r="H17" t="inlineStr"/>
      <c r="I17" t="inlineStr"/>
      <c r="J17" t="inlineStr"/>
      <c r="K17" s="4">
        <f>IFERROR((VLOOKUP(F17,Konfigurasi!$A$3:$B$6,2,FALSE)*Konfigurasi!$E$3+VLOOKUP(G17,Konfigurasi!$A$3:$B$6,2,FALSE)*Konfigurasi!$E$4+VLOOKUP(H17,Konfigurasi!$A$3:$B$6,2,FALSE)*Konfigurasi!$E$5+VLOOKUP(I17,Konfigurasi!$A$3:$B$6,2,FALSE)*Konfigurasi!$E$6+VLOOKUP(J17,Konfigurasi!$A$3:$B$6,2,FALSE)*Konfigurasi!$E$7)*100,"")</f>
        <v/>
      </c>
      <c r="L17" s="4">
        <f>IFERROR(IF(C17="",,AVERAGEIF($C$2:$C$21,C17,$K$2:$K$21)),"")</f>
        <v/>
      </c>
      <c r="M17" s="4">
        <f>IFERROR(IF(E17="",,AVERAGEIF($E$2:$E$21,E17,$K$2:$K$21)),"")</f>
        <v/>
      </c>
    </row>
    <row r="18">
      <c r="A18" t="inlineStr"/>
      <c r="B18" t="inlineStr"/>
      <c r="C18" t="inlineStr"/>
      <c r="D18">
        <f>IFERROR(INDEX(Master!$D$2:$D$999, MATCH($A18&amp;"|"&amp;$B18&amp;"|"&amp;$C18, Master!$E$2:$E$999, 0)), "")</f>
        <v/>
      </c>
      <c r="E18" t="inlineStr"/>
      <c r="F18" t="inlineStr"/>
      <c r="G18" t="inlineStr"/>
      <c r="H18" t="inlineStr"/>
      <c r="I18" t="inlineStr"/>
      <c r="J18" t="inlineStr"/>
      <c r="K18" s="4">
        <f>IFERROR((VLOOKUP(F18,Konfigurasi!$A$3:$B$6,2,FALSE)*Konfigurasi!$E$3+VLOOKUP(G18,Konfigurasi!$A$3:$B$6,2,FALSE)*Konfigurasi!$E$4+VLOOKUP(H18,Konfigurasi!$A$3:$B$6,2,FALSE)*Konfigurasi!$E$5+VLOOKUP(I18,Konfigurasi!$A$3:$B$6,2,FALSE)*Konfigurasi!$E$6+VLOOKUP(J18,Konfigurasi!$A$3:$B$6,2,FALSE)*Konfigurasi!$E$7)*100,"")</f>
        <v/>
      </c>
      <c r="L18" s="4">
        <f>IFERROR(IF(C18="",,AVERAGEIF($C$2:$C$21,C18,$K$2:$K$21)),"")</f>
        <v/>
      </c>
      <c r="M18" s="4">
        <f>IFERROR(IF(E18="",,AVERAGEIF($E$2:$E$21,E18,$K$2:$K$21)),"")</f>
        <v/>
      </c>
    </row>
    <row r="19">
      <c r="A19" t="inlineStr"/>
      <c r="B19" t="inlineStr"/>
      <c r="C19" t="inlineStr"/>
      <c r="D19">
        <f>IFERROR(INDEX(Master!$D$2:$D$999, MATCH($A19&amp;"|"&amp;$B19&amp;"|"&amp;$C19, Master!$E$2:$E$999, 0)), "")</f>
        <v/>
      </c>
      <c r="E19" t="inlineStr"/>
      <c r="F19" t="inlineStr"/>
      <c r="G19" t="inlineStr"/>
      <c r="H19" t="inlineStr"/>
      <c r="I19" t="inlineStr"/>
      <c r="J19" t="inlineStr"/>
      <c r="K19" s="4">
        <f>IFERROR((VLOOKUP(F19,Konfigurasi!$A$3:$B$6,2,FALSE)*Konfigurasi!$E$3+VLOOKUP(G19,Konfigurasi!$A$3:$B$6,2,FALSE)*Konfigurasi!$E$4+VLOOKUP(H19,Konfigurasi!$A$3:$B$6,2,FALSE)*Konfigurasi!$E$5+VLOOKUP(I19,Konfigurasi!$A$3:$B$6,2,FALSE)*Konfigurasi!$E$6+VLOOKUP(J19,Konfigurasi!$A$3:$B$6,2,FALSE)*Konfigurasi!$E$7)*100,"")</f>
        <v/>
      </c>
      <c r="L19" s="4">
        <f>IFERROR(IF(C19="",,AVERAGEIF($C$2:$C$21,C19,$K$2:$K$21)),"")</f>
        <v/>
      </c>
      <c r="M19" s="4">
        <f>IFERROR(IF(E19="",,AVERAGEIF($E$2:$E$21,E19,$K$2:$K$21)),"")</f>
        <v/>
      </c>
    </row>
    <row r="20">
      <c r="A20" t="inlineStr"/>
      <c r="B20" t="inlineStr"/>
      <c r="C20" t="inlineStr"/>
      <c r="D20">
        <f>IFERROR(INDEX(Master!$D$2:$D$999, MATCH($A20&amp;"|"&amp;$B20&amp;"|"&amp;$C20, Master!$E$2:$E$999, 0)), "")</f>
        <v/>
      </c>
      <c r="E20" t="inlineStr"/>
      <c r="F20" t="inlineStr"/>
      <c r="G20" t="inlineStr"/>
      <c r="H20" t="inlineStr"/>
      <c r="I20" t="inlineStr"/>
      <c r="J20" t="inlineStr"/>
      <c r="K20" s="4">
        <f>IFERROR((VLOOKUP(F20,Konfigurasi!$A$3:$B$6,2,FALSE)*Konfigurasi!$E$3+VLOOKUP(G20,Konfigurasi!$A$3:$B$6,2,FALSE)*Konfigurasi!$E$4+VLOOKUP(H20,Konfigurasi!$A$3:$B$6,2,FALSE)*Konfigurasi!$E$5+VLOOKUP(I20,Konfigurasi!$A$3:$B$6,2,FALSE)*Konfigurasi!$E$6+VLOOKUP(J20,Konfigurasi!$A$3:$B$6,2,FALSE)*Konfigurasi!$E$7)*100,"")</f>
        <v/>
      </c>
      <c r="L20" s="4">
        <f>IFERROR(IF(C20="",,AVERAGEIF($C$2:$C$21,C20,$K$2:$K$21)),"")</f>
        <v/>
      </c>
      <c r="M20" s="4">
        <f>IFERROR(IF(E20="",,AVERAGEIF($E$2:$E$21,E20,$K$2:$K$21)),"")</f>
        <v/>
      </c>
    </row>
    <row r="21">
      <c r="A21" t="inlineStr"/>
      <c r="B21" t="inlineStr"/>
      <c r="C21" t="inlineStr"/>
      <c r="D21">
        <f>IFERROR(INDEX(Master!$D$2:$D$999, MATCH($A21&amp;"|"&amp;$B21&amp;"|"&amp;$C21, Master!$E$2:$E$999, 0)), "")</f>
        <v/>
      </c>
      <c r="E21" t="inlineStr"/>
      <c r="F21" t="inlineStr"/>
      <c r="G21" t="inlineStr"/>
      <c r="H21" t="inlineStr"/>
      <c r="I21" t="inlineStr"/>
      <c r="J21" t="inlineStr"/>
      <c r="K21" s="4">
        <f>IFERROR((VLOOKUP(F21,Konfigurasi!$A$3:$B$6,2,FALSE)*Konfigurasi!$E$3+VLOOKUP(G21,Konfigurasi!$A$3:$B$6,2,FALSE)*Konfigurasi!$E$4+VLOOKUP(H21,Konfigurasi!$A$3:$B$6,2,FALSE)*Konfigurasi!$E$5+VLOOKUP(I21,Konfigurasi!$A$3:$B$6,2,FALSE)*Konfigurasi!$E$6+VLOOKUP(J21,Konfigurasi!$A$3:$B$6,2,FALSE)*Konfigurasi!$E$7)*100,"")</f>
        <v/>
      </c>
      <c r="L21" s="4">
        <f>IFERROR(IF(C21="",,AVERAGEIF($C$2:$C$21,C21,$K$2:$K$21)),"")</f>
        <v/>
      </c>
      <c r="M21" s="4">
        <f>IFERROR(IF(E21="",,AVERAGEIF($E$2:$E$21,E21,$K$2:$K$21)),"")</f>
        <v/>
      </c>
    </row>
    <row r="30">
      <c r="A30" s="1" t="inlineStr">
        <is>
          <t>Petunjuk (OnlyOffice):</t>
        </is>
      </c>
    </row>
    <row r="31">
      <c r="A31" t="inlineStr">
        <is>
          <t>1) Isi Kelas &amp; Kelompok; pilih Nama dari dropdown yang terfilter (OFFSET+MATCH).</t>
        </is>
      </c>
    </row>
    <row r="32">
      <c r="A32" t="inlineStr">
        <is>
          <t>2) NIM auto dari Master (berdasarkan Kelas|Kelompok|Nama).</t>
        </is>
      </c>
    </row>
    <row r="33">
      <c r="A33" t="inlineStr">
        <is>
          <t>3) Masukkan Level 1–4 untuk kolom F–J. Skor &amp; rata-rata dihitung otomatis.</t>
        </is>
      </c>
    </row>
    <row r="34">
      <c r="A34" t="inlineStr">
        <is>
          <t>4) Data 20 baris (2–21). Tambah baris? duplikasi rumus &amp; sesuaikan rentang.</t>
        </is>
      </c>
    </row>
  </sheetData>
  <mergeCells count="4">
    <mergeCell ref="A31:M31"/>
    <mergeCell ref="A32:M32"/>
    <mergeCell ref="A33:M33"/>
    <mergeCell ref="A34:M34"/>
  </mergeCells>
  <dataValidations count="2">
    <dataValidation sqref="C2:C21" showErrorMessage="1" showInputMessage="1" allowBlank="1" type="list">
      <formula1>=OFFSET(Lists!$B$2,0, MATCH("List_"&amp;$A2&amp;"_"&amp;$B2, Lists!$1:$1, 0)-2, COUNTA(OFFSET(Lists!$B$2,0, MATCH("List_"&amp;$A2&amp;"_"&amp;$B2, Lists!$1:$1, 0)-2, 1000,1)), 1)</formula1>
    </dataValidation>
    <dataValidation sqref="F2:J21" showErrorMessage="1" showInputMessage="1" allowBlank="1" type="whole" operator="between">
      <formula1>1</formula1>
      <formula2>4</formula2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</cols>
  <sheetData>
    <row r="1">
      <c r="A1" s="3" t="inlineStr">
        <is>
          <t>Kelas</t>
        </is>
      </c>
      <c r="B1" s="3" t="inlineStr">
        <is>
          <t>Kelompok</t>
        </is>
      </c>
      <c r="C1" s="3" t="inlineStr">
        <is>
          <t>Nama (dropdown)</t>
        </is>
      </c>
      <c r="D1" s="3" t="inlineStr">
        <is>
          <t>NIM (auto)</t>
        </is>
      </c>
      <c r="E1" s="3" t="inlineStr">
        <is>
          <t>CPMK</t>
        </is>
      </c>
      <c r="F1" s="3" t="inlineStr">
        <is>
          <t>Kerapian (1–4)</t>
        </is>
      </c>
      <c r="G1" s="3" t="inlineStr">
        <is>
          <t>Ketepatan (1–4)</t>
        </is>
      </c>
      <c r="H1" s="3" t="inlineStr">
        <is>
          <t>Cakupan (1–4)</t>
        </is>
      </c>
      <c r="I1" s="3" t="inlineStr">
        <is>
          <t>Kedalaman (1–4)</t>
        </is>
      </c>
      <c r="J1" s="3" t="inlineStr">
        <is>
          <t>Rujukan (1–4)</t>
        </is>
      </c>
      <c r="K1" s="3" t="inlineStr">
        <is>
          <t>Nilai CPMKᵢ (%)</t>
        </is>
      </c>
      <c r="L1" s="3" t="inlineStr">
        <is>
          <t>Rata2 per Nama (%)</t>
        </is>
      </c>
      <c r="M1" s="3" t="inlineStr">
        <is>
          <t>Rata2 per CPMK (%)</t>
        </is>
      </c>
    </row>
    <row r="2">
      <c r="A2" t="n">
        <v>7</v>
      </c>
      <c r="B2" t="n">
        <v>1</v>
      </c>
      <c r="C2" t="inlineStr">
        <is>
          <t>Student 07</t>
        </is>
      </c>
      <c r="D2">
        <f>IFERROR(INDEX(Master!$D$2:$D$999, MATCH($A2&amp;"|"&amp;$B2&amp;"|"&amp;$C2, Master!$E$2:$E$999, 0)), "")</f>
        <v/>
      </c>
      <c r="E2" t="inlineStr">
        <is>
          <t>CPMK-1</t>
        </is>
      </c>
      <c r="F2" t="n">
        <v>2</v>
      </c>
      <c r="G2" t="n">
        <v>2</v>
      </c>
      <c r="H2" t="n">
        <v>1</v>
      </c>
      <c r="I2" t="n">
        <v>2</v>
      </c>
      <c r="J2" t="n">
        <v>3</v>
      </c>
      <c r="K2" s="4">
        <f>IFERROR((VLOOKUP(F2,Konfigurasi!$A$3:$B$6,2,FALSE)*Konfigurasi!$E$3+VLOOKUP(G2,Konfigurasi!$A$3:$B$6,2,FALSE)*Konfigurasi!$E$4+VLOOKUP(H2,Konfigurasi!$A$3:$B$6,2,FALSE)*Konfigurasi!$E$5+VLOOKUP(I2,Konfigurasi!$A$3:$B$6,2,FALSE)*Konfigurasi!$E$6+VLOOKUP(J2,Konfigurasi!$A$3:$B$6,2,FALSE)*Konfigurasi!$E$7)*100,"")</f>
        <v/>
      </c>
      <c r="L2" s="4">
        <f>IFERROR(IF(C2="",,AVERAGEIF($C$2:$C$21,C2,$K$2:$K$21)),"")</f>
        <v/>
      </c>
      <c r="M2" s="4">
        <f>IFERROR(IF(E2="",,AVERAGEIF($E$2:$E$21,E2,$K$2:$K$21)),"")</f>
        <v/>
      </c>
    </row>
    <row r="3">
      <c r="A3" t="n">
        <v>7</v>
      </c>
      <c r="B3" t="n">
        <v>2</v>
      </c>
      <c r="C3" t="inlineStr">
        <is>
          <t>Student 14</t>
        </is>
      </c>
      <c r="D3">
        <f>IFERROR(INDEX(Master!$D$2:$D$999, MATCH($A3&amp;"|"&amp;$B3&amp;"|"&amp;$C3, Master!$E$2:$E$999, 0)), "")</f>
        <v/>
      </c>
      <c r="E3" t="inlineStr">
        <is>
          <t>CPMK-2</t>
        </is>
      </c>
      <c r="F3" t="n">
        <v>3</v>
      </c>
      <c r="G3" t="n">
        <v>3</v>
      </c>
      <c r="H3" t="n">
        <v>2</v>
      </c>
      <c r="I3" t="n">
        <v>3</v>
      </c>
      <c r="J3" t="n">
        <v>4</v>
      </c>
      <c r="K3" s="4">
        <f>IFERROR((VLOOKUP(F3,Konfigurasi!$A$3:$B$6,2,FALSE)*Konfigurasi!$E$3+VLOOKUP(G3,Konfigurasi!$A$3:$B$6,2,FALSE)*Konfigurasi!$E$4+VLOOKUP(H3,Konfigurasi!$A$3:$B$6,2,FALSE)*Konfigurasi!$E$5+VLOOKUP(I3,Konfigurasi!$A$3:$B$6,2,FALSE)*Konfigurasi!$E$6+VLOOKUP(J3,Konfigurasi!$A$3:$B$6,2,FALSE)*Konfigurasi!$E$7)*100,"")</f>
        <v/>
      </c>
      <c r="L3" s="4">
        <f>IFERROR(IF(C3="",,AVERAGEIF($C$2:$C$21,C3,$K$2:$K$21)),"")</f>
        <v/>
      </c>
      <c r="M3" s="4">
        <f>IFERROR(IF(E3="",,AVERAGEIF($E$2:$E$21,E3,$K$2:$K$21)),"")</f>
        <v/>
      </c>
    </row>
    <row r="4">
      <c r="A4" t="n">
        <v>7</v>
      </c>
      <c r="B4" t="n">
        <v>3</v>
      </c>
      <c r="C4" t="inlineStr">
        <is>
          <t>Student 21</t>
        </is>
      </c>
      <c r="D4">
        <f>IFERROR(INDEX(Master!$D$2:$D$999, MATCH($A4&amp;"|"&amp;$B4&amp;"|"&amp;$C4, Master!$E$2:$E$999, 0)), "")</f>
        <v/>
      </c>
      <c r="E4" t="inlineStr">
        <is>
          <t>CPMK-3</t>
        </is>
      </c>
      <c r="F4" t="n">
        <v>4</v>
      </c>
      <c r="G4" t="n">
        <v>4</v>
      </c>
      <c r="H4" t="n">
        <v>3</v>
      </c>
      <c r="I4" t="n">
        <v>4</v>
      </c>
      <c r="J4" t="n">
        <v>4</v>
      </c>
      <c r="K4" s="4">
        <f>IFERROR((VLOOKUP(F4,Konfigurasi!$A$3:$B$6,2,FALSE)*Konfigurasi!$E$3+VLOOKUP(G4,Konfigurasi!$A$3:$B$6,2,FALSE)*Konfigurasi!$E$4+VLOOKUP(H4,Konfigurasi!$A$3:$B$6,2,FALSE)*Konfigurasi!$E$5+VLOOKUP(I4,Konfigurasi!$A$3:$B$6,2,FALSE)*Konfigurasi!$E$6+VLOOKUP(J4,Konfigurasi!$A$3:$B$6,2,FALSE)*Konfigurasi!$E$7)*100,"")</f>
        <v/>
      </c>
      <c r="L4" s="4">
        <f>IFERROR(IF(C4="",,AVERAGEIF($C$2:$C$21,C4,$K$2:$K$21)),"")</f>
        <v/>
      </c>
      <c r="M4" s="4">
        <f>IFERROR(IF(E4="",,AVERAGEIF($E$2:$E$21,E4,$K$2:$K$21)),"")</f>
        <v/>
      </c>
    </row>
    <row r="5">
      <c r="A5" t="n">
        <v>6</v>
      </c>
      <c r="B5" t="n">
        <v>1</v>
      </c>
      <c r="C5" t="inlineStr">
        <is>
          <t>Student 13</t>
        </is>
      </c>
      <c r="D5">
        <f>IFERROR(INDEX(Master!$D$2:$D$999, MATCH($A5&amp;"|"&amp;$B5&amp;"|"&amp;$C5, Master!$E$2:$E$999, 0)), "")</f>
        <v/>
      </c>
      <c r="E5" t="inlineStr">
        <is>
          <t>CPMK-1</t>
        </is>
      </c>
      <c r="F5" t="n">
        <v>2</v>
      </c>
      <c r="G5" t="n">
        <v>2</v>
      </c>
      <c r="H5" t="n">
        <v>1</v>
      </c>
      <c r="I5" t="n">
        <v>2</v>
      </c>
      <c r="J5" t="n">
        <v>3</v>
      </c>
      <c r="K5" s="4">
        <f>IFERROR((VLOOKUP(F5,Konfigurasi!$A$3:$B$6,2,FALSE)*Konfigurasi!$E$3+VLOOKUP(G5,Konfigurasi!$A$3:$B$6,2,FALSE)*Konfigurasi!$E$4+VLOOKUP(H5,Konfigurasi!$A$3:$B$6,2,FALSE)*Konfigurasi!$E$5+VLOOKUP(I5,Konfigurasi!$A$3:$B$6,2,FALSE)*Konfigurasi!$E$6+VLOOKUP(J5,Konfigurasi!$A$3:$B$6,2,FALSE)*Konfigurasi!$E$7)*100,"")</f>
        <v/>
      </c>
      <c r="L5" s="4">
        <f>IFERROR(IF(C5="",,AVERAGEIF($C$2:$C$21,C5,$K$2:$K$21)),"")</f>
        <v/>
      </c>
      <c r="M5" s="4">
        <f>IFERROR(IF(E5="",,AVERAGEIF($E$2:$E$21,E5,$K$2:$K$21)),"")</f>
        <v/>
      </c>
    </row>
    <row r="6">
      <c r="A6" t="n">
        <v>6</v>
      </c>
      <c r="B6" t="n">
        <v>2</v>
      </c>
      <c r="C6" t="inlineStr">
        <is>
          <t>Student 20</t>
        </is>
      </c>
      <c r="D6">
        <f>IFERROR(INDEX(Master!$D$2:$D$999, MATCH($A6&amp;"|"&amp;$B6&amp;"|"&amp;$C6, Master!$E$2:$E$999, 0)), "")</f>
        <v/>
      </c>
      <c r="E6" t="inlineStr">
        <is>
          <t>CPMK-2</t>
        </is>
      </c>
      <c r="F6" t="n">
        <v>3</v>
      </c>
      <c r="G6" t="n">
        <v>3</v>
      </c>
      <c r="H6" t="n">
        <v>2</v>
      </c>
      <c r="I6" t="n">
        <v>3</v>
      </c>
      <c r="J6" t="n">
        <v>4</v>
      </c>
      <c r="K6" s="4">
        <f>IFERROR((VLOOKUP(F6,Konfigurasi!$A$3:$B$6,2,FALSE)*Konfigurasi!$E$3+VLOOKUP(G6,Konfigurasi!$A$3:$B$6,2,FALSE)*Konfigurasi!$E$4+VLOOKUP(H6,Konfigurasi!$A$3:$B$6,2,FALSE)*Konfigurasi!$E$5+VLOOKUP(I6,Konfigurasi!$A$3:$B$6,2,FALSE)*Konfigurasi!$E$6+VLOOKUP(J6,Konfigurasi!$A$3:$B$6,2,FALSE)*Konfigurasi!$E$7)*100,"")</f>
        <v/>
      </c>
      <c r="L6" s="4">
        <f>IFERROR(IF(C6="",,AVERAGEIF($C$2:$C$21,C6,$K$2:$K$21)),"")</f>
        <v/>
      </c>
      <c r="M6" s="4">
        <f>IFERROR(IF(E6="",,AVERAGEIF($E$2:$E$21,E6,$K$2:$K$21)),"")</f>
        <v/>
      </c>
    </row>
    <row r="7">
      <c r="A7" t="n">
        <v>5</v>
      </c>
      <c r="B7" t="n">
        <v>1</v>
      </c>
      <c r="C7" t="inlineStr">
        <is>
          <t>Student 19</t>
        </is>
      </c>
      <c r="D7">
        <f>IFERROR(INDEX(Master!$D$2:$D$999, MATCH($A7&amp;"|"&amp;$B7&amp;"|"&amp;$C7, Master!$E$2:$E$999, 0)), "")</f>
        <v/>
      </c>
      <c r="E7" t="inlineStr">
        <is>
          <t>CPMK-3</t>
        </is>
      </c>
      <c r="F7" t="n">
        <v>4</v>
      </c>
      <c r="G7" t="n">
        <v>4</v>
      </c>
      <c r="H7" t="n">
        <v>3</v>
      </c>
      <c r="I7" t="n">
        <v>4</v>
      </c>
      <c r="J7" t="n">
        <v>4</v>
      </c>
      <c r="K7" s="4">
        <f>IFERROR((VLOOKUP(F7,Konfigurasi!$A$3:$B$6,2,FALSE)*Konfigurasi!$E$3+VLOOKUP(G7,Konfigurasi!$A$3:$B$6,2,FALSE)*Konfigurasi!$E$4+VLOOKUP(H7,Konfigurasi!$A$3:$B$6,2,FALSE)*Konfigurasi!$E$5+VLOOKUP(I7,Konfigurasi!$A$3:$B$6,2,FALSE)*Konfigurasi!$E$6+VLOOKUP(J7,Konfigurasi!$A$3:$B$6,2,FALSE)*Konfigurasi!$E$7)*100,"")</f>
        <v/>
      </c>
      <c r="L7" s="4">
        <f>IFERROR(IF(C7="",,AVERAGEIF($C$2:$C$21,C7,$K$2:$K$21)),"")</f>
        <v/>
      </c>
      <c r="M7" s="4">
        <f>IFERROR(IF(E7="",,AVERAGEIF($E$2:$E$21,E7,$K$2:$K$21)),"")</f>
        <v/>
      </c>
    </row>
    <row r="8">
      <c r="A8" t="inlineStr"/>
      <c r="B8" t="inlineStr"/>
      <c r="C8" t="inlineStr"/>
      <c r="D8">
        <f>IFERROR(INDEX(Master!$D$2:$D$999, MATCH($A8&amp;"|"&amp;$B8&amp;"|"&amp;$C8, Master!$E$2:$E$999, 0)), "")</f>
        <v/>
      </c>
      <c r="E8" t="inlineStr"/>
      <c r="F8" t="inlineStr"/>
      <c r="G8" t="inlineStr"/>
      <c r="H8" t="inlineStr"/>
      <c r="I8" t="inlineStr"/>
      <c r="J8" t="inlineStr"/>
      <c r="K8" s="4">
        <f>IFERROR((VLOOKUP(F8,Konfigurasi!$A$3:$B$6,2,FALSE)*Konfigurasi!$E$3+VLOOKUP(G8,Konfigurasi!$A$3:$B$6,2,FALSE)*Konfigurasi!$E$4+VLOOKUP(H8,Konfigurasi!$A$3:$B$6,2,FALSE)*Konfigurasi!$E$5+VLOOKUP(I8,Konfigurasi!$A$3:$B$6,2,FALSE)*Konfigurasi!$E$6+VLOOKUP(J8,Konfigurasi!$A$3:$B$6,2,FALSE)*Konfigurasi!$E$7)*100,"")</f>
        <v/>
      </c>
      <c r="L8" s="4">
        <f>IFERROR(IF(C8="",,AVERAGEIF($C$2:$C$21,C8,$K$2:$K$21)),"")</f>
        <v/>
      </c>
      <c r="M8" s="4">
        <f>IFERROR(IF(E8="",,AVERAGEIF($E$2:$E$21,E8,$K$2:$K$21)),"")</f>
        <v/>
      </c>
    </row>
    <row r="9">
      <c r="A9" t="inlineStr"/>
      <c r="B9" t="inlineStr"/>
      <c r="C9" t="inlineStr"/>
      <c r="D9">
        <f>IFERROR(INDEX(Master!$D$2:$D$999, MATCH($A9&amp;"|"&amp;$B9&amp;"|"&amp;$C9, Master!$E$2:$E$999, 0)), "")</f>
        <v/>
      </c>
      <c r="E9" t="inlineStr"/>
      <c r="F9" t="inlineStr"/>
      <c r="G9" t="inlineStr"/>
      <c r="H9" t="inlineStr"/>
      <c r="I9" t="inlineStr"/>
      <c r="J9" t="inlineStr"/>
      <c r="K9" s="4">
        <f>IFERROR((VLOOKUP(F9,Konfigurasi!$A$3:$B$6,2,FALSE)*Konfigurasi!$E$3+VLOOKUP(G9,Konfigurasi!$A$3:$B$6,2,FALSE)*Konfigurasi!$E$4+VLOOKUP(H9,Konfigurasi!$A$3:$B$6,2,FALSE)*Konfigurasi!$E$5+VLOOKUP(I9,Konfigurasi!$A$3:$B$6,2,FALSE)*Konfigurasi!$E$6+VLOOKUP(J9,Konfigurasi!$A$3:$B$6,2,FALSE)*Konfigurasi!$E$7)*100,"")</f>
        <v/>
      </c>
      <c r="L9" s="4">
        <f>IFERROR(IF(C9="",,AVERAGEIF($C$2:$C$21,C9,$K$2:$K$21)),"")</f>
        <v/>
      </c>
      <c r="M9" s="4">
        <f>IFERROR(IF(E9="",,AVERAGEIF($E$2:$E$21,E9,$K$2:$K$21)),"")</f>
        <v/>
      </c>
    </row>
    <row r="10">
      <c r="A10" t="inlineStr"/>
      <c r="B10" t="inlineStr"/>
      <c r="C10" t="inlineStr"/>
      <c r="D10">
        <f>IFERROR(INDEX(Master!$D$2:$D$999, MATCH($A10&amp;"|"&amp;$B10&amp;"|"&amp;$C10, Master!$E$2:$E$999, 0)), "")</f>
        <v/>
      </c>
      <c r="E10" t="inlineStr"/>
      <c r="F10" t="inlineStr"/>
      <c r="G10" t="inlineStr"/>
      <c r="H10" t="inlineStr"/>
      <c r="I10" t="inlineStr"/>
      <c r="J10" t="inlineStr"/>
      <c r="K10" s="4">
        <f>IFERROR((VLOOKUP(F10,Konfigurasi!$A$3:$B$6,2,FALSE)*Konfigurasi!$E$3+VLOOKUP(G10,Konfigurasi!$A$3:$B$6,2,FALSE)*Konfigurasi!$E$4+VLOOKUP(H10,Konfigurasi!$A$3:$B$6,2,FALSE)*Konfigurasi!$E$5+VLOOKUP(I10,Konfigurasi!$A$3:$B$6,2,FALSE)*Konfigurasi!$E$6+VLOOKUP(J10,Konfigurasi!$A$3:$B$6,2,FALSE)*Konfigurasi!$E$7)*100,"")</f>
        <v/>
      </c>
      <c r="L10" s="4">
        <f>IFERROR(IF(C10="",,AVERAGEIF($C$2:$C$21,C10,$K$2:$K$21)),"")</f>
        <v/>
      </c>
      <c r="M10" s="4">
        <f>IFERROR(IF(E10="",,AVERAGEIF($E$2:$E$21,E10,$K$2:$K$21)),"")</f>
        <v/>
      </c>
    </row>
    <row r="11">
      <c r="A11" t="inlineStr"/>
      <c r="B11" t="inlineStr"/>
      <c r="C11" t="inlineStr"/>
      <c r="D11">
        <f>IFERROR(INDEX(Master!$D$2:$D$999, MATCH($A11&amp;"|"&amp;$B11&amp;"|"&amp;$C11, Master!$E$2:$E$999, 0)), "")</f>
        <v/>
      </c>
      <c r="E11" t="inlineStr"/>
      <c r="F11" t="inlineStr"/>
      <c r="G11" t="inlineStr"/>
      <c r="H11" t="inlineStr"/>
      <c r="I11" t="inlineStr"/>
      <c r="J11" t="inlineStr"/>
      <c r="K11" s="4">
        <f>IFERROR((VLOOKUP(F11,Konfigurasi!$A$3:$B$6,2,FALSE)*Konfigurasi!$E$3+VLOOKUP(G11,Konfigurasi!$A$3:$B$6,2,FALSE)*Konfigurasi!$E$4+VLOOKUP(H11,Konfigurasi!$A$3:$B$6,2,FALSE)*Konfigurasi!$E$5+VLOOKUP(I11,Konfigurasi!$A$3:$B$6,2,FALSE)*Konfigurasi!$E$6+VLOOKUP(J11,Konfigurasi!$A$3:$B$6,2,FALSE)*Konfigurasi!$E$7)*100,"")</f>
        <v/>
      </c>
      <c r="L11" s="4">
        <f>IFERROR(IF(C11="",,AVERAGEIF($C$2:$C$21,C11,$K$2:$K$21)),"")</f>
        <v/>
      </c>
      <c r="M11" s="4">
        <f>IFERROR(IF(E11="",,AVERAGEIF($E$2:$E$21,E11,$K$2:$K$21)),"")</f>
        <v/>
      </c>
    </row>
    <row r="12">
      <c r="A12" t="inlineStr"/>
      <c r="B12" t="inlineStr"/>
      <c r="C12" t="inlineStr"/>
      <c r="D12">
        <f>IFERROR(INDEX(Master!$D$2:$D$999, MATCH($A12&amp;"|"&amp;$B12&amp;"|"&amp;$C12, Master!$E$2:$E$999, 0)), "")</f>
        <v/>
      </c>
      <c r="E12" t="inlineStr"/>
      <c r="F12" t="inlineStr"/>
      <c r="G12" t="inlineStr"/>
      <c r="H12" t="inlineStr"/>
      <c r="I12" t="inlineStr"/>
      <c r="J12" t="inlineStr"/>
      <c r="K12" s="4">
        <f>IFERROR((VLOOKUP(F12,Konfigurasi!$A$3:$B$6,2,FALSE)*Konfigurasi!$E$3+VLOOKUP(G12,Konfigurasi!$A$3:$B$6,2,FALSE)*Konfigurasi!$E$4+VLOOKUP(H12,Konfigurasi!$A$3:$B$6,2,FALSE)*Konfigurasi!$E$5+VLOOKUP(I12,Konfigurasi!$A$3:$B$6,2,FALSE)*Konfigurasi!$E$6+VLOOKUP(J12,Konfigurasi!$A$3:$B$6,2,FALSE)*Konfigurasi!$E$7)*100,"")</f>
        <v/>
      </c>
      <c r="L12" s="4">
        <f>IFERROR(IF(C12="",,AVERAGEIF($C$2:$C$21,C12,$K$2:$K$21)),"")</f>
        <v/>
      </c>
      <c r="M12" s="4">
        <f>IFERROR(IF(E12="",,AVERAGEIF($E$2:$E$21,E12,$K$2:$K$21)),"")</f>
        <v/>
      </c>
    </row>
    <row r="13">
      <c r="A13" t="inlineStr"/>
      <c r="B13" t="inlineStr"/>
      <c r="C13" t="inlineStr"/>
      <c r="D13">
        <f>IFERROR(INDEX(Master!$D$2:$D$999, MATCH($A13&amp;"|"&amp;$B13&amp;"|"&amp;$C13, Master!$E$2:$E$999, 0)), "")</f>
        <v/>
      </c>
      <c r="E13" t="inlineStr"/>
      <c r="F13" t="inlineStr"/>
      <c r="G13" t="inlineStr"/>
      <c r="H13" t="inlineStr"/>
      <c r="I13" t="inlineStr"/>
      <c r="J13" t="inlineStr"/>
      <c r="K13" s="4">
        <f>IFERROR((VLOOKUP(F13,Konfigurasi!$A$3:$B$6,2,FALSE)*Konfigurasi!$E$3+VLOOKUP(G13,Konfigurasi!$A$3:$B$6,2,FALSE)*Konfigurasi!$E$4+VLOOKUP(H13,Konfigurasi!$A$3:$B$6,2,FALSE)*Konfigurasi!$E$5+VLOOKUP(I13,Konfigurasi!$A$3:$B$6,2,FALSE)*Konfigurasi!$E$6+VLOOKUP(J13,Konfigurasi!$A$3:$B$6,2,FALSE)*Konfigurasi!$E$7)*100,"")</f>
        <v/>
      </c>
      <c r="L13" s="4">
        <f>IFERROR(IF(C13="",,AVERAGEIF($C$2:$C$21,C13,$K$2:$K$21)),"")</f>
        <v/>
      </c>
      <c r="M13" s="4">
        <f>IFERROR(IF(E13="",,AVERAGEIF($E$2:$E$21,E13,$K$2:$K$21)),"")</f>
        <v/>
      </c>
    </row>
    <row r="14">
      <c r="A14" t="inlineStr"/>
      <c r="B14" t="inlineStr"/>
      <c r="C14" t="inlineStr"/>
      <c r="D14">
        <f>IFERROR(INDEX(Master!$D$2:$D$999, MATCH($A14&amp;"|"&amp;$B14&amp;"|"&amp;$C14, Master!$E$2:$E$999, 0)), "")</f>
        <v/>
      </c>
      <c r="E14" t="inlineStr"/>
      <c r="F14" t="inlineStr"/>
      <c r="G14" t="inlineStr"/>
      <c r="H14" t="inlineStr"/>
      <c r="I14" t="inlineStr"/>
      <c r="J14" t="inlineStr"/>
      <c r="K14" s="4">
        <f>IFERROR((VLOOKUP(F14,Konfigurasi!$A$3:$B$6,2,FALSE)*Konfigurasi!$E$3+VLOOKUP(G14,Konfigurasi!$A$3:$B$6,2,FALSE)*Konfigurasi!$E$4+VLOOKUP(H14,Konfigurasi!$A$3:$B$6,2,FALSE)*Konfigurasi!$E$5+VLOOKUP(I14,Konfigurasi!$A$3:$B$6,2,FALSE)*Konfigurasi!$E$6+VLOOKUP(J14,Konfigurasi!$A$3:$B$6,2,FALSE)*Konfigurasi!$E$7)*100,"")</f>
        <v/>
      </c>
      <c r="L14" s="4">
        <f>IFERROR(IF(C14="",,AVERAGEIF($C$2:$C$21,C14,$K$2:$K$21)),"")</f>
        <v/>
      </c>
      <c r="M14" s="4">
        <f>IFERROR(IF(E14="",,AVERAGEIF($E$2:$E$21,E14,$K$2:$K$21)),"")</f>
        <v/>
      </c>
    </row>
    <row r="15">
      <c r="A15" t="inlineStr"/>
      <c r="B15" t="inlineStr"/>
      <c r="C15" t="inlineStr"/>
      <c r="D15">
        <f>IFERROR(INDEX(Master!$D$2:$D$999, MATCH($A15&amp;"|"&amp;$B15&amp;"|"&amp;$C15, Master!$E$2:$E$999, 0)), "")</f>
        <v/>
      </c>
      <c r="E15" t="inlineStr"/>
      <c r="F15" t="inlineStr"/>
      <c r="G15" t="inlineStr"/>
      <c r="H15" t="inlineStr"/>
      <c r="I15" t="inlineStr"/>
      <c r="J15" t="inlineStr"/>
      <c r="K15" s="4">
        <f>IFERROR((VLOOKUP(F15,Konfigurasi!$A$3:$B$6,2,FALSE)*Konfigurasi!$E$3+VLOOKUP(G15,Konfigurasi!$A$3:$B$6,2,FALSE)*Konfigurasi!$E$4+VLOOKUP(H15,Konfigurasi!$A$3:$B$6,2,FALSE)*Konfigurasi!$E$5+VLOOKUP(I15,Konfigurasi!$A$3:$B$6,2,FALSE)*Konfigurasi!$E$6+VLOOKUP(J15,Konfigurasi!$A$3:$B$6,2,FALSE)*Konfigurasi!$E$7)*100,"")</f>
        <v/>
      </c>
      <c r="L15" s="4">
        <f>IFERROR(IF(C15="",,AVERAGEIF($C$2:$C$21,C15,$K$2:$K$21)),"")</f>
        <v/>
      </c>
      <c r="M15" s="4">
        <f>IFERROR(IF(E15="",,AVERAGEIF($E$2:$E$21,E15,$K$2:$K$21)),"")</f>
        <v/>
      </c>
    </row>
    <row r="16">
      <c r="A16" t="inlineStr"/>
      <c r="B16" t="inlineStr"/>
      <c r="C16" t="inlineStr"/>
      <c r="D16">
        <f>IFERROR(INDEX(Master!$D$2:$D$999, MATCH($A16&amp;"|"&amp;$B16&amp;"|"&amp;$C16, Master!$E$2:$E$999, 0)), "")</f>
        <v/>
      </c>
      <c r="E16" t="inlineStr"/>
      <c r="F16" t="inlineStr"/>
      <c r="G16" t="inlineStr"/>
      <c r="H16" t="inlineStr"/>
      <c r="I16" t="inlineStr"/>
      <c r="J16" t="inlineStr"/>
      <c r="K16" s="4">
        <f>IFERROR((VLOOKUP(F16,Konfigurasi!$A$3:$B$6,2,FALSE)*Konfigurasi!$E$3+VLOOKUP(G16,Konfigurasi!$A$3:$B$6,2,FALSE)*Konfigurasi!$E$4+VLOOKUP(H16,Konfigurasi!$A$3:$B$6,2,FALSE)*Konfigurasi!$E$5+VLOOKUP(I16,Konfigurasi!$A$3:$B$6,2,FALSE)*Konfigurasi!$E$6+VLOOKUP(J16,Konfigurasi!$A$3:$B$6,2,FALSE)*Konfigurasi!$E$7)*100,"")</f>
        <v/>
      </c>
      <c r="L16" s="4">
        <f>IFERROR(IF(C16="",,AVERAGEIF($C$2:$C$21,C16,$K$2:$K$21)),"")</f>
        <v/>
      </c>
      <c r="M16" s="4">
        <f>IFERROR(IF(E16="",,AVERAGEIF($E$2:$E$21,E16,$K$2:$K$21)),"")</f>
        <v/>
      </c>
    </row>
    <row r="17">
      <c r="A17" t="inlineStr"/>
      <c r="B17" t="inlineStr"/>
      <c r="C17" t="inlineStr"/>
      <c r="D17">
        <f>IFERROR(INDEX(Master!$D$2:$D$999, MATCH($A17&amp;"|"&amp;$B17&amp;"|"&amp;$C17, Master!$E$2:$E$999, 0)), "")</f>
        <v/>
      </c>
      <c r="E17" t="inlineStr"/>
      <c r="F17" t="inlineStr"/>
      <c r="G17" t="inlineStr"/>
      <c r="H17" t="inlineStr"/>
      <c r="I17" t="inlineStr"/>
      <c r="J17" t="inlineStr"/>
      <c r="K17" s="4">
        <f>IFERROR((VLOOKUP(F17,Konfigurasi!$A$3:$B$6,2,FALSE)*Konfigurasi!$E$3+VLOOKUP(G17,Konfigurasi!$A$3:$B$6,2,FALSE)*Konfigurasi!$E$4+VLOOKUP(H17,Konfigurasi!$A$3:$B$6,2,FALSE)*Konfigurasi!$E$5+VLOOKUP(I17,Konfigurasi!$A$3:$B$6,2,FALSE)*Konfigurasi!$E$6+VLOOKUP(J17,Konfigurasi!$A$3:$B$6,2,FALSE)*Konfigurasi!$E$7)*100,"")</f>
        <v/>
      </c>
      <c r="L17" s="4">
        <f>IFERROR(IF(C17="",,AVERAGEIF($C$2:$C$21,C17,$K$2:$K$21)),"")</f>
        <v/>
      </c>
      <c r="M17" s="4">
        <f>IFERROR(IF(E17="",,AVERAGEIF($E$2:$E$21,E17,$K$2:$K$21)),"")</f>
        <v/>
      </c>
    </row>
    <row r="18">
      <c r="A18" t="inlineStr"/>
      <c r="B18" t="inlineStr"/>
      <c r="C18" t="inlineStr"/>
      <c r="D18">
        <f>IFERROR(INDEX(Master!$D$2:$D$999, MATCH($A18&amp;"|"&amp;$B18&amp;"|"&amp;$C18, Master!$E$2:$E$999, 0)), "")</f>
        <v/>
      </c>
      <c r="E18" t="inlineStr"/>
      <c r="F18" t="inlineStr"/>
      <c r="G18" t="inlineStr"/>
      <c r="H18" t="inlineStr"/>
      <c r="I18" t="inlineStr"/>
      <c r="J18" t="inlineStr"/>
      <c r="K18" s="4">
        <f>IFERROR((VLOOKUP(F18,Konfigurasi!$A$3:$B$6,2,FALSE)*Konfigurasi!$E$3+VLOOKUP(G18,Konfigurasi!$A$3:$B$6,2,FALSE)*Konfigurasi!$E$4+VLOOKUP(H18,Konfigurasi!$A$3:$B$6,2,FALSE)*Konfigurasi!$E$5+VLOOKUP(I18,Konfigurasi!$A$3:$B$6,2,FALSE)*Konfigurasi!$E$6+VLOOKUP(J18,Konfigurasi!$A$3:$B$6,2,FALSE)*Konfigurasi!$E$7)*100,"")</f>
        <v/>
      </c>
      <c r="L18" s="4">
        <f>IFERROR(IF(C18="",,AVERAGEIF($C$2:$C$21,C18,$K$2:$K$21)),"")</f>
        <v/>
      </c>
      <c r="M18" s="4">
        <f>IFERROR(IF(E18="",,AVERAGEIF($E$2:$E$21,E18,$K$2:$K$21)),"")</f>
        <v/>
      </c>
    </row>
    <row r="19">
      <c r="A19" t="inlineStr"/>
      <c r="B19" t="inlineStr"/>
      <c r="C19" t="inlineStr"/>
      <c r="D19">
        <f>IFERROR(INDEX(Master!$D$2:$D$999, MATCH($A19&amp;"|"&amp;$B19&amp;"|"&amp;$C19, Master!$E$2:$E$999, 0)), "")</f>
        <v/>
      </c>
      <c r="E19" t="inlineStr"/>
      <c r="F19" t="inlineStr"/>
      <c r="G19" t="inlineStr"/>
      <c r="H19" t="inlineStr"/>
      <c r="I19" t="inlineStr"/>
      <c r="J19" t="inlineStr"/>
      <c r="K19" s="4">
        <f>IFERROR((VLOOKUP(F19,Konfigurasi!$A$3:$B$6,2,FALSE)*Konfigurasi!$E$3+VLOOKUP(G19,Konfigurasi!$A$3:$B$6,2,FALSE)*Konfigurasi!$E$4+VLOOKUP(H19,Konfigurasi!$A$3:$B$6,2,FALSE)*Konfigurasi!$E$5+VLOOKUP(I19,Konfigurasi!$A$3:$B$6,2,FALSE)*Konfigurasi!$E$6+VLOOKUP(J19,Konfigurasi!$A$3:$B$6,2,FALSE)*Konfigurasi!$E$7)*100,"")</f>
        <v/>
      </c>
      <c r="L19" s="4">
        <f>IFERROR(IF(C19="",,AVERAGEIF($C$2:$C$21,C19,$K$2:$K$21)),"")</f>
        <v/>
      </c>
      <c r="M19" s="4">
        <f>IFERROR(IF(E19="",,AVERAGEIF($E$2:$E$21,E19,$K$2:$K$21)),"")</f>
        <v/>
      </c>
    </row>
    <row r="20">
      <c r="A20" t="inlineStr"/>
      <c r="B20" t="inlineStr"/>
      <c r="C20" t="inlineStr"/>
      <c r="D20">
        <f>IFERROR(INDEX(Master!$D$2:$D$999, MATCH($A20&amp;"|"&amp;$B20&amp;"|"&amp;$C20, Master!$E$2:$E$999, 0)), "")</f>
        <v/>
      </c>
      <c r="E20" t="inlineStr"/>
      <c r="F20" t="inlineStr"/>
      <c r="G20" t="inlineStr"/>
      <c r="H20" t="inlineStr"/>
      <c r="I20" t="inlineStr"/>
      <c r="J20" t="inlineStr"/>
      <c r="K20" s="4">
        <f>IFERROR((VLOOKUP(F20,Konfigurasi!$A$3:$B$6,2,FALSE)*Konfigurasi!$E$3+VLOOKUP(G20,Konfigurasi!$A$3:$B$6,2,FALSE)*Konfigurasi!$E$4+VLOOKUP(H20,Konfigurasi!$A$3:$B$6,2,FALSE)*Konfigurasi!$E$5+VLOOKUP(I20,Konfigurasi!$A$3:$B$6,2,FALSE)*Konfigurasi!$E$6+VLOOKUP(J20,Konfigurasi!$A$3:$B$6,2,FALSE)*Konfigurasi!$E$7)*100,"")</f>
        <v/>
      </c>
      <c r="L20" s="4">
        <f>IFERROR(IF(C20="",,AVERAGEIF($C$2:$C$21,C20,$K$2:$K$21)),"")</f>
        <v/>
      </c>
      <c r="M20" s="4">
        <f>IFERROR(IF(E20="",,AVERAGEIF($E$2:$E$21,E20,$K$2:$K$21)),"")</f>
        <v/>
      </c>
    </row>
    <row r="21">
      <c r="A21" t="inlineStr"/>
      <c r="B21" t="inlineStr"/>
      <c r="C21" t="inlineStr"/>
      <c r="D21">
        <f>IFERROR(INDEX(Master!$D$2:$D$999, MATCH($A21&amp;"|"&amp;$B21&amp;"|"&amp;$C21, Master!$E$2:$E$999, 0)), "")</f>
        <v/>
      </c>
      <c r="E21" t="inlineStr"/>
      <c r="F21" t="inlineStr"/>
      <c r="G21" t="inlineStr"/>
      <c r="H21" t="inlineStr"/>
      <c r="I21" t="inlineStr"/>
      <c r="J21" t="inlineStr"/>
      <c r="K21" s="4">
        <f>IFERROR((VLOOKUP(F21,Konfigurasi!$A$3:$B$6,2,FALSE)*Konfigurasi!$E$3+VLOOKUP(G21,Konfigurasi!$A$3:$B$6,2,FALSE)*Konfigurasi!$E$4+VLOOKUP(H21,Konfigurasi!$A$3:$B$6,2,FALSE)*Konfigurasi!$E$5+VLOOKUP(I21,Konfigurasi!$A$3:$B$6,2,FALSE)*Konfigurasi!$E$6+VLOOKUP(J21,Konfigurasi!$A$3:$B$6,2,FALSE)*Konfigurasi!$E$7)*100,"")</f>
        <v/>
      </c>
      <c r="L21" s="4">
        <f>IFERROR(IF(C21="",,AVERAGEIF($C$2:$C$21,C21,$K$2:$K$21)),"")</f>
        <v/>
      </c>
      <c r="M21" s="4">
        <f>IFERROR(IF(E21="",,AVERAGEIF($E$2:$E$21,E21,$K$2:$K$21)),"")</f>
        <v/>
      </c>
    </row>
    <row r="30">
      <c r="A30" s="1" t="inlineStr">
        <is>
          <t>Petunjuk (OnlyOffice):</t>
        </is>
      </c>
    </row>
    <row r="31">
      <c r="A31" t="inlineStr">
        <is>
          <t>1) Isi Kelas &amp; Kelompok; pilih Nama dari dropdown yang terfilter (OFFSET+MATCH).</t>
        </is>
      </c>
    </row>
    <row r="32">
      <c r="A32" t="inlineStr">
        <is>
          <t>2) NIM auto dari Master (berdasarkan Kelas|Kelompok|Nama).</t>
        </is>
      </c>
    </row>
    <row r="33">
      <c r="A33" t="inlineStr">
        <is>
          <t>3) Masukkan Level 1–4 untuk kolom F–J. Skor &amp; rata-rata dihitung otomatis.</t>
        </is>
      </c>
    </row>
    <row r="34">
      <c r="A34" t="inlineStr">
        <is>
          <t>4) Data 20 baris (2–21). Tambah baris? duplikasi rumus &amp; sesuaikan rentang.</t>
        </is>
      </c>
    </row>
  </sheetData>
  <mergeCells count="4">
    <mergeCell ref="A31:M31"/>
    <mergeCell ref="A32:M32"/>
    <mergeCell ref="A33:M33"/>
    <mergeCell ref="A34:M34"/>
  </mergeCells>
  <dataValidations count="2">
    <dataValidation sqref="C2:C21" showErrorMessage="1" showInputMessage="1" allowBlank="1" type="list">
      <formula1>=OFFSET(Lists!$B$2,0, MATCH("List_"&amp;$A2&amp;"_"&amp;$B2, Lists!$1:$1, 0)-2, COUNTA(OFFSET(Lists!$B$2,0, MATCH("List_"&amp;$A2&amp;"_"&amp;$B2, Lists!$1:$1, 0)-2, 1000,1)), 1)</formula1>
    </dataValidation>
    <dataValidation sqref="F2:J21" showErrorMessage="1" showInputMessage="1" allowBlank="1" type="whole" operator="between">
      <formula1>1</formula1>
      <formula2>4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35" customWidth="1" min="1" max="1"/>
    <col width="35" customWidth="1" min="2" max="2"/>
    <col width="35" customWidth="1" min="3" max="3"/>
    <col width="35" customWidth="1" min="4" max="4"/>
    <col width="35" customWidth="1" min="5" max="5"/>
  </cols>
  <sheetData>
    <row r="1">
      <c r="A1" s="2" t="inlineStr">
        <is>
          <t>Kriteria</t>
        </is>
      </c>
      <c r="B1" s="2" t="inlineStr">
        <is>
          <t>Level 4 – Sangat Baik</t>
        </is>
      </c>
      <c r="C1" s="2" t="inlineStr">
        <is>
          <t>Level 3 – Baik</t>
        </is>
      </c>
      <c r="D1" s="2" t="inlineStr">
        <is>
          <t>Level 2 – Cukup</t>
        </is>
      </c>
      <c r="E1" s="2" t="inlineStr">
        <is>
          <t>Level 1 – Kurang</t>
        </is>
      </c>
    </row>
    <row r="2">
      <c r="A2" t="inlineStr">
        <is>
          <t>Kerapian &amp; Tata Tulis (OnlyOffice)</t>
        </is>
      </c>
      <c r="B2" t="inlineStr">
        <is>
          <t>Struktur rapi &amp; konsisten (Heading, TOC, penomoran, spasi, ejaan, page number).</t>
        </is>
      </c>
      <c r="C2" t="inlineStr">
        <is>
          <t>Umumnya rapi; 1–2 ketidakkonsistenan minor.</t>
        </is>
      </c>
      <c r="D2" t="inlineStr">
        <is>
          <t>Beberapa bagian tidak konsisten; struktur kurang jelas.</t>
        </is>
      </c>
      <c r="E2" t="inlineStr">
        <is>
          <t>Berantakan; tanpa struktur; banyak salah ejaan.</t>
        </is>
      </c>
    </row>
    <row r="3">
      <c r="A3" t="inlineStr">
        <is>
          <t>Ketepatan Jawaban</t>
        </is>
      </c>
      <c r="B3" t="inlineStr">
        <is>
          <t>Konsep/istilah tepat; contoh/perhitungan akurat; tanpa miskonsepsi.</t>
        </is>
      </c>
      <c r="C3" t="inlineStr">
        <is>
          <t>Hampir tepat; kekeliruan minor.</t>
        </is>
      </c>
      <c r="D3" t="inlineStr">
        <is>
          <t>Beberapa kesalahan konsep/istilah; contoh kurang akurat.</t>
        </is>
      </c>
      <c r="E3" t="inlineStr">
        <is>
          <t>Dominan keliru/miskonsepsi.</t>
        </is>
      </c>
    </row>
    <row r="4">
      <c r="A4" t="inlineStr">
        <is>
          <t>Cakupan (Lingkup CPMK)</t>
        </is>
      </c>
      <c r="B4" t="inlineStr">
        <is>
          <t>Semua aspek inti CPMK dibahas.</t>
        </is>
      </c>
      <c r="C4" t="inlineStr">
        <is>
          <t>Hampir semua aspek; 1 aspek minor terlewat.</t>
        </is>
      </c>
      <c r="D4" t="inlineStr">
        <is>
          <t>Cakupan parsial; 2–3 aspek inti terlewat.</t>
        </is>
      </c>
      <c r="E4" t="inlineStr">
        <is>
          <t>Sangat sempit; banyak aspek terlewat.</t>
        </is>
      </c>
    </row>
    <row r="5">
      <c r="A5" t="inlineStr">
        <is>
          <t>Kedalaman (Analisis)</t>
        </is>
      </c>
      <c r="B5" t="inlineStr">
        <is>
          <t>Why/how jelas; analisis perbandingan; kaitkan dengan kegiatan/asesmen/lab.</t>
        </is>
      </c>
      <c r="C5" t="inlineStr">
        <is>
          <t>Ada analisis; belum konsisten.</t>
        </is>
      </c>
      <c r="D5" t="inlineStr">
        <is>
          <t>Lebih deskriptif daripada analitis.</t>
        </is>
      </c>
      <c r="E5" t="inlineStr">
        <is>
          <t>Tanpa analisis/argumen.</t>
        </is>
      </c>
    </row>
    <row r="6">
      <c r="A6" t="inlineStr">
        <is>
          <t>Rujukan/Referensi</t>
        </is>
      </c>
      <c r="B6" t="inlineStr">
        <is>
          <t>≥2 sumber primer/CPMK; sitasi konsisten; daftar pustaka lengkap.</t>
        </is>
      </c>
      <c r="C6" t="inlineStr">
        <is>
          <t>Ada sitasi; 1 kekurangan minor.</t>
        </is>
      </c>
      <c r="D6" t="inlineStr">
        <is>
          <t>Referensi terbatas/tidak konsisten.</t>
        </is>
      </c>
      <c r="E6" t="inlineStr">
        <is>
          <t>Hampir tanpa rujukan; format salah.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6"/>
  <sheetViews>
    <sheetView workbookViewId="0">
      <selection activeCell="A1" sqref="A1"/>
    </sheetView>
  </sheetViews>
  <sheetFormatPr baseColWidth="8" defaultRowHeight="15"/>
  <cols>
    <col width="22" customWidth="1" min="1" max="1"/>
    <col width="22" customWidth="1" min="2" max="2"/>
    <col width="22" customWidth="1" min="3" max="3"/>
    <col width="22" customWidth="1" min="4" max="4"/>
    <col width="22" customWidth="1" min="5" max="5"/>
  </cols>
  <sheetData>
    <row r="1">
      <c r="A1" s="1" t="inlineStr">
        <is>
          <t>Kelas</t>
        </is>
      </c>
      <c r="B1" s="1" t="inlineStr">
        <is>
          <t>Kelompok</t>
        </is>
      </c>
      <c r="C1" s="1" t="inlineStr">
        <is>
          <t>Nama</t>
        </is>
      </c>
      <c r="D1" s="1" t="inlineStr">
        <is>
          <t>NIM</t>
        </is>
      </c>
      <c r="E1" s="1" t="inlineStr">
        <is>
          <t>Key</t>
        </is>
      </c>
    </row>
    <row r="2">
      <c r="A2" t="n">
        <v>1</v>
      </c>
      <c r="B2" t="n">
        <v>1</v>
      </c>
      <c r="C2" t="inlineStr">
        <is>
          <t>Student 01</t>
        </is>
      </c>
      <c r="D2" t="inlineStr">
        <is>
          <t>216421001</t>
        </is>
      </c>
      <c r="E2" t="inlineStr">
        <is>
          <t>1|1|Student 01</t>
        </is>
      </c>
    </row>
    <row r="3">
      <c r="A3" t="n">
        <v>2</v>
      </c>
      <c r="B3" t="n">
        <v>2</v>
      </c>
      <c r="C3" t="inlineStr">
        <is>
          <t>Student 02</t>
        </is>
      </c>
      <c r="D3" t="inlineStr">
        <is>
          <t>216421002</t>
        </is>
      </c>
      <c r="E3" t="inlineStr">
        <is>
          <t>2|2|Student 02</t>
        </is>
      </c>
    </row>
    <row r="4">
      <c r="A4" t="n">
        <v>3</v>
      </c>
      <c r="B4" t="n">
        <v>3</v>
      </c>
      <c r="C4" t="inlineStr">
        <is>
          <t>Student 03</t>
        </is>
      </c>
      <c r="D4" t="inlineStr">
        <is>
          <t>216421003</t>
        </is>
      </c>
      <c r="E4" t="inlineStr">
        <is>
          <t>3|3|Student 03</t>
        </is>
      </c>
    </row>
    <row r="5">
      <c r="A5" t="n">
        <v>4</v>
      </c>
      <c r="B5" t="n">
        <v>1</v>
      </c>
      <c r="C5" t="inlineStr">
        <is>
          <t>Student 04</t>
        </is>
      </c>
      <c r="D5" t="inlineStr">
        <is>
          <t>216421004</t>
        </is>
      </c>
      <c r="E5" t="inlineStr">
        <is>
          <t>4|1|Student 04</t>
        </is>
      </c>
    </row>
    <row r="6">
      <c r="A6" t="n">
        <v>5</v>
      </c>
      <c r="B6" t="n">
        <v>2</v>
      </c>
      <c r="C6" t="inlineStr">
        <is>
          <t>Student 05</t>
        </is>
      </c>
      <c r="D6" t="inlineStr">
        <is>
          <t>216421005</t>
        </is>
      </c>
      <c r="E6" t="inlineStr">
        <is>
          <t>5|2|Student 05</t>
        </is>
      </c>
    </row>
    <row r="7">
      <c r="A7" t="n">
        <v>6</v>
      </c>
      <c r="B7" t="n">
        <v>3</v>
      </c>
      <c r="C7" t="inlineStr">
        <is>
          <t>Student 06</t>
        </is>
      </c>
      <c r="D7" t="inlineStr">
        <is>
          <t>216421006</t>
        </is>
      </c>
      <c r="E7" t="inlineStr">
        <is>
          <t>6|3|Student 06</t>
        </is>
      </c>
    </row>
    <row r="8">
      <c r="A8" t="n">
        <v>7</v>
      </c>
      <c r="B8" t="n">
        <v>1</v>
      </c>
      <c r="C8" t="inlineStr">
        <is>
          <t>Student 07</t>
        </is>
      </c>
      <c r="D8" t="inlineStr">
        <is>
          <t>216421007</t>
        </is>
      </c>
      <c r="E8" t="inlineStr">
        <is>
          <t>7|1|Student 07</t>
        </is>
      </c>
    </row>
    <row r="9">
      <c r="A9" t="n">
        <v>1</v>
      </c>
      <c r="B9" t="n">
        <v>2</v>
      </c>
      <c r="C9" t="inlineStr">
        <is>
          <t>Student 08</t>
        </is>
      </c>
      <c r="D9" t="inlineStr">
        <is>
          <t>216421008</t>
        </is>
      </c>
      <c r="E9" t="inlineStr">
        <is>
          <t>1|2|Student 08</t>
        </is>
      </c>
    </row>
    <row r="10">
      <c r="A10" t="n">
        <v>2</v>
      </c>
      <c r="B10" t="n">
        <v>3</v>
      </c>
      <c r="C10" t="inlineStr">
        <is>
          <t>Student 09</t>
        </is>
      </c>
      <c r="D10" t="inlineStr">
        <is>
          <t>216421009</t>
        </is>
      </c>
      <c r="E10" t="inlineStr">
        <is>
          <t>2|3|Student 09</t>
        </is>
      </c>
    </row>
    <row r="11">
      <c r="A11" t="n">
        <v>3</v>
      </c>
      <c r="B11" t="n">
        <v>1</v>
      </c>
      <c r="C11" t="inlineStr">
        <is>
          <t>Student 10</t>
        </is>
      </c>
      <c r="D11" t="inlineStr">
        <is>
          <t>216421010</t>
        </is>
      </c>
      <c r="E11" t="inlineStr">
        <is>
          <t>3|1|Student 10</t>
        </is>
      </c>
    </row>
    <row r="12">
      <c r="A12" t="n">
        <v>4</v>
      </c>
      <c r="B12" t="n">
        <v>2</v>
      </c>
      <c r="C12" t="inlineStr">
        <is>
          <t>Student 11</t>
        </is>
      </c>
      <c r="D12" t="inlineStr">
        <is>
          <t>216421011</t>
        </is>
      </c>
      <c r="E12" t="inlineStr">
        <is>
          <t>4|2|Student 11</t>
        </is>
      </c>
    </row>
    <row r="13">
      <c r="A13" t="n">
        <v>5</v>
      </c>
      <c r="B13" t="n">
        <v>3</v>
      </c>
      <c r="C13" t="inlineStr">
        <is>
          <t>Student 12</t>
        </is>
      </c>
      <c r="D13" t="inlineStr">
        <is>
          <t>216421012</t>
        </is>
      </c>
      <c r="E13" t="inlineStr">
        <is>
          <t>5|3|Student 12</t>
        </is>
      </c>
    </row>
    <row r="14">
      <c r="A14" t="n">
        <v>6</v>
      </c>
      <c r="B14" t="n">
        <v>1</v>
      </c>
      <c r="C14" t="inlineStr">
        <is>
          <t>Student 13</t>
        </is>
      </c>
      <c r="D14" t="inlineStr">
        <is>
          <t>216421013</t>
        </is>
      </c>
      <c r="E14" t="inlineStr">
        <is>
          <t>6|1|Student 13</t>
        </is>
      </c>
    </row>
    <row r="15">
      <c r="A15" t="n">
        <v>7</v>
      </c>
      <c r="B15" t="n">
        <v>2</v>
      </c>
      <c r="C15" t="inlineStr">
        <is>
          <t>Student 14</t>
        </is>
      </c>
      <c r="D15" t="inlineStr">
        <is>
          <t>216421014</t>
        </is>
      </c>
      <c r="E15" t="inlineStr">
        <is>
          <t>7|2|Student 14</t>
        </is>
      </c>
    </row>
    <row r="16">
      <c r="A16" t="n">
        <v>1</v>
      </c>
      <c r="B16" t="n">
        <v>3</v>
      </c>
      <c r="C16" t="inlineStr">
        <is>
          <t>Student 15</t>
        </is>
      </c>
      <c r="D16" t="inlineStr">
        <is>
          <t>216421015</t>
        </is>
      </c>
      <c r="E16" t="inlineStr">
        <is>
          <t>1|3|Student 15</t>
        </is>
      </c>
    </row>
    <row r="17">
      <c r="A17" t="n">
        <v>2</v>
      </c>
      <c r="B17" t="n">
        <v>1</v>
      </c>
      <c r="C17" t="inlineStr">
        <is>
          <t>Student 16</t>
        </is>
      </c>
      <c r="D17" t="inlineStr">
        <is>
          <t>216421016</t>
        </is>
      </c>
      <c r="E17" t="inlineStr">
        <is>
          <t>2|1|Student 16</t>
        </is>
      </c>
    </row>
    <row r="18">
      <c r="A18" t="n">
        <v>3</v>
      </c>
      <c r="B18" t="n">
        <v>2</v>
      </c>
      <c r="C18" t="inlineStr">
        <is>
          <t>Student 17</t>
        </is>
      </c>
      <c r="D18" t="inlineStr">
        <is>
          <t>216421017</t>
        </is>
      </c>
      <c r="E18" t="inlineStr">
        <is>
          <t>3|2|Student 17</t>
        </is>
      </c>
    </row>
    <row r="19">
      <c r="A19" t="n">
        <v>4</v>
      </c>
      <c r="B19" t="n">
        <v>3</v>
      </c>
      <c r="C19" t="inlineStr">
        <is>
          <t>Student 18</t>
        </is>
      </c>
      <c r="D19" t="inlineStr">
        <is>
          <t>216421018</t>
        </is>
      </c>
      <c r="E19" t="inlineStr">
        <is>
          <t>4|3|Student 18</t>
        </is>
      </c>
    </row>
    <row r="20">
      <c r="A20" t="n">
        <v>5</v>
      </c>
      <c r="B20" t="n">
        <v>1</v>
      </c>
      <c r="C20" t="inlineStr">
        <is>
          <t>Student 19</t>
        </is>
      </c>
      <c r="D20" t="inlineStr">
        <is>
          <t>216421019</t>
        </is>
      </c>
      <c r="E20" t="inlineStr">
        <is>
          <t>5|1|Student 19</t>
        </is>
      </c>
    </row>
    <row r="21">
      <c r="A21" t="n">
        <v>6</v>
      </c>
      <c r="B21" t="n">
        <v>2</v>
      </c>
      <c r="C21" t="inlineStr">
        <is>
          <t>Student 20</t>
        </is>
      </c>
      <c r="D21" t="inlineStr">
        <is>
          <t>216421020</t>
        </is>
      </c>
      <c r="E21" t="inlineStr">
        <is>
          <t>6|2|Student 20</t>
        </is>
      </c>
    </row>
    <row r="22">
      <c r="A22" t="n">
        <v>7</v>
      </c>
      <c r="B22" t="n">
        <v>3</v>
      </c>
      <c r="C22" t="inlineStr">
        <is>
          <t>Student 21</t>
        </is>
      </c>
      <c r="D22" t="inlineStr">
        <is>
          <t>216421021</t>
        </is>
      </c>
      <c r="E22" t="inlineStr">
        <is>
          <t>7|3|Student 21</t>
        </is>
      </c>
    </row>
    <row r="23">
      <c r="A23" t="n">
        <v>1</v>
      </c>
      <c r="B23" t="n">
        <v>1</v>
      </c>
      <c r="C23" t="inlineStr">
        <is>
          <t>Student 22</t>
        </is>
      </c>
      <c r="D23" t="inlineStr">
        <is>
          <t>216421022</t>
        </is>
      </c>
      <c r="E23" t="inlineStr">
        <is>
          <t>1|1|Student 22</t>
        </is>
      </c>
    </row>
    <row r="24">
      <c r="A24" t="n">
        <v>2</v>
      </c>
      <c r="B24" t="n">
        <v>2</v>
      </c>
      <c r="C24" t="inlineStr">
        <is>
          <t>Student 23</t>
        </is>
      </c>
      <c r="D24" t="inlineStr">
        <is>
          <t>216421023</t>
        </is>
      </c>
      <c r="E24" t="inlineStr">
        <is>
          <t>2|2|Student 23</t>
        </is>
      </c>
    </row>
    <row r="25">
      <c r="A25" t="n">
        <v>3</v>
      </c>
      <c r="B25" t="n">
        <v>3</v>
      </c>
      <c r="C25" t="inlineStr">
        <is>
          <t>Student 24</t>
        </is>
      </c>
      <c r="D25" t="inlineStr">
        <is>
          <t>216421024</t>
        </is>
      </c>
      <c r="E25" t="inlineStr">
        <is>
          <t>3|3|Student 24</t>
        </is>
      </c>
    </row>
    <row r="26">
      <c r="A26" t="n">
        <v>4</v>
      </c>
      <c r="B26" t="n">
        <v>1</v>
      </c>
      <c r="C26" t="inlineStr">
        <is>
          <t>Student 25</t>
        </is>
      </c>
      <c r="D26" t="inlineStr">
        <is>
          <t>216421025</t>
        </is>
      </c>
      <c r="E26" t="inlineStr">
        <is>
          <t>4|1|Student 25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3"/>
  <sheetViews>
    <sheetView workbookViewId="0">
      <selection activeCell="A1" sqref="A1"/>
    </sheetView>
  </sheetViews>
  <sheetFormatPr baseColWidth="8" defaultRowHeight="15"/>
  <cols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A1" s="1" t="inlineStr">
        <is>
          <t>Header row holds list names (List_k_g). Columns B.. map to each pair.</t>
        </is>
      </c>
      <c r="B1" s="1" t="inlineStr">
        <is>
          <t>List_1_1</t>
        </is>
      </c>
      <c r="C1" s="1" t="inlineStr">
        <is>
          <t>List_1_2</t>
        </is>
      </c>
      <c r="D1" s="1" t="inlineStr">
        <is>
          <t>List_1_3</t>
        </is>
      </c>
      <c r="E1" s="1" t="inlineStr">
        <is>
          <t>List_2_1</t>
        </is>
      </c>
      <c r="F1" s="1" t="inlineStr">
        <is>
          <t>List_2_2</t>
        </is>
      </c>
      <c r="G1" s="1" t="inlineStr">
        <is>
          <t>List_2_3</t>
        </is>
      </c>
      <c r="H1" s="1" t="inlineStr">
        <is>
          <t>List_3_1</t>
        </is>
      </c>
      <c r="I1" s="1" t="inlineStr">
        <is>
          <t>List_3_2</t>
        </is>
      </c>
      <c r="J1" s="1" t="inlineStr">
        <is>
          <t>List_3_3</t>
        </is>
      </c>
      <c r="K1" s="1" t="inlineStr">
        <is>
          <t>List_4_1</t>
        </is>
      </c>
      <c r="L1" s="1" t="inlineStr">
        <is>
          <t>List_4_2</t>
        </is>
      </c>
      <c r="M1" s="1" t="inlineStr">
        <is>
          <t>List_4_3</t>
        </is>
      </c>
      <c r="N1" s="1" t="inlineStr">
        <is>
          <t>List_5_1</t>
        </is>
      </c>
      <c r="O1" s="1" t="inlineStr">
        <is>
          <t>List_5_2</t>
        </is>
      </c>
      <c r="P1" s="1" t="inlineStr">
        <is>
          <t>List_5_3</t>
        </is>
      </c>
      <c r="Q1" s="1" t="inlineStr">
        <is>
          <t>List_6_1</t>
        </is>
      </c>
      <c r="R1" s="1" t="inlineStr">
        <is>
          <t>List_6_2</t>
        </is>
      </c>
      <c r="S1" s="1" t="inlineStr">
        <is>
          <t>List_6_3</t>
        </is>
      </c>
      <c r="T1" s="1" t="inlineStr">
        <is>
          <t>List_7_1</t>
        </is>
      </c>
      <c r="U1" s="1" t="inlineStr">
        <is>
          <t>List_7_2</t>
        </is>
      </c>
      <c r="V1" s="1" t="inlineStr">
        <is>
          <t>List_7_3</t>
        </is>
      </c>
    </row>
    <row r="2">
      <c r="B2" t="inlineStr">
        <is>
          <t>Student 01</t>
        </is>
      </c>
      <c r="C2" t="inlineStr">
        <is>
          <t>Student 08</t>
        </is>
      </c>
      <c r="D2" t="inlineStr">
        <is>
          <t>Student 15</t>
        </is>
      </c>
      <c r="E2" t="inlineStr">
        <is>
          <t>Student 16</t>
        </is>
      </c>
      <c r="F2" t="inlineStr">
        <is>
          <t>Student 02</t>
        </is>
      </c>
      <c r="G2" t="inlineStr">
        <is>
          <t>Student 09</t>
        </is>
      </c>
      <c r="H2" t="inlineStr">
        <is>
          <t>Student 10</t>
        </is>
      </c>
      <c r="I2" t="inlineStr">
        <is>
          <t>Student 17</t>
        </is>
      </c>
      <c r="J2" t="inlineStr">
        <is>
          <t>Student 03</t>
        </is>
      </c>
      <c r="K2" t="inlineStr">
        <is>
          <t>Student 04</t>
        </is>
      </c>
      <c r="L2" t="inlineStr">
        <is>
          <t>Student 11</t>
        </is>
      </c>
      <c r="M2" t="inlineStr">
        <is>
          <t>Student 18</t>
        </is>
      </c>
      <c r="N2" t="inlineStr">
        <is>
          <t>Student 19</t>
        </is>
      </c>
      <c r="O2" t="inlineStr">
        <is>
          <t>Student 05</t>
        </is>
      </c>
      <c r="P2" t="inlineStr">
        <is>
          <t>Student 12</t>
        </is>
      </c>
      <c r="Q2" t="inlineStr">
        <is>
          <t>Student 13</t>
        </is>
      </c>
      <c r="R2" t="inlineStr">
        <is>
          <t>Student 20</t>
        </is>
      </c>
      <c r="S2" t="inlineStr">
        <is>
          <t>Student 06</t>
        </is>
      </c>
      <c r="T2" t="inlineStr">
        <is>
          <t>Student 07</t>
        </is>
      </c>
      <c r="U2" t="inlineStr">
        <is>
          <t>Student 14</t>
        </is>
      </c>
      <c r="V2" t="inlineStr">
        <is>
          <t>Student 21</t>
        </is>
      </c>
    </row>
    <row r="3">
      <c r="B3" t="inlineStr">
        <is>
          <t>Student 22</t>
        </is>
      </c>
      <c r="F3" t="inlineStr">
        <is>
          <t>Student 23</t>
        </is>
      </c>
      <c r="J3" t="inlineStr">
        <is>
          <t>Student 24</t>
        </is>
      </c>
      <c r="K3" t="inlineStr">
        <is>
          <t>Student 25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</cols>
  <sheetData>
    <row r="1">
      <c r="A1" s="3" t="inlineStr">
        <is>
          <t>Kelas</t>
        </is>
      </c>
      <c r="B1" s="3" t="inlineStr">
        <is>
          <t>Kelompok</t>
        </is>
      </c>
      <c r="C1" s="3" t="inlineStr">
        <is>
          <t>Nama (dropdown)</t>
        </is>
      </c>
      <c r="D1" s="3" t="inlineStr">
        <is>
          <t>NIM (auto)</t>
        </is>
      </c>
      <c r="E1" s="3" t="inlineStr">
        <is>
          <t>CPMK</t>
        </is>
      </c>
      <c r="F1" s="3" t="inlineStr">
        <is>
          <t>Kerapian (1–4)</t>
        </is>
      </c>
      <c r="G1" s="3" t="inlineStr">
        <is>
          <t>Ketepatan (1–4)</t>
        </is>
      </c>
      <c r="H1" s="3" t="inlineStr">
        <is>
          <t>Cakupan (1–4)</t>
        </is>
      </c>
      <c r="I1" s="3" t="inlineStr">
        <is>
          <t>Kedalaman (1–4)</t>
        </is>
      </c>
      <c r="J1" s="3" t="inlineStr">
        <is>
          <t>Rujukan (1–4)</t>
        </is>
      </c>
      <c r="K1" s="3" t="inlineStr">
        <is>
          <t>Nilai CPMKᵢ (%)</t>
        </is>
      </c>
      <c r="L1" s="3" t="inlineStr">
        <is>
          <t>Rata2 per Nama (%)</t>
        </is>
      </c>
      <c r="M1" s="3" t="inlineStr">
        <is>
          <t>Rata2 per CPMK (%)</t>
        </is>
      </c>
    </row>
    <row r="2">
      <c r="A2" t="inlineStr"/>
      <c r="B2" t="inlineStr"/>
      <c r="C2" t="inlineStr"/>
      <c r="D2">
        <f>IFERROR(INDEX(Master!$D$2:$D$999, MATCH($A2&amp;"|"&amp;$B2&amp;"|"&amp;$C2, Master!$E$2:$E$999, 0)), "")</f>
        <v/>
      </c>
      <c r="E2" t="inlineStr"/>
      <c r="F2" t="inlineStr"/>
      <c r="G2" t="inlineStr"/>
      <c r="H2" t="inlineStr"/>
      <c r="I2" t="inlineStr"/>
      <c r="J2" t="inlineStr"/>
      <c r="K2" s="4">
        <f>IFERROR((VLOOKUP(F2,Konfigurasi!$A$3:$B$6,2,FALSE)*Konfigurasi!$E$3+VLOOKUP(G2,Konfigurasi!$A$3:$B$6,2,FALSE)*Konfigurasi!$E$4+VLOOKUP(H2,Konfigurasi!$A$3:$B$6,2,FALSE)*Konfigurasi!$E$5+VLOOKUP(I2,Konfigurasi!$A$3:$B$6,2,FALSE)*Konfigurasi!$E$6+VLOOKUP(J2,Konfigurasi!$A$3:$B$6,2,FALSE)*Konfigurasi!$E$7)*100,"")</f>
        <v/>
      </c>
      <c r="L2" s="4">
        <f>IFERROR(IF(C2="",,AVERAGEIF($C$2:$C$21,C2,$K$2:$K$21)),"")</f>
        <v/>
      </c>
      <c r="M2" s="4">
        <f>IFERROR(IF(E2="",,AVERAGEIF($E$2:$E$21,E2,$K$2:$K$21)),"")</f>
        <v/>
      </c>
    </row>
    <row r="3">
      <c r="A3" t="inlineStr"/>
      <c r="B3" t="inlineStr"/>
      <c r="C3" t="inlineStr"/>
      <c r="D3">
        <f>IFERROR(INDEX(Master!$D$2:$D$999, MATCH($A3&amp;"|"&amp;$B3&amp;"|"&amp;$C3, Master!$E$2:$E$999, 0)), "")</f>
        <v/>
      </c>
      <c r="E3" t="inlineStr"/>
      <c r="F3" t="inlineStr"/>
      <c r="G3" t="inlineStr"/>
      <c r="H3" t="inlineStr"/>
      <c r="I3" t="inlineStr"/>
      <c r="J3" t="inlineStr"/>
      <c r="K3" s="4">
        <f>IFERROR((VLOOKUP(F3,Konfigurasi!$A$3:$B$6,2,FALSE)*Konfigurasi!$E$3+VLOOKUP(G3,Konfigurasi!$A$3:$B$6,2,FALSE)*Konfigurasi!$E$4+VLOOKUP(H3,Konfigurasi!$A$3:$B$6,2,FALSE)*Konfigurasi!$E$5+VLOOKUP(I3,Konfigurasi!$A$3:$B$6,2,FALSE)*Konfigurasi!$E$6+VLOOKUP(J3,Konfigurasi!$A$3:$B$6,2,FALSE)*Konfigurasi!$E$7)*100,"")</f>
        <v/>
      </c>
      <c r="L3" s="4">
        <f>IFERROR(IF(C3="",,AVERAGEIF($C$2:$C$21,C3,$K$2:$K$21)),"")</f>
        <v/>
      </c>
      <c r="M3" s="4">
        <f>IFERROR(IF(E3="",,AVERAGEIF($E$2:$E$21,E3,$K$2:$K$21)),"")</f>
        <v/>
      </c>
    </row>
    <row r="4">
      <c r="A4" t="inlineStr"/>
      <c r="B4" t="inlineStr"/>
      <c r="C4" t="inlineStr"/>
      <c r="D4">
        <f>IFERROR(INDEX(Master!$D$2:$D$999, MATCH($A4&amp;"|"&amp;$B4&amp;"|"&amp;$C4, Master!$E$2:$E$999, 0)), "")</f>
        <v/>
      </c>
      <c r="E4" t="inlineStr"/>
      <c r="F4" t="inlineStr"/>
      <c r="G4" t="inlineStr"/>
      <c r="H4" t="inlineStr"/>
      <c r="I4" t="inlineStr"/>
      <c r="J4" t="inlineStr"/>
      <c r="K4" s="4">
        <f>IFERROR((VLOOKUP(F4,Konfigurasi!$A$3:$B$6,2,FALSE)*Konfigurasi!$E$3+VLOOKUP(G4,Konfigurasi!$A$3:$B$6,2,FALSE)*Konfigurasi!$E$4+VLOOKUP(H4,Konfigurasi!$A$3:$B$6,2,FALSE)*Konfigurasi!$E$5+VLOOKUP(I4,Konfigurasi!$A$3:$B$6,2,FALSE)*Konfigurasi!$E$6+VLOOKUP(J4,Konfigurasi!$A$3:$B$6,2,FALSE)*Konfigurasi!$E$7)*100,"")</f>
        <v/>
      </c>
      <c r="L4" s="4">
        <f>IFERROR(IF(C4="",,AVERAGEIF($C$2:$C$21,C4,$K$2:$K$21)),"")</f>
        <v/>
      </c>
      <c r="M4" s="4">
        <f>IFERROR(IF(E4="",,AVERAGEIF($E$2:$E$21,E4,$K$2:$K$21)),"")</f>
        <v/>
      </c>
    </row>
    <row r="5">
      <c r="A5" t="inlineStr"/>
      <c r="B5" t="inlineStr"/>
      <c r="C5" t="inlineStr"/>
      <c r="D5">
        <f>IFERROR(INDEX(Master!$D$2:$D$999, MATCH($A5&amp;"|"&amp;$B5&amp;"|"&amp;$C5, Master!$E$2:$E$999, 0)), "")</f>
        <v/>
      </c>
      <c r="E5" t="inlineStr"/>
      <c r="F5" t="inlineStr"/>
      <c r="G5" t="inlineStr"/>
      <c r="H5" t="inlineStr"/>
      <c r="I5" t="inlineStr"/>
      <c r="J5" t="inlineStr"/>
      <c r="K5" s="4">
        <f>IFERROR((VLOOKUP(F5,Konfigurasi!$A$3:$B$6,2,FALSE)*Konfigurasi!$E$3+VLOOKUP(G5,Konfigurasi!$A$3:$B$6,2,FALSE)*Konfigurasi!$E$4+VLOOKUP(H5,Konfigurasi!$A$3:$B$6,2,FALSE)*Konfigurasi!$E$5+VLOOKUP(I5,Konfigurasi!$A$3:$B$6,2,FALSE)*Konfigurasi!$E$6+VLOOKUP(J5,Konfigurasi!$A$3:$B$6,2,FALSE)*Konfigurasi!$E$7)*100,"")</f>
        <v/>
      </c>
      <c r="L5" s="4">
        <f>IFERROR(IF(C5="",,AVERAGEIF($C$2:$C$21,C5,$K$2:$K$21)),"")</f>
        <v/>
      </c>
      <c r="M5" s="4">
        <f>IFERROR(IF(E5="",,AVERAGEIF($E$2:$E$21,E5,$K$2:$K$21)),"")</f>
        <v/>
      </c>
    </row>
    <row r="6">
      <c r="A6" t="inlineStr"/>
      <c r="B6" t="inlineStr"/>
      <c r="C6" t="inlineStr"/>
      <c r="D6">
        <f>IFERROR(INDEX(Master!$D$2:$D$999, MATCH($A6&amp;"|"&amp;$B6&amp;"|"&amp;$C6, Master!$E$2:$E$999, 0)), "")</f>
        <v/>
      </c>
      <c r="E6" t="inlineStr"/>
      <c r="F6" t="inlineStr"/>
      <c r="G6" t="inlineStr"/>
      <c r="H6" t="inlineStr"/>
      <c r="I6" t="inlineStr"/>
      <c r="J6" t="inlineStr"/>
      <c r="K6" s="4">
        <f>IFERROR((VLOOKUP(F6,Konfigurasi!$A$3:$B$6,2,FALSE)*Konfigurasi!$E$3+VLOOKUP(G6,Konfigurasi!$A$3:$B$6,2,FALSE)*Konfigurasi!$E$4+VLOOKUP(H6,Konfigurasi!$A$3:$B$6,2,FALSE)*Konfigurasi!$E$5+VLOOKUP(I6,Konfigurasi!$A$3:$B$6,2,FALSE)*Konfigurasi!$E$6+VLOOKUP(J6,Konfigurasi!$A$3:$B$6,2,FALSE)*Konfigurasi!$E$7)*100,"")</f>
        <v/>
      </c>
      <c r="L6" s="4">
        <f>IFERROR(IF(C6="",,AVERAGEIF($C$2:$C$21,C6,$K$2:$K$21)),"")</f>
        <v/>
      </c>
      <c r="M6" s="4">
        <f>IFERROR(IF(E6="",,AVERAGEIF($E$2:$E$21,E6,$K$2:$K$21)),"")</f>
        <v/>
      </c>
    </row>
    <row r="7">
      <c r="A7" t="inlineStr"/>
      <c r="B7" t="inlineStr"/>
      <c r="C7" t="inlineStr"/>
      <c r="D7">
        <f>IFERROR(INDEX(Master!$D$2:$D$999, MATCH($A7&amp;"|"&amp;$B7&amp;"|"&amp;$C7, Master!$E$2:$E$999, 0)), "")</f>
        <v/>
      </c>
      <c r="E7" t="inlineStr"/>
      <c r="F7" t="inlineStr"/>
      <c r="G7" t="inlineStr"/>
      <c r="H7" t="inlineStr"/>
      <c r="I7" t="inlineStr"/>
      <c r="J7" t="inlineStr"/>
      <c r="K7" s="4">
        <f>IFERROR((VLOOKUP(F7,Konfigurasi!$A$3:$B$6,2,FALSE)*Konfigurasi!$E$3+VLOOKUP(G7,Konfigurasi!$A$3:$B$6,2,FALSE)*Konfigurasi!$E$4+VLOOKUP(H7,Konfigurasi!$A$3:$B$6,2,FALSE)*Konfigurasi!$E$5+VLOOKUP(I7,Konfigurasi!$A$3:$B$6,2,FALSE)*Konfigurasi!$E$6+VLOOKUP(J7,Konfigurasi!$A$3:$B$6,2,FALSE)*Konfigurasi!$E$7)*100,"")</f>
        <v/>
      </c>
      <c r="L7" s="4">
        <f>IFERROR(IF(C7="",,AVERAGEIF($C$2:$C$21,C7,$K$2:$K$21)),"")</f>
        <v/>
      </c>
      <c r="M7" s="4">
        <f>IFERROR(IF(E7="",,AVERAGEIF($E$2:$E$21,E7,$K$2:$K$21)),"")</f>
        <v/>
      </c>
    </row>
    <row r="8">
      <c r="A8" t="inlineStr"/>
      <c r="B8" t="inlineStr"/>
      <c r="C8" t="inlineStr"/>
      <c r="D8">
        <f>IFERROR(INDEX(Master!$D$2:$D$999, MATCH($A8&amp;"|"&amp;$B8&amp;"|"&amp;$C8, Master!$E$2:$E$999, 0)), "")</f>
        <v/>
      </c>
      <c r="E8" t="inlineStr"/>
      <c r="F8" t="inlineStr"/>
      <c r="G8" t="inlineStr"/>
      <c r="H8" t="inlineStr"/>
      <c r="I8" t="inlineStr"/>
      <c r="J8" t="inlineStr"/>
      <c r="K8" s="4">
        <f>IFERROR((VLOOKUP(F8,Konfigurasi!$A$3:$B$6,2,FALSE)*Konfigurasi!$E$3+VLOOKUP(G8,Konfigurasi!$A$3:$B$6,2,FALSE)*Konfigurasi!$E$4+VLOOKUP(H8,Konfigurasi!$A$3:$B$6,2,FALSE)*Konfigurasi!$E$5+VLOOKUP(I8,Konfigurasi!$A$3:$B$6,2,FALSE)*Konfigurasi!$E$6+VLOOKUP(J8,Konfigurasi!$A$3:$B$6,2,FALSE)*Konfigurasi!$E$7)*100,"")</f>
        <v/>
      </c>
      <c r="L8" s="4">
        <f>IFERROR(IF(C8="",,AVERAGEIF($C$2:$C$21,C8,$K$2:$K$21)),"")</f>
        <v/>
      </c>
      <c r="M8" s="4">
        <f>IFERROR(IF(E8="",,AVERAGEIF($E$2:$E$21,E8,$K$2:$K$21)),"")</f>
        <v/>
      </c>
    </row>
    <row r="9">
      <c r="A9" t="inlineStr"/>
      <c r="B9" t="inlineStr"/>
      <c r="C9" t="inlineStr"/>
      <c r="D9">
        <f>IFERROR(INDEX(Master!$D$2:$D$999, MATCH($A9&amp;"|"&amp;$B9&amp;"|"&amp;$C9, Master!$E$2:$E$999, 0)), "")</f>
        <v/>
      </c>
      <c r="E9" t="inlineStr"/>
      <c r="F9" t="inlineStr"/>
      <c r="G9" t="inlineStr"/>
      <c r="H9" t="inlineStr"/>
      <c r="I9" t="inlineStr"/>
      <c r="J9" t="inlineStr"/>
      <c r="K9" s="4">
        <f>IFERROR((VLOOKUP(F9,Konfigurasi!$A$3:$B$6,2,FALSE)*Konfigurasi!$E$3+VLOOKUP(G9,Konfigurasi!$A$3:$B$6,2,FALSE)*Konfigurasi!$E$4+VLOOKUP(H9,Konfigurasi!$A$3:$B$6,2,FALSE)*Konfigurasi!$E$5+VLOOKUP(I9,Konfigurasi!$A$3:$B$6,2,FALSE)*Konfigurasi!$E$6+VLOOKUP(J9,Konfigurasi!$A$3:$B$6,2,FALSE)*Konfigurasi!$E$7)*100,"")</f>
        <v/>
      </c>
      <c r="L9" s="4">
        <f>IFERROR(IF(C9="",,AVERAGEIF($C$2:$C$21,C9,$K$2:$K$21)),"")</f>
        <v/>
      </c>
      <c r="M9" s="4">
        <f>IFERROR(IF(E9="",,AVERAGEIF($E$2:$E$21,E9,$K$2:$K$21)),"")</f>
        <v/>
      </c>
    </row>
    <row r="10">
      <c r="A10" t="inlineStr"/>
      <c r="B10" t="inlineStr"/>
      <c r="C10" t="inlineStr"/>
      <c r="D10">
        <f>IFERROR(INDEX(Master!$D$2:$D$999, MATCH($A10&amp;"|"&amp;$B10&amp;"|"&amp;$C10, Master!$E$2:$E$999, 0)), "")</f>
        <v/>
      </c>
      <c r="E10" t="inlineStr"/>
      <c r="F10" t="inlineStr"/>
      <c r="G10" t="inlineStr"/>
      <c r="H10" t="inlineStr"/>
      <c r="I10" t="inlineStr"/>
      <c r="J10" t="inlineStr"/>
      <c r="K10" s="4">
        <f>IFERROR((VLOOKUP(F10,Konfigurasi!$A$3:$B$6,2,FALSE)*Konfigurasi!$E$3+VLOOKUP(G10,Konfigurasi!$A$3:$B$6,2,FALSE)*Konfigurasi!$E$4+VLOOKUP(H10,Konfigurasi!$A$3:$B$6,2,FALSE)*Konfigurasi!$E$5+VLOOKUP(I10,Konfigurasi!$A$3:$B$6,2,FALSE)*Konfigurasi!$E$6+VLOOKUP(J10,Konfigurasi!$A$3:$B$6,2,FALSE)*Konfigurasi!$E$7)*100,"")</f>
        <v/>
      </c>
      <c r="L10" s="4">
        <f>IFERROR(IF(C10="",,AVERAGEIF($C$2:$C$21,C10,$K$2:$K$21)),"")</f>
        <v/>
      </c>
      <c r="M10" s="4">
        <f>IFERROR(IF(E10="",,AVERAGEIF($E$2:$E$21,E10,$K$2:$K$21)),"")</f>
        <v/>
      </c>
    </row>
    <row r="11">
      <c r="A11" t="inlineStr"/>
      <c r="B11" t="inlineStr"/>
      <c r="C11" t="inlineStr"/>
      <c r="D11">
        <f>IFERROR(INDEX(Master!$D$2:$D$999, MATCH($A11&amp;"|"&amp;$B11&amp;"|"&amp;$C11, Master!$E$2:$E$999, 0)), "")</f>
        <v/>
      </c>
      <c r="E11" t="inlineStr"/>
      <c r="F11" t="inlineStr"/>
      <c r="G11" t="inlineStr"/>
      <c r="H11" t="inlineStr"/>
      <c r="I11" t="inlineStr"/>
      <c r="J11" t="inlineStr"/>
      <c r="K11" s="4">
        <f>IFERROR((VLOOKUP(F11,Konfigurasi!$A$3:$B$6,2,FALSE)*Konfigurasi!$E$3+VLOOKUP(G11,Konfigurasi!$A$3:$B$6,2,FALSE)*Konfigurasi!$E$4+VLOOKUP(H11,Konfigurasi!$A$3:$B$6,2,FALSE)*Konfigurasi!$E$5+VLOOKUP(I11,Konfigurasi!$A$3:$B$6,2,FALSE)*Konfigurasi!$E$6+VLOOKUP(J11,Konfigurasi!$A$3:$B$6,2,FALSE)*Konfigurasi!$E$7)*100,"")</f>
        <v/>
      </c>
      <c r="L11" s="4">
        <f>IFERROR(IF(C11="",,AVERAGEIF($C$2:$C$21,C11,$K$2:$K$21)),"")</f>
        <v/>
      </c>
      <c r="M11" s="4">
        <f>IFERROR(IF(E11="",,AVERAGEIF($E$2:$E$21,E11,$K$2:$K$21)),"")</f>
        <v/>
      </c>
    </row>
    <row r="12">
      <c r="A12" t="inlineStr"/>
      <c r="B12" t="inlineStr"/>
      <c r="C12" t="inlineStr"/>
      <c r="D12">
        <f>IFERROR(INDEX(Master!$D$2:$D$999, MATCH($A12&amp;"|"&amp;$B12&amp;"|"&amp;$C12, Master!$E$2:$E$999, 0)), "")</f>
        <v/>
      </c>
      <c r="E12" t="inlineStr"/>
      <c r="F12" t="inlineStr"/>
      <c r="G12" t="inlineStr"/>
      <c r="H12" t="inlineStr"/>
      <c r="I12" t="inlineStr"/>
      <c r="J12" t="inlineStr"/>
      <c r="K12" s="4">
        <f>IFERROR((VLOOKUP(F12,Konfigurasi!$A$3:$B$6,2,FALSE)*Konfigurasi!$E$3+VLOOKUP(G12,Konfigurasi!$A$3:$B$6,2,FALSE)*Konfigurasi!$E$4+VLOOKUP(H12,Konfigurasi!$A$3:$B$6,2,FALSE)*Konfigurasi!$E$5+VLOOKUP(I12,Konfigurasi!$A$3:$B$6,2,FALSE)*Konfigurasi!$E$6+VLOOKUP(J12,Konfigurasi!$A$3:$B$6,2,FALSE)*Konfigurasi!$E$7)*100,"")</f>
        <v/>
      </c>
      <c r="L12" s="4">
        <f>IFERROR(IF(C12="",,AVERAGEIF($C$2:$C$21,C12,$K$2:$K$21)),"")</f>
        <v/>
      </c>
      <c r="M12" s="4">
        <f>IFERROR(IF(E12="",,AVERAGEIF($E$2:$E$21,E12,$K$2:$K$21)),"")</f>
        <v/>
      </c>
    </row>
    <row r="13">
      <c r="A13" t="inlineStr"/>
      <c r="B13" t="inlineStr"/>
      <c r="C13" t="inlineStr"/>
      <c r="D13">
        <f>IFERROR(INDEX(Master!$D$2:$D$999, MATCH($A13&amp;"|"&amp;$B13&amp;"|"&amp;$C13, Master!$E$2:$E$999, 0)), "")</f>
        <v/>
      </c>
      <c r="E13" t="inlineStr"/>
      <c r="F13" t="inlineStr"/>
      <c r="G13" t="inlineStr"/>
      <c r="H13" t="inlineStr"/>
      <c r="I13" t="inlineStr"/>
      <c r="J13" t="inlineStr"/>
      <c r="K13" s="4">
        <f>IFERROR((VLOOKUP(F13,Konfigurasi!$A$3:$B$6,2,FALSE)*Konfigurasi!$E$3+VLOOKUP(G13,Konfigurasi!$A$3:$B$6,2,FALSE)*Konfigurasi!$E$4+VLOOKUP(H13,Konfigurasi!$A$3:$B$6,2,FALSE)*Konfigurasi!$E$5+VLOOKUP(I13,Konfigurasi!$A$3:$B$6,2,FALSE)*Konfigurasi!$E$6+VLOOKUP(J13,Konfigurasi!$A$3:$B$6,2,FALSE)*Konfigurasi!$E$7)*100,"")</f>
        <v/>
      </c>
      <c r="L13" s="4">
        <f>IFERROR(IF(C13="",,AVERAGEIF($C$2:$C$21,C13,$K$2:$K$21)),"")</f>
        <v/>
      </c>
      <c r="M13" s="4">
        <f>IFERROR(IF(E13="",,AVERAGEIF($E$2:$E$21,E13,$K$2:$K$21)),"")</f>
        <v/>
      </c>
    </row>
    <row r="14">
      <c r="A14" t="inlineStr"/>
      <c r="B14" t="inlineStr"/>
      <c r="C14" t="inlineStr"/>
      <c r="D14">
        <f>IFERROR(INDEX(Master!$D$2:$D$999, MATCH($A14&amp;"|"&amp;$B14&amp;"|"&amp;$C14, Master!$E$2:$E$999, 0)), "")</f>
        <v/>
      </c>
      <c r="E14" t="inlineStr"/>
      <c r="F14" t="inlineStr"/>
      <c r="G14" t="inlineStr"/>
      <c r="H14" t="inlineStr"/>
      <c r="I14" t="inlineStr"/>
      <c r="J14" t="inlineStr"/>
      <c r="K14" s="4">
        <f>IFERROR((VLOOKUP(F14,Konfigurasi!$A$3:$B$6,2,FALSE)*Konfigurasi!$E$3+VLOOKUP(G14,Konfigurasi!$A$3:$B$6,2,FALSE)*Konfigurasi!$E$4+VLOOKUP(H14,Konfigurasi!$A$3:$B$6,2,FALSE)*Konfigurasi!$E$5+VLOOKUP(I14,Konfigurasi!$A$3:$B$6,2,FALSE)*Konfigurasi!$E$6+VLOOKUP(J14,Konfigurasi!$A$3:$B$6,2,FALSE)*Konfigurasi!$E$7)*100,"")</f>
        <v/>
      </c>
      <c r="L14" s="4">
        <f>IFERROR(IF(C14="",,AVERAGEIF($C$2:$C$21,C14,$K$2:$K$21)),"")</f>
        <v/>
      </c>
      <c r="M14" s="4">
        <f>IFERROR(IF(E14="",,AVERAGEIF($E$2:$E$21,E14,$K$2:$K$21)),"")</f>
        <v/>
      </c>
    </row>
    <row r="15">
      <c r="A15" t="inlineStr"/>
      <c r="B15" t="inlineStr"/>
      <c r="C15" t="inlineStr"/>
      <c r="D15">
        <f>IFERROR(INDEX(Master!$D$2:$D$999, MATCH($A15&amp;"|"&amp;$B15&amp;"|"&amp;$C15, Master!$E$2:$E$999, 0)), "")</f>
        <v/>
      </c>
      <c r="E15" t="inlineStr"/>
      <c r="F15" t="inlineStr"/>
      <c r="G15" t="inlineStr"/>
      <c r="H15" t="inlineStr"/>
      <c r="I15" t="inlineStr"/>
      <c r="J15" t="inlineStr"/>
      <c r="K15" s="4">
        <f>IFERROR((VLOOKUP(F15,Konfigurasi!$A$3:$B$6,2,FALSE)*Konfigurasi!$E$3+VLOOKUP(G15,Konfigurasi!$A$3:$B$6,2,FALSE)*Konfigurasi!$E$4+VLOOKUP(H15,Konfigurasi!$A$3:$B$6,2,FALSE)*Konfigurasi!$E$5+VLOOKUP(I15,Konfigurasi!$A$3:$B$6,2,FALSE)*Konfigurasi!$E$6+VLOOKUP(J15,Konfigurasi!$A$3:$B$6,2,FALSE)*Konfigurasi!$E$7)*100,"")</f>
        <v/>
      </c>
      <c r="L15" s="4">
        <f>IFERROR(IF(C15="",,AVERAGEIF($C$2:$C$21,C15,$K$2:$K$21)),"")</f>
        <v/>
      </c>
      <c r="M15" s="4">
        <f>IFERROR(IF(E15="",,AVERAGEIF($E$2:$E$21,E15,$K$2:$K$21)),"")</f>
        <v/>
      </c>
    </row>
    <row r="16">
      <c r="A16" t="inlineStr"/>
      <c r="B16" t="inlineStr"/>
      <c r="C16" t="inlineStr"/>
      <c r="D16">
        <f>IFERROR(INDEX(Master!$D$2:$D$999, MATCH($A16&amp;"|"&amp;$B16&amp;"|"&amp;$C16, Master!$E$2:$E$999, 0)), "")</f>
        <v/>
      </c>
      <c r="E16" t="inlineStr"/>
      <c r="F16" t="inlineStr"/>
      <c r="G16" t="inlineStr"/>
      <c r="H16" t="inlineStr"/>
      <c r="I16" t="inlineStr"/>
      <c r="J16" t="inlineStr"/>
      <c r="K16" s="4">
        <f>IFERROR((VLOOKUP(F16,Konfigurasi!$A$3:$B$6,2,FALSE)*Konfigurasi!$E$3+VLOOKUP(G16,Konfigurasi!$A$3:$B$6,2,FALSE)*Konfigurasi!$E$4+VLOOKUP(H16,Konfigurasi!$A$3:$B$6,2,FALSE)*Konfigurasi!$E$5+VLOOKUP(I16,Konfigurasi!$A$3:$B$6,2,FALSE)*Konfigurasi!$E$6+VLOOKUP(J16,Konfigurasi!$A$3:$B$6,2,FALSE)*Konfigurasi!$E$7)*100,"")</f>
        <v/>
      </c>
      <c r="L16" s="4">
        <f>IFERROR(IF(C16="",,AVERAGEIF($C$2:$C$21,C16,$K$2:$K$21)),"")</f>
        <v/>
      </c>
      <c r="M16" s="4">
        <f>IFERROR(IF(E16="",,AVERAGEIF($E$2:$E$21,E16,$K$2:$K$21)),"")</f>
        <v/>
      </c>
    </row>
    <row r="17">
      <c r="A17" t="inlineStr"/>
      <c r="B17" t="inlineStr"/>
      <c r="C17" t="inlineStr"/>
      <c r="D17">
        <f>IFERROR(INDEX(Master!$D$2:$D$999, MATCH($A17&amp;"|"&amp;$B17&amp;"|"&amp;$C17, Master!$E$2:$E$999, 0)), "")</f>
        <v/>
      </c>
      <c r="E17" t="inlineStr"/>
      <c r="F17" t="inlineStr"/>
      <c r="G17" t="inlineStr"/>
      <c r="H17" t="inlineStr"/>
      <c r="I17" t="inlineStr"/>
      <c r="J17" t="inlineStr"/>
      <c r="K17" s="4">
        <f>IFERROR((VLOOKUP(F17,Konfigurasi!$A$3:$B$6,2,FALSE)*Konfigurasi!$E$3+VLOOKUP(G17,Konfigurasi!$A$3:$B$6,2,FALSE)*Konfigurasi!$E$4+VLOOKUP(H17,Konfigurasi!$A$3:$B$6,2,FALSE)*Konfigurasi!$E$5+VLOOKUP(I17,Konfigurasi!$A$3:$B$6,2,FALSE)*Konfigurasi!$E$6+VLOOKUP(J17,Konfigurasi!$A$3:$B$6,2,FALSE)*Konfigurasi!$E$7)*100,"")</f>
        <v/>
      </c>
      <c r="L17" s="4">
        <f>IFERROR(IF(C17="",,AVERAGEIF($C$2:$C$21,C17,$K$2:$K$21)),"")</f>
        <v/>
      </c>
      <c r="M17" s="4">
        <f>IFERROR(IF(E17="",,AVERAGEIF($E$2:$E$21,E17,$K$2:$K$21)),"")</f>
        <v/>
      </c>
    </row>
    <row r="18">
      <c r="A18" t="inlineStr"/>
      <c r="B18" t="inlineStr"/>
      <c r="C18" t="inlineStr"/>
      <c r="D18">
        <f>IFERROR(INDEX(Master!$D$2:$D$999, MATCH($A18&amp;"|"&amp;$B18&amp;"|"&amp;$C18, Master!$E$2:$E$999, 0)), "")</f>
        <v/>
      </c>
      <c r="E18" t="inlineStr"/>
      <c r="F18" t="inlineStr"/>
      <c r="G18" t="inlineStr"/>
      <c r="H18" t="inlineStr"/>
      <c r="I18" t="inlineStr"/>
      <c r="J18" t="inlineStr"/>
      <c r="K18" s="4">
        <f>IFERROR((VLOOKUP(F18,Konfigurasi!$A$3:$B$6,2,FALSE)*Konfigurasi!$E$3+VLOOKUP(G18,Konfigurasi!$A$3:$B$6,2,FALSE)*Konfigurasi!$E$4+VLOOKUP(H18,Konfigurasi!$A$3:$B$6,2,FALSE)*Konfigurasi!$E$5+VLOOKUP(I18,Konfigurasi!$A$3:$B$6,2,FALSE)*Konfigurasi!$E$6+VLOOKUP(J18,Konfigurasi!$A$3:$B$6,2,FALSE)*Konfigurasi!$E$7)*100,"")</f>
        <v/>
      </c>
      <c r="L18" s="4">
        <f>IFERROR(IF(C18="",,AVERAGEIF($C$2:$C$21,C18,$K$2:$K$21)),"")</f>
        <v/>
      </c>
      <c r="M18" s="4">
        <f>IFERROR(IF(E18="",,AVERAGEIF($E$2:$E$21,E18,$K$2:$K$21)),"")</f>
        <v/>
      </c>
    </row>
    <row r="19">
      <c r="A19" t="inlineStr"/>
      <c r="B19" t="inlineStr"/>
      <c r="C19" t="inlineStr"/>
      <c r="D19">
        <f>IFERROR(INDEX(Master!$D$2:$D$999, MATCH($A19&amp;"|"&amp;$B19&amp;"|"&amp;$C19, Master!$E$2:$E$999, 0)), "")</f>
        <v/>
      </c>
      <c r="E19" t="inlineStr"/>
      <c r="F19" t="inlineStr"/>
      <c r="G19" t="inlineStr"/>
      <c r="H19" t="inlineStr"/>
      <c r="I19" t="inlineStr"/>
      <c r="J19" t="inlineStr"/>
      <c r="K19" s="4">
        <f>IFERROR((VLOOKUP(F19,Konfigurasi!$A$3:$B$6,2,FALSE)*Konfigurasi!$E$3+VLOOKUP(G19,Konfigurasi!$A$3:$B$6,2,FALSE)*Konfigurasi!$E$4+VLOOKUP(H19,Konfigurasi!$A$3:$B$6,2,FALSE)*Konfigurasi!$E$5+VLOOKUP(I19,Konfigurasi!$A$3:$B$6,2,FALSE)*Konfigurasi!$E$6+VLOOKUP(J19,Konfigurasi!$A$3:$B$6,2,FALSE)*Konfigurasi!$E$7)*100,"")</f>
        <v/>
      </c>
      <c r="L19" s="4">
        <f>IFERROR(IF(C19="",,AVERAGEIF($C$2:$C$21,C19,$K$2:$K$21)),"")</f>
        <v/>
      </c>
      <c r="M19" s="4">
        <f>IFERROR(IF(E19="",,AVERAGEIF($E$2:$E$21,E19,$K$2:$K$21)),"")</f>
        <v/>
      </c>
    </row>
    <row r="20">
      <c r="A20" t="inlineStr"/>
      <c r="B20" t="inlineStr"/>
      <c r="C20" t="inlineStr"/>
      <c r="D20">
        <f>IFERROR(INDEX(Master!$D$2:$D$999, MATCH($A20&amp;"|"&amp;$B20&amp;"|"&amp;$C20, Master!$E$2:$E$999, 0)), "")</f>
        <v/>
      </c>
      <c r="E20" t="inlineStr"/>
      <c r="F20" t="inlineStr"/>
      <c r="G20" t="inlineStr"/>
      <c r="H20" t="inlineStr"/>
      <c r="I20" t="inlineStr"/>
      <c r="J20" t="inlineStr"/>
      <c r="K20" s="4">
        <f>IFERROR((VLOOKUP(F20,Konfigurasi!$A$3:$B$6,2,FALSE)*Konfigurasi!$E$3+VLOOKUP(G20,Konfigurasi!$A$3:$B$6,2,FALSE)*Konfigurasi!$E$4+VLOOKUP(H20,Konfigurasi!$A$3:$B$6,2,FALSE)*Konfigurasi!$E$5+VLOOKUP(I20,Konfigurasi!$A$3:$B$6,2,FALSE)*Konfigurasi!$E$6+VLOOKUP(J20,Konfigurasi!$A$3:$B$6,2,FALSE)*Konfigurasi!$E$7)*100,"")</f>
        <v/>
      </c>
      <c r="L20" s="4">
        <f>IFERROR(IF(C20="",,AVERAGEIF($C$2:$C$21,C20,$K$2:$K$21)),"")</f>
        <v/>
      </c>
      <c r="M20" s="4">
        <f>IFERROR(IF(E20="",,AVERAGEIF($E$2:$E$21,E20,$K$2:$K$21)),"")</f>
        <v/>
      </c>
    </row>
    <row r="21">
      <c r="A21" t="inlineStr"/>
      <c r="B21" t="inlineStr"/>
      <c r="C21" t="inlineStr"/>
      <c r="D21">
        <f>IFERROR(INDEX(Master!$D$2:$D$999, MATCH($A21&amp;"|"&amp;$B21&amp;"|"&amp;$C21, Master!$E$2:$E$999, 0)), "")</f>
        <v/>
      </c>
      <c r="E21" t="inlineStr"/>
      <c r="F21" t="inlineStr"/>
      <c r="G21" t="inlineStr"/>
      <c r="H21" t="inlineStr"/>
      <c r="I21" t="inlineStr"/>
      <c r="J21" t="inlineStr"/>
      <c r="K21" s="4">
        <f>IFERROR((VLOOKUP(F21,Konfigurasi!$A$3:$B$6,2,FALSE)*Konfigurasi!$E$3+VLOOKUP(G21,Konfigurasi!$A$3:$B$6,2,FALSE)*Konfigurasi!$E$4+VLOOKUP(H21,Konfigurasi!$A$3:$B$6,2,FALSE)*Konfigurasi!$E$5+VLOOKUP(I21,Konfigurasi!$A$3:$B$6,2,FALSE)*Konfigurasi!$E$6+VLOOKUP(J21,Konfigurasi!$A$3:$B$6,2,FALSE)*Konfigurasi!$E$7)*100,"")</f>
        <v/>
      </c>
      <c r="L21" s="4">
        <f>IFERROR(IF(C21="",,AVERAGEIF($C$2:$C$21,C21,$K$2:$K$21)),"")</f>
        <v/>
      </c>
      <c r="M21" s="4">
        <f>IFERROR(IF(E21="",,AVERAGEIF($E$2:$E$21,E21,$K$2:$K$21)),"")</f>
        <v/>
      </c>
    </row>
    <row r="30">
      <c r="A30" s="1" t="inlineStr">
        <is>
          <t>Petunjuk (OnlyOffice):</t>
        </is>
      </c>
    </row>
    <row r="31">
      <c r="A31" t="inlineStr">
        <is>
          <t>1) Isi Kelas &amp; Kelompok; pilih Nama dari dropdown yang terfilter (OFFSET+MATCH).</t>
        </is>
      </c>
    </row>
    <row r="32">
      <c r="A32" t="inlineStr">
        <is>
          <t>2) NIM auto dari Master (berdasarkan Kelas|Kelompok|Nama).</t>
        </is>
      </c>
    </row>
    <row r="33">
      <c r="A33" t="inlineStr">
        <is>
          <t>3) Masukkan Level 1–4 untuk kolom F–J. Skor &amp; rata-rata dihitung otomatis.</t>
        </is>
      </c>
    </row>
    <row r="34">
      <c r="A34" t="inlineStr">
        <is>
          <t>4) Data 20 baris (2–21). Tambah baris? duplikasi rumus &amp; sesuaikan rentang.</t>
        </is>
      </c>
    </row>
  </sheetData>
  <mergeCells count="4">
    <mergeCell ref="A31:M31"/>
    <mergeCell ref="A32:M32"/>
    <mergeCell ref="A33:M33"/>
    <mergeCell ref="A34:M34"/>
  </mergeCells>
  <dataValidations count="2">
    <dataValidation sqref="C2:C21" showErrorMessage="1" showInputMessage="1" allowBlank="1" type="list">
      <formula1>=OFFSET(Lists!$B$2,0, MATCH("List_"&amp;$A2&amp;"_"&amp;$B2, Lists!$1:$1, 0)-2, COUNTA(OFFSET(Lists!$B$2,0, MATCH("List_"&amp;$A2&amp;"_"&amp;$B2, Lists!$1:$1, 0)-2, 1000,1)), 1)</formula1>
    </dataValidation>
    <dataValidation sqref="F2:J21" showErrorMessage="1" showInputMessage="1" allowBlank="1" type="whole" operator="between">
      <formula1>1</formula1>
      <formula2>4</formula2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</cols>
  <sheetData>
    <row r="1">
      <c r="A1" s="3" t="inlineStr">
        <is>
          <t>Kelas</t>
        </is>
      </c>
      <c r="B1" s="3" t="inlineStr">
        <is>
          <t>Kelompok</t>
        </is>
      </c>
      <c r="C1" s="3" t="inlineStr">
        <is>
          <t>Nama (dropdown)</t>
        </is>
      </c>
      <c r="D1" s="3" t="inlineStr">
        <is>
          <t>NIM (auto)</t>
        </is>
      </c>
      <c r="E1" s="3" t="inlineStr">
        <is>
          <t>CPMK</t>
        </is>
      </c>
      <c r="F1" s="3" t="inlineStr">
        <is>
          <t>Kerapian (1–4)</t>
        </is>
      </c>
      <c r="G1" s="3" t="inlineStr">
        <is>
          <t>Ketepatan (1–4)</t>
        </is>
      </c>
      <c r="H1" s="3" t="inlineStr">
        <is>
          <t>Cakupan (1–4)</t>
        </is>
      </c>
      <c r="I1" s="3" t="inlineStr">
        <is>
          <t>Kedalaman (1–4)</t>
        </is>
      </c>
      <c r="J1" s="3" t="inlineStr">
        <is>
          <t>Rujukan (1–4)</t>
        </is>
      </c>
      <c r="K1" s="3" t="inlineStr">
        <is>
          <t>Nilai CPMKᵢ (%)</t>
        </is>
      </c>
      <c r="L1" s="3" t="inlineStr">
        <is>
          <t>Rata2 per Nama (%)</t>
        </is>
      </c>
      <c r="M1" s="3" t="inlineStr">
        <is>
          <t>Rata2 per CPMK (%)</t>
        </is>
      </c>
    </row>
    <row r="2">
      <c r="A2" t="inlineStr"/>
      <c r="B2" t="inlineStr"/>
      <c r="C2" t="inlineStr"/>
      <c r="D2">
        <f>IFERROR(INDEX(Master!$D$2:$D$999, MATCH($A2&amp;"|"&amp;$B2&amp;"|"&amp;$C2, Master!$E$2:$E$999, 0)), "")</f>
        <v/>
      </c>
      <c r="E2" t="inlineStr"/>
      <c r="F2" t="inlineStr"/>
      <c r="G2" t="inlineStr"/>
      <c r="H2" t="inlineStr"/>
      <c r="I2" t="inlineStr"/>
      <c r="J2" t="inlineStr"/>
      <c r="K2" s="4">
        <f>IFERROR((VLOOKUP(F2,Konfigurasi!$A$3:$B$6,2,FALSE)*Konfigurasi!$E$3+VLOOKUP(G2,Konfigurasi!$A$3:$B$6,2,FALSE)*Konfigurasi!$E$4+VLOOKUP(H2,Konfigurasi!$A$3:$B$6,2,FALSE)*Konfigurasi!$E$5+VLOOKUP(I2,Konfigurasi!$A$3:$B$6,2,FALSE)*Konfigurasi!$E$6+VLOOKUP(J2,Konfigurasi!$A$3:$B$6,2,FALSE)*Konfigurasi!$E$7)*100,"")</f>
        <v/>
      </c>
      <c r="L2" s="4">
        <f>IFERROR(IF(C2="",,AVERAGEIF($C$2:$C$21,C2,$K$2:$K$21)),"")</f>
        <v/>
      </c>
      <c r="M2" s="4">
        <f>IFERROR(IF(E2="",,AVERAGEIF($E$2:$E$21,E2,$K$2:$K$21)),"")</f>
        <v/>
      </c>
    </row>
    <row r="3">
      <c r="A3" t="inlineStr"/>
      <c r="B3" t="inlineStr"/>
      <c r="C3" t="inlineStr"/>
      <c r="D3">
        <f>IFERROR(INDEX(Master!$D$2:$D$999, MATCH($A3&amp;"|"&amp;$B3&amp;"|"&amp;$C3, Master!$E$2:$E$999, 0)), "")</f>
        <v/>
      </c>
      <c r="E3" t="inlineStr"/>
      <c r="F3" t="inlineStr"/>
      <c r="G3" t="inlineStr"/>
      <c r="H3" t="inlineStr"/>
      <c r="I3" t="inlineStr"/>
      <c r="J3" t="inlineStr"/>
      <c r="K3" s="4">
        <f>IFERROR((VLOOKUP(F3,Konfigurasi!$A$3:$B$6,2,FALSE)*Konfigurasi!$E$3+VLOOKUP(G3,Konfigurasi!$A$3:$B$6,2,FALSE)*Konfigurasi!$E$4+VLOOKUP(H3,Konfigurasi!$A$3:$B$6,2,FALSE)*Konfigurasi!$E$5+VLOOKUP(I3,Konfigurasi!$A$3:$B$6,2,FALSE)*Konfigurasi!$E$6+VLOOKUP(J3,Konfigurasi!$A$3:$B$6,2,FALSE)*Konfigurasi!$E$7)*100,"")</f>
        <v/>
      </c>
      <c r="L3" s="4">
        <f>IFERROR(IF(C3="",,AVERAGEIF($C$2:$C$21,C3,$K$2:$K$21)),"")</f>
        <v/>
      </c>
      <c r="M3" s="4">
        <f>IFERROR(IF(E3="",,AVERAGEIF($E$2:$E$21,E3,$K$2:$K$21)),"")</f>
        <v/>
      </c>
    </row>
    <row r="4">
      <c r="A4" t="inlineStr"/>
      <c r="B4" t="inlineStr"/>
      <c r="C4" t="inlineStr"/>
      <c r="D4">
        <f>IFERROR(INDEX(Master!$D$2:$D$999, MATCH($A4&amp;"|"&amp;$B4&amp;"|"&amp;$C4, Master!$E$2:$E$999, 0)), "")</f>
        <v/>
      </c>
      <c r="E4" t="inlineStr"/>
      <c r="F4" t="inlineStr"/>
      <c r="G4" t="inlineStr"/>
      <c r="H4" t="inlineStr"/>
      <c r="I4" t="inlineStr"/>
      <c r="J4" t="inlineStr"/>
      <c r="K4" s="4">
        <f>IFERROR((VLOOKUP(F4,Konfigurasi!$A$3:$B$6,2,FALSE)*Konfigurasi!$E$3+VLOOKUP(G4,Konfigurasi!$A$3:$B$6,2,FALSE)*Konfigurasi!$E$4+VLOOKUP(H4,Konfigurasi!$A$3:$B$6,2,FALSE)*Konfigurasi!$E$5+VLOOKUP(I4,Konfigurasi!$A$3:$B$6,2,FALSE)*Konfigurasi!$E$6+VLOOKUP(J4,Konfigurasi!$A$3:$B$6,2,FALSE)*Konfigurasi!$E$7)*100,"")</f>
        <v/>
      </c>
      <c r="L4" s="4">
        <f>IFERROR(IF(C4="",,AVERAGEIF($C$2:$C$21,C4,$K$2:$K$21)),"")</f>
        <v/>
      </c>
      <c r="M4" s="4">
        <f>IFERROR(IF(E4="",,AVERAGEIF($E$2:$E$21,E4,$K$2:$K$21)),"")</f>
        <v/>
      </c>
    </row>
    <row r="5">
      <c r="A5" t="inlineStr"/>
      <c r="B5" t="inlineStr"/>
      <c r="C5" t="inlineStr"/>
      <c r="D5">
        <f>IFERROR(INDEX(Master!$D$2:$D$999, MATCH($A5&amp;"|"&amp;$B5&amp;"|"&amp;$C5, Master!$E$2:$E$999, 0)), "")</f>
        <v/>
      </c>
      <c r="E5" t="inlineStr"/>
      <c r="F5" t="inlineStr"/>
      <c r="G5" t="inlineStr"/>
      <c r="H5" t="inlineStr"/>
      <c r="I5" t="inlineStr"/>
      <c r="J5" t="inlineStr"/>
      <c r="K5" s="4">
        <f>IFERROR((VLOOKUP(F5,Konfigurasi!$A$3:$B$6,2,FALSE)*Konfigurasi!$E$3+VLOOKUP(G5,Konfigurasi!$A$3:$B$6,2,FALSE)*Konfigurasi!$E$4+VLOOKUP(H5,Konfigurasi!$A$3:$B$6,2,FALSE)*Konfigurasi!$E$5+VLOOKUP(I5,Konfigurasi!$A$3:$B$6,2,FALSE)*Konfigurasi!$E$6+VLOOKUP(J5,Konfigurasi!$A$3:$B$6,2,FALSE)*Konfigurasi!$E$7)*100,"")</f>
        <v/>
      </c>
      <c r="L5" s="4">
        <f>IFERROR(IF(C5="",,AVERAGEIF($C$2:$C$21,C5,$K$2:$K$21)),"")</f>
        <v/>
      </c>
      <c r="M5" s="4">
        <f>IFERROR(IF(E5="",,AVERAGEIF($E$2:$E$21,E5,$K$2:$K$21)),"")</f>
        <v/>
      </c>
    </row>
    <row r="6">
      <c r="A6" t="inlineStr"/>
      <c r="B6" t="inlineStr"/>
      <c r="C6" t="inlineStr"/>
      <c r="D6">
        <f>IFERROR(INDEX(Master!$D$2:$D$999, MATCH($A6&amp;"|"&amp;$B6&amp;"|"&amp;$C6, Master!$E$2:$E$999, 0)), "")</f>
        <v/>
      </c>
      <c r="E6" t="inlineStr"/>
      <c r="F6" t="inlineStr"/>
      <c r="G6" t="inlineStr"/>
      <c r="H6" t="inlineStr"/>
      <c r="I6" t="inlineStr"/>
      <c r="J6" t="inlineStr"/>
      <c r="K6" s="4">
        <f>IFERROR((VLOOKUP(F6,Konfigurasi!$A$3:$B$6,2,FALSE)*Konfigurasi!$E$3+VLOOKUP(G6,Konfigurasi!$A$3:$B$6,2,FALSE)*Konfigurasi!$E$4+VLOOKUP(H6,Konfigurasi!$A$3:$B$6,2,FALSE)*Konfigurasi!$E$5+VLOOKUP(I6,Konfigurasi!$A$3:$B$6,2,FALSE)*Konfigurasi!$E$6+VLOOKUP(J6,Konfigurasi!$A$3:$B$6,2,FALSE)*Konfigurasi!$E$7)*100,"")</f>
        <v/>
      </c>
      <c r="L6" s="4">
        <f>IFERROR(IF(C6="",,AVERAGEIF($C$2:$C$21,C6,$K$2:$K$21)),"")</f>
        <v/>
      </c>
      <c r="M6" s="4">
        <f>IFERROR(IF(E6="",,AVERAGEIF($E$2:$E$21,E6,$K$2:$K$21)),"")</f>
        <v/>
      </c>
    </row>
    <row r="7">
      <c r="A7" t="inlineStr"/>
      <c r="B7" t="inlineStr"/>
      <c r="C7" t="inlineStr"/>
      <c r="D7">
        <f>IFERROR(INDEX(Master!$D$2:$D$999, MATCH($A7&amp;"|"&amp;$B7&amp;"|"&amp;$C7, Master!$E$2:$E$999, 0)), "")</f>
        <v/>
      </c>
      <c r="E7" t="inlineStr"/>
      <c r="F7" t="inlineStr"/>
      <c r="G7" t="inlineStr"/>
      <c r="H7" t="inlineStr"/>
      <c r="I7" t="inlineStr"/>
      <c r="J7" t="inlineStr"/>
      <c r="K7" s="4">
        <f>IFERROR((VLOOKUP(F7,Konfigurasi!$A$3:$B$6,2,FALSE)*Konfigurasi!$E$3+VLOOKUP(G7,Konfigurasi!$A$3:$B$6,2,FALSE)*Konfigurasi!$E$4+VLOOKUP(H7,Konfigurasi!$A$3:$B$6,2,FALSE)*Konfigurasi!$E$5+VLOOKUP(I7,Konfigurasi!$A$3:$B$6,2,FALSE)*Konfigurasi!$E$6+VLOOKUP(J7,Konfigurasi!$A$3:$B$6,2,FALSE)*Konfigurasi!$E$7)*100,"")</f>
        <v/>
      </c>
      <c r="L7" s="4">
        <f>IFERROR(IF(C7="",,AVERAGEIF($C$2:$C$21,C7,$K$2:$K$21)),"")</f>
        <v/>
      </c>
      <c r="M7" s="4">
        <f>IFERROR(IF(E7="",,AVERAGEIF($E$2:$E$21,E7,$K$2:$K$21)),"")</f>
        <v/>
      </c>
    </row>
    <row r="8">
      <c r="A8" t="inlineStr"/>
      <c r="B8" t="inlineStr"/>
      <c r="C8" t="inlineStr"/>
      <c r="D8">
        <f>IFERROR(INDEX(Master!$D$2:$D$999, MATCH($A8&amp;"|"&amp;$B8&amp;"|"&amp;$C8, Master!$E$2:$E$999, 0)), "")</f>
        <v/>
      </c>
      <c r="E8" t="inlineStr"/>
      <c r="F8" t="inlineStr"/>
      <c r="G8" t="inlineStr"/>
      <c r="H8" t="inlineStr"/>
      <c r="I8" t="inlineStr"/>
      <c r="J8" t="inlineStr"/>
      <c r="K8" s="4">
        <f>IFERROR((VLOOKUP(F8,Konfigurasi!$A$3:$B$6,2,FALSE)*Konfigurasi!$E$3+VLOOKUP(G8,Konfigurasi!$A$3:$B$6,2,FALSE)*Konfigurasi!$E$4+VLOOKUP(H8,Konfigurasi!$A$3:$B$6,2,FALSE)*Konfigurasi!$E$5+VLOOKUP(I8,Konfigurasi!$A$3:$B$6,2,FALSE)*Konfigurasi!$E$6+VLOOKUP(J8,Konfigurasi!$A$3:$B$6,2,FALSE)*Konfigurasi!$E$7)*100,"")</f>
        <v/>
      </c>
      <c r="L8" s="4">
        <f>IFERROR(IF(C8="",,AVERAGEIF($C$2:$C$21,C8,$K$2:$K$21)),"")</f>
        <v/>
      </c>
      <c r="M8" s="4">
        <f>IFERROR(IF(E8="",,AVERAGEIF($E$2:$E$21,E8,$K$2:$K$21)),"")</f>
        <v/>
      </c>
    </row>
    <row r="9">
      <c r="A9" t="inlineStr"/>
      <c r="B9" t="inlineStr"/>
      <c r="C9" t="inlineStr"/>
      <c r="D9">
        <f>IFERROR(INDEX(Master!$D$2:$D$999, MATCH($A9&amp;"|"&amp;$B9&amp;"|"&amp;$C9, Master!$E$2:$E$999, 0)), "")</f>
        <v/>
      </c>
      <c r="E9" t="inlineStr"/>
      <c r="F9" t="inlineStr"/>
      <c r="G9" t="inlineStr"/>
      <c r="H9" t="inlineStr"/>
      <c r="I9" t="inlineStr"/>
      <c r="J9" t="inlineStr"/>
      <c r="K9" s="4">
        <f>IFERROR((VLOOKUP(F9,Konfigurasi!$A$3:$B$6,2,FALSE)*Konfigurasi!$E$3+VLOOKUP(G9,Konfigurasi!$A$3:$B$6,2,FALSE)*Konfigurasi!$E$4+VLOOKUP(H9,Konfigurasi!$A$3:$B$6,2,FALSE)*Konfigurasi!$E$5+VLOOKUP(I9,Konfigurasi!$A$3:$B$6,2,FALSE)*Konfigurasi!$E$6+VLOOKUP(J9,Konfigurasi!$A$3:$B$6,2,FALSE)*Konfigurasi!$E$7)*100,"")</f>
        <v/>
      </c>
      <c r="L9" s="4">
        <f>IFERROR(IF(C9="",,AVERAGEIF($C$2:$C$21,C9,$K$2:$K$21)),"")</f>
        <v/>
      </c>
      <c r="M9" s="4">
        <f>IFERROR(IF(E9="",,AVERAGEIF($E$2:$E$21,E9,$K$2:$K$21)),"")</f>
        <v/>
      </c>
    </row>
    <row r="10">
      <c r="A10" t="inlineStr"/>
      <c r="B10" t="inlineStr"/>
      <c r="C10" t="inlineStr"/>
      <c r="D10">
        <f>IFERROR(INDEX(Master!$D$2:$D$999, MATCH($A10&amp;"|"&amp;$B10&amp;"|"&amp;$C10, Master!$E$2:$E$999, 0)), "")</f>
        <v/>
      </c>
      <c r="E10" t="inlineStr"/>
      <c r="F10" t="inlineStr"/>
      <c r="G10" t="inlineStr"/>
      <c r="H10" t="inlineStr"/>
      <c r="I10" t="inlineStr"/>
      <c r="J10" t="inlineStr"/>
      <c r="K10" s="4">
        <f>IFERROR((VLOOKUP(F10,Konfigurasi!$A$3:$B$6,2,FALSE)*Konfigurasi!$E$3+VLOOKUP(G10,Konfigurasi!$A$3:$B$6,2,FALSE)*Konfigurasi!$E$4+VLOOKUP(H10,Konfigurasi!$A$3:$B$6,2,FALSE)*Konfigurasi!$E$5+VLOOKUP(I10,Konfigurasi!$A$3:$B$6,2,FALSE)*Konfigurasi!$E$6+VLOOKUP(J10,Konfigurasi!$A$3:$B$6,2,FALSE)*Konfigurasi!$E$7)*100,"")</f>
        <v/>
      </c>
      <c r="L10" s="4">
        <f>IFERROR(IF(C10="",,AVERAGEIF($C$2:$C$21,C10,$K$2:$K$21)),"")</f>
        <v/>
      </c>
      <c r="M10" s="4">
        <f>IFERROR(IF(E10="",,AVERAGEIF($E$2:$E$21,E10,$K$2:$K$21)),"")</f>
        <v/>
      </c>
    </row>
    <row r="11">
      <c r="A11" t="inlineStr"/>
      <c r="B11" t="inlineStr"/>
      <c r="C11" t="inlineStr"/>
      <c r="D11">
        <f>IFERROR(INDEX(Master!$D$2:$D$999, MATCH($A11&amp;"|"&amp;$B11&amp;"|"&amp;$C11, Master!$E$2:$E$999, 0)), "")</f>
        <v/>
      </c>
      <c r="E11" t="inlineStr"/>
      <c r="F11" t="inlineStr"/>
      <c r="G11" t="inlineStr"/>
      <c r="H11" t="inlineStr"/>
      <c r="I11" t="inlineStr"/>
      <c r="J11" t="inlineStr"/>
      <c r="K11" s="4">
        <f>IFERROR((VLOOKUP(F11,Konfigurasi!$A$3:$B$6,2,FALSE)*Konfigurasi!$E$3+VLOOKUP(G11,Konfigurasi!$A$3:$B$6,2,FALSE)*Konfigurasi!$E$4+VLOOKUP(H11,Konfigurasi!$A$3:$B$6,2,FALSE)*Konfigurasi!$E$5+VLOOKUP(I11,Konfigurasi!$A$3:$B$6,2,FALSE)*Konfigurasi!$E$6+VLOOKUP(J11,Konfigurasi!$A$3:$B$6,2,FALSE)*Konfigurasi!$E$7)*100,"")</f>
        <v/>
      </c>
      <c r="L11" s="4">
        <f>IFERROR(IF(C11="",,AVERAGEIF($C$2:$C$21,C11,$K$2:$K$21)),"")</f>
        <v/>
      </c>
      <c r="M11" s="4">
        <f>IFERROR(IF(E11="",,AVERAGEIF($E$2:$E$21,E11,$K$2:$K$21)),"")</f>
        <v/>
      </c>
    </row>
    <row r="12">
      <c r="A12" t="inlineStr"/>
      <c r="B12" t="inlineStr"/>
      <c r="C12" t="inlineStr"/>
      <c r="D12">
        <f>IFERROR(INDEX(Master!$D$2:$D$999, MATCH($A12&amp;"|"&amp;$B12&amp;"|"&amp;$C12, Master!$E$2:$E$999, 0)), "")</f>
        <v/>
      </c>
      <c r="E12" t="inlineStr"/>
      <c r="F12" t="inlineStr"/>
      <c r="G12" t="inlineStr"/>
      <c r="H12" t="inlineStr"/>
      <c r="I12" t="inlineStr"/>
      <c r="J12" t="inlineStr"/>
      <c r="K12" s="4">
        <f>IFERROR((VLOOKUP(F12,Konfigurasi!$A$3:$B$6,2,FALSE)*Konfigurasi!$E$3+VLOOKUP(G12,Konfigurasi!$A$3:$B$6,2,FALSE)*Konfigurasi!$E$4+VLOOKUP(H12,Konfigurasi!$A$3:$B$6,2,FALSE)*Konfigurasi!$E$5+VLOOKUP(I12,Konfigurasi!$A$3:$B$6,2,FALSE)*Konfigurasi!$E$6+VLOOKUP(J12,Konfigurasi!$A$3:$B$6,2,FALSE)*Konfigurasi!$E$7)*100,"")</f>
        <v/>
      </c>
      <c r="L12" s="4">
        <f>IFERROR(IF(C12="",,AVERAGEIF($C$2:$C$21,C12,$K$2:$K$21)),"")</f>
        <v/>
      </c>
      <c r="M12" s="4">
        <f>IFERROR(IF(E12="",,AVERAGEIF($E$2:$E$21,E12,$K$2:$K$21)),"")</f>
        <v/>
      </c>
    </row>
    <row r="13">
      <c r="A13" t="inlineStr"/>
      <c r="B13" t="inlineStr"/>
      <c r="C13" t="inlineStr"/>
      <c r="D13">
        <f>IFERROR(INDEX(Master!$D$2:$D$999, MATCH($A13&amp;"|"&amp;$B13&amp;"|"&amp;$C13, Master!$E$2:$E$999, 0)), "")</f>
        <v/>
      </c>
      <c r="E13" t="inlineStr"/>
      <c r="F13" t="inlineStr"/>
      <c r="G13" t="inlineStr"/>
      <c r="H13" t="inlineStr"/>
      <c r="I13" t="inlineStr"/>
      <c r="J13" t="inlineStr"/>
      <c r="K13" s="4">
        <f>IFERROR((VLOOKUP(F13,Konfigurasi!$A$3:$B$6,2,FALSE)*Konfigurasi!$E$3+VLOOKUP(G13,Konfigurasi!$A$3:$B$6,2,FALSE)*Konfigurasi!$E$4+VLOOKUP(H13,Konfigurasi!$A$3:$B$6,2,FALSE)*Konfigurasi!$E$5+VLOOKUP(I13,Konfigurasi!$A$3:$B$6,2,FALSE)*Konfigurasi!$E$6+VLOOKUP(J13,Konfigurasi!$A$3:$B$6,2,FALSE)*Konfigurasi!$E$7)*100,"")</f>
        <v/>
      </c>
      <c r="L13" s="4">
        <f>IFERROR(IF(C13="",,AVERAGEIF($C$2:$C$21,C13,$K$2:$K$21)),"")</f>
        <v/>
      </c>
      <c r="M13" s="4">
        <f>IFERROR(IF(E13="",,AVERAGEIF($E$2:$E$21,E13,$K$2:$K$21)),"")</f>
        <v/>
      </c>
    </row>
    <row r="14">
      <c r="A14" t="inlineStr"/>
      <c r="B14" t="inlineStr"/>
      <c r="C14" t="inlineStr"/>
      <c r="D14">
        <f>IFERROR(INDEX(Master!$D$2:$D$999, MATCH($A14&amp;"|"&amp;$B14&amp;"|"&amp;$C14, Master!$E$2:$E$999, 0)), "")</f>
        <v/>
      </c>
      <c r="E14" t="inlineStr"/>
      <c r="F14" t="inlineStr"/>
      <c r="G14" t="inlineStr"/>
      <c r="H14" t="inlineStr"/>
      <c r="I14" t="inlineStr"/>
      <c r="J14" t="inlineStr"/>
      <c r="K14" s="4">
        <f>IFERROR((VLOOKUP(F14,Konfigurasi!$A$3:$B$6,2,FALSE)*Konfigurasi!$E$3+VLOOKUP(G14,Konfigurasi!$A$3:$B$6,2,FALSE)*Konfigurasi!$E$4+VLOOKUP(H14,Konfigurasi!$A$3:$B$6,2,FALSE)*Konfigurasi!$E$5+VLOOKUP(I14,Konfigurasi!$A$3:$B$6,2,FALSE)*Konfigurasi!$E$6+VLOOKUP(J14,Konfigurasi!$A$3:$B$6,2,FALSE)*Konfigurasi!$E$7)*100,"")</f>
        <v/>
      </c>
      <c r="L14" s="4">
        <f>IFERROR(IF(C14="",,AVERAGEIF($C$2:$C$21,C14,$K$2:$K$21)),"")</f>
        <v/>
      </c>
      <c r="M14" s="4">
        <f>IFERROR(IF(E14="",,AVERAGEIF($E$2:$E$21,E14,$K$2:$K$21)),"")</f>
        <v/>
      </c>
    </row>
    <row r="15">
      <c r="A15" t="inlineStr"/>
      <c r="B15" t="inlineStr"/>
      <c r="C15" t="inlineStr"/>
      <c r="D15">
        <f>IFERROR(INDEX(Master!$D$2:$D$999, MATCH($A15&amp;"|"&amp;$B15&amp;"|"&amp;$C15, Master!$E$2:$E$999, 0)), "")</f>
        <v/>
      </c>
      <c r="E15" t="inlineStr"/>
      <c r="F15" t="inlineStr"/>
      <c r="G15" t="inlineStr"/>
      <c r="H15" t="inlineStr"/>
      <c r="I15" t="inlineStr"/>
      <c r="J15" t="inlineStr"/>
      <c r="K15" s="4">
        <f>IFERROR((VLOOKUP(F15,Konfigurasi!$A$3:$B$6,2,FALSE)*Konfigurasi!$E$3+VLOOKUP(G15,Konfigurasi!$A$3:$B$6,2,FALSE)*Konfigurasi!$E$4+VLOOKUP(H15,Konfigurasi!$A$3:$B$6,2,FALSE)*Konfigurasi!$E$5+VLOOKUP(I15,Konfigurasi!$A$3:$B$6,2,FALSE)*Konfigurasi!$E$6+VLOOKUP(J15,Konfigurasi!$A$3:$B$6,2,FALSE)*Konfigurasi!$E$7)*100,"")</f>
        <v/>
      </c>
      <c r="L15" s="4">
        <f>IFERROR(IF(C15="",,AVERAGEIF($C$2:$C$21,C15,$K$2:$K$21)),"")</f>
        <v/>
      </c>
      <c r="M15" s="4">
        <f>IFERROR(IF(E15="",,AVERAGEIF($E$2:$E$21,E15,$K$2:$K$21)),"")</f>
        <v/>
      </c>
    </row>
    <row r="16">
      <c r="A16" t="inlineStr"/>
      <c r="B16" t="inlineStr"/>
      <c r="C16" t="inlineStr"/>
      <c r="D16">
        <f>IFERROR(INDEX(Master!$D$2:$D$999, MATCH($A16&amp;"|"&amp;$B16&amp;"|"&amp;$C16, Master!$E$2:$E$999, 0)), "")</f>
        <v/>
      </c>
      <c r="E16" t="inlineStr"/>
      <c r="F16" t="inlineStr"/>
      <c r="G16" t="inlineStr"/>
      <c r="H16" t="inlineStr"/>
      <c r="I16" t="inlineStr"/>
      <c r="J16" t="inlineStr"/>
      <c r="K16" s="4">
        <f>IFERROR((VLOOKUP(F16,Konfigurasi!$A$3:$B$6,2,FALSE)*Konfigurasi!$E$3+VLOOKUP(G16,Konfigurasi!$A$3:$B$6,2,FALSE)*Konfigurasi!$E$4+VLOOKUP(H16,Konfigurasi!$A$3:$B$6,2,FALSE)*Konfigurasi!$E$5+VLOOKUP(I16,Konfigurasi!$A$3:$B$6,2,FALSE)*Konfigurasi!$E$6+VLOOKUP(J16,Konfigurasi!$A$3:$B$6,2,FALSE)*Konfigurasi!$E$7)*100,"")</f>
        <v/>
      </c>
      <c r="L16" s="4">
        <f>IFERROR(IF(C16="",,AVERAGEIF($C$2:$C$21,C16,$K$2:$K$21)),"")</f>
        <v/>
      </c>
      <c r="M16" s="4">
        <f>IFERROR(IF(E16="",,AVERAGEIF($E$2:$E$21,E16,$K$2:$K$21)),"")</f>
        <v/>
      </c>
    </row>
    <row r="17">
      <c r="A17" t="inlineStr"/>
      <c r="B17" t="inlineStr"/>
      <c r="C17" t="inlineStr"/>
      <c r="D17">
        <f>IFERROR(INDEX(Master!$D$2:$D$999, MATCH($A17&amp;"|"&amp;$B17&amp;"|"&amp;$C17, Master!$E$2:$E$999, 0)), "")</f>
        <v/>
      </c>
      <c r="E17" t="inlineStr"/>
      <c r="F17" t="inlineStr"/>
      <c r="G17" t="inlineStr"/>
      <c r="H17" t="inlineStr"/>
      <c r="I17" t="inlineStr"/>
      <c r="J17" t="inlineStr"/>
      <c r="K17" s="4">
        <f>IFERROR((VLOOKUP(F17,Konfigurasi!$A$3:$B$6,2,FALSE)*Konfigurasi!$E$3+VLOOKUP(G17,Konfigurasi!$A$3:$B$6,2,FALSE)*Konfigurasi!$E$4+VLOOKUP(H17,Konfigurasi!$A$3:$B$6,2,FALSE)*Konfigurasi!$E$5+VLOOKUP(I17,Konfigurasi!$A$3:$B$6,2,FALSE)*Konfigurasi!$E$6+VLOOKUP(J17,Konfigurasi!$A$3:$B$6,2,FALSE)*Konfigurasi!$E$7)*100,"")</f>
        <v/>
      </c>
      <c r="L17" s="4">
        <f>IFERROR(IF(C17="",,AVERAGEIF($C$2:$C$21,C17,$K$2:$K$21)),"")</f>
        <v/>
      </c>
      <c r="M17" s="4">
        <f>IFERROR(IF(E17="",,AVERAGEIF($E$2:$E$21,E17,$K$2:$K$21)),"")</f>
        <v/>
      </c>
    </row>
    <row r="18">
      <c r="A18" t="inlineStr"/>
      <c r="B18" t="inlineStr"/>
      <c r="C18" t="inlineStr"/>
      <c r="D18">
        <f>IFERROR(INDEX(Master!$D$2:$D$999, MATCH($A18&amp;"|"&amp;$B18&amp;"|"&amp;$C18, Master!$E$2:$E$999, 0)), "")</f>
        <v/>
      </c>
      <c r="E18" t="inlineStr"/>
      <c r="F18" t="inlineStr"/>
      <c r="G18" t="inlineStr"/>
      <c r="H18" t="inlineStr"/>
      <c r="I18" t="inlineStr"/>
      <c r="J18" t="inlineStr"/>
      <c r="K18" s="4">
        <f>IFERROR((VLOOKUP(F18,Konfigurasi!$A$3:$B$6,2,FALSE)*Konfigurasi!$E$3+VLOOKUP(G18,Konfigurasi!$A$3:$B$6,2,FALSE)*Konfigurasi!$E$4+VLOOKUP(H18,Konfigurasi!$A$3:$B$6,2,FALSE)*Konfigurasi!$E$5+VLOOKUP(I18,Konfigurasi!$A$3:$B$6,2,FALSE)*Konfigurasi!$E$6+VLOOKUP(J18,Konfigurasi!$A$3:$B$6,2,FALSE)*Konfigurasi!$E$7)*100,"")</f>
        <v/>
      </c>
      <c r="L18" s="4">
        <f>IFERROR(IF(C18="",,AVERAGEIF($C$2:$C$21,C18,$K$2:$K$21)),"")</f>
        <v/>
      </c>
      <c r="M18" s="4">
        <f>IFERROR(IF(E18="",,AVERAGEIF($E$2:$E$21,E18,$K$2:$K$21)),"")</f>
        <v/>
      </c>
    </row>
    <row r="19">
      <c r="A19" t="inlineStr"/>
      <c r="B19" t="inlineStr"/>
      <c r="C19" t="inlineStr"/>
      <c r="D19">
        <f>IFERROR(INDEX(Master!$D$2:$D$999, MATCH($A19&amp;"|"&amp;$B19&amp;"|"&amp;$C19, Master!$E$2:$E$999, 0)), "")</f>
        <v/>
      </c>
      <c r="E19" t="inlineStr"/>
      <c r="F19" t="inlineStr"/>
      <c r="G19" t="inlineStr"/>
      <c r="H19" t="inlineStr"/>
      <c r="I19" t="inlineStr"/>
      <c r="J19" t="inlineStr"/>
      <c r="K19" s="4">
        <f>IFERROR((VLOOKUP(F19,Konfigurasi!$A$3:$B$6,2,FALSE)*Konfigurasi!$E$3+VLOOKUP(G19,Konfigurasi!$A$3:$B$6,2,FALSE)*Konfigurasi!$E$4+VLOOKUP(H19,Konfigurasi!$A$3:$B$6,2,FALSE)*Konfigurasi!$E$5+VLOOKUP(I19,Konfigurasi!$A$3:$B$6,2,FALSE)*Konfigurasi!$E$6+VLOOKUP(J19,Konfigurasi!$A$3:$B$6,2,FALSE)*Konfigurasi!$E$7)*100,"")</f>
        <v/>
      </c>
      <c r="L19" s="4">
        <f>IFERROR(IF(C19="",,AVERAGEIF($C$2:$C$21,C19,$K$2:$K$21)),"")</f>
        <v/>
      </c>
      <c r="M19" s="4">
        <f>IFERROR(IF(E19="",,AVERAGEIF($E$2:$E$21,E19,$K$2:$K$21)),"")</f>
        <v/>
      </c>
    </row>
    <row r="20">
      <c r="A20" t="inlineStr"/>
      <c r="B20" t="inlineStr"/>
      <c r="C20" t="inlineStr"/>
      <c r="D20">
        <f>IFERROR(INDEX(Master!$D$2:$D$999, MATCH($A20&amp;"|"&amp;$B20&amp;"|"&amp;$C20, Master!$E$2:$E$999, 0)), "")</f>
        <v/>
      </c>
      <c r="E20" t="inlineStr"/>
      <c r="F20" t="inlineStr"/>
      <c r="G20" t="inlineStr"/>
      <c r="H20" t="inlineStr"/>
      <c r="I20" t="inlineStr"/>
      <c r="J20" t="inlineStr"/>
      <c r="K20" s="4">
        <f>IFERROR((VLOOKUP(F20,Konfigurasi!$A$3:$B$6,2,FALSE)*Konfigurasi!$E$3+VLOOKUP(G20,Konfigurasi!$A$3:$B$6,2,FALSE)*Konfigurasi!$E$4+VLOOKUP(H20,Konfigurasi!$A$3:$B$6,2,FALSE)*Konfigurasi!$E$5+VLOOKUP(I20,Konfigurasi!$A$3:$B$6,2,FALSE)*Konfigurasi!$E$6+VLOOKUP(J20,Konfigurasi!$A$3:$B$6,2,FALSE)*Konfigurasi!$E$7)*100,"")</f>
        <v/>
      </c>
      <c r="L20" s="4">
        <f>IFERROR(IF(C20="",,AVERAGEIF($C$2:$C$21,C20,$K$2:$K$21)),"")</f>
        <v/>
      </c>
      <c r="M20" s="4">
        <f>IFERROR(IF(E20="",,AVERAGEIF($E$2:$E$21,E20,$K$2:$K$21)),"")</f>
        <v/>
      </c>
    </row>
    <row r="21">
      <c r="A21" t="inlineStr"/>
      <c r="B21" t="inlineStr"/>
      <c r="C21" t="inlineStr"/>
      <c r="D21">
        <f>IFERROR(INDEX(Master!$D$2:$D$999, MATCH($A21&amp;"|"&amp;$B21&amp;"|"&amp;$C21, Master!$E$2:$E$999, 0)), "")</f>
        <v/>
      </c>
      <c r="E21" t="inlineStr"/>
      <c r="F21" t="inlineStr"/>
      <c r="G21" t="inlineStr"/>
      <c r="H21" t="inlineStr"/>
      <c r="I21" t="inlineStr"/>
      <c r="J21" t="inlineStr"/>
      <c r="K21" s="4">
        <f>IFERROR((VLOOKUP(F21,Konfigurasi!$A$3:$B$6,2,FALSE)*Konfigurasi!$E$3+VLOOKUP(G21,Konfigurasi!$A$3:$B$6,2,FALSE)*Konfigurasi!$E$4+VLOOKUP(H21,Konfigurasi!$A$3:$B$6,2,FALSE)*Konfigurasi!$E$5+VLOOKUP(I21,Konfigurasi!$A$3:$B$6,2,FALSE)*Konfigurasi!$E$6+VLOOKUP(J21,Konfigurasi!$A$3:$B$6,2,FALSE)*Konfigurasi!$E$7)*100,"")</f>
        <v/>
      </c>
      <c r="L21" s="4">
        <f>IFERROR(IF(C21="",,AVERAGEIF($C$2:$C$21,C21,$K$2:$K$21)),"")</f>
        <v/>
      </c>
      <c r="M21" s="4">
        <f>IFERROR(IF(E21="",,AVERAGEIF($E$2:$E$21,E21,$K$2:$K$21)),"")</f>
        <v/>
      </c>
    </row>
    <row r="30">
      <c r="A30" s="1" t="inlineStr">
        <is>
          <t>Petunjuk (OnlyOffice):</t>
        </is>
      </c>
    </row>
    <row r="31">
      <c r="A31" t="inlineStr">
        <is>
          <t>1) Isi Kelas &amp; Kelompok; pilih Nama dari dropdown yang terfilter (OFFSET+MATCH).</t>
        </is>
      </c>
    </row>
    <row r="32">
      <c r="A32" t="inlineStr">
        <is>
          <t>2) NIM auto dari Master (berdasarkan Kelas|Kelompok|Nama).</t>
        </is>
      </c>
    </row>
    <row r="33">
      <c r="A33" t="inlineStr">
        <is>
          <t>3) Masukkan Level 1–4 untuk kolom F–J. Skor &amp; rata-rata dihitung otomatis.</t>
        </is>
      </c>
    </row>
    <row r="34">
      <c r="A34" t="inlineStr">
        <is>
          <t>4) Data 20 baris (2–21). Tambah baris? duplikasi rumus &amp; sesuaikan rentang.</t>
        </is>
      </c>
    </row>
  </sheetData>
  <mergeCells count="4">
    <mergeCell ref="A31:M31"/>
    <mergeCell ref="A32:M32"/>
    <mergeCell ref="A33:M33"/>
    <mergeCell ref="A34:M34"/>
  </mergeCells>
  <dataValidations count="2">
    <dataValidation sqref="C2:C21" showErrorMessage="1" showInputMessage="1" allowBlank="1" type="list">
      <formula1>=OFFSET(Lists!$B$2,0, MATCH("List_"&amp;$A2&amp;"_"&amp;$B2, Lists!$1:$1, 0)-2, COUNTA(OFFSET(Lists!$B$2,0, MATCH("List_"&amp;$A2&amp;"_"&amp;$B2, Lists!$1:$1, 0)-2, 1000,1)), 1)</formula1>
    </dataValidation>
    <dataValidation sqref="F2:J21" showErrorMessage="1" showInputMessage="1" allowBlank="1" type="whole" operator="between">
      <formula1>1</formula1>
      <formula2>4</formula2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</cols>
  <sheetData>
    <row r="1">
      <c r="A1" s="3" t="inlineStr">
        <is>
          <t>Kelas</t>
        </is>
      </c>
      <c r="B1" s="3" t="inlineStr">
        <is>
          <t>Kelompok</t>
        </is>
      </c>
      <c r="C1" s="3" t="inlineStr">
        <is>
          <t>Nama (dropdown)</t>
        </is>
      </c>
      <c r="D1" s="3" t="inlineStr">
        <is>
          <t>NIM (auto)</t>
        </is>
      </c>
      <c r="E1" s="3" t="inlineStr">
        <is>
          <t>CPMK</t>
        </is>
      </c>
      <c r="F1" s="3" t="inlineStr">
        <is>
          <t>Kerapian (1–4)</t>
        </is>
      </c>
      <c r="G1" s="3" t="inlineStr">
        <is>
          <t>Ketepatan (1–4)</t>
        </is>
      </c>
      <c r="H1" s="3" t="inlineStr">
        <is>
          <t>Cakupan (1–4)</t>
        </is>
      </c>
      <c r="I1" s="3" t="inlineStr">
        <is>
          <t>Kedalaman (1–4)</t>
        </is>
      </c>
      <c r="J1" s="3" t="inlineStr">
        <is>
          <t>Rujukan (1–4)</t>
        </is>
      </c>
      <c r="K1" s="3" t="inlineStr">
        <is>
          <t>Nilai CPMKᵢ (%)</t>
        </is>
      </c>
      <c r="L1" s="3" t="inlineStr">
        <is>
          <t>Rata2 per Nama (%)</t>
        </is>
      </c>
      <c r="M1" s="3" t="inlineStr">
        <is>
          <t>Rata2 per CPMK (%)</t>
        </is>
      </c>
    </row>
    <row r="2">
      <c r="A2" t="inlineStr"/>
      <c r="B2" t="inlineStr"/>
      <c r="C2" t="inlineStr"/>
      <c r="D2">
        <f>IFERROR(INDEX(Master!$D$2:$D$999, MATCH($A2&amp;"|"&amp;$B2&amp;"|"&amp;$C2, Master!$E$2:$E$999, 0)), "")</f>
        <v/>
      </c>
      <c r="E2" t="inlineStr"/>
      <c r="F2" t="inlineStr"/>
      <c r="G2" t="inlineStr"/>
      <c r="H2" t="inlineStr"/>
      <c r="I2" t="inlineStr"/>
      <c r="J2" t="inlineStr"/>
      <c r="K2" s="4">
        <f>IFERROR((VLOOKUP(F2,Konfigurasi!$A$3:$B$6,2,FALSE)*Konfigurasi!$E$3+VLOOKUP(G2,Konfigurasi!$A$3:$B$6,2,FALSE)*Konfigurasi!$E$4+VLOOKUP(H2,Konfigurasi!$A$3:$B$6,2,FALSE)*Konfigurasi!$E$5+VLOOKUP(I2,Konfigurasi!$A$3:$B$6,2,FALSE)*Konfigurasi!$E$6+VLOOKUP(J2,Konfigurasi!$A$3:$B$6,2,FALSE)*Konfigurasi!$E$7)*100,"")</f>
        <v/>
      </c>
      <c r="L2" s="4">
        <f>IFERROR(IF(C2="",,AVERAGEIF($C$2:$C$21,C2,$K$2:$K$21)),"")</f>
        <v/>
      </c>
      <c r="M2" s="4">
        <f>IFERROR(IF(E2="",,AVERAGEIF($E$2:$E$21,E2,$K$2:$K$21)),"")</f>
        <v/>
      </c>
    </row>
    <row r="3">
      <c r="A3" t="inlineStr"/>
      <c r="B3" t="inlineStr"/>
      <c r="C3" t="inlineStr"/>
      <c r="D3">
        <f>IFERROR(INDEX(Master!$D$2:$D$999, MATCH($A3&amp;"|"&amp;$B3&amp;"|"&amp;$C3, Master!$E$2:$E$999, 0)), "")</f>
        <v/>
      </c>
      <c r="E3" t="inlineStr"/>
      <c r="F3" t="inlineStr"/>
      <c r="G3" t="inlineStr"/>
      <c r="H3" t="inlineStr"/>
      <c r="I3" t="inlineStr"/>
      <c r="J3" t="inlineStr"/>
      <c r="K3" s="4">
        <f>IFERROR((VLOOKUP(F3,Konfigurasi!$A$3:$B$6,2,FALSE)*Konfigurasi!$E$3+VLOOKUP(G3,Konfigurasi!$A$3:$B$6,2,FALSE)*Konfigurasi!$E$4+VLOOKUP(H3,Konfigurasi!$A$3:$B$6,2,FALSE)*Konfigurasi!$E$5+VLOOKUP(I3,Konfigurasi!$A$3:$B$6,2,FALSE)*Konfigurasi!$E$6+VLOOKUP(J3,Konfigurasi!$A$3:$B$6,2,FALSE)*Konfigurasi!$E$7)*100,"")</f>
        <v/>
      </c>
      <c r="L3" s="4">
        <f>IFERROR(IF(C3="",,AVERAGEIF($C$2:$C$21,C3,$K$2:$K$21)),"")</f>
        <v/>
      </c>
      <c r="M3" s="4">
        <f>IFERROR(IF(E3="",,AVERAGEIF($E$2:$E$21,E3,$K$2:$K$21)),"")</f>
        <v/>
      </c>
    </row>
    <row r="4">
      <c r="A4" t="inlineStr"/>
      <c r="B4" t="inlineStr"/>
      <c r="C4" t="inlineStr"/>
      <c r="D4">
        <f>IFERROR(INDEX(Master!$D$2:$D$999, MATCH($A4&amp;"|"&amp;$B4&amp;"|"&amp;$C4, Master!$E$2:$E$999, 0)), "")</f>
        <v/>
      </c>
      <c r="E4" t="inlineStr"/>
      <c r="F4" t="inlineStr"/>
      <c r="G4" t="inlineStr"/>
      <c r="H4" t="inlineStr"/>
      <c r="I4" t="inlineStr"/>
      <c r="J4" t="inlineStr"/>
      <c r="K4" s="4">
        <f>IFERROR((VLOOKUP(F4,Konfigurasi!$A$3:$B$6,2,FALSE)*Konfigurasi!$E$3+VLOOKUP(G4,Konfigurasi!$A$3:$B$6,2,FALSE)*Konfigurasi!$E$4+VLOOKUP(H4,Konfigurasi!$A$3:$B$6,2,FALSE)*Konfigurasi!$E$5+VLOOKUP(I4,Konfigurasi!$A$3:$B$6,2,FALSE)*Konfigurasi!$E$6+VLOOKUP(J4,Konfigurasi!$A$3:$B$6,2,FALSE)*Konfigurasi!$E$7)*100,"")</f>
        <v/>
      </c>
      <c r="L4" s="4">
        <f>IFERROR(IF(C4="",,AVERAGEIF($C$2:$C$21,C4,$K$2:$K$21)),"")</f>
        <v/>
      </c>
      <c r="M4" s="4">
        <f>IFERROR(IF(E4="",,AVERAGEIF($E$2:$E$21,E4,$K$2:$K$21)),"")</f>
        <v/>
      </c>
    </row>
    <row r="5">
      <c r="A5" t="inlineStr"/>
      <c r="B5" t="inlineStr"/>
      <c r="C5" t="inlineStr"/>
      <c r="D5">
        <f>IFERROR(INDEX(Master!$D$2:$D$999, MATCH($A5&amp;"|"&amp;$B5&amp;"|"&amp;$C5, Master!$E$2:$E$999, 0)), "")</f>
        <v/>
      </c>
      <c r="E5" t="inlineStr"/>
      <c r="F5" t="inlineStr"/>
      <c r="G5" t="inlineStr"/>
      <c r="H5" t="inlineStr"/>
      <c r="I5" t="inlineStr"/>
      <c r="J5" t="inlineStr"/>
      <c r="K5" s="4">
        <f>IFERROR((VLOOKUP(F5,Konfigurasi!$A$3:$B$6,2,FALSE)*Konfigurasi!$E$3+VLOOKUP(G5,Konfigurasi!$A$3:$B$6,2,FALSE)*Konfigurasi!$E$4+VLOOKUP(H5,Konfigurasi!$A$3:$B$6,2,FALSE)*Konfigurasi!$E$5+VLOOKUP(I5,Konfigurasi!$A$3:$B$6,2,FALSE)*Konfigurasi!$E$6+VLOOKUP(J5,Konfigurasi!$A$3:$B$6,2,FALSE)*Konfigurasi!$E$7)*100,"")</f>
        <v/>
      </c>
      <c r="L5" s="4">
        <f>IFERROR(IF(C5="",,AVERAGEIF($C$2:$C$21,C5,$K$2:$K$21)),"")</f>
        <v/>
      </c>
      <c r="M5" s="4">
        <f>IFERROR(IF(E5="",,AVERAGEIF($E$2:$E$21,E5,$K$2:$K$21)),"")</f>
        <v/>
      </c>
    </row>
    <row r="6">
      <c r="A6" t="inlineStr"/>
      <c r="B6" t="inlineStr"/>
      <c r="C6" t="inlineStr"/>
      <c r="D6">
        <f>IFERROR(INDEX(Master!$D$2:$D$999, MATCH($A6&amp;"|"&amp;$B6&amp;"|"&amp;$C6, Master!$E$2:$E$999, 0)), "")</f>
        <v/>
      </c>
      <c r="E6" t="inlineStr"/>
      <c r="F6" t="inlineStr"/>
      <c r="G6" t="inlineStr"/>
      <c r="H6" t="inlineStr"/>
      <c r="I6" t="inlineStr"/>
      <c r="J6" t="inlineStr"/>
      <c r="K6" s="4">
        <f>IFERROR((VLOOKUP(F6,Konfigurasi!$A$3:$B$6,2,FALSE)*Konfigurasi!$E$3+VLOOKUP(G6,Konfigurasi!$A$3:$B$6,2,FALSE)*Konfigurasi!$E$4+VLOOKUP(H6,Konfigurasi!$A$3:$B$6,2,FALSE)*Konfigurasi!$E$5+VLOOKUP(I6,Konfigurasi!$A$3:$B$6,2,FALSE)*Konfigurasi!$E$6+VLOOKUP(J6,Konfigurasi!$A$3:$B$6,2,FALSE)*Konfigurasi!$E$7)*100,"")</f>
        <v/>
      </c>
      <c r="L6" s="4">
        <f>IFERROR(IF(C6="",,AVERAGEIF($C$2:$C$21,C6,$K$2:$K$21)),"")</f>
        <v/>
      </c>
      <c r="M6" s="4">
        <f>IFERROR(IF(E6="",,AVERAGEIF($E$2:$E$21,E6,$K$2:$K$21)),"")</f>
        <v/>
      </c>
    </row>
    <row r="7">
      <c r="A7" t="inlineStr"/>
      <c r="B7" t="inlineStr"/>
      <c r="C7" t="inlineStr"/>
      <c r="D7">
        <f>IFERROR(INDEX(Master!$D$2:$D$999, MATCH($A7&amp;"|"&amp;$B7&amp;"|"&amp;$C7, Master!$E$2:$E$999, 0)), "")</f>
        <v/>
      </c>
      <c r="E7" t="inlineStr"/>
      <c r="F7" t="inlineStr"/>
      <c r="G7" t="inlineStr"/>
      <c r="H7" t="inlineStr"/>
      <c r="I7" t="inlineStr"/>
      <c r="J7" t="inlineStr"/>
      <c r="K7" s="4">
        <f>IFERROR((VLOOKUP(F7,Konfigurasi!$A$3:$B$6,2,FALSE)*Konfigurasi!$E$3+VLOOKUP(G7,Konfigurasi!$A$3:$B$6,2,FALSE)*Konfigurasi!$E$4+VLOOKUP(H7,Konfigurasi!$A$3:$B$6,2,FALSE)*Konfigurasi!$E$5+VLOOKUP(I7,Konfigurasi!$A$3:$B$6,2,FALSE)*Konfigurasi!$E$6+VLOOKUP(J7,Konfigurasi!$A$3:$B$6,2,FALSE)*Konfigurasi!$E$7)*100,"")</f>
        <v/>
      </c>
      <c r="L7" s="4">
        <f>IFERROR(IF(C7="",,AVERAGEIF($C$2:$C$21,C7,$K$2:$K$21)),"")</f>
        <v/>
      </c>
      <c r="M7" s="4">
        <f>IFERROR(IF(E7="",,AVERAGEIF($E$2:$E$21,E7,$K$2:$K$21)),"")</f>
        <v/>
      </c>
    </row>
    <row r="8">
      <c r="A8" t="inlineStr"/>
      <c r="B8" t="inlineStr"/>
      <c r="C8" t="inlineStr"/>
      <c r="D8">
        <f>IFERROR(INDEX(Master!$D$2:$D$999, MATCH($A8&amp;"|"&amp;$B8&amp;"|"&amp;$C8, Master!$E$2:$E$999, 0)), "")</f>
        <v/>
      </c>
      <c r="E8" t="inlineStr"/>
      <c r="F8" t="inlineStr"/>
      <c r="G8" t="inlineStr"/>
      <c r="H8" t="inlineStr"/>
      <c r="I8" t="inlineStr"/>
      <c r="J8" t="inlineStr"/>
      <c r="K8" s="4">
        <f>IFERROR((VLOOKUP(F8,Konfigurasi!$A$3:$B$6,2,FALSE)*Konfigurasi!$E$3+VLOOKUP(G8,Konfigurasi!$A$3:$B$6,2,FALSE)*Konfigurasi!$E$4+VLOOKUP(H8,Konfigurasi!$A$3:$B$6,2,FALSE)*Konfigurasi!$E$5+VLOOKUP(I8,Konfigurasi!$A$3:$B$6,2,FALSE)*Konfigurasi!$E$6+VLOOKUP(J8,Konfigurasi!$A$3:$B$6,2,FALSE)*Konfigurasi!$E$7)*100,"")</f>
        <v/>
      </c>
      <c r="L8" s="4">
        <f>IFERROR(IF(C8="",,AVERAGEIF($C$2:$C$21,C8,$K$2:$K$21)),"")</f>
        <v/>
      </c>
      <c r="M8" s="4">
        <f>IFERROR(IF(E8="",,AVERAGEIF($E$2:$E$21,E8,$K$2:$K$21)),"")</f>
        <v/>
      </c>
    </row>
    <row r="9">
      <c r="A9" t="inlineStr"/>
      <c r="B9" t="inlineStr"/>
      <c r="C9" t="inlineStr"/>
      <c r="D9">
        <f>IFERROR(INDEX(Master!$D$2:$D$999, MATCH($A9&amp;"|"&amp;$B9&amp;"|"&amp;$C9, Master!$E$2:$E$999, 0)), "")</f>
        <v/>
      </c>
      <c r="E9" t="inlineStr"/>
      <c r="F9" t="inlineStr"/>
      <c r="G9" t="inlineStr"/>
      <c r="H9" t="inlineStr"/>
      <c r="I9" t="inlineStr"/>
      <c r="J9" t="inlineStr"/>
      <c r="K9" s="4">
        <f>IFERROR((VLOOKUP(F9,Konfigurasi!$A$3:$B$6,2,FALSE)*Konfigurasi!$E$3+VLOOKUP(G9,Konfigurasi!$A$3:$B$6,2,FALSE)*Konfigurasi!$E$4+VLOOKUP(H9,Konfigurasi!$A$3:$B$6,2,FALSE)*Konfigurasi!$E$5+VLOOKUP(I9,Konfigurasi!$A$3:$B$6,2,FALSE)*Konfigurasi!$E$6+VLOOKUP(J9,Konfigurasi!$A$3:$B$6,2,FALSE)*Konfigurasi!$E$7)*100,"")</f>
        <v/>
      </c>
      <c r="L9" s="4">
        <f>IFERROR(IF(C9="",,AVERAGEIF($C$2:$C$21,C9,$K$2:$K$21)),"")</f>
        <v/>
      </c>
      <c r="M9" s="4">
        <f>IFERROR(IF(E9="",,AVERAGEIF($E$2:$E$21,E9,$K$2:$K$21)),"")</f>
        <v/>
      </c>
    </row>
    <row r="10">
      <c r="A10" t="inlineStr"/>
      <c r="B10" t="inlineStr"/>
      <c r="C10" t="inlineStr"/>
      <c r="D10">
        <f>IFERROR(INDEX(Master!$D$2:$D$999, MATCH($A10&amp;"|"&amp;$B10&amp;"|"&amp;$C10, Master!$E$2:$E$999, 0)), "")</f>
        <v/>
      </c>
      <c r="E10" t="inlineStr"/>
      <c r="F10" t="inlineStr"/>
      <c r="G10" t="inlineStr"/>
      <c r="H10" t="inlineStr"/>
      <c r="I10" t="inlineStr"/>
      <c r="J10" t="inlineStr"/>
      <c r="K10" s="4">
        <f>IFERROR((VLOOKUP(F10,Konfigurasi!$A$3:$B$6,2,FALSE)*Konfigurasi!$E$3+VLOOKUP(G10,Konfigurasi!$A$3:$B$6,2,FALSE)*Konfigurasi!$E$4+VLOOKUP(H10,Konfigurasi!$A$3:$B$6,2,FALSE)*Konfigurasi!$E$5+VLOOKUP(I10,Konfigurasi!$A$3:$B$6,2,FALSE)*Konfigurasi!$E$6+VLOOKUP(J10,Konfigurasi!$A$3:$B$6,2,FALSE)*Konfigurasi!$E$7)*100,"")</f>
        <v/>
      </c>
      <c r="L10" s="4">
        <f>IFERROR(IF(C10="",,AVERAGEIF($C$2:$C$21,C10,$K$2:$K$21)),"")</f>
        <v/>
      </c>
      <c r="M10" s="4">
        <f>IFERROR(IF(E10="",,AVERAGEIF($E$2:$E$21,E10,$K$2:$K$21)),"")</f>
        <v/>
      </c>
    </row>
    <row r="11">
      <c r="A11" t="inlineStr"/>
      <c r="B11" t="inlineStr"/>
      <c r="C11" t="inlineStr"/>
      <c r="D11">
        <f>IFERROR(INDEX(Master!$D$2:$D$999, MATCH($A11&amp;"|"&amp;$B11&amp;"|"&amp;$C11, Master!$E$2:$E$999, 0)), "")</f>
        <v/>
      </c>
      <c r="E11" t="inlineStr"/>
      <c r="F11" t="inlineStr"/>
      <c r="G11" t="inlineStr"/>
      <c r="H11" t="inlineStr"/>
      <c r="I11" t="inlineStr"/>
      <c r="J11" t="inlineStr"/>
      <c r="K11" s="4">
        <f>IFERROR((VLOOKUP(F11,Konfigurasi!$A$3:$B$6,2,FALSE)*Konfigurasi!$E$3+VLOOKUP(G11,Konfigurasi!$A$3:$B$6,2,FALSE)*Konfigurasi!$E$4+VLOOKUP(H11,Konfigurasi!$A$3:$B$6,2,FALSE)*Konfigurasi!$E$5+VLOOKUP(I11,Konfigurasi!$A$3:$B$6,2,FALSE)*Konfigurasi!$E$6+VLOOKUP(J11,Konfigurasi!$A$3:$B$6,2,FALSE)*Konfigurasi!$E$7)*100,"")</f>
        <v/>
      </c>
      <c r="L11" s="4">
        <f>IFERROR(IF(C11="",,AVERAGEIF($C$2:$C$21,C11,$K$2:$K$21)),"")</f>
        <v/>
      </c>
      <c r="M11" s="4">
        <f>IFERROR(IF(E11="",,AVERAGEIF($E$2:$E$21,E11,$K$2:$K$21)),"")</f>
        <v/>
      </c>
    </row>
    <row r="12">
      <c r="A12" t="inlineStr"/>
      <c r="B12" t="inlineStr"/>
      <c r="C12" t="inlineStr"/>
      <c r="D12">
        <f>IFERROR(INDEX(Master!$D$2:$D$999, MATCH($A12&amp;"|"&amp;$B12&amp;"|"&amp;$C12, Master!$E$2:$E$999, 0)), "")</f>
        <v/>
      </c>
      <c r="E12" t="inlineStr"/>
      <c r="F12" t="inlineStr"/>
      <c r="G12" t="inlineStr"/>
      <c r="H12" t="inlineStr"/>
      <c r="I12" t="inlineStr"/>
      <c r="J12" t="inlineStr"/>
      <c r="K12" s="4">
        <f>IFERROR((VLOOKUP(F12,Konfigurasi!$A$3:$B$6,2,FALSE)*Konfigurasi!$E$3+VLOOKUP(G12,Konfigurasi!$A$3:$B$6,2,FALSE)*Konfigurasi!$E$4+VLOOKUP(H12,Konfigurasi!$A$3:$B$6,2,FALSE)*Konfigurasi!$E$5+VLOOKUP(I12,Konfigurasi!$A$3:$B$6,2,FALSE)*Konfigurasi!$E$6+VLOOKUP(J12,Konfigurasi!$A$3:$B$6,2,FALSE)*Konfigurasi!$E$7)*100,"")</f>
        <v/>
      </c>
      <c r="L12" s="4">
        <f>IFERROR(IF(C12="",,AVERAGEIF($C$2:$C$21,C12,$K$2:$K$21)),"")</f>
        <v/>
      </c>
      <c r="M12" s="4">
        <f>IFERROR(IF(E12="",,AVERAGEIF($E$2:$E$21,E12,$K$2:$K$21)),"")</f>
        <v/>
      </c>
    </row>
    <row r="13">
      <c r="A13" t="inlineStr"/>
      <c r="B13" t="inlineStr"/>
      <c r="C13" t="inlineStr"/>
      <c r="D13">
        <f>IFERROR(INDEX(Master!$D$2:$D$999, MATCH($A13&amp;"|"&amp;$B13&amp;"|"&amp;$C13, Master!$E$2:$E$999, 0)), "")</f>
        <v/>
      </c>
      <c r="E13" t="inlineStr"/>
      <c r="F13" t="inlineStr"/>
      <c r="G13" t="inlineStr"/>
      <c r="H13" t="inlineStr"/>
      <c r="I13" t="inlineStr"/>
      <c r="J13" t="inlineStr"/>
      <c r="K13" s="4">
        <f>IFERROR((VLOOKUP(F13,Konfigurasi!$A$3:$B$6,2,FALSE)*Konfigurasi!$E$3+VLOOKUP(G13,Konfigurasi!$A$3:$B$6,2,FALSE)*Konfigurasi!$E$4+VLOOKUP(H13,Konfigurasi!$A$3:$B$6,2,FALSE)*Konfigurasi!$E$5+VLOOKUP(I13,Konfigurasi!$A$3:$B$6,2,FALSE)*Konfigurasi!$E$6+VLOOKUP(J13,Konfigurasi!$A$3:$B$6,2,FALSE)*Konfigurasi!$E$7)*100,"")</f>
        <v/>
      </c>
      <c r="L13" s="4">
        <f>IFERROR(IF(C13="",,AVERAGEIF($C$2:$C$21,C13,$K$2:$K$21)),"")</f>
        <v/>
      </c>
      <c r="M13" s="4">
        <f>IFERROR(IF(E13="",,AVERAGEIF($E$2:$E$21,E13,$K$2:$K$21)),"")</f>
        <v/>
      </c>
    </row>
    <row r="14">
      <c r="A14" t="inlineStr"/>
      <c r="B14" t="inlineStr"/>
      <c r="C14" t="inlineStr"/>
      <c r="D14">
        <f>IFERROR(INDEX(Master!$D$2:$D$999, MATCH($A14&amp;"|"&amp;$B14&amp;"|"&amp;$C14, Master!$E$2:$E$999, 0)), "")</f>
        <v/>
      </c>
      <c r="E14" t="inlineStr"/>
      <c r="F14" t="inlineStr"/>
      <c r="G14" t="inlineStr"/>
      <c r="H14" t="inlineStr"/>
      <c r="I14" t="inlineStr"/>
      <c r="J14" t="inlineStr"/>
      <c r="K14" s="4">
        <f>IFERROR((VLOOKUP(F14,Konfigurasi!$A$3:$B$6,2,FALSE)*Konfigurasi!$E$3+VLOOKUP(G14,Konfigurasi!$A$3:$B$6,2,FALSE)*Konfigurasi!$E$4+VLOOKUP(H14,Konfigurasi!$A$3:$B$6,2,FALSE)*Konfigurasi!$E$5+VLOOKUP(I14,Konfigurasi!$A$3:$B$6,2,FALSE)*Konfigurasi!$E$6+VLOOKUP(J14,Konfigurasi!$A$3:$B$6,2,FALSE)*Konfigurasi!$E$7)*100,"")</f>
        <v/>
      </c>
      <c r="L14" s="4">
        <f>IFERROR(IF(C14="",,AVERAGEIF($C$2:$C$21,C14,$K$2:$K$21)),"")</f>
        <v/>
      </c>
      <c r="M14" s="4">
        <f>IFERROR(IF(E14="",,AVERAGEIF($E$2:$E$21,E14,$K$2:$K$21)),"")</f>
        <v/>
      </c>
    </row>
    <row r="15">
      <c r="A15" t="inlineStr"/>
      <c r="B15" t="inlineStr"/>
      <c r="C15" t="inlineStr"/>
      <c r="D15">
        <f>IFERROR(INDEX(Master!$D$2:$D$999, MATCH($A15&amp;"|"&amp;$B15&amp;"|"&amp;$C15, Master!$E$2:$E$999, 0)), "")</f>
        <v/>
      </c>
      <c r="E15" t="inlineStr"/>
      <c r="F15" t="inlineStr"/>
      <c r="G15" t="inlineStr"/>
      <c r="H15" t="inlineStr"/>
      <c r="I15" t="inlineStr"/>
      <c r="J15" t="inlineStr"/>
      <c r="K15" s="4">
        <f>IFERROR((VLOOKUP(F15,Konfigurasi!$A$3:$B$6,2,FALSE)*Konfigurasi!$E$3+VLOOKUP(G15,Konfigurasi!$A$3:$B$6,2,FALSE)*Konfigurasi!$E$4+VLOOKUP(H15,Konfigurasi!$A$3:$B$6,2,FALSE)*Konfigurasi!$E$5+VLOOKUP(I15,Konfigurasi!$A$3:$B$6,2,FALSE)*Konfigurasi!$E$6+VLOOKUP(J15,Konfigurasi!$A$3:$B$6,2,FALSE)*Konfigurasi!$E$7)*100,"")</f>
        <v/>
      </c>
      <c r="L15" s="4">
        <f>IFERROR(IF(C15="",,AVERAGEIF($C$2:$C$21,C15,$K$2:$K$21)),"")</f>
        <v/>
      </c>
      <c r="M15" s="4">
        <f>IFERROR(IF(E15="",,AVERAGEIF($E$2:$E$21,E15,$K$2:$K$21)),"")</f>
        <v/>
      </c>
    </row>
    <row r="16">
      <c r="A16" t="inlineStr"/>
      <c r="B16" t="inlineStr"/>
      <c r="C16" t="inlineStr"/>
      <c r="D16">
        <f>IFERROR(INDEX(Master!$D$2:$D$999, MATCH($A16&amp;"|"&amp;$B16&amp;"|"&amp;$C16, Master!$E$2:$E$999, 0)), "")</f>
        <v/>
      </c>
      <c r="E16" t="inlineStr"/>
      <c r="F16" t="inlineStr"/>
      <c r="G16" t="inlineStr"/>
      <c r="H16" t="inlineStr"/>
      <c r="I16" t="inlineStr"/>
      <c r="J16" t="inlineStr"/>
      <c r="K16" s="4">
        <f>IFERROR((VLOOKUP(F16,Konfigurasi!$A$3:$B$6,2,FALSE)*Konfigurasi!$E$3+VLOOKUP(G16,Konfigurasi!$A$3:$B$6,2,FALSE)*Konfigurasi!$E$4+VLOOKUP(H16,Konfigurasi!$A$3:$B$6,2,FALSE)*Konfigurasi!$E$5+VLOOKUP(I16,Konfigurasi!$A$3:$B$6,2,FALSE)*Konfigurasi!$E$6+VLOOKUP(J16,Konfigurasi!$A$3:$B$6,2,FALSE)*Konfigurasi!$E$7)*100,"")</f>
        <v/>
      </c>
      <c r="L16" s="4">
        <f>IFERROR(IF(C16="",,AVERAGEIF($C$2:$C$21,C16,$K$2:$K$21)),"")</f>
        <v/>
      </c>
      <c r="M16" s="4">
        <f>IFERROR(IF(E16="",,AVERAGEIF($E$2:$E$21,E16,$K$2:$K$21)),"")</f>
        <v/>
      </c>
    </row>
    <row r="17">
      <c r="A17" t="inlineStr"/>
      <c r="B17" t="inlineStr"/>
      <c r="C17" t="inlineStr"/>
      <c r="D17">
        <f>IFERROR(INDEX(Master!$D$2:$D$999, MATCH($A17&amp;"|"&amp;$B17&amp;"|"&amp;$C17, Master!$E$2:$E$999, 0)), "")</f>
        <v/>
      </c>
      <c r="E17" t="inlineStr"/>
      <c r="F17" t="inlineStr"/>
      <c r="G17" t="inlineStr"/>
      <c r="H17" t="inlineStr"/>
      <c r="I17" t="inlineStr"/>
      <c r="J17" t="inlineStr"/>
      <c r="K17" s="4">
        <f>IFERROR((VLOOKUP(F17,Konfigurasi!$A$3:$B$6,2,FALSE)*Konfigurasi!$E$3+VLOOKUP(G17,Konfigurasi!$A$3:$B$6,2,FALSE)*Konfigurasi!$E$4+VLOOKUP(H17,Konfigurasi!$A$3:$B$6,2,FALSE)*Konfigurasi!$E$5+VLOOKUP(I17,Konfigurasi!$A$3:$B$6,2,FALSE)*Konfigurasi!$E$6+VLOOKUP(J17,Konfigurasi!$A$3:$B$6,2,FALSE)*Konfigurasi!$E$7)*100,"")</f>
        <v/>
      </c>
      <c r="L17" s="4">
        <f>IFERROR(IF(C17="",,AVERAGEIF($C$2:$C$21,C17,$K$2:$K$21)),"")</f>
        <v/>
      </c>
      <c r="M17" s="4">
        <f>IFERROR(IF(E17="",,AVERAGEIF($E$2:$E$21,E17,$K$2:$K$21)),"")</f>
        <v/>
      </c>
    </row>
    <row r="18">
      <c r="A18" t="inlineStr"/>
      <c r="B18" t="inlineStr"/>
      <c r="C18" t="inlineStr"/>
      <c r="D18">
        <f>IFERROR(INDEX(Master!$D$2:$D$999, MATCH($A18&amp;"|"&amp;$B18&amp;"|"&amp;$C18, Master!$E$2:$E$999, 0)), "")</f>
        <v/>
      </c>
      <c r="E18" t="inlineStr"/>
      <c r="F18" t="inlineStr"/>
      <c r="G18" t="inlineStr"/>
      <c r="H18" t="inlineStr"/>
      <c r="I18" t="inlineStr"/>
      <c r="J18" t="inlineStr"/>
      <c r="K18" s="4">
        <f>IFERROR((VLOOKUP(F18,Konfigurasi!$A$3:$B$6,2,FALSE)*Konfigurasi!$E$3+VLOOKUP(G18,Konfigurasi!$A$3:$B$6,2,FALSE)*Konfigurasi!$E$4+VLOOKUP(H18,Konfigurasi!$A$3:$B$6,2,FALSE)*Konfigurasi!$E$5+VLOOKUP(I18,Konfigurasi!$A$3:$B$6,2,FALSE)*Konfigurasi!$E$6+VLOOKUP(J18,Konfigurasi!$A$3:$B$6,2,FALSE)*Konfigurasi!$E$7)*100,"")</f>
        <v/>
      </c>
      <c r="L18" s="4">
        <f>IFERROR(IF(C18="",,AVERAGEIF($C$2:$C$21,C18,$K$2:$K$21)),"")</f>
        <v/>
      </c>
      <c r="M18" s="4">
        <f>IFERROR(IF(E18="",,AVERAGEIF($E$2:$E$21,E18,$K$2:$K$21)),"")</f>
        <v/>
      </c>
    </row>
    <row r="19">
      <c r="A19" t="inlineStr"/>
      <c r="B19" t="inlineStr"/>
      <c r="C19" t="inlineStr"/>
      <c r="D19">
        <f>IFERROR(INDEX(Master!$D$2:$D$999, MATCH($A19&amp;"|"&amp;$B19&amp;"|"&amp;$C19, Master!$E$2:$E$999, 0)), "")</f>
        <v/>
      </c>
      <c r="E19" t="inlineStr"/>
      <c r="F19" t="inlineStr"/>
      <c r="G19" t="inlineStr"/>
      <c r="H19" t="inlineStr"/>
      <c r="I19" t="inlineStr"/>
      <c r="J19" t="inlineStr"/>
      <c r="K19" s="4">
        <f>IFERROR((VLOOKUP(F19,Konfigurasi!$A$3:$B$6,2,FALSE)*Konfigurasi!$E$3+VLOOKUP(G19,Konfigurasi!$A$3:$B$6,2,FALSE)*Konfigurasi!$E$4+VLOOKUP(H19,Konfigurasi!$A$3:$B$6,2,FALSE)*Konfigurasi!$E$5+VLOOKUP(I19,Konfigurasi!$A$3:$B$6,2,FALSE)*Konfigurasi!$E$6+VLOOKUP(J19,Konfigurasi!$A$3:$B$6,2,FALSE)*Konfigurasi!$E$7)*100,"")</f>
        <v/>
      </c>
      <c r="L19" s="4">
        <f>IFERROR(IF(C19="",,AVERAGEIF($C$2:$C$21,C19,$K$2:$K$21)),"")</f>
        <v/>
      </c>
      <c r="M19" s="4">
        <f>IFERROR(IF(E19="",,AVERAGEIF($E$2:$E$21,E19,$K$2:$K$21)),"")</f>
        <v/>
      </c>
    </row>
    <row r="20">
      <c r="A20" t="inlineStr"/>
      <c r="B20" t="inlineStr"/>
      <c r="C20" t="inlineStr"/>
      <c r="D20">
        <f>IFERROR(INDEX(Master!$D$2:$D$999, MATCH($A20&amp;"|"&amp;$B20&amp;"|"&amp;$C20, Master!$E$2:$E$999, 0)), "")</f>
        <v/>
      </c>
      <c r="E20" t="inlineStr"/>
      <c r="F20" t="inlineStr"/>
      <c r="G20" t="inlineStr"/>
      <c r="H20" t="inlineStr"/>
      <c r="I20" t="inlineStr"/>
      <c r="J20" t="inlineStr"/>
      <c r="K20" s="4">
        <f>IFERROR((VLOOKUP(F20,Konfigurasi!$A$3:$B$6,2,FALSE)*Konfigurasi!$E$3+VLOOKUP(G20,Konfigurasi!$A$3:$B$6,2,FALSE)*Konfigurasi!$E$4+VLOOKUP(H20,Konfigurasi!$A$3:$B$6,2,FALSE)*Konfigurasi!$E$5+VLOOKUP(I20,Konfigurasi!$A$3:$B$6,2,FALSE)*Konfigurasi!$E$6+VLOOKUP(J20,Konfigurasi!$A$3:$B$6,2,FALSE)*Konfigurasi!$E$7)*100,"")</f>
        <v/>
      </c>
      <c r="L20" s="4">
        <f>IFERROR(IF(C20="",,AVERAGEIF($C$2:$C$21,C20,$K$2:$K$21)),"")</f>
        <v/>
      </c>
      <c r="M20" s="4">
        <f>IFERROR(IF(E20="",,AVERAGEIF($E$2:$E$21,E20,$K$2:$K$21)),"")</f>
        <v/>
      </c>
    </row>
    <row r="21">
      <c r="A21" t="inlineStr"/>
      <c r="B21" t="inlineStr"/>
      <c r="C21" t="inlineStr"/>
      <c r="D21">
        <f>IFERROR(INDEX(Master!$D$2:$D$999, MATCH($A21&amp;"|"&amp;$B21&amp;"|"&amp;$C21, Master!$E$2:$E$999, 0)), "")</f>
        <v/>
      </c>
      <c r="E21" t="inlineStr"/>
      <c r="F21" t="inlineStr"/>
      <c r="G21" t="inlineStr"/>
      <c r="H21" t="inlineStr"/>
      <c r="I21" t="inlineStr"/>
      <c r="J21" t="inlineStr"/>
      <c r="K21" s="4">
        <f>IFERROR((VLOOKUP(F21,Konfigurasi!$A$3:$B$6,2,FALSE)*Konfigurasi!$E$3+VLOOKUP(G21,Konfigurasi!$A$3:$B$6,2,FALSE)*Konfigurasi!$E$4+VLOOKUP(H21,Konfigurasi!$A$3:$B$6,2,FALSE)*Konfigurasi!$E$5+VLOOKUP(I21,Konfigurasi!$A$3:$B$6,2,FALSE)*Konfigurasi!$E$6+VLOOKUP(J21,Konfigurasi!$A$3:$B$6,2,FALSE)*Konfigurasi!$E$7)*100,"")</f>
        <v/>
      </c>
      <c r="L21" s="4">
        <f>IFERROR(IF(C21="",,AVERAGEIF($C$2:$C$21,C21,$K$2:$K$21)),"")</f>
        <v/>
      </c>
      <c r="M21" s="4">
        <f>IFERROR(IF(E21="",,AVERAGEIF($E$2:$E$21,E21,$K$2:$K$21)),"")</f>
        <v/>
      </c>
    </row>
    <row r="30">
      <c r="A30" s="1" t="inlineStr">
        <is>
          <t>Petunjuk (OnlyOffice):</t>
        </is>
      </c>
    </row>
    <row r="31">
      <c r="A31" t="inlineStr">
        <is>
          <t>1) Isi Kelas &amp; Kelompok; pilih Nama dari dropdown yang terfilter (OFFSET+MATCH).</t>
        </is>
      </c>
    </row>
    <row r="32">
      <c r="A32" t="inlineStr">
        <is>
          <t>2) NIM auto dari Master (berdasarkan Kelas|Kelompok|Nama).</t>
        </is>
      </c>
    </row>
    <row r="33">
      <c r="A33" t="inlineStr">
        <is>
          <t>3) Masukkan Level 1–4 untuk kolom F–J. Skor &amp; rata-rata dihitung otomatis.</t>
        </is>
      </c>
    </row>
    <row r="34">
      <c r="A34" t="inlineStr">
        <is>
          <t>4) Data 20 baris (2–21). Tambah baris? duplikasi rumus &amp; sesuaikan rentang.</t>
        </is>
      </c>
    </row>
  </sheetData>
  <mergeCells count="4">
    <mergeCell ref="A31:M31"/>
    <mergeCell ref="A32:M32"/>
    <mergeCell ref="A33:M33"/>
    <mergeCell ref="A34:M34"/>
  </mergeCells>
  <dataValidations count="2">
    <dataValidation sqref="C2:C21" showErrorMessage="1" showInputMessage="1" allowBlank="1" type="list">
      <formula1>=OFFSET(Lists!$B$2,0, MATCH("List_"&amp;$A2&amp;"_"&amp;$B2, Lists!$1:$1, 0)-2, COUNTA(OFFSET(Lists!$B$2,0, MATCH("List_"&amp;$A2&amp;"_"&amp;$B2, Lists!$1:$1, 0)-2, 1000,1)), 1)</formula1>
    </dataValidation>
    <dataValidation sqref="F2:J21" showErrorMessage="1" showInputMessage="1" allowBlank="1" type="whole" operator="between">
      <formula1>1</formula1>
      <formula2>4</formula2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</cols>
  <sheetData>
    <row r="1">
      <c r="A1" s="3" t="inlineStr">
        <is>
          <t>Kelas</t>
        </is>
      </c>
      <c r="B1" s="3" t="inlineStr">
        <is>
          <t>Kelompok</t>
        </is>
      </c>
      <c r="C1" s="3" t="inlineStr">
        <is>
          <t>Nama (dropdown)</t>
        </is>
      </c>
      <c r="D1" s="3" t="inlineStr">
        <is>
          <t>NIM (auto)</t>
        </is>
      </c>
      <c r="E1" s="3" t="inlineStr">
        <is>
          <t>CPMK</t>
        </is>
      </c>
      <c r="F1" s="3" t="inlineStr">
        <is>
          <t>Kerapian (1–4)</t>
        </is>
      </c>
      <c r="G1" s="3" t="inlineStr">
        <is>
          <t>Ketepatan (1–4)</t>
        </is>
      </c>
      <c r="H1" s="3" t="inlineStr">
        <is>
          <t>Cakupan (1–4)</t>
        </is>
      </c>
      <c r="I1" s="3" t="inlineStr">
        <is>
          <t>Kedalaman (1–4)</t>
        </is>
      </c>
      <c r="J1" s="3" t="inlineStr">
        <is>
          <t>Rujukan (1–4)</t>
        </is>
      </c>
      <c r="K1" s="3" t="inlineStr">
        <is>
          <t>Nilai CPMKᵢ (%)</t>
        </is>
      </c>
      <c r="L1" s="3" t="inlineStr">
        <is>
          <t>Rata2 per Nama (%)</t>
        </is>
      </c>
      <c r="M1" s="3" t="inlineStr">
        <is>
          <t>Rata2 per CPMK (%)</t>
        </is>
      </c>
    </row>
    <row r="2">
      <c r="A2" t="inlineStr"/>
      <c r="B2" t="inlineStr"/>
      <c r="C2" t="inlineStr"/>
      <c r="D2">
        <f>IFERROR(INDEX(Master!$D$2:$D$999, MATCH($A2&amp;"|"&amp;$B2&amp;"|"&amp;$C2, Master!$E$2:$E$999, 0)), "")</f>
        <v/>
      </c>
      <c r="E2" t="inlineStr"/>
      <c r="F2" t="inlineStr"/>
      <c r="G2" t="inlineStr"/>
      <c r="H2" t="inlineStr"/>
      <c r="I2" t="inlineStr"/>
      <c r="J2" t="inlineStr"/>
      <c r="K2" s="4">
        <f>IFERROR((VLOOKUP(F2,Konfigurasi!$A$3:$B$6,2,FALSE)*Konfigurasi!$E$3+VLOOKUP(G2,Konfigurasi!$A$3:$B$6,2,FALSE)*Konfigurasi!$E$4+VLOOKUP(H2,Konfigurasi!$A$3:$B$6,2,FALSE)*Konfigurasi!$E$5+VLOOKUP(I2,Konfigurasi!$A$3:$B$6,2,FALSE)*Konfigurasi!$E$6+VLOOKUP(J2,Konfigurasi!$A$3:$B$6,2,FALSE)*Konfigurasi!$E$7)*100,"")</f>
        <v/>
      </c>
      <c r="L2" s="4">
        <f>IFERROR(IF(C2="",,AVERAGEIF($C$2:$C$21,C2,$K$2:$K$21)),"")</f>
        <v/>
      </c>
      <c r="M2" s="4">
        <f>IFERROR(IF(E2="",,AVERAGEIF($E$2:$E$21,E2,$K$2:$K$21)),"")</f>
        <v/>
      </c>
    </row>
    <row r="3">
      <c r="A3" t="inlineStr"/>
      <c r="B3" t="inlineStr"/>
      <c r="C3" t="inlineStr"/>
      <c r="D3">
        <f>IFERROR(INDEX(Master!$D$2:$D$999, MATCH($A3&amp;"|"&amp;$B3&amp;"|"&amp;$C3, Master!$E$2:$E$999, 0)), "")</f>
        <v/>
      </c>
      <c r="E3" t="inlineStr"/>
      <c r="F3" t="inlineStr"/>
      <c r="G3" t="inlineStr"/>
      <c r="H3" t="inlineStr"/>
      <c r="I3" t="inlineStr"/>
      <c r="J3" t="inlineStr"/>
      <c r="K3" s="4">
        <f>IFERROR((VLOOKUP(F3,Konfigurasi!$A$3:$B$6,2,FALSE)*Konfigurasi!$E$3+VLOOKUP(G3,Konfigurasi!$A$3:$B$6,2,FALSE)*Konfigurasi!$E$4+VLOOKUP(H3,Konfigurasi!$A$3:$B$6,2,FALSE)*Konfigurasi!$E$5+VLOOKUP(I3,Konfigurasi!$A$3:$B$6,2,FALSE)*Konfigurasi!$E$6+VLOOKUP(J3,Konfigurasi!$A$3:$B$6,2,FALSE)*Konfigurasi!$E$7)*100,"")</f>
        <v/>
      </c>
      <c r="L3" s="4">
        <f>IFERROR(IF(C3="",,AVERAGEIF($C$2:$C$21,C3,$K$2:$K$21)),"")</f>
        <v/>
      </c>
      <c r="M3" s="4">
        <f>IFERROR(IF(E3="",,AVERAGEIF($E$2:$E$21,E3,$K$2:$K$21)),"")</f>
        <v/>
      </c>
    </row>
    <row r="4">
      <c r="A4" t="inlineStr"/>
      <c r="B4" t="inlineStr"/>
      <c r="C4" t="inlineStr"/>
      <c r="D4">
        <f>IFERROR(INDEX(Master!$D$2:$D$999, MATCH($A4&amp;"|"&amp;$B4&amp;"|"&amp;$C4, Master!$E$2:$E$999, 0)), "")</f>
        <v/>
      </c>
      <c r="E4" t="inlineStr"/>
      <c r="F4" t="inlineStr"/>
      <c r="G4" t="inlineStr"/>
      <c r="H4" t="inlineStr"/>
      <c r="I4" t="inlineStr"/>
      <c r="J4" t="inlineStr"/>
      <c r="K4" s="4">
        <f>IFERROR((VLOOKUP(F4,Konfigurasi!$A$3:$B$6,2,FALSE)*Konfigurasi!$E$3+VLOOKUP(G4,Konfigurasi!$A$3:$B$6,2,FALSE)*Konfigurasi!$E$4+VLOOKUP(H4,Konfigurasi!$A$3:$B$6,2,FALSE)*Konfigurasi!$E$5+VLOOKUP(I4,Konfigurasi!$A$3:$B$6,2,FALSE)*Konfigurasi!$E$6+VLOOKUP(J4,Konfigurasi!$A$3:$B$6,2,FALSE)*Konfigurasi!$E$7)*100,"")</f>
        <v/>
      </c>
      <c r="L4" s="4">
        <f>IFERROR(IF(C4="",,AVERAGEIF($C$2:$C$21,C4,$K$2:$K$21)),"")</f>
        <v/>
      </c>
      <c r="M4" s="4">
        <f>IFERROR(IF(E4="",,AVERAGEIF($E$2:$E$21,E4,$K$2:$K$21)),"")</f>
        <v/>
      </c>
    </row>
    <row r="5">
      <c r="A5" t="inlineStr"/>
      <c r="B5" t="inlineStr"/>
      <c r="C5" t="inlineStr"/>
      <c r="D5">
        <f>IFERROR(INDEX(Master!$D$2:$D$999, MATCH($A5&amp;"|"&amp;$B5&amp;"|"&amp;$C5, Master!$E$2:$E$999, 0)), "")</f>
        <v/>
      </c>
      <c r="E5" t="inlineStr"/>
      <c r="F5" t="inlineStr"/>
      <c r="G5" t="inlineStr"/>
      <c r="H5" t="inlineStr"/>
      <c r="I5" t="inlineStr"/>
      <c r="J5" t="inlineStr"/>
      <c r="K5" s="4">
        <f>IFERROR((VLOOKUP(F5,Konfigurasi!$A$3:$B$6,2,FALSE)*Konfigurasi!$E$3+VLOOKUP(G5,Konfigurasi!$A$3:$B$6,2,FALSE)*Konfigurasi!$E$4+VLOOKUP(H5,Konfigurasi!$A$3:$B$6,2,FALSE)*Konfigurasi!$E$5+VLOOKUP(I5,Konfigurasi!$A$3:$B$6,2,FALSE)*Konfigurasi!$E$6+VLOOKUP(J5,Konfigurasi!$A$3:$B$6,2,FALSE)*Konfigurasi!$E$7)*100,"")</f>
        <v/>
      </c>
      <c r="L5" s="4">
        <f>IFERROR(IF(C5="",,AVERAGEIF($C$2:$C$21,C5,$K$2:$K$21)),"")</f>
        <v/>
      </c>
      <c r="M5" s="4">
        <f>IFERROR(IF(E5="",,AVERAGEIF($E$2:$E$21,E5,$K$2:$K$21)),"")</f>
        <v/>
      </c>
    </row>
    <row r="6">
      <c r="A6" t="inlineStr"/>
      <c r="B6" t="inlineStr"/>
      <c r="C6" t="inlineStr"/>
      <c r="D6">
        <f>IFERROR(INDEX(Master!$D$2:$D$999, MATCH($A6&amp;"|"&amp;$B6&amp;"|"&amp;$C6, Master!$E$2:$E$999, 0)), "")</f>
        <v/>
      </c>
      <c r="E6" t="inlineStr"/>
      <c r="F6" t="inlineStr"/>
      <c r="G6" t="inlineStr"/>
      <c r="H6" t="inlineStr"/>
      <c r="I6" t="inlineStr"/>
      <c r="J6" t="inlineStr"/>
      <c r="K6" s="4">
        <f>IFERROR((VLOOKUP(F6,Konfigurasi!$A$3:$B$6,2,FALSE)*Konfigurasi!$E$3+VLOOKUP(G6,Konfigurasi!$A$3:$B$6,2,FALSE)*Konfigurasi!$E$4+VLOOKUP(H6,Konfigurasi!$A$3:$B$6,2,FALSE)*Konfigurasi!$E$5+VLOOKUP(I6,Konfigurasi!$A$3:$B$6,2,FALSE)*Konfigurasi!$E$6+VLOOKUP(J6,Konfigurasi!$A$3:$B$6,2,FALSE)*Konfigurasi!$E$7)*100,"")</f>
        <v/>
      </c>
      <c r="L6" s="4">
        <f>IFERROR(IF(C6="",,AVERAGEIF($C$2:$C$21,C6,$K$2:$K$21)),"")</f>
        <v/>
      </c>
      <c r="M6" s="4">
        <f>IFERROR(IF(E6="",,AVERAGEIF($E$2:$E$21,E6,$K$2:$K$21)),"")</f>
        <v/>
      </c>
    </row>
    <row r="7">
      <c r="A7" t="inlineStr"/>
      <c r="B7" t="inlineStr"/>
      <c r="C7" t="inlineStr"/>
      <c r="D7">
        <f>IFERROR(INDEX(Master!$D$2:$D$999, MATCH($A7&amp;"|"&amp;$B7&amp;"|"&amp;$C7, Master!$E$2:$E$999, 0)), "")</f>
        <v/>
      </c>
      <c r="E7" t="inlineStr"/>
      <c r="F7" t="inlineStr"/>
      <c r="G7" t="inlineStr"/>
      <c r="H7" t="inlineStr"/>
      <c r="I7" t="inlineStr"/>
      <c r="J7" t="inlineStr"/>
      <c r="K7" s="4">
        <f>IFERROR((VLOOKUP(F7,Konfigurasi!$A$3:$B$6,2,FALSE)*Konfigurasi!$E$3+VLOOKUP(G7,Konfigurasi!$A$3:$B$6,2,FALSE)*Konfigurasi!$E$4+VLOOKUP(H7,Konfigurasi!$A$3:$B$6,2,FALSE)*Konfigurasi!$E$5+VLOOKUP(I7,Konfigurasi!$A$3:$B$6,2,FALSE)*Konfigurasi!$E$6+VLOOKUP(J7,Konfigurasi!$A$3:$B$6,2,FALSE)*Konfigurasi!$E$7)*100,"")</f>
        <v/>
      </c>
      <c r="L7" s="4">
        <f>IFERROR(IF(C7="",,AVERAGEIF($C$2:$C$21,C7,$K$2:$K$21)),"")</f>
        <v/>
      </c>
      <c r="M7" s="4">
        <f>IFERROR(IF(E7="",,AVERAGEIF($E$2:$E$21,E7,$K$2:$K$21)),"")</f>
        <v/>
      </c>
    </row>
    <row r="8">
      <c r="A8" t="inlineStr"/>
      <c r="B8" t="inlineStr"/>
      <c r="C8" t="inlineStr"/>
      <c r="D8">
        <f>IFERROR(INDEX(Master!$D$2:$D$999, MATCH($A8&amp;"|"&amp;$B8&amp;"|"&amp;$C8, Master!$E$2:$E$999, 0)), "")</f>
        <v/>
      </c>
      <c r="E8" t="inlineStr"/>
      <c r="F8" t="inlineStr"/>
      <c r="G8" t="inlineStr"/>
      <c r="H8" t="inlineStr"/>
      <c r="I8" t="inlineStr"/>
      <c r="J8" t="inlineStr"/>
      <c r="K8" s="4">
        <f>IFERROR((VLOOKUP(F8,Konfigurasi!$A$3:$B$6,2,FALSE)*Konfigurasi!$E$3+VLOOKUP(G8,Konfigurasi!$A$3:$B$6,2,FALSE)*Konfigurasi!$E$4+VLOOKUP(H8,Konfigurasi!$A$3:$B$6,2,FALSE)*Konfigurasi!$E$5+VLOOKUP(I8,Konfigurasi!$A$3:$B$6,2,FALSE)*Konfigurasi!$E$6+VLOOKUP(J8,Konfigurasi!$A$3:$B$6,2,FALSE)*Konfigurasi!$E$7)*100,"")</f>
        <v/>
      </c>
      <c r="L8" s="4">
        <f>IFERROR(IF(C8="",,AVERAGEIF($C$2:$C$21,C8,$K$2:$K$21)),"")</f>
        <v/>
      </c>
      <c r="M8" s="4">
        <f>IFERROR(IF(E8="",,AVERAGEIF($E$2:$E$21,E8,$K$2:$K$21)),"")</f>
        <v/>
      </c>
    </row>
    <row r="9">
      <c r="A9" t="inlineStr"/>
      <c r="B9" t="inlineStr"/>
      <c r="C9" t="inlineStr"/>
      <c r="D9">
        <f>IFERROR(INDEX(Master!$D$2:$D$999, MATCH($A9&amp;"|"&amp;$B9&amp;"|"&amp;$C9, Master!$E$2:$E$999, 0)), "")</f>
        <v/>
      </c>
      <c r="E9" t="inlineStr"/>
      <c r="F9" t="inlineStr"/>
      <c r="G9" t="inlineStr"/>
      <c r="H9" t="inlineStr"/>
      <c r="I9" t="inlineStr"/>
      <c r="J9" t="inlineStr"/>
      <c r="K9" s="4">
        <f>IFERROR((VLOOKUP(F9,Konfigurasi!$A$3:$B$6,2,FALSE)*Konfigurasi!$E$3+VLOOKUP(G9,Konfigurasi!$A$3:$B$6,2,FALSE)*Konfigurasi!$E$4+VLOOKUP(H9,Konfigurasi!$A$3:$B$6,2,FALSE)*Konfigurasi!$E$5+VLOOKUP(I9,Konfigurasi!$A$3:$B$6,2,FALSE)*Konfigurasi!$E$6+VLOOKUP(J9,Konfigurasi!$A$3:$B$6,2,FALSE)*Konfigurasi!$E$7)*100,"")</f>
        <v/>
      </c>
      <c r="L9" s="4">
        <f>IFERROR(IF(C9="",,AVERAGEIF($C$2:$C$21,C9,$K$2:$K$21)),"")</f>
        <v/>
      </c>
      <c r="M9" s="4">
        <f>IFERROR(IF(E9="",,AVERAGEIF($E$2:$E$21,E9,$K$2:$K$21)),"")</f>
        <v/>
      </c>
    </row>
    <row r="10">
      <c r="A10" t="inlineStr"/>
      <c r="B10" t="inlineStr"/>
      <c r="C10" t="inlineStr"/>
      <c r="D10">
        <f>IFERROR(INDEX(Master!$D$2:$D$999, MATCH($A10&amp;"|"&amp;$B10&amp;"|"&amp;$C10, Master!$E$2:$E$999, 0)), "")</f>
        <v/>
      </c>
      <c r="E10" t="inlineStr"/>
      <c r="F10" t="inlineStr"/>
      <c r="G10" t="inlineStr"/>
      <c r="H10" t="inlineStr"/>
      <c r="I10" t="inlineStr"/>
      <c r="J10" t="inlineStr"/>
      <c r="K10" s="4">
        <f>IFERROR((VLOOKUP(F10,Konfigurasi!$A$3:$B$6,2,FALSE)*Konfigurasi!$E$3+VLOOKUP(G10,Konfigurasi!$A$3:$B$6,2,FALSE)*Konfigurasi!$E$4+VLOOKUP(H10,Konfigurasi!$A$3:$B$6,2,FALSE)*Konfigurasi!$E$5+VLOOKUP(I10,Konfigurasi!$A$3:$B$6,2,FALSE)*Konfigurasi!$E$6+VLOOKUP(J10,Konfigurasi!$A$3:$B$6,2,FALSE)*Konfigurasi!$E$7)*100,"")</f>
        <v/>
      </c>
      <c r="L10" s="4">
        <f>IFERROR(IF(C10="",,AVERAGEIF($C$2:$C$21,C10,$K$2:$K$21)),"")</f>
        <v/>
      </c>
      <c r="M10" s="4">
        <f>IFERROR(IF(E10="",,AVERAGEIF($E$2:$E$21,E10,$K$2:$K$21)),"")</f>
        <v/>
      </c>
    </row>
    <row r="11">
      <c r="A11" t="inlineStr"/>
      <c r="B11" t="inlineStr"/>
      <c r="C11" t="inlineStr"/>
      <c r="D11">
        <f>IFERROR(INDEX(Master!$D$2:$D$999, MATCH($A11&amp;"|"&amp;$B11&amp;"|"&amp;$C11, Master!$E$2:$E$999, 0)), "")</f>
        <v/>
      </c>
      <c r="E11" t="inlineStr"/>
      <c r="F11" t="inlineStr"/>
      <c r="G11" t="inlineStr"/>
      <c r="H11" t="inlineStr"/>
      <c r="I11" t="inlineStr"/>
      <c r="J11" t="inlineStr"/>
      <c r="K11" s="4">
        <f>IFERROR((VLOOKUP(F11,Konfigurasi!$A$3:$B$6,2,FALSE)*Konfigurasi!$E$3+VLOOKUP(G11,Konfigurasi!$A$3:$B$6,2,FALSE)*Konfigurasi!$E$4+VLOOKUP(H11,Konfigurasi!$A$3:$B$6,2,FALSE)*Konfigurasi!$E$5+VLOOKUP(I11,Konfigurasi!$A$3:$B$6,2,FALSE)*Konfigurasi!$E$6+VLOOKUP(J11,Konfigurasi!$A$3:$B$6,2,FALSE)*Konfigurasi!$E$7)*100,"")</f>
        <v/>
      </c>
      <c r="L11" s="4">
        <f>IFERROR(IF(C11="",,AVERAGEIF($C$2:$C$21,C11,$K$2:$K$21)),"")</f>
        <v/>
      </c>
      <c r="M11" s="4">
        <f>IFERROR(IF(E11="",,AVERAGEIF($E$2:$E$21,E11,$K$2:$K$21)),"")</f>
        <v/>
      </c>
    </row>
    <row r="12">
      <c r="A12" t="inlineStr"/>
      <c r="B12" t="inlineStr"/>
      <c r="C12" t="inlineStr"/>
      <c r="D12">
        <f>IFERROR(INDEX(Master!$D$2:$D$999, MATCH($A12&amp;"|"&amp;$B12&amp;"|"&amp;$C12, Master!$E$2:$E$999, 0)), "")</f>
        <v/>
      </c>
      <c r="E12" t="inlineStr"/>
      <c r="F12" t="inlineStr"/>
      <c r="G12" t="inlineStr"/>
      <c r="H12" t="inlineStr"/>
      <c r="I12" t="inlineStr"/>
      <c r="J12" t="inlineStr"/>
      <c r="K12" s="4">
        <f>IFERROR((VLOOKUP(F12,Konfigurasi!$A$3:$B$6,2,FALSE)*Konfigurasi!$E$3+VLOOKUP(G12,Konfigurasi!$A$3:$B$6,2,FALSE)*Konfigurasi!$E$4+VLOOKUP(H12,Konfigurasi!$A$3:$B$6,2,FALSE)*Konfigurasi!$E$5+VLOOKUP(I12,Konfigurasi!$A$3:$B$6,2,FALSE)*Konfigurasi!$E$6+VLOOKUP(J12,Konfigurasi!$A$3:$B$6,2,FALSE)*Konfigurasi!$E$7)*100,"")</f>
        <v/>
      </c>
      <c r="L12" s="4">
        <f>IFERROR(IF(C12="",,AVERAGEIF($C$2:$C$21,C12,$K$2:$K$21)),"")</f>
        <v/>
      </c>
      <c r="M12" s="4">
        <f>IFERROR(IF(E12="",,AVERAGEIF($E$2:$E$21,E12,$K$2:$K$21)),"")</f>
        <v/>
      </c>
    </row>
    <row r="13">
      <c r="A13" t="inlineStr"/>
      <c r="B13" t="inlineStr"/>
      <c r="C13" t="inlineStr"/>
      <c r="D13">
        <f>IFERROR(INDEX(Master!$D$2:$D$999, MATCH($A13&amp;"|"&amp;$B13&amp;"|"&amp;$C13, Master!$E$2:$E$999, 0)), "")</f>
        <v/>
      </c>
      <c r="E13" t="inlineStr"/>
      <c r="F13" t="inlineStr"/>
      <c r="G13" t="inlineStr"/>
      <c r="H13" t="inlineStr"/>
      <c r="I13" t="inlineStr"/>
      <c r="J13" t="inlineStr"/>
      <c r="K13" s="4">
        <f>IFERROR((VLOOKUP(F13,Konfigurasi!$A$3:$B$6,2,FALSE)*Konfigurasi!$E$3+VLOOKUP(G13,Konfigurasi!$A$3:$B$6,2,FALSE)*Konfigurasi!$E$4+VLOOKUP(H13,Konfigurasi!$A$3:$B$6,2,FALSE)*Konfigurasi!$E$5+VLOOKUP(I13,Konfigurasi!$A$3:$B$6,2,FALSE)*Konfigurasi!$E$6+VLOOKUP(J13,Konfigurasi!$A$3:$B$6,2,FALSE)*Konfigurasi!$E$7)*100,"")</f>
        <v/>
      </c>
      <c r="L13" s="4">
        <f>IFERROR(IF(C13="",,AVERAGEIF($C$2:$C$21,C13,$K$2:$K$21)),"")</f>
        <v/>
      </c>
      <c r="M13" s="4">
        <f>IFERROR(IF(E13="",,AVERAGEIF($E$2:$E$21,E13,$K$2:$K$21)),"")</f>
        <v/>
      </c>
    </row>
    <row r="14">
      <c r="A14" t="inlineStr"/>
      <c r="B14" t="inlineStr"/>
      <c r="C14" t="inlineStr"/>
      <c r="D14">
        <f>IFERROR(INDEX(Master!$D$2:$D$999, MATCH($A14&amp;"|"&amp;$B14&amp;"|"&amp;$C14, Master!$E$2:$E$999, 0)), "")</f>
        <v/>
      </c>
      <c r="E14" t="inlineStr"/>
      <c r="F14" t="inlineStr"/>
      <c r="G14" t="inlineStr"/>
      <c r="H14" t="inlineStr"/>
      <c r="I14" t="inlineStr"/>
      <c r="J14" t="inlineStr"/>
      <c r="K14" s="4">
        <f>IFERROR((VLOOKUP(F14,Konfigurasi!$A$3:$B$6,2,FALSE)*Konfigurasi!$E$3+VLOOKUP(G14,Konfigurasi!$A$3:$B$6,2,FALSE)*Konfigurasi!$E$4+VLOOKUP(H14,Konfigurasi!$A$3:$B$6,2,FALSE)*Konfigurasi!$E$5+VLOOKUP(I14,Konfigurasi!$A$3:$B$6,2,FALSE)*Konfigurasi!$E$6+VLOOKUP(J14,Konfigurasi!$A$3:$B$6,2,FALSE)*Konfigurasi!$E$7)*100,"")</f>
        <v/>
      </c>
      <c r="L14" s="4">
        <f>IFERROR(IF(C14="",,AVERAGEIF($C$2:$C$21,C14,$K$2:$K$21)),"")</f>
        <v/>
      </c>
      <c r="M14" s="4">
        <f>IFERROR(IF(E14="",,AVERAGEIF($E$2:$E$21,E14,$K$2:$K$21)),"")</f>
        <v/>
      </c>
    </row>
    <row r="15">
      <c r="A15" t="inlineStr"/>
      <c r="B15" t="inlineStr"/>
      <c r="C15" t="inlineStr"/>
      <c r="D15">
        <f>IFERROR(INDEX(Master!$D$2:$D$999, MATCH($A15&amp;"|"&amp;$B15&amp;"|"&amp;$C15, Master!$E$2:$E$999, 0)), "")</f>
        <v/>
      </c>
      <c r="E15" t="inlineStr"/>
      <c r="F15" t="inlineStr"/>
      <c r="G15" t="inlineStr"/>
      <c r="H15" t="inlineStr"/>
      <c r="I15" t="inlineStr"/>
      <c r="J15" t="inlineStr"/>
      <c r="K15" s="4">
        <f>IFERROR((VLOOKUP(F15,Konfigurasi!$A$3:$B$6,2,FALSE)*Konfigurasi!$E$3+VLOOKUP(G15,Konfigurasi!$A$3:$B$6,2,FALSE)*Konfigurasi!$E$4+VLOOKUP(H15,Konfigurasi!$A$3:$B$6,2,FALSE)*Konfigurasi!$E$5+VLOOKUP(I15,Konfigurasi!$A$3:$B$6,2,FALSE)*Konfigurasi!$E$6+VLOOKUP(J15,Konfigurasi!$A$3:$B$6,2,FALSE)*Konfigurasi!$E$7)*100,"")</f>
        <v/>
      </c>
      <c r="L15" s="4">
        <f>IFERROR(IF(C15="",,AVERAGEIF($C$2:$C$21,C15,$K$2:$K$21)),"")</f>
        <v/>
      </c>
      <c r="M15" s="4">
        <f>IFERROR(IF(E15="",,AVERAGEIF($E$2:$E$21,E15,$K$2:$K$21)),"")</f>
        <v/>
      </c>
    </row>
    <row r="16">
      <c r="A16" t="inlineStr"/>
      <c r="B16" t="inlineStr"/>
      <c r="C16" t="inlineStr"/>
      <c r="D16">
        <f>IFERROR(INDEX(Master!$D$2:$D$999, MATCH($A16&amp;"|"&amp;$B16&amp;"|"&amp;$C16, Master!$E$2:$E$999, 0)), "")</f>
        <v/>
      </c>
      <c r="E16" t="inlineStr"/>
      <c r="F16" t="inlineStr"/>
      <c r="G16" t="inlineStr"/>
      <c r="H16" t="inlineStr"/>
      <c r="I16" t="inlineStr"/>
      <c r="J16" t="inlineStr"/>
      <c r="K16" s="4">
        <f>IFERROR((VLOOKUP(F16,Konfigurasi!$A$3:$B$6,2,FALSE)*Konfigurasi!$E$3+VLOOKUP(G16,Konfigurasi!$A$3:$B$6,2,FALSE)*Konfigurasi!$E$4+VLOOKUP(H16,Konfigurasi!$A$3:$B$6,2,FALSE)*Konfigurasi!$E$5+VLOOKUP(I16,Konfigurasi!$A$3:$B$6,2,FALSE)*Konfigurasi!$E$6+VLOOKUP(J16,Konfigurasi!$A$3:$B$6,2,FALSE)*Konfigurasi!$E$7)*100,"")</f>
        <v/>
      </c>
      <c r="L16" s="4">
        <f>IFERROR(IF(C16="",,AVERAGEIF($C$2:$C$21,C16,$K$2:$K$21)),"")</f>
        <v/>
      </c>
      <c r="M16" s="4">
        <f>IFERROR(IF(E16="",,AVERAGEIF($E$2:$E$21,E16,$K$2:$K$21)),"")</f>
        <v/>
      </c>
    </row>
    <row r="17">
      <c r="A17" t="inlineStr"/>
      <c r="B17" t="inlineStr"/>
      <c r="C17" t="inlineStr"/>
      <c r="D17">
        <f>IFERROR(INDEX(Master!$D$2:$D$999, MATCH($A17&amp;"|"&amp;$B17&amp;"|"&amp;$C17, Master!$E$2:$E$999, 0)), "")</f>
        <v/>
      </c>
      <c r="E17" t="inlineStr"/>
      <c r="F17" t="inlineStr"/>
      <c r="G17" t="inlineStr"/>
      <c r="H17" t="inlineStr"/>
      <c r="I17" t="inlineStr"/>
      <c r="J17" t="inlineStr"/>
      <c r="K17" s="4">
        <f>IFERROR((VLOOKUP(F17,Konfigurasi!$A$3:$B$6,2,FALSE)*Konfigurasi!$E$3+VLOOKUP(G17,Konfigurasi!$A$3:$B$6,2,FALSE)*Konfigurasi!$E$4+VLOOKUP(H17,Konfigurasi!$A$3:$B$6,2,FALSE)*Konfigurasi!$E$5+VLOOKUP(I17,Konfigurasi!$A$3:$B$6,2,FALSE)*Konfigurasi!$E$6+VLOOKUP(J17,Konfigurasi!$A$3:$B$6,2,FALSE)*Konfigurasi!$E$7)*100,"")</f>
        <v/>
      </c>
      <c r="L17" s="4">
        <f>IFERROR(IF(C17="",,AVERAGEIF($C$2:$C$21,C17,$K$2:$K$21)),"")</f>
        <v/>
      </c>
      <c r="M17" s="4">
        <f>IFERROR(IF(E17="",,AVERAGEIF($E$2:$E$21,E17,$K$2:$K$21)),"")</f>
        <v/>
      </c>
    </row>
    <row r="18">
      <c r="A18" t="inlineStr"/>
      <c r="B18" t="inlineStr"/>
      <c r="C18" t="inlineStr"/>
      <c r="D18">
        <f>IFERROR(INDEX(Master!$D$2:$D$999, MATCH($A18&amp;"|"&amp;$B18&amp;"|"&amp;$C18, Master!$E$2:$E$999, 0)), "")</f>
        <v/>
      </c>
      <c r="E18" t="inlineStr"/>
      <c r="F18" t="inlineStr"/>
      <c r="G18" t="inlineStr"/>
      <c r="H18" t="inlineStr"/>
      <c r="I18" t="inlineStr"/>
      <c r="J18" t="inlineStr"/>
      <c r="K18" s="4">
        <f>IFERROR((VLOOKUP(F18,Konfigurasi!$A$3:$B$6,2,FALSE)*Konfigurasi!$E$3+VLOOKUP(G18,Konfigurasi!$A$3:$B$6,2,FALSE)*Konfigurasi!$E$4+VLOOKUP(H18,Konfigurasi!$A$3:$B$6,2,FALSE)*Konfigurasi!$E$5+VLOOKUP(I18,Konfigurasi!$A$3:$B$6,2,FALSE)*Konfigurasi!$E$6+VLOOKUP(J18,Konfigurasi!$A$3:$B$6,2,FALSE)*Konfigurasi!$E$7)*100,"")</f>
        <v/>
      </c>
      <c r="L18" s="4">
        <f>IFERROR(IF(C18="",,AVERAGEIF($C$2:$C$21,C18,$K$2:$K$21)),"")</f>
        <v/>
      </c>
      <c r="M18" s="4">
        <f>IFERROR(IF(E18="",,AVERAGEIF($E$2:$E$21,E18,$K$2:$K$21)),"")</f>
        <v/>
      </c>
    </row>
    <row r="19">
      <c r="A19" t="inlineStr"/>
      <c r="B19" t="inlineStr"/>
      <c r="C19" t="inlineStr"/>
      <c r="D19">
        <f>IFERROR(INDEX(Master!$D$2:$D$999, MATCH($A19&amp;"|"&amp;$B19&amp;"|"&amp;$C19, Master!$E$2:$E$999, 0)), "")</f>
        <v/>
      </c>
      <c r="E19" t="inlineStr"/>
      <c r="F19" t="inlineStr"/>
      <c r="G19" t="inlineStr"/>
      <c r="H19" t="inlineStr"/>
      <c r="I19" t="inlineStr"/>
      <c r="J19" t="inlineStr"/>
      <c r="K19" s="4">
        <f>IFERROR((VLOOKUP(F19,Konfigurasi!$A$3:$B$6,2,FALSE)*Konfigurasi!$E$3+VLOOKUP(G19,Konfigurasi!$A$3:$B$6,2,FALSE)*Konfigurasi!$E$4+VLOOKUP(H19,Konfigurasi!$A$3:$B$6,2,FALSE)*Konfigurasi!$E$5+VLOOKUP(I19,Konfigurasi!$A$3:$B$6,2,FALSE)*Konfigurasi!$E$6+VLOOKUP(J19,Konfigurasi!$A$3:$B$6,2,FALSE)*Konfigurasi!$E$7)*100,"")</f>
        <v/>
      </c>
      <c r="L19" s="4">
        <f>IFERROR(IF(C19="",,AVERAGEIF($C$2:$C$21,C19,$K$2:$K$21)),"")</f>
        <v/>
      </c>
      <c r="M19" s="4">
        <f>IFERROR(IF(E19="",,AVERAGEIF($E$2:$E$21,E19,$K$2:$K$21)),"")</f>
        <v/>
      </c>
    </row>
    <row r="20">
      <c r="A20" t="inlineStr"/>
      <c r="B20" t="inlineStr"/>
      <c r="C20" t="inlineStr"/>
      <c r="D20">
        <f>IFERROR(INDEX(Master!$D$2:$D$999, MATCH($A20&amp;"|"&amp;$B20&amp;"|"&amp;$C20, Master!$E$2:$E$999, 0)), "")</f>
        <v/>
      </c>
      <c r="E20" t="inlineStr"/>
      <c r="F20" t="inlineStr"/>
      <c r="G20" t="inlineStr"/>
      <c r="H20" t="inlineStr"/>
      <c r="I20" t="inlineStr"/>
      <c r="J20" t="inlineStr"/>
      <c r="K20" s="4">
        <f>IFERROR((VLOOKUP(F20,Konfigurasi!$A$3:$B$6,2,FALSE)*Konfigurasi!$E$3+VLOOKUP(G20,Konfigurasi!$A$3:$B$6,2,FALSE)*Konfigurasi!$E$4+VLOOKUP(H20,Konfigurasi!$A$3:$B$6,2,FALSE)*Konfigurasi!$E$5+VLOOKUP(I20,Konfigurasi!$A$3:$B$6,2,FALSE)*Konfigurasi!$E$6+VLOOKUP(J20,Konfigurasi!$A$3:$B$6,2,FALSE)*Konfigurasi!$E$7)*100,"")</f>
        <v/>
      </c>
      <c r="L20" s="4">
        <f>IFERROR(IF(C20="",,AVERAGEIF($C$2:$C$21,C20,$K$2:$K$21)),"")</f>
        <v/>
      </c>
      <c r="M20" s="4">
        <f>IFERROR(IF(E20="",,AVERAGEIF($E$2:$E$21,E20,$K$2:$K$21)),"")</f>
        <v/>
      </c>
    </row>
    <row r="21">
      <c r="A21" t="inlineStr"/>
      <c r="B21" t="inlineStr"/>
      <c r="C21" t="inlineStr"/>
      <c r="D21">
        <f>IFERROR(INDEX(Master!$D$2:$D$999, MATCH($A21&amp;"|"&amp;$B21&amp;"|"&amp;$C21, Master!$E$2:$E$999, 0)), "")</f>
        <v/>
      </c>
      <c r="E21" t="inlineStr"/>
      <c r="F21" t="inlineStr"/>
      <c r="G21" t="inlineStr"/>
      <c r="H21" t="inlineStr"/>
      <c r="I21" t="inlineStr"/>
      <c r="J21" t="inlineStr"/>
      <c r="K21" s="4">
        <f>IFERROR((VLOOKUP(F21,Konfigurasi!$A$3:$B$6,2,FALSE)*Konfigurasi!$E$3+VLOOKUP(G21,Konfigurasi!$A$3:$B$6,2,FALSE)*Konfigurasi!$E$4+VLOOKUP(H21,Konfigurasi!$A$3:$B$6,2,FALSE)*Konfigurasi!$E$5+VLOOKUP(I21,Konfigurasi!$A$3:$B$6,2,FALSE)*Konfigurasi!$E$6+VLOOKUP(J21,Konfigurasi!$A$3:$B$6,2,FALSE)*Konfigurasi!$E$7)*100,"")</f>
        <v/>
      </c>
      <c r="L21" s="4">
        <f>IFERROR(IF(C21="",,AVERAGEIF($C$2:$C$21,C21,$K$2:$K$21)),"")</f>
        <v/>
      </c>
      <c r="M21" s="4">
        <f>IFERROR(IF(E21="",,AVERAGEIF($E$2:$E$21,E21,$K$2:$K$21)),"")</f>
        <v/>
      </c>
    </row>
    <row r="30">
      <c r="A30" s="1" t="inlineStr">
        <is>
          <t>Petunjuk (OnlyOffice):</t>
        </is>
      </c>
    </row>
    <row r="31">
      <c r="A31" t="inlineStr">
        <is>
          <t>1) Isi Kelas &amp; Kelompok; pilih Nama dari dropdown yang terfilter (OFFSET+MATCH).</t>
        </is>
      </c>
    </row>
    <row r="32">
      <c r="A32" t="inlineStr">
        <is>
          <t>2) NIM auto dari Master (berdasarkan Kelas|Kelompok|Nama).</t>
        </is>
      </c>
    </row>
    <row r="33">
      <c r="A33" t="inlineStr">
        <is>
          <t>3) Masukkan Level 1–4 untuk kolom F–J. Skor &amp; rata-rata dihitung otomatis.</t>
        </is>
      </c>
    </row>
    <row r="34">
      <c r="A34" t="inlineStr">
        <is>
          <t>4) Data 20 baris (2–21). Tambah baris? duplikasi rumus &amp; sesuaikan rentang.</t>
        </is>
      </c>
    </row>
  </sheetData>
  <mergeCells count="4">
    <mergeCell ref="A31:M31"/>
    <mergeCell ref="A32:M32"/>
    <mergeCell ref="A33:M33"/>
    <mergeCell ref="A34:M34"/>
  </mergeCells>
  <dataValidations count="2">
    <dataValidation sqref="C2:C21" showErrorMessage="1" showInputMessage="1" allowBlank="1" type="list">
      <formula1>=OFFSET(Lists!$B$2,0, MATCH("List_"&amp;$A2&amp;"_"&amp;$B2, Lists!$1:$1, 0)-2, COUNTA(OFFSET(Lists!$B$2,0, MATCH("List_"&amp;$A2&amp;"_"&amp;$B2, Lists!$1:$1, 0)-2, 1000,1)), 1)</formula1>
    </dataValidation>
    <dataValidation sqref="F2:J21" showErrorMessage="1" showInputMessage="1" allowBlank="1" type="whole" operator="between">
      <formula1>1</formula1>
      <formula2>4</formula2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</cols>
  <sheetData>
    <row r="1">
      <c r="A1" s="3" t="inlineStr">
        <is>
          <t>Kelas</t>
        </is>
      </c>
      <c r="B1" s="3" t="inlineStr">
        <is>
          <t>Kelompok</t>
        </is>
      </c>
      <c r="C1" s="3" t="inlineStr">
        <is>
          <t>Nama (dropdown)</t>
        </is>
      </c>
      <c r="D1" s="3" t="inlineStr">
        <is>
          <t>NIM (auto)</t>
        </is>
      </c>
      <c r="E1" s="3" t="inlineStr">
        <is>
          <t>CPMK</t>
        </is>
      </c>
      <c r="F1" s="3" t="inlineStr">
        <is>
          <t>Kerapian (1–4)</t>
        </is>
      </c>
      <c r="G1" s="3" t="inlineStr">
        <is>
          <t>Ketepatan (1–4)</t>
        </is>
      </c>
      <c r="H1" s="3" t="inlineStr">
        <is>
          <t>Cakupan (1–4)</t>
        </is>
      </c>
      <c r="I1" s="3" t="inlineStr">
        <is>
          <t>Kedalaman (1–4)</t>
        </is>
      </c>
      <c r="J1" s="3" t="inlineStr">
        <is>
          <t>Rujukan (1–4)</t>
        </is>
      </c>
      <c r="K1" s="3" t="inlineStr">
        <is>
          <t>Nilai CPMKᵢ (%)</t>
        </is>
      </c>
      <c r="L1" s="3" t="inlineStr">
        <is>
          <t>Rata2 per Nama (%)</t>
        </is>
      </c>
      <c r="M1" s="3" t="inlineStr">
        <is>
          <t>Rata2 per CPMK (%)</t>
        </is>
      </c>
    </row>
    <row r="2">
      <c r="A2" t="inlineStr"/>
      <c r="B2" t="inlineStr"/>
      <c r="C2" t="inlineStr"/>
      <c r="D2">
        <f>IFERROR(INDEX(Master!$D$2:$D$999, MATCH($A2&amp;"|"&amp;$B2&amp;"|"&amp;$C2, Master!$E$2:$E$999, 0)), "")</f>
        <v/>
      </c>
      <c r="E2" t="inlineStr"/>
      <c r="F2" t="inlineStr"/>
      <c r="G2" t="inlineStr"/>
      <c r="H2" t="inlineStr"/>
      <c r="I2" t="inlineStr"/>
      <c r="J2" t="inlineStr"/>
      <c r="K2" s="4">
        <f>IFERROR((VLOOKUP(F2,Konfigurasi!$A$3:$B$6,2,FALSE)*Konfigurasi!$E$3+VLOOKUP(G2,Konfigurasi!$A$3:$B$6,2,FALSE)*Konfigurasi!$E$4+VLOOKUP(H2,Konfigurasi!$A$3:$B$6,2,FALSE)*Konfigurasi!$E$5+VLOOKUP(I2,Konfigurasi!$A$3:$B$6,2,FALSE)*Konfigurasi!$E$6+VLOOKUP(J2,Konfigurasi!$A$3:$B$6,2,FALSE)*Konfigurasi!$E$7)*100,"")</f>
        <v/>
      </c>
      <c r="L2" s="4">
        <f>IFERROR(IF(C2="",,AVERAGEIF($C$2:$C$21,C2,$K$2:$K$21)),"")</f>
        <v/>
      </c>
      <c r="M2" s="4">
        <f>IFERROR(IF(E2="",,AVERAGEIF($E$2:$E$21,E2,$K$2:$K$21)),"")</f>
        <v/>
      </c>
    </row>
    <row r="3">
      <c r="A3" t="inlineStr"/>
      <c r="B3" t="inlineStr"/>
      <c r="C3" t="inlineStr"/>
      <c r="D3">
        <f>IFERROR(INDEX(Master!$D$2:$D$999, MATCH($A3&amp;"|"&amp;$B3&amp;"|"&amp;$C3, Master!$E$2:$E$999, 0)), "")</f>
        <v/>
      </c>
      <c r="E3" t="inlineStr"/>
      <c r="F3" t="inlineStr"/>
      <c r="G3" t="inlineStr"/>
      <c r="H3" t="inlineStr"/>
      <c r="I3" t="inlineStr"/>
      <c r="J3" t="inlineStr"/>
      <c r="K3" s="4">
        <f>IFERROR((VLOOKUP(F3,Konfigurasi!$A$3:$B$6,2,FALSE)*Konfigurasi!$E$3+VLOOKUP(G3,Konfigurasi!$A$3:$B$6,2,FALSE)*Konfigurasi!$E$4+VLOOKUP(H3,Konfigurasi!$A$3:$B$6,2,FALSE)*Konfigurasi!$E$5+VLOOKUP(I3,Konfigurasi!$A$3:$B$6,2,FALSE)*Konfigurasi!$E$6+VLOOKUP(J3,Konfigurasi!$A$3:$B$6,2,FALSE)*Konfigurasi!$E$7)*100,"")</f>
        <v/>
      </c>
      <c r="L3" s="4">
        <f>IFERROR(IF(C3="",,AVERAGEIF($C$2:$C$21,C3,$K$2:$K$21)),"")</f>
        <v/>
      </c>
      <c r="M3" s="4">
        <f>IFERROR(IF(E3="",,AVERAGEIF($E$2:$E$21,E3,$K$2:$K$21)),"")</f>
        <v/>
      </c>
    </row>
    <row r="4">
      <c r="A4" t="inlineStr"/>
      <c r="B4" t="inlineStr"/>
      <c r="C4" t="inlineStr"/>
      <c r="D4">
        <f>IFERROR(INDEX(Master!$D$2:$D$999, MATCH($A4&amp;"|"&amp;$B4&amp;"|"&amp;$C4, Master!$E$2:$E$999, 0)), "")</f>
        <v/>
      </c>
      <c r="E4" t="inlineStr"/>
      <c r="F4" t="inlineStr"/>
      <c r="G4" t="inlineStr"/>
      <c r="H4" t="inlineStr"/>
      <c r="I4" t="inlineStr"/>
      <c r="J4" t="inlineStr"/>
      <c r="K4" s="4">
        <f>IFERROR((VLOOKUP(F4,Konfigurasi!$A$3:$B$6,2,FALSE)*Konfigurasi!$E$3+VLOOKUP(G4,Konfigurasi!$A$3:$B$6,2,FALSE)*Konfigurasi!$E$4+VLOOKUP(H4,Konfigurasi!$A$3:$B$6,2,FALSE)*Konfigurasi!$E$5+VLOOKUP(I4,Konfigurasi!$A$3:$B$6,2,FALSE)*Konfigurasi!$E$6+VLOOKUP(J4,Konfigurasi!$A$3:$B$6,2,FALSE)*Konfigurasi!$E$7)*100,"")</f>
        <v/>
      </c>
      <c r="L4" s="4">
        <f>IFERROR(IF(C4="",,AVERAGEIF($C$2:$C$21,C4,$K$2:$K$21)),"")</f>
        <v/>
      </c>
      <c r="M4" s="4">
        <f>IFERROR(IF(E4="",,AVERAGEIF($E$2:$E$21,E4,$K$2:$K$21)),"")</f>
        <v/>
      </c>
    </row>
    <row r="5">
      <c r="A5" t="inlineStr"/>
      <c r="B5" t="inlineStr"/>
      <c r="C5" t="inlineStr"/>
      <c r="D5">
        <f>IFERROR(INDEX(Master!$D$2:$D$999, MATCH($A5&amp;"|"&amp;$B5&amp;"|"&amp;$C5, Master!$E$2:$E$999, 0)), "")</f>
        <v/>
      </c>
      <c r="E5" t="inlineStr"/>
      <c r="F5" t="inlineStr"/>
      <c r="G5" t="inlineStr"/>
      <c r="H5" t="inlineStr"/>
      <c r="I5" t="inlineStr"/>
      <c r="J5" t="inlineStr"/>
      <c r="K5" s="4">
        <f>IFERROR((VLOOKUP(F5,Konfigurasi!$A$3:$B$6,2,FALSE)*Konfigurasi!$E$3+VLOOKUP(G5,Konfigurasi!$A$3:$B$6,2,FALSE)*Konfigurasi!$E$4+VLOOKUP(H5,Konfigurasi!$A$3:$B$6,2,FALSE)*Konfigurasi!$E$5+VLOOKUP(I5,Konfigurasi!$A$3:$B$6,2,FALSE)*Konfigurasi!$E$6+VLOOKUP(J5,Konfigurasi!$A$3:$B$6,2,FALSE)*Konfigurasi!$E$7)*100,"")</f>
        <v/>
      </c>
      <c r="L5" s="4">
        <f>IFERROR(IF(C5="",,AVERAGEIF($C$2:$C$21,C5,$K$2:$K$21)),"")</f>
        <v/>
      </c>
      <c r="M5" s="4">
        <f>IFERROR(IF(E5="",,AVERAGEIF($E$2:$E$21,E5,$K$2:$K$21)),"")</f>
        <v/>
      </c>
    </row>
    <row r="6">
      <c r="A6" t="inlineStr"/>
      <c r="B6" t="inlineStr"/>
      <c r="C6" t="inlineStr"/>
      <c r="D6">
        <f>IFERROR(INDEX(Master!$D$2:$D$999, MATCH($A6&amp;"|"&amp;$B6&amp;"|"&amp;$C6, Master!$E$2:$E$999, 0)), "")</f>
        <v/>
      </c>
      <c r="E6" t="inlineStr"/>
      <c r="F6" t="inlineStr"/>
      <c r="G6" t="inlineStr"/>
      <c r="H6" t="inlineStr"/>
      <c r="I6" t="inlineStr"/>
      <c r="J6" t="inlineStr"/>
      <c r="K6" s="4">
        <f>IFERROR((VLOOKUP(F6,Konfigurasi!$A$3:$B$6,2,FALSE)*Konfigurasi!$E$3+VLOOKUP(G6,Konfigurasi!$A$3:$B$6,2,FALSE)*Konfigurasi!$E$4+VLOOKUP(H6,Konfigurasi!$A$3:$B$6,2,FALSE)*Konfigurasi!$E$5+VLOOKUP(I6,Konfigurasi!$A$3:$B$6,2,FALSE)*Konfigurasi!$E$6+VLOOKUP(J6,Konfigurasi!$A$3:$B$6,2,FALSE)*Konfigurasi!$E$7)*100,"")</f>
        <v/>
      </c>
      <c r="L6" s="4">
        <f>IFERROR(IF(C6="",,AVERAGEIF($C$2:$C$21,C6,$K$2:$K$21)),"")</f>
        <v/>
      </c>
      <c r="M6" s="4">
        <f>IFERROR(IF(E6="",,AVERAGEIF($E$2:$E$21,E6,$K$2:$K$21)),"")</f>
        <v/>
      </c>
    </row>
    <row r="7">
      <c r="A7" t="inlineStr"/>
      <c r="B7" t="inlineStr"/>
      <c r="C7" t="inlineStr"/>
      <c r="D7">
        <f>IFERROR(INDEX(Master!$D$2:$D$999, MATCH($A7&amp;"|"&amp;$B7&amp;"|"&amp;$C7, Master!$E$2:$E$999, 0)), "")</f>
        <v/>
      </c>
      <c r="E7" t="inlineStr"/>
      <c r="F7" t="inlineStr"/>
      <c r="G7" t="inlineStr"/>
      <c r="H7" t="inlineStr"/>
      <c r="I7" t="inlineStr"/>
      <c r="J7" t="inlineStr"/>
      <c r="K7" s="4">
        <f>IFERROR((VLOOKUP(F7,Konfigurasi!$A$3:$B$6,2,FALSE)*Konfigurasi!$E$3+VLOOKUP(G7,Konfigurasi!$A$3:$B$6,2,FALSE)*Konfigurasi!$E$4+VLOOKUP(H7,Konfigurasi!$A$3:$B$6,2,FALSE)*Konfigurasi!$E$5+VLOOKUP(I7,Konfigurasi!$A$3:$B$6,2,FALSE)*Konfigurasi!$E$6+VLOOKUP(J7,Konfigurasi!$A$3:$B$6,2,FALSE)*Konfigurasi!$E$7)*100,"")</f>
        <v/>
      </c>
      <c r="L7" s="4">
        <f>IFERROR(IF(C7="",,AVERAGEIF($C$2:$C$21,C7,$K$2:$K$21)),"")</f>
        <v/>
      </c>
      <c r="M7" s="4">
        <f>IFERROR(IF(E7="",,AVERAGEIF($E$2:$E$21,E7,$K$2:$K$21)),"")</f>
        <v/>
      </c>
    </row>
    <row r="8">
      <c r="A8" t="inlineStr"/>
      <c r="B8" t="inlineStr"/>
      <c r="C8" t="inlineStr"/>
      <c r="D8">
        <f>IFERROR(INDEX(Master!$D$2:$D$999, MATCH($A8&amp;"|"&amp;$B8&amp;"|"&amp;$C8, Master!$E$2:$E$999, 0)), "")</f>
        <v/>
      </c>
      <c r="E8" t="inlineStr"/>
      <c r="F8" t="inlineStr"/>
      <c r="G8" t="inlineStr"/>
      <c r="H8" t="inlineStr"/>
      <c r="I8" t="inlineStr"/>
      <c r="J8" t="inlineStr"/>
      <c r="K8" s="4">
        <f>IFERROR((VLOOKUP(F8,Konfigurasi!$A$3:$B$6,2,FALSE)*Konfigurasi!$E$3+VLOOKUP(G8,Konfigurasi!$A$3:$B$6,2,FALSE)*Konfigurasi!$E$4+VLOOKUP(H8,Konfigurasi!$A$3:$B$6,2,FALSE)*Konfigurasi!$E$5+VLOOKUP(I8,Konfigurasi!$A$3:$B$6,2,FALSE)*Konfigurasi!$E$6+VLOOKUP(J8,Konfigurasi!$A$3:$B$6,2,FALSE)*Konfigurasi!$E$7)*100,"")</f>
        <v/>
      </c>
      <c r="L8" s="4">
        <f>IFERROR(IF(C8="",,AVERAGEIF($C$2:$C$21,C8,$K$2:$K$21)),"")</f>
        <v/>
      </c>
      <c r="M8" s="4">
        <f>IFERROR(IF(E8="",,AVERAGEIF($E$2:$E$21,E8,$K$2:$K$21)),"")</f>
        <v/>
      </c>
    </row>
    <row r="9">
      <c r="A9" t="inlineStr"/>
      <c r="B9" t="inlineStr"/>
      <c r="C9" t="inlineStr"/>
      <c r="D9">
        <f>IFERROR(INDEX(Master!$D$2:$D$999, MATCH($A9&amp;"|"&amp;$B9&amp;"|"&amp;$C9, Master!$E$2:$E$999, 0)), "")</f>
        <v/>
      </c>
      <c r="E9" t="inlineStr"/>
      <c r="F9" t="inlineStr"/>
      <c r="G9" t="inlineStr"/>
      <c r="H9" t="inlineStr"/>
      <c r="I9" t="inlineStr"/>
      <c r="J9" t="inlineStr"/>
      <c r="K9" s="4">
        <f>IFERROR((VLOOKUP(F9,Konfigurasi!$A$3:$B$6,2,FALSE)*Konfigurasi!$E$3+VLOOKUP(G9,Konfigurasi!$A$3:$B$6,2,FALSE)*Konfigurasi!$E$4+VLOOKUP(H9,Konfigurasi!$A$3:$B$6,2,FALSE)*Konfigurasi!$E$5+VLOOKUP(I9,Konfigurasi!$A$3:$B$6,2,FALSE)*Konfigurasi!$E$6+VLOOKUP(J9,Konfigurasi!$A$3:$B$6,2,FALSE)*Konfigurasi!$E$7)*100,"")</f>
        <v/>
      </c>
      <c r="L9" s="4">
        <f>IFERROR(IF(C9="",,AVERAGEIF($C$2:$C$21,C9,$K$2:$K$21)),"")</f>
        <v/>
      </c>
      <c r="M9" s="4">
        <f>IFERROR(IF(E9="",,AVERAGEIF($E$2:$E$21,E9,$K$2:$K$21)),"")</f>
        <v/>
      </c>
    </row>
    <row r="10">
      <c r="A10" t="inlineStr"/>
      <c r="B10" t="inlineStr"/>
      <c r="C10" t="inlineStr"/>
      <c r="D10">
        <f>IFERROR(INDEX(Master!$D$2:$D$999, MATCH($A10&amp;"|"&amp;$B10&amp;"|"&amp;$C10, Master!$E$2:$E$999, 0)), "")</f>
        <v/>
      </c>
      <c r="E10" t="inlineStr"/>
      <c r="F10" t="inlineStr"/>
      <c r="G10" t="inlineStr"/>
      <c r="H10" t="inlineStr"/>
      <c r="I10" t="inlineStr"/>
      <c r="J10" t="inlineStr"/>
      <c r="K10" s="4">
        <f>IFERROR((VLOOKUP(F10,Konfigurasi!$A$3:$B$6,2,FALSE)*Konfigurasi!$E$3+VLOOKUP(G10,Konfigurasi!$A$3:$B$6,2,FALSE)*Konfigurasi!$E$4+VLOOKUP(H10,Konfigurasi!$A$3:$B$6,2,FALSE)*Konfigurasi!$E$5+VLOOKUP(I10,Konfigurasi!$A$3:$B$6,2,FALSE)*Konfigurasi!$E$6+VLOOKUP(J10,Konfigurasi!$A$3:$B$6,2,FALSE)*Konfigurasi!$E$7)*100,"")</f>
        <v/>
      </c>
      <c r="L10" s="4">
        <f>IFERROR(IF(C10="",,AVERAGEIF($C$2:$C$21,C10,$K$2:$K$21)),"")</f>
        <v/>
      </c>
      <c r="M10" s="4">
        <f>IFERROR(IF(E10="",,AVERAGEIF($E$2:$E$21,E10,$K$2:$K$21)),"")</f>
        <v/>
      </c>
    </row>
    <row r="11">
      <c r="A11" t="inlineStr"/>
      <c r="B11" t="inlineStr"/>
      <c r="C11" t="inlineStr"/>
      <c r="D11">
        <f>IFERROR(INDEX(Master!$D$2:$D$999, MATCH($A11&amp;"|"&amp;$B11&amp;"|"&amp;$C11, Master!$E$2:$E$999, 0)), "")</f>
        <v/>
      </c>
      <c r="E11" t="inlineStr"/>
      <c r="F11" t="inlineStr"/>
      <c r="G11" t="inlineStr"/>
      <c r="H11" t="inlineStr"/>
      <c r="I11" t="inlineStr"/>
      <c r="J11" t="inlineStr"/>
      <c r="K11" s="4">
        <f>IFERROR((VLOOKUP(F11,Konfigurasi!$A$3:$B$6,2,FALSE)*Konfigurasi!$E$3+VLOOKUP(G11,Konfigurasi!$A$3:$B$6,2,FALSE)*Konfigurasi!$E$4+VLOOKUP(H11,Konfigurasi!$A$3:$B$6,2,FALSE)*Konfigurasi!$E$5+VLOOKUP(I11,Konfigurasi!$A$3:$B$6,2,FALSE)*Konfigurasi!$E$6+VLOOKUP(J11,Konfigurasi!$A$3:$B$6,2,FALSE)*Konfigurasi!$E$7)*100,"")</f>
        <v/>
      </c>
      <c r="L11" s="4">
        <f>IFERROR(IF(C11="",,AVERAGEIF($C$2:$C$21,C11,$K$2:$K$21)),"")</f>
        <v/>
      </c>
      <c r="M11" s="4">
        <f>IFERROR(IF(E11="",,AVERAGEIF($E$2:$E$21,E11,$K$2:$K$21)),"")</f>
        <v/>
      </c>
    </row>
    <row r="12">
      <c r="A12" t="inlineStr"/>
      <c r="B12" t="inlineStr"/>
      <c r="C12" t="inlineStr"/>
      <c r="D12">
        <f>IFERROR(INDEX(Master!$D$2:$D$999, MATCH($A12&amp;"|"&amp;$B12&amp;"|"&amp;$C12, Master!$E$2:$E$999, 0)), "")</f>
        <v/>
      </c>
      <c r="E12" t="inlineStr"/>
      <c r="F12" t="inlineStr"/>
      <c r="G12" t="inlineStr"/>
      <c r="H12" t="inlineStr"/>
      <c r="I12" t="inlineStr"/>
      <c r="J12" t="inlineStr"/>
      <c r="K12" s="4">
        <f>IFERROR((VLOOKUP(F12,Konfigurasi!$A$3:$B$6,2,FALSE)*Konfigurasi!$E$3+VLOOKUP(G12,Konfigurasi!$A$3:$B$6,2,FALSE)*Konfigurasi!$E$4+VLOOKUP(H12,Konfigurasi!$A$3:$B$6,2,FALSE)*Konfigurasi!$E$5+VLOOKUP(I12,Konfigurasi!$A$3:$B$6,2,FALSE)*Konfigurasi!$E$6+VLOOKUP(J12,Konfigurasi!$A$3:$B$6,2,FALSE)*Konfigurasi!$E$7)*100,"")</f>
        <v/>
      </c>
      <c r="L12" s="4">
        <f>IFERROR(IF(C12="",,AVERAGEIF($C$2:$C$21,C12,$K$2:$K$21)),"")</f>
        <v/>
      </c>
      <c r="M12" s="4">
        <f>IFERROR(IF(E12="",,AVERAGEIF($E$2:$E$21,E12,$K$2:$K$21)),"")</f>
        <v/>
      </c>
    </row>
    <row r="13">
      <c r="A13" t="inlineStr"/>
      <c r="B13" t="inlineStr"/>
      <c r="C13" t="inlineStr"/>
      <c r="D13">
        <f>IFERROR(INDEX(Master!$D$2:$D$999, MATCH($A13&amp;"|"&amp;$B13&amp;"|"&amp;$C13, Master!$E$2:$E$999, 0)), "")</f>
        <v/>
      </c>
      <c r="E13" t="inlineStr"/>
      <c r="F13" t="inlineStr"/>
      <c r="G13" t="inlineStr"/>
      <c r="H13" t="inlineStr"/>
      <c r="I13" t="inlineStr"/>
      <c r="J13" t="inlineStr"/>
      <c r="K13" s="4">
        <f>IFERROR((VLOOKUP(F13,Konfigurasi!$A$3:$B$6,2,FALSE)*Konfigurasi!$E$3+VLOOKUP(G13,Konfigurasi!$A$3:$B$6,2,FALSE)*Konfigurasi!$E$4+VLOOKUP(H13,Konfigurasi!$A$3:$B$6,2,FALSE)*Konfigurasi!$E$5+VLOOKUP(I13,Konfigurasi!$A$3:$B$6,2,FALSE)*Konfigurasi!$E$6+VLOOKUP(J13,Konfigurasi!$A$3:$B$6,2,FALSE)*Konfigurasi!$E$7)*100,"")</f>
        <v/>
      </c>
      <c r="L13" s="4">
        <f>IFERROR(IF(C13="",,AVERAGEIF($C$2:$C$21,C13,$K$2:$K$21)),"")</f>
        <v/>
      </c>
      <c r="M13" s="4">
        <f>IFERROR(IF(E13="",,AVERAGEIF($E$2:$E$21,E13,$K$2:$K$21)),"")</f>
        <v/>
      </c>
    </row>
    <row r="14">
      <c r="A14" t="inlineStr"/>
      <c r="B14" t="inlineStr"/>
      <c r="C14" t="inlineStr"/>
      <c r="D14">
        <f>IFERROR(INDEX(Master!$D$2:$D$999, MATCH($A14&amp;"|"&amp;$B14&amp;"|"&amp;$C14, Master!$E$2:$E$999, 0)), "")</f>
        <v/>
      </c>
      <c r="E14" t="inlineStr"/>
      <c r="F14" t="inlineStr"/>
      <c r="G14" t="inlineStr"/>
      <c r="H14" t="inlineStr"/>
      <c r="I14" t="inlineStr"/>
      <c r="J14" t="inlineStr"/>
      <c r="K14" s="4">
        <f>IFERROR((VLOOKUP(F14,Konfigurasi!$A$3:$B$6,2,FALSE)*Konfigurasi!$E$3+VLOOKUP(G14,Konfigurasi!$A$3:$B$6,2,FALSE)*Konfigurasi!$E$4+VLOOKUP(H14,Konfigurasi!$A$3:$B$6,2,FALSE)*Konfigurasi!$E$5+VLOOKUP(I14,Konfigurasi!$A$3:$B$6,2,FALSE)*Konfigurasi!$E$6+VLOOKUP(J14,Konfigurasi!$A$3:$B$6,2,FALSE)*Konfigurasi!$E$7)*100,"")</f>
        <v/>
      </c>
      <c r="L14" s="4">
        <f>IFERROR(IF(C14="",,AVERAGEIF($C$2:$C$21,C14,$K$2:$K$21)),"")</f>
        <v/>
      </c>
      <c r="M14" s="4">
        <f>IFERROR(IF(E14="",,AVERAGEIF($E$2:$E$21,E14,$K$2:$K$21)),"")</f>
        <v/>
      </c>
    </row>
    <row r="15">
      <c r="A15" t="inlineStr"/>
      <c r="B15" t="inlineStr"/>
      <c r="C15" t="inlineStr"/>
      <c r="D15">
        <f>IFERROR(INDEX(Master!$D$2:$D$999, MATCH($A15&amp;"|"&amp;$B15&amp;"|"&amp;$C15, Master!$E$2:$E$999, 0)), "")</f>
        <v/>
      </c>
      <c r="E15" t="inlineStr"/>
      <c r="F15" t="inlineStr"/>
      <c r="G15" t="inlineStr"/>
      <c r="H15" t="inlineStr"/>
      <c r="I15" t="inlineStr"/>
      <c r="J15" t="inlineStr"/>
      <c r="K15" s="4">
        <f>IFERROR((VLOOKUP(F15,Konfigurasi!$A$3:$B$6,2,FALSE)*Konfigurasi!$E$3+VLOOKUP(G15,Konfigurasi!$A$3:$B$6,2,FALSE)*Konfigurasi!$E$4+VLOOKUP(H15,Konfigurasi!$A$3:$B$6,2,FALSE)*Konfigurasi!$E$5+VLOOKUP(I15,Konfigurasi!$A$3:$B$6,2,FALSE)*Konfigurasi!$E$6+VLOOKUP(J15,Konfigurasi!$A$3:$B$6,2,FALSE)*Konfigurasi!$E$7)*100,"")</f>
        <v/>
      </c>
      <c r="L15" s="4">
        <f>IFERROR(IF(C15="",,AVERAGEIF($C$2:$C$21,C15,$K$2:$K$21)),"")</f>
        <v/>
      </c>
      <c r="M15" s="4">
        <f>IFERROR(IF(E15="",,AVERAGEIF($E$2:$E$21,E15,$K$2:$K$21)),"")</f>
        <v/>
      </c>
    </row>
    <row r="16">
      <c r="A16" t="inlineStr"/>
      <c r="B16" t="inlineStr"/>
      <c r="C16" t="inlineStr"/>
      <c r="D16">
        <f>IFERROR(INDEX(Master!$D$2:$D$999, MATCH($A16&amp;"|"&amp;$B16&amp;"|"&amp;$C16, Master!$E$2:$E$999, 0)), "")</f>
        <v/>
      </c>
      <c r="E16" t="inlineStr"/>
      <c r="F16" t="inlineStr"/>
      <c r="G16" t="inlineStr"/>
      <c r="H16" t="inlineStr"/>
      <c r="I16" t="inlineStr"/>
      <c r="J16" t="inlineStr"/>
      <c r="K16" s="4">
        <f>IFERROR((VLOOKUP(F16,Konfigurasi!$A$3:$B$6,2,FALSE)*Konfigurasi!$E$3+VLOOKUP(G16,Konfigurasi!$A$3:$B$6,2,FALSE)*Konfigurasi!$E$4+VLOOKUP(H16,Konfigurasi!$A$3:$B$6,2,FALSE)*Konfigurasi!$E$5+VLOOKUP(I16,Konfigurasi!$A$3:$B$6,2,FALSE)*Konfigurasi!$E$6+VLOOKUP(J16,Konfigurasi!$A$3:$B$6,2,FALSE)*Konfigurasi!$E$7)*100,"")</f>
        <v/>
      </c>
      <c r="L16" s="4">
        <f>IFERROR(IF(C16="",,AVERAGEIF($C$2:$C$21,C16,$K$2:$K$21)),"")</f>
        <v/>
      </c>
      <c r="M16" s="4">
        <f>IFERROR(IF(E16="",,AVERAGEIF($E$2:$E$21,E16,$K$2:$K$21)),"")</f>
        <v/>
      </c>
    </row>
    <row r="17">
      <c r="A17" t="inlineStr"/>
      <c r="B17" t="inlineStr"/>
      <c r="C17" t="inlineStr"/>
      <c r="D17">
        <f>IFERROR(INDEX(Master!$D$2:$D$999, MATCH($A17&amp;"|"&amp;$B17&amp;"|"&amp;$C17, Master!$E$2:$E$999, 0)), "")</f>
        <v/>
      </c>
      <c r="E17" t="inlineStr"/>
      <c r="F17" t="inlineStr"/>
      <c r="G17" t="inlineStr"/>
      <c r="H17" t="inlineStr"/>
      <c r="I17" t="inlineStr"/>
      <c r="J17" t="inlineStr"/>
      <c r="K17" s="4">
        <f>IFERROR((VLOOKUP(F17,Konfigurasi!$A$3:$B$6,2,FALSE)*Konfigurasi!$E$3+VLOOKUP(G17,Konfigurasi!$A$3:$B$6,2,FALSE)*Konfigurasi!$E$4+VLOOKUP(H17,Konfigurasi!$A$3:$B$6,2,FALSE)*Konfigurasi!$E$5+VLOOKUP(I17,Konfigurasi!$A$3:$B$6,2,FALSE)*Konfigurasi!$E$6+VLOOKUP(J17,Konfigurasi!$A$3:$B$6,2,FALSE)*Konfigurasi!$E$7)*100,"")</f>
        <v/>
      </c>
      <c r="L17" s="4">
        <f>IFERROR(IF(C17="",,AVERAGEIF($C$2:$C$21,C17,$K$2:$K$21)),"")</f>
        <v/>
      </c>
      <c r="M17" s="4">
        <f>IFERROR(IF(E17="",,AVERAGEIF($E$2:$E$21,E17,$K$2:$K$21)),"")</f>
        <v/>
      </c>
    </row>
    <row r="18">
      <c r="A18" t="inlineStr"/>
      <c r="B18" t="inlineStr"/>
      <c r="C18" t="inlineStr"/>
      <c r="D18">
        <f>IFERROR(INDEX(Master!$D$2:$D$999, MATCH($A18&amp;"|"&amp;$B18&amp;"|"&amp;$C18, Master!$E$2:$E$999, 0)), "")</f>
        <v/>
      </c>
      <c r="E18" t="inlineStr"/>
      <c r="F18" t="inlineStr"/>
      <c r="G18" t="inlineStr"/>
      <c r="H18" t="inlineStr"/>
      <c r="I18" t="inlineStr"/>
      <c r="J18" t="inlineStr"/>
      <c r="K18" s="4">
        <f>IFERROR((VLOOKUP(F18,Konfigurasi!$A$3:$B$6,2,FALSE)*Konfigurasi!$E$3+VLOOKUP(G18,Konfigurasi!$A$3:$B$6,2,FALSE)*Konfigurasi!$E$4+VLOOKUP(H18,Konfigurasi!$A$3:$B$6,2,FALSE)*Konfigurasi!$E$5+VLOOKUP(I18,Konfigurasi!$A$3:$B$6,2,FALSE)*Konfigurasi!$E$6+VLOOKUP(J18,Konfigurasi!$A$3:$B$6,2,FALSE)*Konfigurasi!$E$7)*100,"")</f>
        <v/>
      </c>
      <c r="L18" s="4">
        <f>IFERROR(IF(C18="",,AVERAGEIF($C$2:$C$21,C18,$K$2:$K$21)),"")</f>
        <v/>
      </c>
      <c r="M18" s="4">
        <f>IFERROR(IF(E18="",,AVERAGEIF($E$2:$E$21,E18,$K$2:$K$21)),"")</f>
        <v/>
      </c>
    </row>
    <row r="19">
      <c r="A19" t="inlineStr"/>
      <c r="B19" t="inlineStr"/>
      <c r="C19" t="inlineStr"/>
      <c r="D19">
        <f>IFERROR(INDEX(Master!$D$2:$D$999, MATCH($A19&amp;"|"&amp;$B19&amp;"|"&amp;$C19, Master!$E$2:$E$999, 0)), "")</f>
        <v/>
      </c>
      <c r="E19" t="inlineStr"/>
      <c r="F19" t="inlineStr"/>
      <c r="G19" t="inlineStr"/>
      <c r="H19" t="inlineStr"/>
      <c r="I19" t="inlineStr"/>
      <c r="J19" t="inlineStr"/>
      <c r="K19" s="4">
        <f>IFERROR((VLOOKUP(F19,Konfigurasi!$A$3:$B$6,2,FALSE)*Konfigurasi!$E$3+VLOOKUP(G19,Konfigurasi!$A$3:$B$6,2,FALSE)*Konfigurasi!$E$4+VLOOKUP(H19,Konfigurasi!$A$3:$B$6,2,FALSE)*Konfigurasi!$E$5+VLOOKUP(I19,Konfigurasi!$A$3:$B$6,2,FALSE)*Konfigurasi!$E$6+VLOOKUP(J19,Konfigurasi!$A$3:$B$6,2,FALSE)*Konfigurasi!$E$7)*100,"")</f>
        <v/>
      </c>
      <c r="L19" s="4">
        <f>IFERROR(IF(C19="",,AVERAGEIF($C$2:$C$21,C19,$K$2:$K$21)),"")</f>
        <v/>
      </c>
      <c r="M19" s="4">
        <f>IFERROR(IF(E19="",,AVERAGEIF($E$2:$E$21,E19,$K$2:$K$21)),"")</f>
        <v/>
      </c>
    </row>
    <row r="20">
      <c r="A20" t="inlineStr"/>
      <c r="B20" t="inlineStr"/>
      <c r="C20" t="inlineStr"/>
      <c r="D20">
        <f>IFERROR(INDEX(Master!$D$2:$D$999, MATCH($A20&amp;"|"&amp;$B20&amp;"|"&amp;$C20, Master!$E$2:$E$999, 0)), "")</f>
        <v/>
      </c>
      <c r="E20" t="inlineStr"/>
      <c r="F20" t="inlineStr"/>
      <c r="G20" t="inlineStr"/>
      <c r="H20" t="inlineStr"/>
      <c r="I20" t="inlineStr"/>
      <c r="J20" t="inlineStr"/>
      <c r="K20" s="4">
        <f>IFERROR((VLOOKUP(F20,Konfigurasi!$A$3:$B$6,2,FALSE)*Konfigurasi!$E$3+VLOOKUP(G20,Konfigurasi!$A$3:$B$6,2,FALSE)*Konfigurasi!$E$4+VLOOKUP(H20,Konfigurasi!$A$3:$B$6,2,FALSE)*Konfigurasi!$E$5+VLOOKUP(I20,Konfigurasi!$A$3:$B$6,2,FALSE)*Konfigurasi!$E$6+VLOOKUP(J20,Konfigurasi!$A$3:$B$6,2,FALSE)*Konfigurasi!$E$7)*100,"")</f>
        <v/>
      </c>
      <c r="L20" s="4">
        <f>IFERROR(IF(C20="",,AVERAGEIF($C$2:$C$21,C20,$K$2:$K$21)),"")</f>
        <v/>
      </c>
      <c r="M20" s="4">
        <f>IFERROR(IF(E20="",,AVERAGEIF($E$2:$E$21,E20,$K$2:$K$21)),"")</f>
        <v/>
      </c>
    </row>
    <row r="21">
      <c r="A21" t="inlineStr"/>
      <c r="B21" t="inlineStr"/>
      <c r="C21" t="inlineStr"/>
      <c r="D21">
        <f>IFERROR(INDEX(Master!$D$2:$D$999, MATCH($A21&amp;"|"&amp;$B21&amp;"|"&amp;$C21, Master!$E$2:$E$999, 0)), "")</f>
        <v/>
      </c>
      <c r="E21" t="inlineStr"/>
      <c r="F21" t="inlineStr"/>
      <c r="G21" t="inlineStr"/>
      <c r="H21" t="inlineStr"/>
      <c r="I21" t="inlineStr"/>
      <c r="J21" t="inlineStr"/>
      <c r="K21" s="4">
        <f>IFERROR((VLOOKUP(F21,Konfigurasi!$A$3:$B$6,2,FALSE)*Konfigurasi!$E$3+VLOOKUP(G21,Konfigurasi!$A$3:$B$6,2,FALSE)*Konfigurasi!$E$4+VLOOKUP(H21,Konfigurasi!$A$3:$B$6,2,FALSE)*Konfigurasi!$E$5+VLOOKUP(I21,Konfigurasi!$A$3:$B$6,2,FALSE)*Konfigurasi!$E$6+VLOOKUP(J21,Konfigurasi!$A$3:$B$6,2,FALSE)*Konfigurasi!$E$7)*100,"")</f>
        <v/>
      </c>
      <c r="L21" s="4">
        <f>IFERROR(IF(C21="",,AVERAGEIF($C$2:$C$21,C21,$K$2:$K$21)),"")</f>
        <v/>
      </c>
      <c r="M21" s="4">
        <f>IFERROR(IF(E21="",,AVERAGEIF($E$2:$E$21,E21,$K$2:$K$21)),"")</f>
        <v/>
      </c>
    </row>
    <row r="30">
      <c r="A30" s="1" t="inlineStr">
        <is>
          <t>Petunjuk (OnlyOffice):</t>
        </is>
      </c>
    </row>
    <row r="31">
      <c r="A31" t="inlineStr">
        <is>
          <t>1) Isi Kelas &amp; Kelompok; pilih Nama dari dropdown yang terfilter (OFFSET+MATCH).</t>
        </is>
      </c>
    </row>
    <row r="32">
      <c r="A32" t="inlineStr">
        <is>
          <t>2) NIM auto dari Master (berdasarkan Kelas|Kelompok|Nama).</t>
        </is>
      </c>
    </row>
    <row r="33">
      <c r="A33" t="inlineStr">
        <is>
          <t>3) Masukkan Level 1–4 untuk kolom F–J. Skor &amp; rata-rata dihitung otomatis.</t>
        </is>
      </c>
    </row>
    <row r="34">
      <c r="A34" t="inlineStr">
        <is>
          <t>4) Data 20 baris (2–21). Tambah baris? duplikasi rumus &amp; sesuaikan rentang.</t>
        </is>
      </c>
    </row>
  </sheetData>
  <mergeCells count="4">
    <mergeCell ref="A31:M31"/>
    <mergeCell ref="A32:M32"/>
    <mergeCell ref="A33:M33"/>
    <mergeCell ref="A34:M34"/>
  </mergeCells>
  <dataValidations count="2">
    <dataValidation sqref="C2:C21" showErrorMessage="1" showInputMessage="1" allowBlank="1" type="list">
      <formula1>=OFFSET(Lists!$B$2,0, MATCH("List_"&amp;$A2&amp;"_"&amp;$B2, Lists!$1:$1, 0)-2, COUNTA(OFFSET(Lists!$B$2,0, MATCH("List_"&amp;$A2&amp;"_"&amp;$B2, Lists!$1:$1, 0)-2, 1000,1)), 1)</formula1>
    </dataValidation>
    <dataValidation sqref="F2:J21" showErrorMessage="1" showInputMessage="1" allowBlank="1" type="whole" operator="between">
      <formula1>1</formula1>
      <formula2>4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2025-08-15T13:11:10Z</dcterms:created>
  <dcterms:modified xmlns:dcterms="http://purl.org/dc/terms/" xmlns:xsi="http://www.w3.org/2001/XMLSchema-instance" xsi:type="dcterms:W3CDTF">2025-08-15T13:11:10Z</dcterms:modified>
</cp:coreProperties>
</file>