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D:\BÁO GIÁ - HỢP ĐỒNG\2022\THANG 6\"/>
    </mc:Choice>
  </mc:AlternateContent>
  <xr:revisionPtr revIDLastSave="0" documentId="13_ncr:1_{AD57364B-DAC1-4F97-B16A-AB39706ADB70}" xr6:coauthVersionLast="47" xr6:coauthVersionMax="47" xr10:uidLastSave="{00000000-0000-0000-0000-000000000000}"/>
  <bookViews>
    <workbookView xWindow="-120" yWindow="-120" windowWidth="29040" windowHeight="15720" xr2:uid="{00000000-000D-0000-FFFF-FFFF00000000}"/>
  </bookViews>
  <sheets>
    <sheet name="CHÚ KHUÊ MỴ" sheetId="21" r:id="rId1"/>
  </sheets>
  <calcPr calcId="181029" iterateDelta="1E-4"/>
</workbook>
</file>

<file path=xl/calcChain.xml><?xml version="1.0" encoding="utf-8"?>
<calcChain xmlns="http://schemas.openxmlformats.org/spreadsheetml/2006/main">
  <c r="I33" i="21" l="1"/>
  <c r="I31" i="21"/>
  <c r="I30" i="21"/>
  <c r="I29" i="21"/>
  <c r="I28" i="21"/>
  <c r="I32" i="21" s="1"/>
  <c r="I24" i="21"/>
  <c r="I23" i="21"/>
  <c r="I22" i="21"/>
  <c r="I16" i="21"/>
  <c r="I13" i="21"/>
  <c r="G14" i="21"/>
  <c r="I14" i="21" s="1"/>
  <c r="I26" i="21" l="1"/>
  <c r="I18" i="21"/>
</calcChain>
</file>

<file path=xl/sharedStrings.xml><?xml version="1.0" encoding="utf-8"?>
<sst xmlns="http://schemas.openxmlformats.org/spreadsheetml/2006/main" count="71" uniqueCount="48">
  <si>
    <t>XƯỞNG NỘI THẤT THÔNG MINH ANH TÚ</t>
  </si>
  <si>
    <t>TT</t>
  </si>
  <si>
    <t>Tên sản phẩm</t>
  </si>
  <si>
    <t>ĐVT</t>
  </si>
  <si>
    <t>Đơn giá</t>
  </si>
  <si>
    <t>Kích thước</t>
  </si>
  <si>
    <t>Số lượng</t>
  </si>
  <si>
    <t>Thành tiền</t>
  </si>
  <si>
    <t>I</t>
  </si>
  <si>
    <t xml:space="preserve">                                                     Địa chỉ xưởng sản xuất: 501 Phố Nguyễn Trãi – TT Vương - Tiên Lữ - Hưng Yên</t>
  </si>
  <si>
    <t xml:space="preserve">                                                      Hotline: 0888786999 – 0968861186</t>
  </si>
  <si>
    <t xml:space="preserve">                                  BÁO GIÁ THI CÔNG NỘI THẤT</t>
  </si>
  <si>
    <t xml:space="preserve">                                            TK ngân hàng: 9198686888999 - Nguyễn Anh Tú - Ngân hàng quân đội MB</t>
  </si>
  <si>
    <t xml:space="preserve">                                            TK ngân hàng: 2410888786999 - Nguyễn Anh Tú - Ngân hàng agribank</t>
  </si>
  <si>
    <t>Rộng (dài)</t>
  </si>
  <si>
    <t>Sâu</t>
  </si>
  <si>
    <t>Cao</t>
  </si>
  <si>
    <t>Chúng tôi xin chân thành cảm ơn Quý khách hàng đã quan tâm đến sản phẩm và dịch vụ của Xưởng nội thất thông minh Anh Tú
Xưởng nội thất thông minh Anh Tú chúng tôi trân trọng gửi tới Quý khách hàng bảng báo giá sản phẩm nội thất đồ gỗ như sau:</t>
  </si>
  <si>
    <t>Chi tiết</t>
  </si>
  <si>
    <t xml:space="preserve">                                                        (Áp dụng từ ngày 20/12/2021)</t>
  </si>
  <si>
    <t>mv</t>
  </si>
  <si>
    <t>CỘNG</t>
  </si>
  <si>
    <r>
      <rPr>
        <b/>
        <i/>
        <u/>
        <sz val="12"/>
        <color theme="1"/>
        <rFont val="Calibri"/>
        <family val="2"/>
        <scheme val="minor"/>
      </rPr>
      <t>Kính gửi:</t>
    </r>
    <r>
      <rPr>
        <b/>
        <sz val="12"/>
        <color theme="1"/>
        <rFont val="Calibri"/>
        <family val="2"/>
        <scheme val="minor"/>
      </rPr>
      <t xml:space="preserve"> </t>
    </r>
  </si>
  <si>
    <t>gỗ mdf ML chống ẩm nhập thái lan</t>
  </si>
  <si>
    <t>MD</t>
  </si>
  <si>
    <t>PHÒNG NGỦ</t>
  </si>
  <si>
    <t>GIƯỜNG</t>
  </si>
  <si>
    <t>TỦ ÁO</t>
  </si>
  <si>
    <t>Em Tùng</t>
  </si>
  <si>
    <t>cái</t>
  </si>
  <si>
    <t>BÀN LÀM VIÊC</t>
  </si>
  <si>
    <t>ĐÈN LED</t>
  </si>
  <si>
    <t>PHÁT SINH  SAU KHI LẮP ĐẶT</t>
  </si>
  <si>
    <t>BỘ ĐẦU GIƯỜNG + TÁP ĐẦU GIƯỜNG</t>
  </si>
  <si>
    <t>BỘ</t>
  </si>
  <si>
    <t xml:space="preserve">GIẢM GIÁ </t>
  </si>
  <si>
    <t>BẾP DƯỚI</t>
  </si>
  <si>
    <t>BẾP TRÊN</t>
  </si>
  <si>
    <t>KÍNH</t>
  </si>
  <si>
    <t>NGUỒN + ĐÈN LED</t>
  </si>
  <si>
    <t>TẶNG</t>
  </si>
  <si>
    <t>PHỤ KIỆN</t>
  </si>
  <si>
    <t>GIÁ BÁT CỐ ĐỊNH</t>
  </si>
  <si>
    <t>TAY NÂNG CÁNH BLUM</t>
  </si>
  <si>
    <t>GIÁ DAO THỚT</t>
  </si>
  <si>
    <t>GIÁ XOONG NỒI</t>
  </si>
  <si>
    <t>TỔNG CỘNG</t>
  </si>
  <si>
    <t>THƯƠNG HIÊU GROB BH 2 NĂM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</si>
</sst>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20"/>
      <color theme="1"/>
      <name val="Calibri"/>
      <family val="2"/>
      <scheme val="minor"/>
    </font>
    <font>
      <b/>
      <sz val="12"/>
      <color theme="1"/>
      <name val="Calibri"/>
      <family val="2"/>
      <scheme val="minor"/>
    </font>
    <font>
      <i/>
      <sz val="11"/>
      <color theme="1"/>
      <name val="Calibri"/>
      <family val="2"/>
      <scheme val="minor"/>
    </font>
    <font>
      <b/>
      <i/>
      <sz val="11"/>
      <color theme="1"/>
      <name val="Calibri"/>
      <family val="2"/>
      <scheme val="minor"/>
    </font>
    <font>
      <sz val="9"/>
      <color rgb="FF222222"/>
      <name val="Segoe UI"/>
      <family val="2"/>
    </font>
    <font>
      <sz val="12"/>
      <color theme="1"/>
      <name val="Calibri"/>
      <family val="2"/>
      <scheme val="minor"/>
    </font>
    <font>
      <b/>
      <i/>
      <u/>
      <sz val="12"/>
      <color theme="1"/>
      <name val="Calibri"/>
      <family val="2"/>
      <scheme val="minor"/>
    </font>
    <font>
      <sz val="8"/>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39997558519241921"/>
        <bgColor indexed="64"/>
      </patternFill>
    </fill>
    <fill>
      <patternFill patternType="solid">
        <fgColor theme="1" tint="0.34998626667073579"/>
        <bgColor indexed="64"/>
      </patternFill>
    </fill>
    <fill>
      <patternFill patternType="solid">
        <fgColor theme="3"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theme="1"/>
      </right>
      <top style="thin">
        <color auto="1"/>
      </top>
      <bottom style="thin">
        <color auto="1"/>
      </bottom>
      <diagonal/>
    </border>
  </borders>
  <cellStyleXfs count="2">
    <xf numFmtId="0" fontId="0" fillId="0" borderId="0"/>
    <xf numFmtId="43" fontId="1" fillId="0" borderId="0" applyFont="0" applyFill="0" applyBorder="0" applyAlignment="0" applyProtection="0"/>
  </cellStyleXfs>
  <cellXfs count="52">
    <xf numFmtId="0" fontId="0" fillId="0" borderId="0" xfId="0"/>
    <xf numFmtId="0" fontId="0" fillId="0" borderId="0" xfId="0" applyAlignment="1">
      <alignment vertical="center"/>
    </xf>
    <xf numFmtId="0" fontId="2" fillId="0" borderId="1" xfId="0" applyFont="1" applyBorder="1" applyAlignment="1">
      <alignment horizontal="center" vertical="center"/>
    </xf>
    <xf numFmtId="0" fontId="0" fillId="0" borderId="0" xfId="0" applyAlignment="1">
      <alignment horizontal="center" vertical="center"/>
    </xf>
    <xf numFmtId="0" fontId="5" fillId="0" borderId="0" xfId="0" applyFont="1" applyAlignment="1">
      <alignment vertical="center"/>
    </xf>
    <xf numFmtId="0" fontId="2" fillId="0" borderId="0" xfId="0" applyFont="1" applyAlignment="1">
      <alignment vertical="center"/>
    </xf>
    <xf numFmtId="0" fontId="2" fillId="0" borderId="1" xfId="0" applyFont="1" applyBorder="1" applyAlignment="1">
      <alignment horizontal="center" vertical="center" wrapText="1"/>
    </xf>
    <xf numFmtId="0" fontId="0" fillId="0" borderId="1" xfId="0" applyBorder="1" applyAlignment="1">
      <alignment horizontal="center" vertical="center"/>
    </xf>
    <xf numFmtId="164" fontId="0" fillId="0" borderId="1" xfId="1" applyNumberFormat="1" applyFont="1" applyBorder="1" applyAlignment="1">
      <alignment vertical="center"/>
    </xf>
    <xf numFmtId="0" fontId="8" fillId="0" borderId="0" xfId="0" applyFont="1" applyAlignment="1">
      <alignment vertical="center"/>
    </xf>
    <xf numFmtId="0" fontId="8" fillId="0" borderId="0" xfId="0" applyFont="1" applyAlignment="1">
      <alignment horizontal="center" vertical="center"/>
    </xf>
    <xf numFmtId="0" fontId="4" fillId="0" borderId="0" xfId="0" applyFont="1" applyAlignment="1">
      <alignment vertical="center"/>
    </xf>
    <xf numFmtId="0" fontId="7" fillId="0" borderId="0" xfId="0" applyFont="1" applyAlignment="1">
      <alignment horizontal="center" vertical="center" wrapText="1"/>
    </xf>
    <xf numFmtId="0" fontId="2" fillId="0" borderId="2" xfId="0" applyFont="1" applyBorder="1" applyAlignment="1">
      <alignment horizontal="center" vertical="center"/>
    </xf>
    <xf numFmtId="0" fontId="0" fillId="0" borderId="7" xfId="0" applyBorder="1" applyAlignment="1">
      <alignment horizontal="center" vertical="center"/>
    </xf>
    <xf numFmtId="0" fontId="0" fillId="3" borderId="1" xfId="0" applyFill="1" applyBorder="1" applyAlignment="1">
      <alignment horizontal="center" vertical="center"/>
    </xf>
    <xf numFmtId="164" fontId="0" fillId="3" borderId="1" xfId="1" applyNumberFormat="1" applyFont="1" applyFill="1" applyBorder="1" applyAlignment="1">
      <alignment vertical="center"/>
    </xf>
    <xf numFmtId="0" fontId="0" fillId="0" borderId="1" xfId="0" applyBorder="1" applyAlignment="1">
      <alignment vertical="center" wrapText="1"/>
    </xf>
    <xf numFmtId="0" fontId="0" fillId="2" borderId="1" xfId="0" applyFill="1" applyBorder="1" applyAlignment="1">
      <alignment horizontal="center" vertical="center"/>
    </xf>
    <xf numFmtId="164" fontId="0" fillId="2" borderId="1" xfId="1" applyNumberFormat="1" applyFont="1" applyFill="1" applyBorder="1" applyAlignment="1">
      <alignment vertical="center"/>
    </xf>
    <xf numFmtId="0" fontId="0" fillId="2" borderId="7" xfId="0" applyFill="1" applyBorder="1" applyAlignment="1">
      <alignment horizontal="center" vertical="center"/>
    </xf>
    <xf numFmtId="2" fontId="0" fillId="2" borderId="1" xfId="0" applyNumberFormat="1" applyFill="1" applyBorder="1" applyAlignment="1">
      <alignment horizontal="center" vertical="center"/>
    </xf>
    <xf numFmtId="2" fontId="0" fillId="3" borderId="1" xfId="0" applyNumberFormat="1" applyFill="1" applyBorder="1" applyAlignment="1">
      <alignment horizontal="center" vertical="center"/>
    </xf>
    <xf numFmtId="0" fontId="0" fillId="3" borderId="7" xfId="0" applyFill="1" applyBorder="1" applyAlignment="1">
      <alignment horizontal="center" vertical="center"/>
    </xf>
    <xf numFmtId="0" fontId="0" fillId="3" borderId="0" xfId="0" applyFill="1" applyAlignment="1">
      <alignment vertical="center"/>
    </xf>
    <xf numFmtId="0" fontId="7" fillId="3" borderId="0" xfId="0" applyFont="1" applyFill="1" applyAlignment="1">
      <alignment horizontal="center" vertical="center" wrapText="1"/>
    </xf>
    <xf numFmtId="0" fontId="2" fillId="4" borderId="2" xfId="0" applyFont="1" applyFill="1" applyBorder="1" applyAlignment="1">
      <alignment horizontal="center" vertical="center"/>
    </xf>
    <xf numFmtId="0" fontId="2" fillId="4" borderId="2" xfId="0" applyFont="1" applyFill="1" applyBorder="1" applyAlignment="1">
      <alignment horizontal="center" vertical="center" wrapText="1"/>
    </xf>
    <xf numFmtId="165" fontId="0" fillId="0" borderId="1" xfId="0" applyNumberFormat="1" applyBorder="1" applyAlignment="1">
      <alignment horizontal="center" vertical="center"/>
    </xf>
    <xf numFmtId="164" fontId="0" fillId="0" borderId="1" xfId="1" applyNumberFormat="1" applyFont="1" applyBorder="1" applyAlignment="1">
      <alignment horizontal="center" vertical="center"/>
    </xf>
    <xf numFmtId="164" fontId="0" fillId="0" borderId="1" xfId="1" applyNumberFormat="1" applyFont="1" applyBorder="1" applyAlignment="1">
      <alignment horizontal="right" vertical="center"/>
    </xf>
    <xf numFmtId="0" fontId="7" fillId="0" borderId="0" xfId="0" applyFont="1" applyAlignment="1">
      <alignment horizontal="center" vertical="center" wrapText="1"/>
    </xf>
    <xf numFmtId="0" fontId="2"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vertical="center" wrapText="1"/>
    </xf>
    <xf numFmtId="0" fontId="2" fillId="0" borderId="2" xfId="0" applyFont="1" applyBorder="1" applyAlignment="1">
      <alignment horizontal="center" vertical="center"/>
    </xf>
    <xf numFmtId="0" fontId="2" fillId="0" borderId="6"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2" xfId="0" applyFont="1" applyBorder="1" applyAlignment="1">
      <alignment horizontal="center" vertical="center" wrapText="1"/>
    </xf>
    <xf numFmtId="0" fontId="2" fillId="0" borderId="6" xfId="0" applyFont="1" applyBorder="1" applyAlignment="1">
      <alignment horizontal="center" vertical="center" wrapText="1"/>
    </xf>
    <xf numFmtId="0" fontId="3" fillId="0" borderId="0" xfId="0" applyFont="1" applyAlignment="1">
      <alignment horizontal="center" vertical="center"/>
    </xf>
    <xf numFmtId="0" fontId="4" fillId="0" borderId="0" xfId="0" applyFont="1" applyAlignment="1">
      <alignment horizontal="center" vertical="center"/>
    </xf>
    <xf numFmtId="164" fontId="2" fillId="0" borderId="1" xfId="1" applyNumberFormat="1" applyFont="1" applyBorder="1" applyAlignment="1">
      <alignment horizontal="center" vertical="center"/>
    </xf>
    <xf numFmtId="164" fontId="1" fillId="0" borderId="1" xfId="1" applyNumberFormat="1" applyFont="1" applyBorder="1" applyAlignment="1">
      <alignment horizontal="center" vertical="center"/>
    </xf>
    <xf numFmtId="0" fontId="0" fillId="5" borderId="0" xfId="0" applyFill="1" applyAlignment="1">
      <alignment vertical="center"/>
    </xf>
    <xf numFmtId="0" fontId="0" fillId="6" borderId="1" xfId="0" applyFill="1" applyBorder="1" applyAlignment="1">
      <alignment horizontal="center" vertical="center"/>
    </xf>
    <xf numFmtId="0" fontId="2" fillId="6" borderId="1" xfId="0" applyFont="1" applyFill="1" applyBorder="1" applyAlignment="1">
      <alignment horizontal="center" vertical="center"/>
    </xf>
    <xf numFmtId="2" fontId="0" fillId="6" borderId="1" xfId="0" applyNumberFormat="1" applyFill="1" applyBorder="1" applyAlignment="1">
      <alignment horizontal="center" vertical="center"/>
    </xf>
    <xf numFmtId="164" fontId="0" fillId="6" borderId="1" xfId="1" applyNumberFormat="1" applyFont="1" applyFill="1" applyBorder="1" applyAlignment="1">
      <alignment vertical="center"/>
    </xf>
    <xf numFmtId="0" fontId="0" fillId="6" borderId="7" xfId="0" applyFill="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68580</xdr:colOff>
      <xdr:row>0</xdr:row>
      <xdr:rowOff>45720</xdr:rowOff>
    </xdr:from>
    <xdr:to>
      <xdr:col>1</xdr:col>
      <xdr:colOff>1344930</xdr:colOff>
      <xdr:row>5</xdr:row>
      <xdr:rowOff>365760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8580" y="45720"/>
          <a:ext cx="2042160" cy="1920240"/>
        </a:xfrm>
        <a:prstGeom prst="rect">
          <a:avLst/>
        </a:prstGeom>
      </xdr:spPr>
    </xdr:pic>
    <xdr:clientData/>
  </xdr:twoCellAnchor>
  <xdr:twoCellAnchor>
    <xdr:from>
      <xdr:col>1</xdr:col>
      <xdr:colOff>1638300</xdr:colOff>
      <xdr:row>2</xdr:row>
      <xdr:rowOff>236221</xdr:rowOff>
    </xdr:from>
    <xdr:to>
      <xdr:col>10</xdr:col>
      <xdr:colOff>7620</xdr:colOff>
      <xdr:row>3</xdr:row>
      <xdr:rowOff>30481</xdr:rowOff>
    </xdr:to>
    <xdr:sp macro="" textlink="">
      <xdr:nvSpPr>
        <xdr:cNvPr id="3" name="Rounded Rectangle 2">
          <a:extLst>
            <a:ext uri="{FF2B5EF4-FFF2-40B4-BE49-F238E27FC236}">
              <a16:creationId xmlns:a16="http://schemas.microsoft.com/office/drawing/2014/main" id="{00000000-0008-0000-0000-000003000000}"/>
            </a:ext>
          </a:extLst>
        </xdr:cNvPr>
        <xdr:cNvSpPr/>
      </xdr:nvSpPr>
      <xdr:spPr>
        <a:xfrm>
          <a:off x="2080260" y="1043941"/>
          <a:ext cx="5806440" cy="457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1676400</xdr:colOff>
      <xdr:row>5</xdr:row>
      <xdr:rowOff>0</xdr:rowOff>
    </xdr:from>
    <xdr:to>
      <xdr:col>10</xdr:col>
      <xdr:colOff>30480</xdr:colOff>
      <xdr:row>5</xdr:row>
      <xdr:rowOff>45719</xdr:rowOff>
    </xdr:to>
    <xdr:sp macro="" textlink="">
      <xdr:nvSpPr>
        <xdr:cNvPr id="4" name="Rounded Rectangle 3">
          <a:extLst>
            <a:ext uri="{FF2B5EF4-FFF2-40B4-BE49-F238E27FC236}">
              <a16:creationId xmlns:a16="http://schemas.microsoft.com/office/drawing/2014/main" id="{00000000-0008-0000-0000-000004000000}"/>
            </a:ext>
          </a:extLst>
        </xdr:cNvPr>
        <xdr:cNvSpPr/>
      </xdr:nvSpPr>
      <xdr:spPr>
        <a:xfrm>
          <a:off x="2118360" y="1600200"/>
          <a:ext cx="5791200" cy="4571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2"/>
  <sheetViews>
    <sheetView tabSelected="1" topLeftCell="A10" zoomScaleNormal="100" workbookViewId="0">
      <selection activeCell="H25" sqref="H25"/>
    </sheetView>
  </sheetViews>
  <sheetFormatPr defaultColWidth="8.85546875" defaultRowHeight="15" x14ac:dyDescent="0.25"/>
  <cols>
    <col min="1" max="1" width="11.28515625" style="1" customWidth="1"/>
    <col min="2" max="2" width="33.140625" style="1" customWidth="1"/>
    <col min="3" max="5" width="7.7109375" style="3" customWidth="1"/>
    <col min="6" max="6" width="8.28515625" style="1" customWidth="1"/>
    <col min="7" max="7" width="9" style="1" customWidth="1"/>
    <col min="8" max="8" width="12" style="1" customWidth="1"/>
    <col min="9" max="9" width="17.28515625" style="1" customWidth="1"/>
    <col min="10" max="10" width="30.5703125" style="1" customWidth="1"/>
    <col min="11" max="13" width="8.85546875" style="1"/>
    <col min="14" max="14" width="45.28515625" style="1" customWidth="1"/>
    <col min="15" max="16384" width="8.85546875" style="1"/>
  </cols>
  <sheetData>
    <row r="1" spans="1:14" ht="36.6" customHeight="1" x14ac:dyDescent="0.25">
      <c r="A1" s="42"/>
      <c r="B1" s="42"/>
      <c r="C1" s="42"/>
      <c r="D1" s="42"/>
      <c r="E1" s="42"/>
      <c r="F1" s="42"/>
      <c r="G1" s="42"/>
      <c r="H1" s="42"/>
      <c r="I1" s="42"/>
      <c r="J1" s="42"/>
    </row>
    <row r="2" spans="1:14" ht="27" customHeight="1" x14ac:dyDescent="0.25">
      <c r="A2" s="43" t="s">
        <v>9</v>
      </c>
      <c r="B2" s="43"/>
      <c r="C2" s="43"/>
      <c r="D2" s="43"/>
      <c r="E2" s="43"/>
      <c r="F2" s="43"/>
      <c r="G2" s="43"/>
      <c r="H2" s="43"/>
      <c r="I2" s="43"/>
      <c r="J2" s="43"/>
    </row>
    <row r="3" spans="1:14" ht="19.899999999999999" customHeight="1" x14ac:dyDescent="0.25">
      <c r="A3" s="43" t="s">
        <v>10</v>
      </c>
      <c r="B3" s="43"/>
      <c r="C3" s="43"/>
      <c r="D3" s="43"/>
      <c r="E3" s="43"/>
      <c r="F3" s="43"/>
      <c r="G3" s="43"/>
      <c r="H3" s="43"/>
      <c r="I3" s="43"/>
      <c r="J3" s="43"/>
    </row>
    <row r="4" spans="1:14" ht="21" customHeight="1" x14ac:dyDescent="0.25">
      <c r="A4" s="43" t="s">
        <v>12</v>
      </c>
      <c r="B4" s="43"/>
      <c r="C4" s="43"/>
      <c r="D4" s="43"/>
      <c r="E4" s="43"/>
      <c r="F4" s="43"/>
      <c r="G4" s="43"/>
      <c r="H4" s="43"/>
      <c r="I4" s="43"/>
      <c r="J4" s="43"/>
    </row>
    <row r="5" spans="1:14" ht="21.6" customHeight="1" x14ac:dyDescent="0.25">
      <c r="A5" s="43" t="s">
        <v>13</v>
      </c>
      <c r="B5" s="43"/>
      <c r="C5" s="43"/>
      <c r="D5" s="43"/>
      <c r="E5" s="43"/>
      <c r="F5" s="43"/>
      <c r="G5" s="43"/>
      <c r="H5" s="43"/>
      <c r="I5" s="43"/>
      <c r="J5" s="43"/>
    </row>
    <row r="6" spans="1:14" ht="39.6" customHeight="1" x14ac:dyDescent="0.25">
      <c r="A6" s="42" t="s">
        <v>11</v>
      </c>
      <c r="B6" s="42"/>
      <c r="C6" s="42"/>
      <c r="D6" s="42"/>
      <c r="E6" s="42"/>
      <c r="F6" s="42"/>
      <c r="G6" s="42"/>
      <c r="H6" s="42"/>
      <c r="I6" s="42"/>
      <c r="J6" s="42"/>
    </row>
    <row r="7" spans="1:14" ht="11.45" customHeight="1" x14ac:dyDescent="0.25">
      <c r="A7" s="33" t="s">
        <v>19</v>
      </c>
      <c r="B7" s="33"/>
      <c r="C7" s="33"/>
      <c r="D7" s="33"/>
      <c r="E7" s="33"/>
      <c r="F7" s="33"/>
      <c r="G7" s="33"/>
      <c r="H7" s="33"/>
      <c r="I7" s="33"/>
      <c r="J7" s="33"/>
      <c r="N7" s="1">
        <v>1</v>
      </c>
    </row>
    <row r="8" spans="1:14" s="9" customFormat="1" ht="20.45" customHeight="1" x14ac:dyDescent="0.25">
      <c r="A8" s="11" t="s">
        <v>22</v>
      </c>
      <c r="B8" s="11" t="s">
        <v>28</v>
      </c>
      <c r="C8" s="10"/>
      <c r="D8" s="10"/>
      <c r="E8" s="10"/>
    </row>
    <row r="9" spans="1:14" s="4" customFormat="1" ht="33.6" customHeight="1" x14ac:dyDescent="0.25">
      <c r="A9" s="34" t="s">
        <v>17</v>
      </c>
      <c r="B9" s="34"/>
      <c r="C9" s="34"/>
      <c r="D9" s="34"/>
      <c r="E9" s="34"/>
      <c r="F9" s="34"/>
      <c r="G9" s="34"/>
      <c r="H9" s="34"/>
      <c r="I9" s="34"/>
      <c r="J9" s="34"/>
    </row>
    <row r="10" spans="1:14" ht="30" customHeight="1" x14ac:dyDescent="0.25">
      <c r="A10" s="35" t="s">
        <v>1</v>
      </c>
      <c r="B10" s="35" t="s">
        <v>2</v>
      </c>
      <c r="C10" s="37" t="s">
        <v>5</v>
      </c>
      <c r="D10" s="38"/>
      <c r="E10" s="39"/>
      <c r="F10" s="35" t="s">
        <v>3</v>
      </c>
      <c r="G10" s="40" t="s">
        <v>6</v>
      </c>
      <c r="H10" s="35" t="s">
        <v>4</v>
      </c>
      <c r="I10" s="35" t="s">
        <v>7</v>
      </c>
      <c r="J10" s="35" t="s">
        <v>18</v>
      </c>
      <c r="N10" s="31"/>
    </row>
    <row r="11" spans="1:14" ht="30" customHeight="1" x14ac:dyDescent="0.25">
      <c r="A11" s="36"/>
      <c r="B11" s="36"/>
      <c r="C11" s="6" t="s">
        <v>14</v>
      </c>
      <c r="D11" s="2" t="s">
        <v>15</v>
      </c>
      <c r="E11" s="2" t="s">
        <v>16</v>
      </c>
      <c r="F11" s="36"/>
      <c r="G11" s="41"/>
      <c r="H11" s="36"/>
      <c r="I11" s="36"/>
      <c r="J11" s="36"/>
      <c r="N11" s="31"/>
    </row>
    <row r="12" spans="1:14" ht="25.15" customHeight="1" x14ac:dyDescent="0.25">
      <c r="A12" s="13" t="s">
        <v>8</v>
      </c>
      <c r="B12" s="26" t="s">
        <v>25</v>
      </c>
      <c r="C12" s="27"/>
      <c r="D12" s="26"/>
      <c r="E12" s="26"/>
      <c r="F12" s="26"/>
      <c r="G12" s="27"/>
      <c r="H12" s="26"/>
      <c r="I12" s="26"/>
      <c r="J12" s="26"/>
      <c r="N12" s="31"/>
    </row>
    <row r="13" spans="1:14" ht="21.75" customHeight="1" x14ac:dyDescent="0.25">
      <c r="A13" s="7">
        <v>1</v>
      </c>
      <c r="B13" s="17" t="s">
        <v>26</v>
      </c>
      <c r="C13" s="7">
        <v>2200</v>
      </c>
      <c r="D13" s="7">
        <v>2000</v>
      </c>
      <c r="E13" s="7">
        <v>320</v>
      </c>
      <c r="F13" s="7" t="s">
        <v>29</v>
      </c>
      <c r="G13" s="28">
        <v>1</v>
      </c>
      <c r="H13" s="8">
        <v>8000000</v>
      </c>
      <c r="I13" s="8">
        <f>G13*H13</f>
        <v>8000000</v>
      </c>
      <c r="J13" s="14" t="s">
        <v>23</v>
      </c>
      <c r="N13" s="31"/>
    </row>
    <row r="14" spans="1:14" ht="21.75" customHeight="1" x14ac:dyDescent="0.25">
      <c r="A14" s="7">
        <v>2</v>
      </c>
      <c r="B14" s="17" t="s">
        <v>27</v>
      </c>
      <c r="C14" s="7">
        <v>2900</v>
      </c>
      <c r="D14" s="7">
        <v>600</v>
      </c>
      <c r="E14" s="7">
        <v>2400</v>
      </c>
      <c r="F14" s="7" t="s">
        <v>20</v>
      </c>
      <c r="G14" s="28">
        <f t="shared" ref="G14" si="0">C14/1000*E14/1000</f>
        <v>6.96</v>
      </c>
      <c r="H14" s="8">
        <v>2000000</v>
      </c>
      <c r="I14" s="8">
        <f t="shared" ref="I14" si="1">G14*H14</f>
        <v>13920000</v>
      </c>
      <c r="J14" s="14" t="s">
        <v>23</v>
      </c>
      <c r="N14" s="12"/>
    </row>
    <row r="15" spans="1:14" ht="21.75" customHeight="1" x14ac:dyDescent="0.25">
      <c r="A15" s="7">
        <v>3</v>
      </c>
      <c r="B15" s="17" t="s">
        <v>33</v>
      </c>
      <c r="C15" s="7"/>
      <c r="D15" s="7"/>
      <c r="E15" s="7"/>
      <c r="F15" s="7" t="s">
        <v>34</v>
      </c>
      <c r="G15" s="28">
        <v>1</v>
      </c>
      <c r="H15" s="29">
        <v>2000000</v>
      </c>
      <c r="I15" s="30">
        <v>2000000</v>
      </c>
      <c r="J15" s="14" t="s">
        <v>23</v>
      </c>
      <c r="N15" s="12"/>
    </row>
    <row r="16" spans="1:14" ht="19.899999999999999" customHeight="1" x14ac:dyDescent="0.25">
      <c r="A16" s="7">
        <v>5</v>
      </c>
      <c r="B16" s="17" t="s">
        <v>30</v>
      </c>
      <c r="C16" s="7">
        <v>2800</v>
      </c>
      <c r="D16" s="7">
        <v>600</v>
      </c>
      <c r="E16" s="7">
        <v>750</v>
      </c>
      <c r="F16" s="7" t="s">
        <v>24</v>
      </c>
      <c r="G16" s="28">
        <v>2.8</v>
      </c>
      <c r="H16" s="8">
        <v>1500000</v>
      </c>
      <c r="I16" s="8">
        <f>PRODUCT(H16,G16)</f>
        <v>4200000</v>
      </c>
      <c r="J16" s="14" t="s">
        <v>23</v>
      </c>
      <c r="N16" s="12"/>
    </row>
    <row r="17" spans="1:14" ht="19.899999999999999" customHeight="1" x14ac:dyDescent="0.25">
      <c r="A17" s="7">
        <v>7</v>
      </c>
      <c r="B17" s="17" t="s">
        <v>31</v>
      </c>
      <c r="C17" s="7"/>
      <c r="D17" s="7"/>
      <c r="E17" s="7"/>
      <c r="F17" s="7" t="s">
        <v>24</v>
      </c>
      <c r="G17" s="28"/>
      <c r="H17" s="8">
        <v>150000</v>
      </c>
      <c r="I17" s="8"/>
      <c r="J17" s="14" t="s">
        <v>32</v>
      </c>
      <c r="N17" s="12"/>
    </row>
    <row r="18" spans="1:14" s="24" customFormat="1" ht="19.899999999999999" customHeight="1" x14ac:dyDescent="0.25">
      <c r="A18" s="18"/>
      <c r="B18" s="18" t="s">
        <v>21</v>
      </c>
      <c r="C18" s="18"/>
      <c r="D18" s="18"/>
      <c r="E18" s="18"/>
      <c r="F18" s="18"/>
      <c r="G18" s="21"/>
      <c r="H18" s="19"/>
      <c r="I18" s="19">
        <f>SUM(I13:I16)</f>
        <v>28120000</v>
      </c>
      <c r="J18" s="20"/>
      <c r="N18" s="25"/>
    </row>
    <row r="19" spans="1:14" s="24" customFormat="1" ht="19.899999999999999" customHeight="1" x14ac:dyDescent="0.25">
      <c r="A19" s="15"/>
      <c r="B19" s="15" t="s">
        <v>35</v>
      </c>
      <c r="C19" s="15"/>
      <c r="D19" s="15"/>
      <c r="E19" s="15"/>
      <c r="F19" s="15"/>
      <c r="G19" s="22"/>
      <c r="H19" s="16"/>
      <c r="I19" s="16">
        <v>2120000</v>
      </c>
      <c r="J19" s="23"/>
      <c r="N19" s="25"/>
    </row>
    <row r="20" spans="1:14" s="24" customFormat="1" ht="19.899999999999999" customHeight="1" x14ac:dyDescent="0.25">
      <c r="A20" s="18"/>
      <c r="B20" s="18" t="s">
        <v>21</v>
      </c>
      <c r="C20" s="18"/>
      <c r="D20" s="18"/>
      <c r="E20" s="18"/>
      <c r="F20" s="18"/>
      <c r="G20" s="21"/>
      <c r="H20" s="19"/>
      <c r="I20" s="19">
        <v>26000000</v>
      </c>
      <c r="J20" s="20"/>
      <c r="N20" s="25"/>
    </row>
    <row r="21" spans="1:14" ht="25.15" customHeight="1" x14ac:dyDescent="0.25">
      <c r="A21" s="13" t="s">
        <v>8</v>
      </c>
      <c r="B21" s="26" t="s">
        <v>25</v>
      </c>
      <c r="C21" s="27"/>
      <c r="D21" s="26"/>
      <c r="E21" s="26"/>
      <c r="F21" s="26"/>
      <c r="G21" s="27"/>
      <c r="H21" s="26"/>
      <c r="I21" s="26"/>
      <c r="J21" s="26"/>
      <c r="N21" s="25"/>
    </row>
    <row r="22" spans="1:14" ht="21.75" customHeight="1" x14ac:dyDescent="0.25">
      <c r="A22" s="7">
        <v>1</v>
      </c>
      <c r="B22" s="17" t="s">
        <v>36</v>
      </c>
      <c r="C22" s="7">
        <v>5430</v>
      </c>
      <c r="D22" s="7">
        <v>600</v>
      </c>
      <c r="E22" s="7">
        <v>860</v>
      </c>
      <c r="F22" s="7" t="s">
        <v>24</v>
      </c>
      <c r="G22" s="28">
        <v>5.43</v>
      </c>
      <c r="H22" s="8">
        <v>3000000</v>
      </c>
      <c r="I22" s="8">
        <f>G22*H22</f>
        <v>16290000</v>
      </c>
      <c r="J22" s="14" t="s">
        <v>23</v>
      </c>
      <c r="N22" s="25"/>
    </row>
    <row r="23" spans="1:14" ht="21.75" customHeight="1" x14ac:dyDescent="0.25">
      <c r="A23" s="7">
        <v>2</v>
      </c>
      <c r="B23" s="17" t="s">
        <v>37</v>
      </c>
      <c r="C23" s="7">
        <v>5660</v>
      </c>
      <c r="D23" s="7">
        <v>350</v>
      </c>
      <c r="E23" s="7">
        <v>800</v>
      </c>
      <c r="F23" s="7" t="s">
        <v>24</v>
      </c>
      <c r="G23" s="28">
        <v>5.66</v>
      </c>
      <c r="H23" s="8">
        <v>3000000</v>
      </c>
      <c r="I23" s="8">
        <f t="shared" ref="I23" si="2">G23*H23</f>
        <v>16980000</v>
      </c>
      <c r="J23" s="14" t="s">
        <v>23</v>
      </c>
      <c r="N23" s="12"/>
    </row>
    <row r="24" spans="1:14" ht="21.75" customHeight="1" x14ac:dyDescent="0.25">
      <c r="A24" s="7">
        <v>3</v>
      </c>
      <c r="B24" s="17" t="s">
        <v>38</v>
      </c>
      <c r="C24" s="7">
        <v>6000</v>
      </c>
      <c r="D24" s="7"/>
      <c r="E24" s="7"/>
      <c r="F24" s="7" t="s">
        <v>24</v>
      </c>
      <c r="G24" s="28">
        <v>6</v>
      </c>
      <c r="H24" s="29">
        <v>850000</v>
      </c>
      <c r="I24" s="30">
        <f>PRODUCT(H24,G24)</f>
        <v>5100000</v>
      </c>
      <c r="J24" s="14"/>
      <c r="N24" s="12"/>
    </row>
    <row r="25" spans="1:14" ht="19.899999999999999" customHeight="1" x14ac:dyDescent="0.25">
      <c r="A25" s="7">
        <v>4</v>
      </c>
      <c r="B25" s="17" t="s">
        <v>39</v>
      </c>
      <c r="C25" s="7"/>
      <c r="D25" s="7"/>
      <c r="E25" s="7"/>
      <c r="F25" s="7" t="s">
        <v>24</v>
      </c>
      <c r="G25" s="28"/>
      <c r="H25" s="8"/>
      <c r="I25" s="44" t="s">
        <v>40</v>
      </c>
      <c r="J25" s="14"/>
      <c r="N25" s="12"/>
    </row>
    <row r="26" spans="1:14" s="24" customFormat="1" ht="19.899999999999999" customHeight="1" x14ac:dyDescent="0.25">
      <c r="A26" s="18"/>
      <c r="B26" s="18" t="s">
        <v>21</v>
      </c>
      <c r="C26" s="18"/>
      <c r="D26" s="18"/>
      <c r="E26" s="18"/>
      <c r="F26" s="18"/>
      <c r="G26" s="21"/>
      <c r="H26" s="19"/>
      <c r="I26" s="19">
        <f>SUM(I24,I23,I22)</f>
        <v>38370000</v>
      </c>
      <c r="J26" s="20"/>
      <c r="N26" s="25"/>
    </row>
    <row r="27" spans="1:14" ht="25.15" customHeight="1" x14ac:dyDescent="0.25">
      <c r="A27" s="13" t="s">
        <v>8</v>
      </c>
      <c r="B27" s="26" t="s">
        <v>41</v>
      </c>
      <c r="C27" s="27"/>
      <c r="D27" s="26"/>
      <c r="E27" s="26"/>
      <c r="F27" s="26"/>
      <c r="G27" s="27"/>
      <c r="H27" s="26"/>
      <c r="I27" s="26"/>
      <c r="J27" s="26"/>
      <c r="N27" s="25"/>
    </row>
    <row r="28" spans="1:14" ht="21.75" customHeight="1" x14ac:dyDescent="0.25">
      <c r="A28" s="7">
        <v>1</v>
      </c>
      <c r="B28" s="17" t="s">
        <v>42</v>
      </c>
      <c r="C28" s="7"/>
      <c r="D28" s="7"/>
      <c r="E28" s="7"/>
      <c r="F28" s="7" t="s">
        <v>34</v>
      </c>
      <c r="G28" s="28">
        <v>1</v>
      </c>
      <c r="H28" s="8">
        <v>1800000</v>
      </c>
      <c r="I28" s="8">
        <f>G28*H28</f>
        <v>1800000</v>
      </c>
      <c r="J28" s="14" t="s">
        <v>47</v>
      </c>
      <c r="N28" s="25"/>
    </row>
    <row r="29" spans="1:14" ht="21.75" customHeight="1" x14ac:dyDescent="0.25">
      <c r="A29" s="7">
        <v>2</v>
      </c>
      <c r="B29" s="17" t="s">
        <v>43</v>
      </c>
      <c r="C29" s="7"/>
      <c r="D29" s="7"/>
      <c r="E29" s="7"/>
      <c r="F29" s="7" t="s">
        <v>34</v>
      </c>
      <c r="G29" s="28">
        <v>1</v>
      </c>
      <c r="H29" s="8">
        <v>2900000</v>
      </c>
      <c r="I29" s="8">
        <f t="shared" ref="I29" si="3">G29*H29</f>
        <v>2900000</v>
      </c>
      <c r="J29" s="14" t="s">
        <v>47</v>
      </c>
      <c r="N29" s="12"/>
    </row>
    <row r="30" spans="1:14" ht="21.75" customHeight="1" x14ac:dyDescent="0.25">
      <c r="A30" s="7">
        <v>3</v>
      </c>
      <c r="B30" s="17" t="s">
        <v>44</v>
      </c>
      <c r="C30" s="7"/>
      <c r="D30" s="7"/>
      <c r="E30" s="7"/>
      <c r="F30" s="7" t="s">
        <v>34</v>
      </c>
      <c r="G30" s="28">
        <v>1</v>
      </c>
      <c r="H30" s="29">
        <v>2000000</v>
      </c>
      <c r="I30" s="30">
        <f>PRODUCT(H30,G30)</f>
        <v>2000000</v>
      </c>
      <c r="J30" s="14" t="s">
        <v>47</v>
      </c>
      <c r="N30" s="12"/>
    </row>
    <row r="31" spans="1:14" ht="19.899999999999999" customHeight="1" x14ac:dyDescent="0.25">
      <c r="A31" s="7">
        <v>4</v>
      </c>
      <c r="B31" s="17" t="s">
        <v>45</v>
      </c>
      <c r="C31" s="7"/>
      <c r="D31" s="7"/>
      <c r="E31" s="7"/>
      <c r="F31" s="7" t="s">
        <v>34</v>
      </c>
      <c r="G31" s="28">
        <v>2</v>
      </c>
      <c r="H31" s="8">
        <v>2000000</v>
      </c>
      <c r="I31" s="45">
        <f>PRODUCT(H31,G31)</f>
        <v>4000000</v>
      </c>
      <c r="J31" s="14" t="s">
        <v>47</v>
      </c>
      <c r="N31" s="12"/>
    </row>
    <row r="32" spans="1:14" s="24" customFormat="1" ht="19.899999999999999" customHeight="1" x14ac:dyDescent="0.25">
      <c r="A32" s="18"/>
      <c r="B32" s="18" t="s">
        <v>21</v>
      </c>
      <c r="C32" s="18"/>
      <c r="D32" s="18"/>
      <c r="E32" s="18"/>
      <c r="F32" s="18"/>
      <c r="G32" s="21"/>
      <c r="H32" s="19"/>
      <c r="I32" s="19">
        <f>SUM(I28:I31)</f>
        <v>10700000</v>
      </c>
      <c r="J32" s="20"/>
      <c r="N32" s="25"/>
    </row>
    <row r="33" spans="1:20" s="46" customFormat="1" ht="19.899999999999999" customHeight="1" x14ac:dyDescent="0.25">
      <c r="A33" s="47"/>
      <c r="B33" s="48" t="s">
        <v>46</v>
      </c>
      <c r="C33" s="47"/>
      <c r="D33" s="47"/>
      <c r="E33" s="47"/>
      <c r="F33" s="47"/>
      <c r="G33" s="49"/>
      <c r="H33" s="50"/>
      <c r="I33" s="50">
        <f>SUM(I32,I26,I20)</f>
        <v>75070000</v>
      </c>
      <c r="J33" s="51"/>
      <c r="K33" s="24"/>
      <c r="L33" s="24"/>
      <c r="M33" s="24"/>
      <c r="N33" s="25"/>
      <c r="O33" s="24"/>
      <c r="P33" s="24"/>
      <c r="Q33" s="24"/>
      <c r="R33" s="24"/>
      <c r="S33" s="24"/>
      <c r="T33" s="24"/>
    </row>
    <row r="34" spans="1:20" ht="19.899999999999999" customHeight="1" x14ac:dyDescent="0.25">
      <c r="C34" s="32" t="s">
        <v>0</v>
      </c>
      <c r="D34" s="32"/>
      <c r="E34" s="32"/>
      <c r="F34" s="32"/>
      <c r="G34" s="32"/>
      <c r="H34" s="32"/>
      <c r="I34" s="32"/>
      <c r="J34" s="32"/>
      <c r="N34" s="12"/>
    </row>
    <row r="35" spans="1:20" ht="19.899999999999999" customHeight="1" x14ac:dyDescent="0.25">
      <c r="N35" s="12"/>
    </row>
    <row r="36" spans="1:20" ht="19.899999999999999" customHeight="1" x14ac:dyDescent="0.25">
      <c r="N36" s="12"/>
    </row>
    <row r="37" spans="1:20" ht="19.899999999999999" customHeight="1" x14ac:dyDescent="0.25">
      <c r="N37" s="12"/>
    </row>
    <row r="38" spans="1:20" ht="19.899999999999999" customHeight="1" x14ac:dyDescent="0.25">
      <c r="N38" s="12"/>
    </row>
    <row r="39" spans="1:20" ht="19.899999999999999" customHeight="1" x14ac:dyDescent="0.25">
      <c r="N39" s="12"/>
    </row>
    <row r="40" spans="1:20" ht="19.899999999999999" customHeight="1" x14ac:dyDescent="0.25">
      <c r="N40" s="12"/>
    </row>
    <row r="41" spans="1:20" s="24" customFormat="1" ht="19.899999999999999" customHeight="1" x14ac:dyDescent="0.25">
      <c r="A41" s="1"/>
      <c r="B41" s="1"/>
      <c r="C41" s="3"/>
      <c r="D41" s="3"/>
      <c r="E41" s="3"/>
      <c r="F41" s="1"/>
      <c r="G41" s="1"/>
      <c r="H41" s="1"/>
      <c r="I41" s="1"/>
      <c r="J41" s="1"/>
      <c r="N41" s="25"/>
    </row>
    <row r="42" spans="1:20" s="24" customFormat="1" ht="19.899999999999999" customHeight="1" x14ac:dyDescent="0.25">
      <c r="A42" s="1"/>
      <c r="B42" s="1"/>
      <c r="C42" s="3"/>
      <c r="D42" s="3"/>
      <c r="E42" s="3"/>
      <c r="F42" s="1"/>
      <c r="G42" s="1"/>
      <c r="H42" s="1"/>
      <c r="I42" s="1"/>
      <c r="J42" s="1"/>
      <c r="N42" s="25"/>
    </row>
    <row r="43" spans="1:20" s="24" customFormat="1" ht="19.899999999999999" customHeight="1" x14ac:dyDescent="0.25">
      <c r="A43" s="1"/>
      <c r="B43" s="1"/>
      <c r="C43" s="3"/>
      <c r="D43" s="3"/>
      <c r="E43" s="3"/>
      <c r="F43" s="1"/>
      <c r="G43" s="1"/>
      <c r="H43" s="1"/>
      <c r="I43" s="1"/>
      <c r="J43" s="1"/>
      <c r="N43" s="25"/>
    </row>
    <row r="44" spans="1:20" s="24" customFormat="1" ht="19.899999999999999" customHeight="1" x14ac:dyDescent="0.25">
      <c r="A44" s="1"/>
      <c r="B44" s="1"/>
      <c r="C44" s="3"/>
      <c r="D44" s="3"/>
      <c r="E44" s="3"/>
      <c r="F44" s="1"/>
      <c r="G44" s="1"/>
      <c r="H44" s="1"/>
      <c r="I44" s="1"/>
      <c r="J44" s="1"/>
      <c r="N44" s="25"/>
    </row>
    <row r="45" spans="1:20" s="24" customFormat="1" ht="19.899999999999999" customHeight="1" x14ac:dyDescent="0.25">
      <c r="A45" s="1"/>
      <c r="B45" s="1"/>
      <c r="C45" s="3"/>
      <c r="D45" s="3"/>
      <c r="E45" s="3"/>
      <c r="F45" s="1"/>
      <c r="G45" s="1"/>
      <c r="H45" s="1"/>
      <c r="I45" s="1"/>
      <c r="J45" s="1"/>
      <c r="N45" s="25"/>
    </row>
    <row r="46" spans="1:20" s="24" customFormat="1" ht="19.899999999999999" customHeight="1" x14ac:dyDescent="0.25">
      <c r="A46" s="1"/>
      <c r="B46" s="1"/>
      <c r="C46" s="3"/>
      <c r="D46" s="3"/>
      <c r="E46" s="3"/>
      <c r="F46" s="1"/>
      <c r="G46" s="1"/>
      <c r="H46" s="1"/>
      <c r="I46" s="1"/>
      <c r="J46" s="1"/>
      <c r="N46" s="25"/>
    </row>
    <row r="47" spans="1:20" s="24" customFormat="1" ht="19.899999999999999" customHeight="1" x14ac:dyDescent="0.25">
      <c r="A47" s="1"/>
      <c r="B47" s="1"/>
      <c r="C47" s="3"/>
      <c r="D47" s="3"/>
      <c r="E47" s="3"/>
      <c r="F47" s="1"/>
      <c r="G47" s="1"/>
      <c r="H47" s="1"/>
      <c r="I47" s="1"/>
      <c r="J47" s="1"/>
      <c r="N47" s="25"/>
    </row>
    <row r="48" spans="1:20" s="24" customFormat="1" ht="19.899999999999999" customHeight="1" x14ac:dyDescent="0.25">
      <c r="A48" s="1"/>
      <c r="B48" s="1"/>
      <c r="C48" s="3"/>
      <c r="D48" s="3"/>
      <c r="E48" s="3"/>
      <c r="F48" s="1"/>
      <c r="G48" s="1"/>
      <c r="H48" s="1"/>
      <c r="I48" s="1"/>
      <c r="J48" s="1"/>
      <c r="N48" s="25"/>
    </row>
    <row r="49" spans="1:14" s="24" customFormat="1" ht="19.899999999999999" customHeight="1" x14ac:dyDescent="0.25">
      <c r="A49" s="1"/>
      <c r="B49" s="1"/>
      <c r="C49" s="3"/>
      <c r="D49" s="3"/>
      <c r="E49" s="3"/>
      <c r="F49" s="1"/>
      <c r="G49" s="1"/>
      <c r="H49" s="1"/>
      <c r="I49" s="1"/>
      <c r="J49" s="1"/>
      <c r="N49" s="25"/>
    </row>
    <row r="50" spans="1:14" s="24" customFormat="1" ht="19.899999999999999" customHeight="1" x14ac:dyDescent="0.25">
      <c r="A50" s="1"/>
      <c r="B50" s="1"/>
      <c r="C50" s="3"/>
      <c r="D50" s="3"/>
      <c r="E50" s="3"/>
      <c r="F50" s="1"/>
      <c r="G50" s="1"/>
      <c r="H50" s="1"/>
      <c r="I50" s="1"/>
      <c r="J50" s="1"/>
      <c r="N50" s="25"/>
    </row>
    <row r="51" spans="1:14" s="24" customFormat="1" ht="19.899999999999999" customHeight="1" x14ac:dyDescent="0.25">
      <c r="A51" s="1"/>
      <c r="B51" s="1"/>
      <c r="C51" s="3"/>
      <c r="D51" s="3"/>
      <c r="E51" s="3"/>
      <c r="F51" s="1"/>
      <c r="G51" s="1"/>
      <c r="H51" s="1"/>
      <c r="I51" s="1"/>
      <c r="J51" s="1"/>
      <c r="N51" s="25"/>
    </row>
    <row r="52" spans="1:14" s="24" customFormat="1" ht="19.899999999999999" customHeight="1" x14ac:dyDescent="0.25">
      <c r="A52" s="1"/>
      <c r="B52" s="1"/>
      <c r="C52" s="3"/>
      <c r="D52" s="3"/>
      <c r="E52" s="3"/>
      <c r="F52" s="1"/>
      <c r="G52" s="1"/>
      <c r="H52" s="1"/>
      <c r="I52" s="1"/>
      <c r="J52" s="1"/>
      <c r="N52" s="25"/>
    </row>
    <row r="53" spans="1:14" s="24" customFormat="1" ht="19.899999999999999" customHeight="1" x14ac:dyDescent="0.25">
      <c r="A53" s="1"/>
      <c r="B53" s="1"/>
      <c r="C53" s="3"/>
      <c r="D53" s="3"/>
      <c r="E53" s="3"/>
      <c r="F53" s="1"/>
      <c r="G53" s="1"/>
      <c r="H53" s="1"/>
      <c r="I53" s="1"/>
      <c r="J53" s="1"/>
      <c r="N53" s="25"/>
    </row>
    <row r="54" spans="1:14" s="24" customFormat="1" ht="19.899999999999999" customHeight="1" x14ac:dyDescent="0.25">
      <c r="A54" s="1"/>
      <c r="B54" s="1"/>
      <c r="C54" s="3"/>
      <c r="D54" s="3"/>
      <c r="E54" s="3"/>
      <c r="F54" s="1"/>
      <c r="G54" s="1"/>
      <c r="H54" s="1"/>
      <c r="I54" s="1"/>
      <c r="J54" s="1"/>
      <c r="N54" s="25"/>
    </row>
    <row r="55" spans="1:14" s="24" customFormat="1" ht="19.899999999999999" customHeight="1" x14ac:dyDescent="0.25">
      <c r="A55" s="1"/>
      <c r="B55" s="1"/>
      <c r="C55" s="3"/>
      <c r="D55" s="3"/>
      <c r="E55" s="3"/>
      <c r="F55" s="1"/>
      <c r="G55" s="1"/>
      <c r="H55" s="1"/>
      <c r="I55" s="1"/>
      <c r="J55" s="1"/>
      <c r="N55" s="25"/>
    </row>
    <row r="56" spans="1:14" s="24" customFormat="1" ht="19.899999999999999" customHeight="1" x14ac:dyDescent="0.25">
      <c r="A56" s="1"/>
      <c r="B56" s="1"/>
      <c r="C56" s="3"/>
      <c r="D56" s="3"/>
      <c r="E56" s="3"/>
      <c r="F56" s="1"/>
      <c r="G56" s="1"/>
      <c r="H56" s="1"/>
      <c r="I56" s="1"/>
      <c r="J56" s="1"/>
      <c r="N56" s="25"/>
    </row>
    <row r="57" spans="1:14" s="24" customFormat="1" ht="19.899999999999999" customHeight="1" x14ac:dyDescent="0.25">
      <c r="A57" s="1"/>
      <c r="B57" s="1"/>
      <c r="C57" s="3"/>
      <c r="D57" s="3"/>
      <c r="E57" s="3"/>
      <c r="F57" s="1"/>
      <c r="G57" s="1"/>
      <c r="H57" s="1"/>
      <c r="I57" s="1"/>
      <c r="J57" s="1"/>
      <c r="N57" s="25"/>
    </row>
    <row r="58" spans="1:14" s="24" customFormat="1" ht="19.899999999999999" customHeight="1" x14ac:dyDescent="0.25">
      <c r="A58" s="1"/>
      <c r="B58" s="1"/>
      <c r="C58" s="3"/>
      <c r="D58" s="3"/>
      <c r="E58" s="3"/>
      <c r="F58" s="1"/>
      <c r="G58" s="1"/>
      <c r="H58" s="1"/>
      <c r="I58" s="1"/>
      <c r="J58" s="1"/>
      <c r="N58" s="25"/>
    </row>
    <row r="59" spans="1:14" s="24" customFormat="1" ht="19.899999999999999" customHeight="1" x14ac:dyDescent="0.25">
      <c r="A59" s="1"/>
      <c r="B59" s="1"/>
      <c r="C59" s="3"/>
      <c r="D59" s="3"/>
      <c r="E59" s="3"/>
      <c r="F59" s="1"/>
      <c r="G59" s="1"/>
      <c r="H59" s="1"/>
      <c r="I59" s="1"/>
      <c r="J59" s="1"/>
      <c r="N59" s="25"/>
    </row>
    <row r="60" spans="1:14" s="24" customFormat="1" ht="19.899999999999999" customHeight="1" x14ac:dyDescent="0.25">
      <c r="A60" s="1"/>
      <c r="B60" s="1"/>
      <c r="C60" s="3"/>
      <c r="D60" s="3"/>
      <c r="E60" s="3"/>
      <c r="F60" s="1"/>
      <c r="G60" s="1"/>
      <c r="H60" s="1"/>
      <c r="I60" s="1"/>
      <c r="J60" s="1"/>
      <c r="N60" s="25"/>
    </row>
    <row r="61" spans="1:14" s="24" customFormat="1" ht="19.899999999999999" customHeight="1" x14ac:dyDescent="0.25">
      <c r="A61" s="1"/>
      <c r="B61" s="1"/>
      <c r="C61" s="3"/>
      <c r="D61" s="3"/>
      <c r="E61" s="3"/>
      <c r="F61" s="1"/>
      <c r="G61" s="1"/>
      <c r="H61" s="1"/>
      <c r="I61" s="1"/>
      <c r="J61" s="1"/>
      <c r="N61" s="25"/>
    </row>
    <row r="62" spans="1:14" s="24" customFormat="1" ht="19.899999999999999" customHeight="1" x14ac:dyDescent="0.25">
      <c r="A62" s="1"/>
      <c r="B62" s="1"/>
      <c r="C62" s="3"/>
      <c r="D62" s="3"/>
      <c r="E62" s="3"/>
      <c r="F62" s="1"/>
      <c r="G62" s="1"/>
      <c r="H62" s="1"/>
      <c r="I62" s="1"/>
      <c r="J62" s="1"/>
      <c r="N62" s="25"/>
    </row>
    <row r="63" spans="1:14" s="24" customFormat="1" ht="19.899999999999999" customHeight="1" x14ac:dyDescent="0.25">
      <c r="A63" s="1"/>
      <c r="B63" s="1"/>
      <c r="C63" s="3"/>
      <c r="D63" s="3"/>
      <c r="E63" s="3"/>
      <c r="F63" s="1"/>
      <c r="G63" s="1"/>
      <c r="H63" s="1"/>
      <c r="I63" s="1"/>
      <c r="J63" s="1"/>
      <c r="N63" s="25"/>
    </row>
    <row r="64" spans="1:14" s="24" customFormat="1" ht="19.899999999999999" customHeight="1" x14ac:dyDescent="0.25">
      <c r="A64" s="1"/>
      <c r="B64" s="1"/>
      <c r="C64" s="3"/>
      <c r="D64" s="3"/>
      <c r="E64" s="3"/>
      <c r="F64" s="1"/>
      <c r="G64" s="1"/>
      <c r="H64" s="1"/>
      <c r="I64" s="1"/>
      <c r="J64" s="1"/>
      <c r="N64" s="25"/>
    </row>
    <row r="65" spans="1:14" s="24" customFormat="1" ht="19.899999999999999" customHeight="1" x14ac:dyDescent="0.25">
      <c r="A65" s="1"/>
      <c r="B65" s="1"/>
      <c r="C65" s="3"/>
      <c r="D65" s="3"/>
      <c r="E65" s="3"/>
      <c r="F65" s="1"/>
      <c r="G65" s="1"/>
      <c r="H65" s="1"/>
      <c r="I65" s="1"/>
      <c r="J65" s="1"/>
      <c r="N65" s="25"/>
    </row>
    <row r="66" spans="1:14" ht="19.899999999999999" customHeight="1" x14ac:dyDescent="0.25">
      <c r="N66" s="12"/>
    </row>
    <row r="67" spans="1:14" ht="19.899999999999999" customHeight="1" x14ac:dyDescent="0.25">
      <c r="N67" s="12"/>
    </row>
    <row r="68" spans="1:14" ht="19.899999999999999" customHeight="1" x14ac:dyDescent="0.25">
      <c r="N68" s="12"/>
    </row>
    <row r="69" spans="1:14" ht="19.899999999999999" customHeight="1" x14ac:dyDescent="0.25">
      <c r="N69" s="12"/>
    </row>
    <row r="70" spans="1:14" ht="19.899999999999999" customHeight="1" x14ac:dyDescent="0.25">
      <c r="N70" s="12"/>
    </row>
    <row r="71" spans="1:14" ht="19.899999999999999" customHeight="1" x14ac:dyDescent="0.25">
      <c r="N71" s="12"/>
    </row>
    <row r="72" spans="1:14" ht="19.899999999999999" customHeight="1" x14ac:dyDescent="0.25">
      <c r="N72" s="12"/>
    </row>
    <row r="73" spans="1:14" ht="19.899999999999999" customHeight="1" x14ac:dyDescent="0.25">
      <c r="N73" s="12"/>
    </row>
    <row r="74" spans="1:14" ht="19.899999999999999" customHeight="1" x14ac:dyDescent="0.25">
      <c r="N74" s="12"/>
    </row>
    <row r="75" spans="1:14" ht="31.15" customHeight="1" x14ac:dyDescent="0.25">
      <c r="N75" s="12"/>
    </row>
    <row r="76" spans="1:14" ht="19.899999999999999" customHeight="1" x14ac:dyDescent="0.25">
      <c r="N76" s="12"/>
    </row>
    <row r="77" spans="1:14" ht="19.899999999999999" customHeight="1" x14ac:dyDescent="0.25">
      <c r="N77" s="12"/>
    </row>
    <row r="78" spans="1:14" ht="19.899999999999999" customHeight="1" x14ac:dyDescent="0.25">
      <c r="N78" s="12"/>
    </row>
    <row r="79" spans="1:14" ht="19.899999999999999" customHeight="1" x14ac:dyDescent="0.25">
      <c r="N79" s="12"/>
    </row>
    <row r="80" spans="1:14" ht="19.899999999999999" customHeight="1" x14ac:dyDescent="0.25">
      <c r="N80" s="12"/>
    </row>
    <row r="81" spans="1:14" ht="19.899999999999999" customHeight="1" x14ac:dyDescent="0.25">
      <c r="N81" s="12"/>
    </row>
    <row r="82" spans="1:14" ht="19.899999999999999" customHeight="1" x14ac:dyDescent="0.25">
      <c r="N82" s="12"/>
    </row>
    <row r="83" spans="1:14" ht="19.899999999999999" customHeight="1" x14ac:dyDescent="0.25">
      <c r="N83" s="12"/>
    </row>
    <row r="84" spans="1:14" ht="19.899999999999999" customHeight="1" x14ac:dyDescent="0.25">
      <c r="N84" s="12"/>
    </row>
    <row r="85" spans="1:14" ht="19.899999999999999" customHeight="1" x14ac:dyDescent="0.25">
      <c r="N85" s="12">
        <v>1</v>
      </c>
    </row>
    <row r="86" spans="1:14" ht="19.899999999999999" customHeight="1" x14ac:dyDescent="0.25">
      <c r="N86" s="12"/>
    </row>
    <row r="87" spans="1:14" ht="19.899999999999999" customHeight="1" x14ac:dyDescent="0.25">
      <c r="N87" s="12"/>
    </row>
    <row r="88" spans="1:14" ht="19.899999999999999" customHeight="1" x14ac:dyDescent="0.25">
      <c r="N88" s="12"/>
    </row>
    <row r="89" spans="1:14" ht="19.899999999999999" customHeight="1" x14ac:dyDescent="0.25">
      <c r="N89" s="12"/>
    </row>
    <row r="90" spans="1:14" s="5" customFormat="1" ht="20.45" customHeight="1" x14ac:dyDescent="0.25">
      <c r="A90" s="1"/>
      <c r="B90" s="1"/>
      <c r="C90" s="3"/>
      <c r="D90" s="3"/>
      <c r="E90" s="3"/>
      <c r="F90" s="1"/>
      <c r="G90" s="1"/>
      <c r="H90" s="1"/>
      <c r="I90" s="1"/>
      <c r="J90" s="1"/>
    </row>
    <row r="91" spans="1:14" ht="24.6" customHeight="1" x14ac:dyDescent="0.25"/>
    <row r="92" spans="1:14" ht="17.45" customHeight="1" x14ac:dyDescent="0.25"/>
  </sheetData>
  <mergeCells count="18">
    <mergeCell ref="A6:J6"/>
    <mergeCell ref="A1:J1"/>
    <mergeCell ref="A2:J2"/>
    <mergeCell ref="A3:J3"/>
    <mergeCell ref="A4:J4"/>
    <mergeCell ref="A5:J5"/>
    <mergeCell ref="N10:N13"/>
    <mergeCell ref="C34:J34"/>
    <mergeCell ref="A7:J7"/>
    <mergeCell ref="A9:J9"/>
    <mergeCell ref="A10:A11"/>
    <mergeCell ref="B10:B11"/>
    <mergeCell ref="C10:E10"/>
    <mergeCell ref="F10:F11"/>
    <mergeCell ref="G10:G11"/>
    <mergeCell ref="H10:H11"/>
    <mergeCell ref="I10:I11"/>
    <mergeCell ref="J10:J11"/>
  </mergeCells>
  <phoneticPr fontId="10" type="noConversion"/>
  <pageMargins left="0.25" right="0.34" top="0.33" bottom="0.25" header="0.3" footer="0.3"/>
  <pageSetup paperSize="9" scale="80" orientation="portrait" verticalDpi="20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CHÚ KHUÊ MỴ</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PC</cp:lastModifiedBy>
  <cp:lastPrinted>2021-12-20T04:03:05Z</cp:lastPrinted>
  <dcterms:created xsi:type="dcterms:W3CDTF">2020-08-19T03:37:17Z</dcterms:created>
  <dcterms:modified xsi:type="dcterms:W3CDTF">2022-06-30T01:54:38Z</dcterms:modified>
</cp:coreProperties>
</file>